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99450A3B-5E42-C64E-ABA8-750A1D849801}" xr6:coauthVersionLast="43" xr6:coauthVersionMax="43" xr10:uidLastSave="{00000000-0000-0000-0000-000000000000}"/>
  <bookViews>
    <workbookView xWindow="25600" yWindow="-2600" windowWidth="38400" windowHeight="21140" activeTab="6" xr2:uid="{726E797E-0E57-1E42-B7AD-F2709731944B}"/>
  </bookViews>
  <sheets>
    <sheet name="Instructions" sheetId="1" r:id="rId1"/>
    <sheet name="Company Information" sheetId="3" r:id="rId2"/>
    <sheet name="P2P" sheetId="2" r:id="rId3"/>
    <sheet name="Sourcing" sheetId="11" r:id="rId4"/>
    <sheet name="Spend Analytics" sheetId="14" r:id="rId5"/>
    <sheet name="SXM" sheetId="15" r:id="rId6"/>
    <sheet name="CLM" sheetId="16" r:id="rId7"/>
  </sheets>
  <definedNames>
    <definedName name="_xlnm._FilterDatabase" localSheetId="2" hidden="1">P2P!$H$26:$J$168</definedName>
    <definedName name="_xlnm._FilterDatabase" localSheetId="3" hidden="1">Sourcing!$L$24:$L$452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5" i="16" l="1"/>
  <c r="I124" i="16"/>
  <c r="I108" i="16"/>
  <c r="P130" i="16" l="1"/>
  <c r="F10" i="16" s="1"/>
  <c r="Q125" i="16"/>
  <c r="P125" i="16"/>
  <c r="Q124" i="16"/>
  <c r="P124" i="16"/>
  <c r="P123" i="16"/>
  <c r="Q122" i="16"/>
  <c r="P122" i="16"/>
  <c r="Q117" i="16"/>
  <c r="P117" i="16"/>
  <c r="P116" i="16"/>
  <c r="P115" i="16"/>
  <c r="P114" i="16"/>
  <c r="Q113" i="16"/>
  <c r="P113" i="16"/>
  <c r="P111" i="16"/>
  <c r="P110" i="16"/>
  <c r="Q109" i="16"/>
  <c r="P109" i="16"/>
  <c r="Q108" i="16"/>
  <c r="P108" i="16"/>
  <c r="P107" i="16"/>
  <c r="P106" i="16"/>
  <c r="P105" i="16"/>
  <c r="P104" i="16"/>
  <c r="P103" i="16"/>
  <c r="P102" i="16"/>
  <c r="P101" i="16"/>
  <c r="Q100" i="16"/>
  <c r="P100" i="16"/>
  <c r="P99" i="16"/>
  <c r="Q98" i="16"/>
  <c r="P98" i="16"/>
  <c r="P97" i="16"/>
  <c r="Q96" i="16"/>
  <c r="P96" i="16"/>
  <c r="P95" i="16"/>
  <c r="Q89" i="16"/>
  <c r="P89" i="16"/>
  <c r="Q88" i="16"/>
  <c r="P88" i="16"/>
  <c r="Q87" i="16"/>
  <c r="P87" i="16"/>
  <c r="Q84" i="16"/>
  <c r="P84" i="16"/>
  <c r="Q83" i="16"/>
  <c r="P83" i="16"/>
  <c r="Q77" i="16"/>
  <c r="P77" i="16"/>
  <c r="Q76" i="16"/>
  <c r="P76" i="16"/>
  <c r="Q75" i="16"/>
  <c r="P75" i="16"/>
  <c r="Q72" i="16"/>
  <c r="P72" i="16"/>
  <c r="Q70" i="16"/>
  <c r="P70" i="16"/>
  <c r="Q69" i="16"/>
  <c r="P69" i="16"/>
  <c r="Q68" i="16"/>
  <c r="P68" i="16"/>
  <c r="Q67" i="16"/>
  <c r="P67" i="16"/>
  <c r="Q66" i="16"/>
  <c r="P66" i="16"/>
  <c r="Q65" i="16"/>
  <c r="P65" i="16"/>
  <c r="Q62" i="16"/>
  <c r="P62" i="16"/>
  <c r="Q61" i="16"/>
  <c r="P61" i="16"/>
  <c r="Q60" i="16"/>
  <c r="P60" i="16"/>
  <c r="Q59" i="16"/>
  <c r="P59" i="16"/>
  <c r="Q57" i="16"/>
  <c r="P57" i="16"/>
  <c r="Q56" i="16"/>
  <c r="P56" i="16"/>
  <c r="Q55" i="16"/>
  <c r="P55" i="16"/>
  <c r="Q52" i="16"/>
  <c r="P52" i="16"/>
  <c r="Q51" i="16"/>
  <c r="P51" i="16"/>
  <c r="Q50" i="16"/>
  <c r="P50" i="16"/>
  <c r="Q44" i="16"/>
  <c r="P44" i="16"/>
  <c r="Q43" i="16"/>
  <c r="P43" i="16"/>
  <c r="Q42" i="16"/>
  <c r="P42" i="16"/>
  <c r="Q41" i="16"/>
  <c r="P41" i="16"/>
  <c r="Q40" i="16"/>
  <c r="P40" i="16"/>
  <c r="Q39" i="16"/>
  <c r="P39" i="16"/>
  <c r="Q38" i="16"/>
  <c r="P38" i="16"/>
  <c r="Q37" i="16"/>
  <c r="P37" i="16"/>
  <c r="Q36" i="16"/>
  <c r="P36" i="16"/>
  <c r="Q33" i="16"/>
  <c r="P33" i="16"/>
  <c r="Q32" i="16"/>
  <c r="P32" i="16"/>
  <c r="Q31" i="16"/>
  <c r="P31" i="16"/>
  <c r="Q30" i="16"/>
  <c r="P30" i="16"/>
  <c r="Q29" i="16"/>
  <c r="P29" i="16"/>
  <c r="Q28" i="16"/>
  <c r="P28" i="16"/>
  <c r="Q27" i="16"/>
  <c r="P27" i="16"/>
  <c r="Q25" i="16"/>
  <c r="P25" i="16"/>
  <c r="Q24" i="16"/>
  <c r="P24" i="16"/>
  <c r="Q22" i="16"/>
  <c r="P22" i="16"/>
  <c r="Q21" i="16"/>
  <c r="P21" i="16"/>
  <c r="G10" i="16"/>
  <c r="F7" i="16" l="1"/>
  <c r="G7" i="16"/>
  <c r="G6" i="16"/>
  <c r="F8" i="16"/>
  <c r="F6" i="16"/>
  <c r="F11" i="16"/>
  <c r="F9" i="16"/>
  <c r="G5" i="16"/>
  <c r="F5" i="16"/>
  <c r="O186" i="15" l="1"/>
  <c r="N186" i="15"/>
  <c r="O184" i="15"/>
  <c r="N184" i="15"/>
  <c r="O182" i="15"/>
  <c r="N182" i="15"/>
  <c r="O180" i="15"/>
  <c r="N180" i="15"/>
  <c r="E11" i="15" s="1"/>
  <c r="O175" i="15"/>
  <c r="N175" i="15"/>
  <c r="O174" i="15"/>
  <c r="I106" i="16" s="1"/>
  <c r="Q106" i="16" s="1"/>
  <c r="N174" i="15"/>
  <c r="O173" i="15"/>
  <c r="N173" i="15"/>
  <c r="O171" i="15"/>
  <c r="N171" i="15"/>
  <c r="O169" i="15"/>
  <c r="N169" i="15"/>
  <c r="O167" i="15"/>
  <c r="N167" i="15"/>
  <c r="O165" i="15"/>
  <c r="N165" i="15"/>
  <c r="O163" i="15"/>
  <c r="F10" i="15" s="1"/>
  <c r="N163" i="15"/>
  <c r="O158" i="15"/>
  <c r="I97" i="16" s="1"/>
  <c r="Q97" i="16" s="1"/>
  <c r="N158" i="15"/>
  <c r="O156" i="15"/>
  <c r="N156" i="15"/>
  <c r="O154" i="15"/>
  <c r="I111" i="16" s="1"/>
  <c r="Q111" i="16" s="1"/>
  <c r="N154" i="15"/>
  <c r="O152" i="15"/>
  <c r="I110" i="16" s="1"/>
  <c r="Q110" i="16" s="1"/>
  <c r="N152" i="15"/>
  <c r="O150" i="15"/>
  <c r="I107" i="16" s="1"/>
  <c r="Q107" i="16" s="1"/>
  <c r="N150" i="15"/>
  <c r="O148" i="15"/>
  <c r="N148" i="15"/>
  <c r="O146" i="15"/>
  <c r="I105" i="16" s="1"/>
  <c r="Q105" i="16" s="1"/>
  <c r="N146" i="15"/>
  <c r="O144" i="15"/>
  <c r="I104" i="16" s="1"/>
  <c r="Q104" i="16" s="1"/>
  <c r="N144" i="15"/>
  <c r="O142" i="15"/>
  <c r="N142" i="15"/>
  <c r="O140" i="15"/>
  <c r="I102" i="16" s="1"/>
  <c r="Q102" i="16" s="1"/>
  <c r="N140" i="15"/>
  <c r="O138" i="15"/>
  <c r="I101" i="16" s="1"/>
  <c r="Q101" i="16" s="1"/>
  <c r="N138" i="15"/>
  <c r="O136" i="15"/>
  <c r="N136" i="15"/>
  <c r="O134" i="15"/>
  <c r="I95" i="16" s="1"/>
  <c r="Q95" i="16" s="1"/>
  <c r="N134" i="15"/>
  <c r="O129" i="15"/>
  <c r="N129" i="15"/>
  <c r="O127" i="15"/>
  <c r="N127" i="15"/>
  <c r="O125" i="15"/>
  <c r="N125" i="15"/>
  <c r="O123" i="15"/>
  <c r="N123" i="15"/>
  <c r="O122" i="15"/>
  <c r="N122" i="15"/>
  <c r="O120" i="15"/>
  <c r="N120" i="15"/>
  <c r="O118" i="15"/>
  <c r="N118" i="15"/>
  <c r="O116" i="15"/>
  <c r="N116" i="15"/>
  <c r="O111" i="15"/>
  <c r="N111" i="15"/>
  <c r="O110" i="15"/>
  <c r="N110" i="15"/>
  <c r="O109" i="15"/>
  <c r="N109" i="15"/>
  <c r="O108" i="15"/>
  <c r="N108" i="15"/>
  <c r="O107" i="15"/>
  <c r="N107" i="15"/>
  <c r="O106" i="15"/>
  <c r="N106" i="15"/>
  <c r="O104" i="15"/>
  <c r="N104" i="15"/>
  <c r="O103" i="15"/>
  <c r="N103" i="15"/>
  <c r="O102" i="15"/>
  <c r="N102" i="15"/>
  <c r="O101" i="15"/>
  <c r="N101" i="15"/>
  <c r="O100" i="15"/>
  <c r="N100" i="15"/>
  <c r="O98" i="15"/>
  <c r="N98" i="15"/>
  <c r="O97" i="15"/>
  <c r="N97" i="15"/>
  <c r="O96" i="15"/>
  <c r="N96" i="15"/>
  <c r="O95" i="15"/>
  <c r="N95" i="15"/>
  <c r="O94" i="15"/>
  <c r="N94" i="15"/>
  <c r="O92" i="15"/>
  <c r="N92" i="15"/>
  <c r="O91" i="15"/>
  <c r="N91" i="15"/>
  <c r="O90" i="15"/>
  <c r="N90" i="15"/>
  <c r="O89" i="15"/>
  <c r="N89" i="15"/>
  <c r="O87" i="15"/>
  <c r="N87" i="15"/>
  <c r="O86" i="15"/>
  <c r="N86" i="15"/>
  <c r="O85" i="15"/>
  <c r="N85" i="15"/>
  <c r="O84" i="15"/>
  <c r="N84" i="15"/>
  <c r="O82" i="15"/>
  <c r="N82" i="15"/>
  <c r="O81" i="15"/>
  <c r="N81" i="15"/>
  <c r="O80" i="15"/>
  <c r="N80" i="15"/>
  <c r="O79" i="15"/>
  <c r="N79" i="15"/>
  <c r="O78" i="15"/>
  <c r="N78" i="15"/>
  <c r="O76" i="15"/>
  <c r="N76" i="15"/>
  <c r="O75" i="15"/>
  <c r="N75" i="15"/>
  <c r="O74" i="15"/>
  <c r="N74" i="15"/>
  <c r="O73" i="15"/>
  <c r="N73" i="15"/>
  <c r="O72" i="15"/>
  <c r="N72" i="15"/>
  <c r="O62" i="15"/>
  <c r="N62" i="15"/>
  <c r="O61" i="15"/>
  <c r="N61" i="15"/>
  <c r="O60" i="15"/>
  <c r="N60" i="15"/>
  <c r="O58" i="15"/>
  <c r="N58" i="15"/>
  <c r="O57" i="15"/>
  <c r="N57" i="15"/>
  <c r="O56" i="15"/>
  <c r="N56" i="15"/>
  <c r="O55" i="15"/>
  <c r="N55" i="15"/>
  <c r="O54" i="15"/>
  <c r="N54" i="15"/>
  <c r="O53" i="15"/>
  <c r="N53" i="15"/>
  <c r="O52" i="15"/>
  <c r="N52" i="15"/>
  <c r="O51" i="15"/>
  <c r="N51" i="15"/>
  <c r="O49" i="15"/>
  <c r="N49" i="15"/>
  <c r="O48" i="15"/>
  <c r="N48" i="15"/>
  <c r="O47" i="15"/>
  <c r="N47" i="15"/>
  <c r="O46" i="15"/>
  <c r="N46" i="15"/>
  <c r="O44" i="15"/>
  <c r="N44" i="15"/>
  <c r="O43" i="15"/>
  <c r="N43" i="15"/>
  <c r="O42" i="15"/>
  <c r="N42" i="15"/>
  <c r="O41" i="15"/>
  <c r="N41" i="15"/>
  <c r="O40" i="15"/>
  <c r="N40" i="15"/>
  <c r="O38" i="15"/>
  <c r="N38" i="15"/>
  <c r="O37" i="15"/>
  <c r="N37" i="15"/>
  <c r="O36" i="15"/>
  <c r="N36" i="15"/>
  <c r="O35" i="15"/>
  <c r="N35" i="15"/>
  <c r="O30" i="15"/>
  <c r="N30" i="15"/>
  <c r="O29" i="15"/>
  <c r="N29" i="15"/>
  <c r="O28" i="15"/>
  <c r="N28" i="15"/>
  <c r="O27" i="15"/>
  <c r="N27" i="15"/>
  <c r="O26" i="15"/>
  <c r="N26" i="15"/>
  <c r="O25" i="15"/>
  <c r="N25" i="15"/>
  <c r="O24" i="15"/>
  <c r="N24" i="15"/>
  <c r="O23" i="15"/>
  <c r="N23" i="15"/>
  <c r="O22" i="15"/>
  <c r="N22" i="15"/>
  <c r="O21" i="15"/>
  <c r="N21" i="15"/>
  <c r="F11" i="15" l="1"/>
  <c r="I103" i="16"/>
  <c r="Q103" i="16" s="1"/>
  <c r="F5" i="15"/>
  <c r="E10" i="15"/>
  <c r="E9" i="15"/>
  <c r="F9" i="15"/>
  <c r="I99" i="16"/>
  <c r="Q99" i="16" s="1"/>
  <c r="F6" i="15"/>
  <c r="E6" i="15"/>
  <c r="E8" i="15"/>
  <c r="F8" i="15"/>
  <c r="E7" i="15"/>
  <c r="F7" i="15"/>
  <c r="E5" i="15"/>
  <c r="E12" i="15"/>
  <c r="F12" i="15"/>
  <c r="L333" i="11" l="1"/>
  <c r="K333" i="11"/>
  <c r="L331" i="11"/>
  <c r="K331" i="11"/>
  <c r="L329" i="11"/>
  <c r="K329" i="11"/>
  <c r="L327" i="11"/>
  <c r="K327" i="11"/>
  <c r="L325" i="11"/>
  <c r="K325" i="11"/>
  <c r="L323" i="11"/>
  <c r="K323" i="11"/>
  <c r="L321" i="11"/>
  <c r="K321" i="11"/>
  <c r="L316" i="11"/>
  <c r="K316" i="11"/>
  <c r="L314" i="11"/>
  <c r="K314" i="11"/>
  <c r="L312" i="11"/>
  <c r="K312" i="11"/>
  <c r="L310" i="11"/>
  <c r="K310" i="11"/>
  <c r="L308" i="11"/>
  <c r="K308" i="11"/>
  <c r="L307" i="11"/>
  <c r="K307" i="11"/>
  <c r="L306" i="11"/>
  <c r="K306" i="11"/>
  <c r="L304" i="11"/>
  <c r="K304" i="11"/>
  <c r="L303" i="11"/>
  <c r="K303" i="11"/>
  <c r="L302" i="11"/>
  <c r="K302" i="11"/>
  <c r="L301" i="11"/>
  <c r="K301" i="11"/>
  <c r="L300" i="11"/>
  <c r="K300" i="11"/>
  <c r="L295" i="11"/>
  <c r="K295" i="11"/>
  <c r="L293" i="11"/>
  <c r="K293" i="11"/>
  <c r="L292" i="11"/>
  <c r="K292" i="11"/>
  <c r="L291" i="11"/>
  <c r="K291" i="11"/>
  <c r="L290" i="11"/>
  <c r="I114" i="16" s="1"/>
  <c r="Q114" i="16" s="1"/>
  <c r="K290" i="11"/>
  <c r="L288" i="11"/>
  <c r="K288" i="11"/>
  <c r="L286" i="11"/>
  <c r="K286" i="11"/>
  <c r="L284" i="11"/>
  <c r="K284" i="11"/>
  <c r="L282" i="11"/>
  <c r="K282" i="11"/>
  <c r="L280" i="11"/>
  <c r="K280" i="11"/>
  <c r="L278" i="11"/>
  <c r="K278" i="11"/>
  <c r="L276" i="11"/>
  <c r="K276" i="11"/>
  <c r="L274" i="11"/>
  <c r="K274" i="11"/>
  <c r="L272" i="11"/>
  <c r="K272" i="11"/>
  <c r="L267" i="11"/>
  <c r="K267" i="11"/>
  <c r="L265" i="11"/>
  <c r="K265" i="11"/>
  <c r="L263" i="11"/>
  <c r="K263" i="11"/>
  <c r="L259" i="11"/>
  <c r="K259" i="11"/>
  <c r="L257" i="11"/>
  <c r="K257" i="11"/>
  <c r="L255" i="11"/>
  <c r="K255" i="11"/>
  <c r="L253" i="11"/>
  <c r="K253" i="11"/>
  <c r="L248" i="11"/>
  <c r="K248" i="11"/>
  <c r="L246" i="11"/>
  <c r="K246" i="11"/>
  <c r="L245" i="11"/>
  <c r="K245" i="11"/>
  <c r="L243" i="11"/>
  <c r="K243" i="11"/>
  <c r="L242" i="11"/>
  <c r="K242" i="11"/>
  <c r="L241" i="11"/>
  <c r="K241" i="11"/>
  <c r="L240" i="11"/>
  <c r="K240" i="11"/>
  <c r="L239" i="11"/>
  <c r="K239" i="11"/>
  <c r="L237" i="11"/>
  <c r="K237" i="11"/>
  <c r="L235" i="11"/>
  <c r="K235" i="11"/>
  <c r="L229" i="11"/>
  <c r="K229" i="11"/>
  <c r="L227" i="11"/>
  <c r="K227" i="11"/>
  <c r="L225" i="11"/>
  <c r="K225" i="11"/>
  <c r="L223" i="11"/>
  <c r="K223" i="11"/>
  <c r="L222" i="11"/>
  <c r="K222" i="11"/>
  <c r="L221" i="11"/>
  <c r="K221" i="11"/>
  <c r="L220" i="11"/>
  <c r="K220" i="11"/>
  <c r="L218" i="11"/>
  <c r="K218" i="11"/>
  <c r="L217" i="11"/>
  <c r="K217" i="11"/>
  <c r="L212" i="11"/>
  <c r="K212" i="11"/>
  <c r="L210" i="11"/>
  <c r="K210" i="11"/>
  <c r="L208" i="11"/>
  <c r="K208" i="11"/>
  <c r="L206" i="11"/>
  <c r="K206" i="11"/>
  <c r="L205" i="11"/>
  <c r="K205" i="11"/>
  <c r="L204" i="11"/>
  <c r="K204" i="11"/>
  <c r="L202" i="11"/>
  <c r="K202" i="11"/>
  <c r="L200" i="11"/>
  <c r="K200" i="11"/>
  <c r="L199" i="11"/>
  <c r="K199" i="11"/>
  <c r="L198" i="11"/>
  <c r="K198" i="11"/>
  <c r="L196" i="11"/>
  <c r="K196" i="11"/>
  <c r="L195" i="11"/>
  <c r="K195" i="11"/>
  <c r="L194" i="11"/>
  <c r="K194" i="11"/>
  <c r="L193" i="11"/>
  <c r="K193" i="11"/>
  <c r="L190" i="11"/>
  <c r="K190" i="11"/>
  <c r="L188" i="11"/>
  <c r="K188" i="11"/>
  <c r="L183" i="11"/>
  <c r="K183" i="11"/>
  <c r="L181" i="11"/>
  <c r="K181" i="11"/>
  <c r="L179" i="11"/>
  <c r="K179" i="11"/>
  <c r="L177" i="11"/>
  <c r="K177" i="11"/>
  <c r="L175" i="11"/>
  <c r="K175" i="11"/>
  <c r="L173" i="11"/>
  <c r="K173" i="11"/>
  <c r="L171" i="11"/>
  <c r="K171" i="11"/>
  <c r="L169" i="11"/>
  <c r="K169" i="11"/>
  <c r="L167" i="11"/>
  <c r="K167" i="11"/>
  <c r="L165" i="11"/>
  <c r="K165" i="11"/>
  <c r="L160" i="11"/>
  <c r="K160" i="11"/>
  <c r="L159" i="11"/>
  <c r="K159" i="11"/>
  <c r="L156" i="11"/>
  <c r="K156" i="11"/>
  <c r="L155" i="11"/>
  <c r="K155" i="11"/>
  <c r="L154" i="11"/>
  <c r="K154" i="11"/>
  <c r="L151" i="11"/>
  <c r="K151" i="11"/>
  <c r="L150" i="11"/>
  <c r="K150" i="11"/>
  <c r="L149" i="11"/>
  <c r="K149" i="11"/>
  <c r="L147" i="11"/>
  <c r="K147" i="11"/>
  <c r="L146" i="11"/>
  <c r="K146" i="11"/>
  <c r="L145" i="11"/>
  <c r="K145" i="11"/>
  <c r="L143" i="11"/>
  <c r="K143" i="11"/>
  <c r="L142" i="11"/>
  <c r="K142" i="11"/>
  <c r="L141" i="11"/>
  <c r="K141" i="11"/>
  <c r="L139" i="11"/>
  <c r="K139" i="11"/>
  <c r="L138" i="11"/>
  <c r="K138" i="11"/>
  <c r="L137" i="11"/>
  <c r="K137" i="11"/>
  <c r="L136" i="11"/>
  <c r="K136" i="11"/>
  <c r="L135" i="11"/>
  <c r="K135" i="11"/>
  <c r="L133" i="11"/>
  <c r="K133" i="11"/>
  <c r="L132" i="11"/>
  <c r="K132" i="11"/>
  <c r="L131" i="11"/>
  <c r="K131" i="11"/>
  <c r="L130" i="11"/>
  <c r="K130" i="11"/>
  <c r="L128" i="11"/>
  <c r="K128" i="11"/>
  <c r="L127" i="11"/>
  <c r="K127" i="11"/>
  <c r="L126" i="11"/>
  <c r="K126" i="11"/>
  <c r="L125" i="11"/>
  <c r="K125" i="11"/>
  <c r="L124" i="11"/>
  <c r="K124" i="11"/>
  <c r="L122" i="11"/>
  <c r="K122" i="11"/>
  <c r="L121" i="11"/>
  <c r="K121" i="11"/>
  <c r="L120" i="11"/>
  <c r="K120" i="11"/>
  <c r="L118" i="11"/>
  <c r="K118" i="11"/>
  <c r="L117" i="11"/>
  <c r="K117" i="11"/>
  <c r="L116" i="11"/>
  <c r="K116" i="11"/>
  <c r="L111" i="11"/>
  <c r="K111" i="11"/>
  <c r="L109" i="11"/>
  <c r="K109" i="11"/>
  <c r="L108" i="11"/>
  <c r="K108" i="11"/>
  <c r="L107" i="11"/>
  <c r="K107" i="11"/>
  <c r="L105" i="11"/>
  <c r="K105" i="11"/>
  <c r="L104" i="11"/>
  <c r="K104" i="11"/>
  <c r="L103" i="11"/>
  <c r="K103" i="11"/>
  <c r="L101" i="11"/>
  <c r="K101" i="11"/>
  <c r="L100" i="11"/>
  <c r="K100" i="11"/>
  <c r="L99" i="11"/>
  <c r="K99" i="11"/>
  <c r="L98" i="11"/>
  <c r="K98" i="11"/>
  <c r="L96" i="11"/>
  <c r="K96" i="11"/>
  <c r="L95" i="11"/>
  <c r="K95" i="11"/>
  <c r="L94" i="11"/>
  <c r="K94" i="11"/>
  <c r="L93" i="11"/>
  <c r="K93" i="11"/>
  <c r="L88" i="11"/>
  <c r="K88" i="11"/>
  <c r="L87" i="11"/>
  <c r="K87" i="11"/>
  <c r="L86" i="11"/>
  <c r="K86" i="11"/>
  <c r="L84" i="11"/>
  <c r="K84" i="11"/>
  <c r="L82" i="11"/>
  <c r="K82" i="11"/>
  <c r="L80" i="11"/>
  <c r="K80" i="11"/>
  <c r="L78" i="11"/>
  <c r="K78" i="11"/>
  <c r="L76" i="11"/>
  <c r="K76" i="11"/>
  <c r="L74" i="11"/>
  <c r="K74" i="11"/>
  <c r="L72" i="11"/>
  <c r="K72" i="11"/>
  <c r="L70" i="11"/>
  <c r="K70" i="11"/>
  <c r="L65" i="11"/>
  <c r="K65" i="11"/>
  <c r="L63" i="11"/>
  <c r="K63" i="11"/>
  <c r="L61" i="11"/>
  <c r="K61" i="11"/>
  <c r="L59" i="11"/>
  <c r="K59" i="11"/>
  <c r="L57" i="11"/>
  <c r="K57" i="11"/>
  <c r="L55" i="11"/>
  <c r="K55" i="11"/>
  <c r="L53" i="11"/>
  <c r="K53" i="11"/>
  <c r="E6" i="11" s="1"/>
  <c r="L48" i="11"/>
  <c r="K48" i="11"/>
  <c r="L46" i="11"/>
  <c r="K46" i="11"/>
  <c r="L44" i="11"/>
  <c r="K44" i="11"/>
  <c r="L42" i="11"/>
  <c r="K42" i="11"/>
  <c r="L41" i="11"/>
  <c r="K41" i="11"/>
  <c r="L40" i="11"/>
  <c r="K40" i="11"/>
  <c r="L35" i="11"/>
  <c r="K35" i="11"/>
  <c r="L33" i="11"/>
  <c r="K33" i="11"/>
  <c r="L31" i="11"/>
  <c r="K31" i="11"/>
  <c r="L29" i="11"/>
  <c r="K29" i="11"/>
  <c r="L28" i="11"/>
  <c r="K28" i="11"/>
  <c r="L27" i="11"/>
  <c r="K27" i="11"/>
  <c r="L26" i="11"/>
  <c r="K26" i="11"/>
  <c r="E8" i="11" l="1"/>
  <c r="E12" i="11"/>
  <c r="E16" i="11"/>
  <c r="E7" i="11"/>
  <c r="E9" i="11"/>
  <c r="E10" i="11"/>
  <c r="E11" i="11"/>
  <c r="E13" i="11"/>
  <c r="E14" i="11"/>
  <c r="E15" i="11"/>
  <c r="F16" i="11"/>
  <c r="E5" i="11"/>
  <c r="V168" i="2"/>
  <c r="U168" i="2"/>
  <c r="V167" i="2"/>
  <c r="U167" i="2"/>
  <c r="V166" i="2"/>
  <c r="U166" i="2"/>
  <c r="V165" i="2"/>
  <c r="U165" i="2"/>
  <c r="V164" i="2"/>
  <c r="U164" i="2"/>
  <c r="V163" i="2"/>
  <c r="U163" i="2"/>
  <c r="V162" i="2"/>
  <c r="U162" i="2"/>
  <c r="V157" i="2"/>
  <c r="U157" i="2"/>
  <c r="V156" i="2"/>
  <c r="U156" i="2"/>
  <c r="V155" i="2"/>
  <c r="U155" i="2"/>
  <c r="V154" i="2"/>
  <c r="U154" i="2"/>
  <c r="V153" i="2"/>
  <c r="U153" i="2"/>
  <c r="V152" i="2"/>
  <c r="U152" i="2"/>
  <c r="V151" i="2"/>
  <c r="U151" i="2"/>
  <c r="V150" i="2"/>
  <c r="U150" i="2"/>
  <c r="V149" i="2"/>
  <c r="U149" i="2"/>
  <c r="V148" i="2"/>
  <c r="U148" i="2"/>
  <c r="V143" i="2"/>
  <c r="U143" i="2"/>
  <c r="V142" i="2"/>
  <c r="U142" i="2"/>
  <c r="V141" i="2"/>
  <c r="U141" i="2"/>
  <c r="V136" i="2"/>
  <c r="U136" i="2"/>
  <c r="V135" i="2"/>
  <c r="U135" i="2"/>
  <c r="V134" i="2"/>
  <c r="U134" i="2"/>
  <c r="V133" i="2"/>
  <c r="U133" i="2"/>
  <c r="V132" i="2"/>
  <c r="U132" i="2"/>
  <c r="V131" i="2"/>
  <c r="U131" i="2"/>
  <c r="V130" i="2"/>
  <c r="U130" i="2"/>
  <c r="V129" i="2"/>
  <c r="U129" i="2"/>
  <c r="V128" i="2"/>
  <c r="U128" i="2"/>
  <c r="V127" i="2"/>
  <c r="U127" i="2"/>
  <c r="V126" i="2"/>
  <c r="U126" i="2"/>
  <c r="V125" i="2"/>
  <c r="U125" i="2"/>
  <c r="V124" i="2"/>
  <c r="U124" i="2"/>
  <c r="V119" i="2"/>
  <c r="U119" i="2"/>
  <c r="V118" i="2"/>
  <c r="U118" i="2"/>
  <c r="V117" i="2"/>
  <c r="U117" i="2"/>
  <c r="V116" i="2"/>
  <c r="U116" i="2"/>
  <c r="V115" i="2"/>
  <c r="U115" i="2"/>
  <c r="V114" i="2"/>
  <c r="U114" i="2"/>
  <c r="V113" i="2"/>
  <c r="U113" i="2"/>
  <c r="V108" i="2"/>
  <c r="U108" i="2"/>
  <c r="V107" i="2"/>
  <c r="U107" i="2"/>
  <c r="V106" i="2"/>
  <c r="U106" i="2"/>
  <c r="V105" i="2"/>
  <c r="U105" i="2"/>
  <c r="V104" i="2"/>
  <c r="U104" i="2"/>
  <c r="V103" i="2"/>
  <c r="U103" i="2"/>
  <c r="V102" i="2"/>
  <c r="U102" i="2"/>
  <c r="V101" i="2"/>
  <c r="U101" i="2"/>
  <c r="V100" i="2"/>
  <c r="U100" i="2"/>
  <c r="V95" i="2"/>
  <c r="U95" i="2"/>
  <c r="V94" i="2"/>
  <c r="U94" i="2"/>
  <c r="V93" i="2"/>
  <c r="U93" i="2"/>
  <c r="V92" i="2"/>
  <c r="U92" i="2"/>
  <c r="V91" i="2"/>
  <c r="U91" i="2"/>
  <c r="V90" i="2"/>
  <c r="U90" i="2"/>
  <c r="V89" i="2"/>
  <c r="U89" i="2"/>
  <c r="V88" i="2"/>
  <c r="U88" i="2"/>
  <c r="V83" i="2"/>
  <c r="U83" i="2"/>
  <c r="V82" i="2"/>
  <c r="U82" i="2"/>
  <c r="V81" i="2"/>
  <c r="U81" i="2"/>
  <c r="V80" i="2"/>
  <c r="U80" i="2"/>
  <c r="V79" i="2"/>
  <c r="U79" i="2"/>
  <c r="V78" i="2"/>
  <c r="U78" i="2"/>
  <c r="V77" i="2"/>
  <c r="U77" i="2"/>
  <c r="V76" i="2"/>
  <c r="U76" i="2"/>
  <c r="V75" i="2"/>
  <c r="U75" i="2"/>
  <c r="V74" i="2"/>
  <c r="U74" i="2"/>
  <c r="V73" i="2"/>
  <c r="U73" i="2"/>
  <c r="V72" i="2"/>
  <c r="U72" i="2"/>
  <c r="V71" i="2"/>
  <c r="U71" i="2"/>
  <c r="V70" i="2"/>
  <c r="U70" i="2"/>
  <c r="V65" i="2"/>
  <c r="U65" i="2"/>
  <c r="V64" i="2"/>
  <c r="U64" i="2"/>
  <c r="V63" i="2"/>
  <c r="U63" i="2"/>
  <c r="V62" i="2"/>
  <c r="U62" i="2"/>
  <c r="V61" i="2"/>
  <c r="U61" i="2"/>
  <c r="V60" i="2"/>
  <c r="U60" i="2"/>
  <c r="V59" i="2"/>
  <c r="U59" i="2"/>
  <c r="V58" i="2"/>
  <c r="U58" i="2"/>
  <c r="V57" i="2"/>
  <c r="U57" i="2"/>
  <c r="V56" i="2"/>
  <c r="U56" i="2"/>
  <c r="V55" i="2"/>
  <c r="U55" i="2"/>
  <c r="V54" i="2"/>
  <c r="U54" i="2"/>
  <c r="V53" i="2"/>
  <c r="U53" i="2"/>
  <c r="V52" i="2"/>
  <c r="U52" i="2"/>
  <c r="V51" i="2"/>
  <c r="U51" i="2"/>
  <c r="V50" i="2"/>
  <c r="U50" i="2"/>
  <c r="V49" i="2"/>
  <c r="U49" i="2"/>
  <c r="V48" i="2"/>
  <c r="U48" i="2"/>
  <c r="V47" i="2"/>
  <c r="U47" i="2"/>
  <c r="V46" i="2"/>
  <c r="U46" i="2"/>
  <c r="V45" i="2"/>
  <c r="U45" i="2"/>
  <c r="V44" i="2"/>
  <c r="U44" i="2"/>
  <c r="V43" i="2"/>
  <c r="U43" i="2"/>
  <c r="V38" i="2"/>
  <c r="U38" i="2"/>
  <c r="V37" i="2"/>
  <c r="U37" i="2"/>
  <c r="V36" i="2"/>
  <c r="U36" i="2"/>
  <c r="V35" i="2"/>
  <c r="U35" i="2"/>
  <c r="V34" i="2"/>
  <c r="U34" i="2"/>
  <c r="V33" i="2"/>
  <c r="U33" i="2"/>
  <c r="V32" i="2"/>
  <c r="U32" i="2"/>
  <c r="V31" i="2"/>
  <c r="U31" i="2"/>
  <c r="V30" i="2"/>
  <c r="U30" i="2"/>
  <c r="V29" i="2"/>
  <c r="U29" i="2"/>
  <c r="V28" i="2"/>
  <c r="U28" i="2"/>
  <c r="V27" i="2"/>
  <c r="U27" i="2"/>
  <c r="F14" i="2" l="1"/>
  <c r="F9" i="2"/>
  <c r="F12" i="2"/>
  <c r="F8" i="2"/>
  <c r="F15" i="2"/>
  <c r="F7" i="2"/>
  <c r="F11" i="2"/>
  <c r="F13" i="2"/>
  <c r="G18" i="2"/>
  <c r="G16" i="2"/>
  <c r="F17" i="2"/>
  <c r="G17" i="2"/>
  <c r="F10" i="2"/>
  <c r="F16" i="2"/>
  <c r="F18" i="2"/>
  <c r="F6" i="2"/>
  <c r="N175" i="14"/>
  <c r="M175" i="14"/>
  <c r="N173" i="14"/>
  <c r="M173" i="14"/>
  <c r="N171" i="14"/>
  <c r="M171" i="14"/>
  <c r="N169" i="14"/>
  <c r="M169" i="14"/>
  <c r="N167" i="14"/>
  <c r="M167" i="14"/>
  <c r="N165" i="14"/>
  <c r="M165" i="14"/>
  <c r="N160" i="14"/>
  <c r="M160" i="14"/>
  <c r="N159" i="14"/>
  <c r="M159" i="14"/>
  <c r="N158" i="14"/>
  <c r="M158" i="14"/>
  <c r="N156" i="14"/>
  <c r="I123" i="16" s="1"/>
  <c r="Q123" i="16" s="1"/>
  <c r="M156" i="14"/>
  <c r="N154" i="14"/>
  <c r="M154" i="14"/>
  <c r="N152" i="14"/>
  <c r="M152" i="14"/>
  <c r="N150" i="14"/>
  <c r="M150" i="14"/>
  <c r="N145" i="14"/>
  <c r="M145" i="14"/>
  <c r="N143" i="14"/>
  <c r="M143" i="14"/>
  <c r="N141" i="14"/>
  <c r="M141" i="14"/>
  <c r="N139" i="14"/>
  <c r="M139" i="14"/>
  <c r="N137" i="14"/>
  <c r="M137" i="14"/>
  <c r="N135" i="14"/>
  <c r="M135" i="14"/>
  <c r="N133" i="14"/>
  <c r="M133" i="14"/>
  <c r="N131" i="14"/>
  <c r="M131" i="14"/>
  <c r="N129" i="14"/>
  <c r="M129" i="14"/>
  <c r="N127" i="14"/>
  <c r="M127" i="14"/>
  <c r="N125" i="14"/>
  <c r="M125" i="14"/>
  <c r="N123" i="14"/>
  <c r="M123" i="14"/>
  <c r="N121" i="14"/>
  <c r="M121" i="14"/>
  <c r="N119" i="14"/>
  <c r="M119" i="14"/>
  <c r="N114" i="14"/>
  <c r="M114" i="14"/>
  <c r="N112" i="14"/>
  <c r="M112" i="14"/>
  <c r="N110" i="14"/>
  <c r="M110" i="14"/>
  <c r="N108" i="14"/>
  <c r="M108" i="14"/>
  <c r="N106" i="14"/>
  <c r="M106" i="14"/>
  <c r="N104" i="14"/>
  <c r="M104" i="14"/>
  <c r="N102" i="14"/>
  <c r="M102" i="14"/>
  <c r="N100" i="14"/>
  <c r="M100" i="14"/>
  <c r="N98" i="14"/>
  <c r="M98" i="14"/>
  <c r="N96" i="14"/>
  <c r="M96" i="14"/>
  <c r="N94" i="14"/>
  <c r="M94" i="14"/>
  <c r="N92" i="14"/>
  <c r="M92" i="14"/>
  <c r="N90" i="14"/>
  <c r="M90" i="14"/>
  <c r="N89" i="14"/>
  <c r="M89" i="14"/>
  <c r="N88" i="14"/>
  <c r="M88" i="14"/>
  <c r="N86" i="14"/>
  <c r="M86" i="14"/>
  <c r="N85" i="14"/>
  <c r="M85" i="14"/>
  <c r="N84" i="14"/>
  <c r="M84" i="14"/>
  <c r="N83" i="14"/>
  <c r="M83" i="14"/>
  <c r="N81" i="14"/>
  <c r="M81" i="14"/>
  <c r="N79" i="14"/>
  <c r="M79" i="14"/>
  <c r="N77" i="14"/>
  <c r="M77" i="14"/>
  <c r="N73" i="14"/>
  <c r="M73" i="14"/>
  <c r="N67" i="14"/>
  <c r="M67" i="14"/>
  <c r="N66" i="14"/>
  <c r="M66" i="14"/>
  <c r="N65" i="14"/>
  <c r="M65" i="14"/>
  <c r="N63" i="14"/>
  <c r="M63" i="14"/>
  <c r="N62" i="14"/>
  <c r="M62" i="14"/>
  <c r="N61" i="14"/>
  <c r="M61" i="14"/>
  <c r="N60" i="14"/>
  <c r="M60" i="14"/>
  <c r="N59" i="14"/>
  <c r="M59" i="14"/>
  <c r="N57" i="14"/>
  <c r="M57" i="14"/>
  <c r="N56" i="14"/>
  <c r="M56" i="14"/>
  <c r="N55" i="14"/>
  <c r="M55" i="14"/>
  <c r="N54" i="14"/>
  <c r="M54" i="14"/>
  <c r="N52" i="14"/>
  <c r="M52" i="14"/>
  <c r="N51" i="14"/>
  <c r="M51" i="14"/>
  <c r="N50" i="14"/>
  <c r="M50" i="14"/>
  <c r="N49" i="14"/>
  <c r="M49" i="14"/>
  <c r="N48" i="14"/>
  <c r="M48" i="14"/>
  <c r="N47" i="14"/>
  <c r="M47" i="14"/>
  <c r="N46" i="14"/>
  <c r="M46" i="14"/>
  <c r="N44" i="14"/>
  <c r="M44" i="14"/>
  <c r="N43" i="14"/>
  <c r="M43" i="14"/>
  <c r="N42" i="14"/>
  <c r="M42" i="14"/>
  <c r="N40" i="14"/>
  <c r="M40" i="14"/>
  <c r="N39" i="14"/>
  <c r="M39" i="14"/>
  <c r="N38" i="14"/>
  <c r="M38" i="14"/>
  <c r="N37" i="14"/>
  <c r="I115" i="16" s="1"/>
  <c r="Q115" i="16" s="1"/>
  <c r="M37" i="14"/>
  <c r="N36" i="14"/>
  <c r="M36" i="14"/>
  <c r="N31" i="14"/>
  <c r="M31" i="14"/>
  <c r="N29" i="14"/>
  <c r="M29" i="14"/>
  <c r="N27" i="14"/>
  <c r="M27" i="14"/>
  <c r="N25" i="14"/>
  <c r="M25" i="14"/>
  <c r="N23" i="14"/>
  <c r="M23" i="14"/>
  <c r="N22" i="14"/>
  <c r="M22" i="14"/>
  <c r="N21" i="14"/>
  <c r="M21" i="14"/>
  <c r="N20" i="14"/>
  <c r="M20" i="14"/>
  <c r="C75" i="14"/>
  <c r="C74" i="14"/>
  <c r="G9" i="16" l="1"/>
  <c r="G11" i="16"/>
  <c r="G8" i="16"/>
  <c r="E10" i="14"/>
  <c r="F10" i="14"/>
  <c r="F9" i="14"/>
  <c r="E9" i="14"/>
  <c r="E8" i="14"/>
  <c r="F8" i="14"/>
  <c r="E7" i="14"/>
  <c r="F7" i="14"/>
  <c r="F6" i="14"/>
  <c r="E6" i="14"/>
  <c r="F11" i="14"/>
  <c r="E5" i="14"/>
  <c r="F5" i="14"/>
  <c r="E11" i="14"/>
  <c r="F15" i="11" l="1"/>
  <c r="F13" i="11"/>
  <c r="F12" i="11"/>
  <c r="F11" i="11"/>
  <c r="F10" i="11"/>
  <c r="F9" i="11"/>
  <c r="F8" i="11"/>
  <c r="F7" i="11"/>
  <c r="F6" i="11"/>
  <c r="F5" i="11"/>
  <c r="F14" i="11"/>
  <c r="G15" i="2" l="1"/>
  <c r="G11" i="2"/>
  <c r="G13" i="2"/>
  <c r="G7" i="2"/>
  <c r="G10" i="2"/>
  <c r="G6" i="2"/>
  <c r="G8" i="2"/>
  <c r="G9" i="2"/>
  <c r="G12" i="2"/>
  <c r="G14" i="2"/>
</calcChain>
</file>

<file path=xl/sharedStrings.xml><?xml version="1.0" encoding="utf-8"?>
<sst xmlns="http://schemas.openxmlformats.org/spreadsheetml/2006/main" count="2767" uniqueCount="1998">
  <si>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</si>
  <si>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</si>
  <si>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</si>
  <si>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</si>
  <si>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</si>
  <si>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</si>
  <si>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</si>
  <si>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</si>
  <si>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</si>
  <si>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</si>
  <si>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</si>
  <si>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</si>
  <si>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</si>
  <si>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</si>
  <si>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</si>
  <si>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</si>
  <si>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</si>
  <si>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</si>
  <si>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</si>
  <si>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</si>
  <si>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</si>
  <si>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</si>
  <si>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</si>
  <si>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</si>
  <si>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</si>
  <si>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</si>
  <si>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</si>
  <si>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</si>
  <si>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</si>
  <si>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</si>
  <si>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</si>
  <si>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</si>
  <si>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</si>
  <si>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</si>
  <si>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</si>
  <si>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</si>
  <si>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</si>
  <si>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</si>
  <si>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</si>
  <si>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</si>
  <si>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</si>
  <si>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</si>
  <si>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</si>
  <si>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</si>
  <si>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</si>
  <si>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</si>
  <si>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</si>
  <si>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Temp Staffing</t>
  </si>
  <si>
    <t>CS-SOW</t>
  </si>
  <si>
    <t>ICW</t>
  </si>
  <si>
    <t>Contingent Workforce</t>
  </si>
  <si>
    <t>Spend Analysis</t>
  </si>
  <si>
    <t>Contract Lifecycle Management</t>
  </si>
  <si>
    <t>Contracted Services-Statement of Work</t>
  </si>
  <si>
    <t>Independent Contract Workers</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</si>
  <si>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</si>
  <si>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</si>
  <si>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</si>
  <si>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</si>
  <si>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</si>
  <si>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</si>
  <si>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</si>
  <si>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</si>
  <si>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</si>
  <si>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</si>
  <si>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</si>
  <si>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</si>
  <si>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</si>
  <si>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</si>
  <si>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</si>
  <si>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</si>
  <si>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</si>
  <si>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</si>
  <si>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</si>
  <si>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</si>
  <si>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</si>
  <si>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</si>
  <si>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</si>
  <si>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</si>
  <si>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</si>
  <si>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</si>
  <si>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</si>
  <si>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</si>
  <si>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</si>
  <si>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</si>
  <si>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</si>
  <si>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</si>
  <si>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</si>
  <si>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</si>
  <si>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</si>
  <si>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</si>
  <si>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</si>
  <si>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</si>
  <si>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</si>
  <si>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</si>
  <si>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</si>
  <si>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</si>
  <si>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</si>
  <si>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</si>
  <si>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</si>
  <si>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</si>
  <si>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</si>
  <si>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</si>
  <si>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</si>
  <si>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</si>
  <si>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</si>
  <si>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</si>
  <si>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</si>
  <si>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</si>
  <si>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</si>
  <si>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</si>
  <si>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</si>
  <si>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</si>
  <si>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</si>
  <si>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</si>
  <si>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</si>
  <si>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</si>
  <si>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</si>
  <si>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</si>
  <si>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</si>
  <si>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</si>
  <si>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</si>
  <si>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</si>
  <si>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</si>
  <si>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</si>
  <si>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</si>
  <si>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</si>
  <si>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</si>
  <si>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</si>
  <si>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</si>
  <si>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</si>
  <si>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</si>
  <si>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</si>
  <si>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</si>
  <si>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</si>
  <si>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</si>
  <si>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</si>
  <si>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</si>
  <si>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</si>
  <si>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</si>
  <si>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</si>
  <si>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</si>
  <si>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</si>
  <si>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</si>
  <si>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</si>
  <si>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</si>
  <si>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</si>
  <si>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</si>
  <si>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</si>
  <si>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</si>
  <si>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</si>
  <si>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</si>
  <si>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</si>
  <si>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</si>
  <si>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</si>
  <si>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</si>
  <si>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</si>
  <si>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</si>
  <si>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</si>
  <si>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</si>
  <si>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</si>
  <si>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</si>
  <si>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</si>
  <si>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</si>
  <si>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</si>
  <si>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</si>
  <si>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</si>
  <si>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</si>
  <si>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</si>
  <si>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</si>
  <si>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</si>
  <si>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</si>
  <si>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</si>
  <si>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</si>
  <si>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</si>
  <si>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</si>
  <si>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</si>
  <si>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</si>
  <si>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</si>
  <si>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</si>
  <si>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</si>
  <si>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</si>
  <si>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</si>
  <si>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</si>
  <si>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</si>
  <si>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</si>
  <si>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</si>
  <si>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</si>
  <si>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</si>
  <si>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</si>
  <si>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</si>
  <si>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</si>
  <si>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</si>
  <si>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</si>
  <si>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</si>
  <si>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</si>
  <si>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</si>
  <si>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</si>
  <si>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</si>
  <si>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</si>
  <si>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</si>
  <si>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</si>
  <si>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</si>
  <si>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</si>
  <si>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</si>
  <si>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</si>
  <si>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</si>
  <si>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</si>
  <si>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</si>
  <si>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</si>
  <si>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</si>
  <si>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</si>
  <si>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</si>
  <si>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</si>
  <si>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</si>
  <si>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</si>
  <si>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</si>
  <si>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</si>
  <si>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</si>
  <si>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</si>
  <si>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</si>
  <si>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</si>
  <si>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</si>
  <si>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</si>
  <si>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</si>
  <si>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</si>
  <si>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</si>
  <si>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</si>
  <si>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</si>
  <si>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</si>
  <si>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</si>
  <si>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</si>
  <si>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</si>
  <si>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</si>
  <si>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</si>
  <si>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</si>
  <si>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</si>
  <si>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</si>
  <si>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</si>
  <si>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</si>
  <si>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</si>
  <si>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</si>
  <si>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</si>
  <si>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</si>
  <si>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</si>
  <si>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</si>
  <si>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</si>
  <si>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</si>
  <si>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</si>
  <si>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</si>
  <si>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</si>
  <si>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</si>
  <si>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</si>
  <si>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</si>
  <si>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</si>
  <si>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</si>
  <si>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</si>
  <si>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</si>
  <si>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</si>
  <si>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</si>
  <si>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</si>
  <si>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</si>
  <si>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</si>
  <si>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</si>
  <si>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</si>
  <si>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</si>
  <si>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</si>
  <si>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</si>
  <si>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</si>
  <si>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</si>
  <si>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</si>
  <si>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</si>
  <si>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</si>
  <si>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</si>
  <si>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</si>
  <si>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</si>
  <si>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</si>
  <si>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</si>
  <si>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</si>
  <si>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</si>
  <si>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</si>
  <si>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</si>
  <si>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</si>
  <si>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</si>
  <si>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</si>
  <si>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</si>
  <si>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</si>
  <si>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</si>
  <si>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</si>
  <si>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</si>
  <si>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</si>
  <si>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</si>
  <si>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</si>
  <si>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</si>
  <si>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</si>
  <si>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</si>
  <si>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</si>
  <si>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</si>
  <si>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</si>
  <si>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</si>
  <si>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</si>
  <si>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</si>
  <si>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</si>
  <si>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</si>
  <si>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</si>
  <si>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</si>
  <si>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</si>
  <si>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</si>
  <si>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</si>
  <si>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</si>
  <si>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</si>
  <si>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</si>
  <si>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</si>
  <si>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</si>
  <si>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</si>
  <si>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</si>
  <si>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</si>
  <si>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</si>
  <si>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</si>
  <si>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</si>
  <si>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</si>
  <si>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</si>
  <si>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</si>
  <si>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</si>
  <si>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</si>
  <si>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</si>
  <si>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</si>
  <si>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</si>
  <si>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</si>
  <si>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</si>
  <si>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</si>
  <si>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</si>
  <si>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</si>
  <si>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</si>
  <si>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</si>
  <si>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</si>
  <si>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</si>
  <si>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</si>
  <si>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</si>
  <si>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</si>
  <si>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</si>
  <si>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</si>
  <si>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</si>
  <si>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</si>
  <si>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</si>
  <si>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</si>
  <si>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</si>
  <si>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</si>
  <si>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</si>
  <si>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</si>
  <si>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</si>
  <si>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</si>
  <si>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</si>
  <si>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</si>
  <si>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</si>
  <si>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</si>
  <si>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</si>
  <si>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</si>
  <si>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</si>
  <si>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</si>
  <si>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</si>
  <si>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</si>
  <si>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</si>
  <si>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</si>
  <si>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</si>
  <si>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</si>
  <si>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</si>
  <si>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</si>
  <si>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</si>
  <si>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</si>
  <si>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</si>
  <si>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</si>
  <si>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</si>
  <si>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</si>
  <si>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</si>
  <si>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</si>
  <si>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</si>
  <si>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</si>
  <si>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</si>
  <si>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</si>
  <si>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</si>
  <si>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</si>
  <si>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</si>
  <si>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</si>
  <si>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</si>
  <si>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</si>
  <si>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</si>
  <si>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</si>
  <si>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</si>
  <si>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</si>
  <si>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</si>
  <si>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</si>
  <si>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</si>
  <si>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</si>
  <si>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</si>
  <si>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</si>
  <si>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</si>
  <si>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</si>
  <si>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</si>
  <si>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</si>
  <si>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</si>
  <si>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</si>
  <si>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</si>
  <si>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</si>
  <si>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</si>
  <si>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</si>
  <si>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</si>
  <si>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</si>
  <si>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</si>
  <si>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</si>
  <si>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</si>
  <si>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</si>
  <si>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</si>
  <si>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</si>
  <si>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</si>
  <si>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</si>
  <si>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</si>
  <si>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</si>
  <si>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</si>
  <si>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</si>
  <si>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</si>
  <si>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</si>
  <si>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</si>
  <si>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</si>
  <si>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</si>
  <si>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</si>
  <si>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</si>
  <si>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</si>
  <si>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</si>
  <si>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</si>
  <si>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</si>
  <si>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</si>
  <si>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</si>
  <si>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</si>
  <si>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</si>
  <si>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</si>
  <si>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</si>
  <si>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</si>
  <si>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</si>
  <si>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</si>
  <si>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</si>
  <si>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</si>
  <si>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</si>
  <si>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</si>
  <si>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</si>
  <si>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</si>
  <si>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</si>
  <si>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</si>
  <si>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</si>
  <si>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</si>
  <si>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</si>
  <si>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</si>
  <si>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</si>
  <si>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</si>
  <si>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</si>
  <si>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</si>
  <si>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</si>
  <si>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</si>
  <si>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</si>
  <si>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</si>
  <si>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</si>
  <si>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</si>
  <si>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</si>
  <si>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</si>
  <si>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</si>
  <si>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</si>
  <si>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</si>
  <si>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</si>
  <si>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</si>
  <si>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</si>
  <si>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</si>
  <si>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</si>
  <si>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</si>
  <si>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</si>
  <si>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</si>
  <si>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</si>
  <si>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</si>
  <si>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</si>
  <si>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</si>
  <si>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</si>
  <si>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</si>
  <si>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</si>
  <si>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</si>
  <si>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</si>
  <si>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</si>
  <si>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</si>
  <si>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</si>
  <si>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</si>
  <si>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</si>
  <si>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</si>
  <si>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</si>
  <si>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</si>
  <si>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</si>
  <si>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</si>
  <si>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</si>
  <si>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</si>
  <si>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</si>
  <si>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</si>
  <si>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</si>
  <si>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</si>
  <si>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</si>
  <si>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</si>
  <si>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</si>
  <si>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</si>
  <si>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</si>
  <si>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</si>
  <si>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</si>
  <si>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</si>
  <si>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</si>
  <si>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</si>
  <si>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</si>
  <si>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</si>
  <si>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</si>
  <si>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</si>
  <si>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</si>
  <si>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</si>
  <si>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</si>
  <si>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</si>
  <si>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</si>
  <si>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</si>
  <si>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</si>
  <si>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</si>
  <si>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</si>
  <si>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</si>
  <si>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</si>
  <si>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</si>
  <si>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</si>
  <si>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</si>
  <si>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</si>
  <si>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</si>
  <si>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</si>
  <si>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</si>
  <si>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</si>
  <si>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</si>
  <si>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</si>
  <si>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</si>
  <si>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</si>
  <si>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</si>
  <si>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</si>
  <si>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</si>
  <si>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</si>
  <si>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</si>
  <si>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</si>
  <si>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</si>
  <si>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</si>
  <si>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</si>
  <si>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</si>
  <si>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</si>
  <si>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</si>
  <si>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</si>
  <si>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</si>
  <si>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</si>
  <si>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</si>
  <si>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</si>
  <si>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</si>
  <si>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</si>
  <si>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</si>
  <si>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</si>
  <si>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</si>
  <si>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</si>
  <si>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</si>
  <si>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</si>
  <si>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</si>
  <si>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</si>
  <si>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</si>
  <si>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</si>
  <si>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</si>
  <si>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</si>
  <si>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</si>
  <si>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</si>
  <si>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</si>
  <si>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</si>
  <si>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</si>
  <si>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</si>
  <si>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</si>
  <si>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</si>
  <si>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</si>
  <si>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</si>
  <si>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</si>
  <si>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</si>
  <si>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</si>
  <si>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</si>
  <si>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</si>
  <si>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</si>
  <si>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</si>
  <si>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</si>
  <si>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</si>
  <si>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</si>
  <si>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</si>
  <si>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</si>
  <si>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</si>
  <si>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</si>
  <si>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</si>
  <si>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</si>
  <si>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</si>
  <si>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</si>
  <si>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</si>
  <si>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</si>
  <si>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</si>
  <si>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</si>
  <si>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</si>
  <si>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</si>
  <si>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</si>
  <si>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</si>
  <si>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</si>
  <si>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</si>
  <si>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</si>
  <si>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</si>
  <si>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</si>
  <si>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</si>
  <si>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</si>
  <si>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</si>
  <si>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</si>
  <si>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</si>
  <si>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</si>
  <si>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</si>
  <si>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</si>
  <si>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</si>
  <si>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</si>
  <si>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</si>
  <si>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</si>
  <si>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</si>
  <si>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</si>
  <si>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</si>
  <si>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</si>
  <si>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</si>
  <si>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</si>
  <si>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</si>
  <si>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</si>
  <si>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</si>
  <si>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</si>
  <si>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</si>
  <si>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</si>
  <si>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</si>
  <si>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</si>
  <si>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</si>
  <si>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</si>
  <si>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</si>
  <si>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</si>
  <si>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</si>
  <si>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</si>
  <si>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</si>
  <si>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</si>
  <si>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</si>
  <si>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</si>
  <si>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</si>
  <si>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</si>
  <si>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</si>
  <si>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</si>
  <si>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</si>
  <si>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</si>
  <si>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</si>
  <si>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</si>
  <si>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</si>
  <si>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</si>
  <si>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</si>
  <si>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</si>
  <si>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</si>
  <si>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</si>
  <si>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</si>
  <si>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</si>
  <si>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</si>
  <si>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</si>
  <si>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</si>
  <si>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</si>
  <si>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</si>
  <si>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</si>
  <si>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</si>
  <si>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</si>
  <si>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</si>
  <si>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</si>
  <si>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</si>
  <si>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</si>
  <si>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</si>
  <si>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</si>
  <si>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</si>
  <si>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</si>
  <si>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</si>
  <si>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</si>
  <si>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</si>
  <si>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</si>
  <si>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</si>
  <si>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</si>
  <si>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</si>
  <si>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</si>
  <si>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</si>
  <si>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</si>
  <si>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</si>
  <si>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</si>
  <si>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</si>
  <si>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</si>
  <si>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</si>
  <si>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</si>
  <si>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</si>
  <si>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</si>
  <si>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</si>
  <si>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</si>
  <si>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</si>
  <si>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</si>
  <si>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</si>
  <si>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</si>
  <si>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</si>
  <si>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</si>
  <si>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</si>
  <si>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</si>
  <si>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</si>
  <si>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</si>
  <si>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</si>
  <si>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</si>
  <si>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</si>
  <si>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</si>
  <si>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</si>
  <si>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</si>
  <si>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</si>
  <si>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</si>
  <si>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</si>
  <si>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</si>
  <si>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</si>
  <si>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</si>
  <si>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</si>
  <si>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</si>
  <si>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</si>
  <si>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</si>
  <si>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</si>
  <si>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</si>
  <si>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</si>
  <si>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</si>
  <si>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</si>
  <si>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</si>
  <si>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</si>
  <si>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</si>
  <si>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</si>
  <si>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</si>
  <si>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</si>
  <si>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</si>
  <si>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</si>
  <si>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</si>
  <si>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</si>
  <si>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</si>
  <si>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</si>
  <si>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</si>
  <si>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</si>
  <si>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</si>
  <si>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</si>
  <si>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</si>
  <si>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</si>
  <si>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</si>
  <si>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</si>
  <si>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</si>
  <si>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</si>
  <si>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</si>
  <si>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</si>
  <si>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</si>
  <si>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</si>
  <si>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</si>
  <si>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</si>
  <si>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</si>
  <si>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</si>
  <si>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</si>
  <si>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</si>
  <si>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</si>
  <si>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</si>
  <si>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</si>
  <si>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</si>
  <si>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</si>
  <si>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</si>
  <si>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</si>
  <si>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</si>
  <si>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</si>
  <si>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</si>
  <si>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</si>
  <si>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</si>
  <si>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</si>
  <si>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</si>
  <si>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</si>
  <si>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</si>
  <si>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</si>
  <si>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</si>
  <si>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</si>
  <si>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</si>
  <si>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</si>
  <si>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</si>
  <si>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</si>
  <si>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</si>
  <si>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</si>
  <si>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</si>
  <si>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</si>
  <si>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</si>
  <si>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</si>
  <si>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</si>
  <si>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</si>
  <si>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</si>
  <si>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</si>
  <si>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</si>
  <si>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</si>
  <si>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</si>
  <si>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</si>
  <si>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</si>
  <si>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</si>
  <si>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</si>
  <si>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</si>
  <si>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</si>
  <si>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</si>
  <si>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</si>
  <si>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</si>
  <si>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</si>
  <si>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</si>
  <si>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</si>
  <si>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</si>
  <si>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</si>
  <si>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</si>
  <si>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</si>
  <si>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</si>
  <si>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</si>
  <si>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</si>
  <si>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</si>
  <si>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</si>
  <si>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</si>
  <si>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</si>
  <si>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</si>
  <si>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</si>
  <si>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</si>
  <si>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</si>
  <si>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</si>
  <si>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</si>
  <si>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</si>
  <si>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</si>
  <si>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</si>
  <si>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</si>
  <si>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</si>
  <si>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</si>
  <si>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</si>
  <si>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</si>
  <si>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</si>
  <si>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</si>
  <si>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</si>
  <si>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</si>
  <si>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</si>
  <si>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</si>
  <si>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</si>
  <si>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</si>
  <si>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</si>
  <si>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</si>
  <si>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</si>
  <si>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</si>
  <si>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</si>
  <si>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</si>
  <si>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</si>
  <si>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</si>
  <si>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</si>
  <si>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</si>
  <si>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</si>
  <si>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</si>
  <si>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</si>
  <si>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</si>
  <si>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</si>
  <si>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</si>
  <si>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</si>
  <si>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</si>
  <si>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</si>
  <si>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</si>
  <si>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</si>
  <si>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</si>
  <si>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</si>
  <si>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</si>
  <si>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</si>
  <si>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</si>
  <si>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</si>
  <si>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</si>
  <si>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</si>
  <si>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</si>
  <si>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</si>
  <si>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</si>
  <si>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Customer count for each category (bubble size)</t>
  </si>
  <si>
    <t>Customer count (bubble size)</t>
  </si>
  <si>
    <t>Q3 18</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</si>
  <si>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</si>
  <si>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</si>
  <si>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</si>
  <si>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</si>
  <si>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</si>
  <si>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</si>
  <si>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3rd Party Data Feed Integrations (out-of-the-box)</t>
  </si>
  <si>
    <t>Average Score</t>
  </si>
  <si>
    <t>-</t>
  </si>
  <si>
    <t>Common ePRO &amp; I2P Subcategories</t>
  </si>
  <si>
    <t>Invoice-to-Pay</t>
  </si>
  <si>
    <t>Average ePRO Score</t>
  </si>
  <si>
    <t>Average I2P Score</t>
  </si>
  <si>
    <t>Average P2P Score</t>
  </si>
  <si>
    <t>MDM</t>
  </si>
  <si>
    <t>Schema Support</t>
  </si>
  <si>
    <t>Please describe the depth of supplier information management schema support in the application, including out-of-the-box schemas, schema creation capability, a multitude of data formats, verification rules, etc.</t>
  </si>
  <si>
    <t>Supplier Information (industry codes)</t>
  </si>
  <si>
    <t>Please describe the depth of out-of-the-box support for supplier information management by industry against standard, global, industry codes</t>
  </si>
  <si>
    <t>Product / Service Information (e.g., UNSPSC)</t>
  </si>
  <si>
    <t>Please describe the depth of out-of-the-box support for standard product codes including, but not limited to, UNSPSC, H(T)S, etc.</t>
  </si>
  <si>
    <t>Multi-Source Integration</t>
  </si>
  <si>
    <t>Please describe the depth of multi-data-source integration including, but not limited to, ERPs, other MDM systems, other Supply Management systems, etc.</t>
  </si>
  <si>
    <t>Multi-Source Federation Control</t>
  </si>
  <si>
    <t>Please describe the depth of distributed MDM capabilities. Can the MDM system control other MDM systems for distributed master data management across the systems for each type of data (corporate information, product information, operational information, etc.)</t>
  </si>
  <si>
    <t>Fine Grained Access / Permission Control</t>
  </si>
  <si>
    <t>Please describe the level of fine-grained access control implemented by the MDM system. Is it table level, record level, or field level - and how many roles can be defined? Can permissions be defined by queries?</t>
  </si>
  <si>
    <t>Form Support</t>
  </si>
  <si>
    <t>What level of form, and form construction, support is included in the solution? Can users create any form, and conditional workflow, that they need to capture all of the necessary data?</t>
  </si>
  <si>
    <t>Data Archival and Auditing</t>
  </si>
  <si>
    <t>Can the solution maintain the complete edit history of every data element in the system, including who made the change, when, and what their role was at the time?</t>
  </si>
  <si>
    <t>Document and Version Management</t>
  </si>
  <si>
    <t>Can the solution also serve as an advanced document management solution and maintain a detailed document and version history with complete and customizable metadata (history)?</t>
  </si>
  <si>
    <t>OCR and Automatic (meta-data) Indexing</t>
  </si>
  <si>
    <t>Does the solution include, or integrate with, an OCR solution to automatically convert scanned and image documents into text for complete in-document searching and indexing?</t>
  </si>
  <si>
    <t>SIM</t>
  </si>
  <si>
    <t>Supplier (Pre) Registration</t>
  </si>
  <si>
    <t>To what degree does the platform support supplier (pre) registration? This is including, but not limited to invitation management, self-registration, and SIC support. For example, can profiles be imported from supplier networks, expressions of interest be submitted to general category calls, and the system pre-loaded with supplier records from other enterprise systems?</t>
  </si>
  <si>
    <t>SIC Support</t>
  </si>
  <si>
    <t>How exstensible is the support for standard industry codes and the identification and collection of data relevant to those industry codes?</t>
  </si>
  <si>
    <t>Supplier On-Boarding</t>
  </si>
  <si>
    <t>To what degree does the platform support full supplier onboarding (once a supplier, already registered, has been selected for participation in an RFX or been given an award)? How far does it go beyond (integrated) reach-out, supplier network integration, and auto data verification?</t>
  </si>
  <si>
    <t>On-Boarding Templates</t>
  </si>
  <si>
    <t>What templates are provided with the application? For example, supplier diversity, anti-corruption, anti-slavery, conflict minerals, etc.</t>
  </si>
  <si>
    <t>Integrated Off-Line Reach Out (phone, fax)</t>
  </si>
  <si>
    <t>Does the platform support reach-out beyond traditional e-mail? Is there social network integration, (e-)fax integration, and/or phone integration?</t>
  </si>
  <si>
    <t>Supplier Network Integration</t>
  </si>
  <si>
    <t>Does the platform integrate with one or more supplier networks, and, if so, to what degree? Simple profile integration? Full profile integration?</t>
  </si>
  <si>
    <t>Auto Data Verification</t>
  </si>
  <si>
    <t>Does the platform integrate with one or more government/third party data sources that can be used to verify the data being provided by suppliers, including, but not limited to, registry numbers, non-appearance on denied party lists, third party evaluations, etc.?</t>
  </si>
  <si>
    <t>Supplier Qualification</t>
  </si>
  <si>
    <t>To what degree can the product be used to qualify suppliers for the organization? And what capabilities does it have beyond data collection, delegation of control, and auto document verification?</t>
  </si>
  <si>
    <t>Data Collection / Branching Workflow</t>
  </si>
  <si>
    <t>How powerful is the data collection capability? Does the workflow branch based on each data element to allow for the appropriate collection of supplier, product, and/or service information?</t>
  </si>
  <si>
    <t>Delegation of Control</t>
  </si>
  <si>
    <t>To what degree does the product support delegation of control? Can the supplier add their own delegates and specify the roles and authorities that each person they authorize on their behalf has, or is user creation and privilege control limited to the lead buyer?</t>
  </si>
  <si>
    <t>Auto Document Identification &amp; Verification</t>
  </si>
  <si>
    <t>To what degree can documents be automatically identified and validated by the platform? For example, can insurance documents be automatically detected, verified for validity, inspected for inclusion of mandatory clauses, etc?</t>
  </si>
  <si>
    <t>Supplier Data Management</t>
  </si>
  <si>
    <t>To what degree of detail is supplier data supported in the SIM portion of the SXM solution, either out-of-the-box, through schema-extensibility, or through custom definition on the client's part?</t>
  </si>
  <si>
    <t>Entity Core Data</t>
  </si>
  <si>
    <t>How extensive is the out-of-the-box support for entity core data -- locations, financial, structure, personnel, industry profiles, category profiles, etc. etc. etc.?</t>
  </si>
  <si>
    <t>Financial Data / ACH Integration</t>
  </si>
  <si>
    <t>How extensive is the support for financial data tracking and is the system capable of integrating with ACH systems to manage payments and transfers?</t>
  </si>
  <si>
    <t>3P Data Integration (scores/audits/etc.)</t>
  </si>
  <si>
    <t>How extensive is the built in support for third party data feed integration for external risk scores, audits, data enrichment, etc?</t>
  </si>
  <si>
    <t>Document Management</t>
  </si>
  <si>
    <t>How deep is the document management compared to a best-in-class document management platforms? Is there word integration for collaborative creation, editing, mark-up, and indexing? Is there support for comments and markup? Is there complete version tracking?</t>
  </si>
  <si>
    <t>Certificates / Insurance</t>
  </si>
  <si>
    <t>Is there extra built-in capability for certification and insurance document management, which organizations need to confirm and be on top off to meet risk and regulatory requirements?</t>
  </si>
  <si>
    <t>Product / Catalog Management</t>
  </si>
  <si>
    <t>Is there extensive catalog management? To what degree can the supplier update, and to what degree does the buyer have to update? Can complete price history be maintained? Can similar SKUs be associated? Can product history be maintained?</t>
  </si>
  <si>
    <t>Ratings, Approvals, &amp; Preferred Suppliers</t>
  </si>
  <si>
    <t>How extensive is the rating and approval system? Can the ratings be defined as group-based weightings? Can approvals be defined as bifurcating workflows with overrides? And what about preferred status -- does it have to be supplier level, or can it be product/service level and can it be limited to certain locales and even production locations?</t>
  </si>
  <si>
    <t>Supplier Collaboration</t>
  </si>
  <si>
    <t>How extensive is the built-in supplier collaboration capability?</t>
  </si>
  <si>
    <t>Collaborative Whiteboards</t>
  </si>
  <si>
    <t>Does the platform contain collaborative white-boards that allow both parties to co-develop plans, work on innovations, and other collaborative projects?</t>
  </si>
  <si>
    <t>Conflict Resolution (Average)</t>
  </si>
  <si>
    <t>SPM (Average)</t>
  </si>
  <si>
    <t>Innovation Magament &amp; NPD (Average)</t>
  </si>
  <si>
    <t>Risk Management (Average)</t>
  </si>
  <si>
    <t>Conflict Resolution CAR/CAM</t>
  </si>
  <si>
    <t>How deep is the corrective action management / corrective action resolution capability in the product? How deep is the collaborative dispute resolution functionality?</t>
  </si>
  <si>
    <t>Issue Identification and Tracking</t>
  </si>
  <si>
    <t>What is the capability provided to identify issues, from whichever view the user is in and associated with whatever data the issues relate to, in the product, track them over time, and use the history and data as the basis for an issue and a corrective action plan?</t>
  </si>
  <si>
    <t>Plan Development &amp; Milestone Definition</t>
  </si>
  <si>
    <t>How easy is it to create detailed project plans built around milestones, tasks, and team members? And how powerful is the capability?</t>
  </si>
  <si>
    <t>Status Updates</t>
  </si>
  <si>
    <t>How easy is it to do status updates, share them, take actions on those updates, and evaluate progress and modify the plan collaboratively based on those updates?</t>
  </si>
  <si>
    <t>Resolution Mechanisms</t>
  </si>
  <si>
    <t>What does the platform support in the way of resolution mechanisms? How are these tied to issue tracking, milestones, and statuses, and how effective are they in closing corrective actions?</t>
  </si>
  <si>
    <t>Measurement</t>
  </si>
  <si>
    <t>What degree of measurement, and metric, support is included in the platform?</t>
  </si>
  <si>
    <t>Survey Integration</t>
  </si>
  <si>
    <t>Does the platform integrate with, or provide, leading survey functionality that can gather all of the subjective rankings required for complete supplier performance analysis?</t>
  </si>
  <si>
    <t>Formulaic Metric Definition on Raw Data</t>
  </si>
  <si>
    <t>How advanced is the formulaic support, necessary for KPI calculations for effective 360-degree scorecards? Is it limited to simple algebraic operators, or statistical functions, or advanced mathematical formula defined over multiple levels of data?</t>
  </si>
  <si>
    <t>Scorecards w/ Automatic Updates</t>
  </si>
  <si>
    <t>How deep is the scorecard functionality, how extensive is the KPI functionality, and what is the ability to update the scorecards in real time, compute trends, detect changes, and alert key personnel?</t>
  </si>
  <si>
    <t>Development &amp; Innovation Management</t>
  </si>
  <si>
    <t>How much support for development and innovation management is built into the platform?</t>
  </si>
  <si>
    <t>Challenge Definition</t>
  </si>
  <si>
    <t>What kind of support is included for the definition, and management, of innovation challenges? Is it just push a request, pull some responses? A collaborative forum? The ability to break it up and possibly award different steps of a challenge to multiple parties?</t>
  </si>
  <si>
    <t>Unsolicited Idea Management</t>
  </si>
  <si>
    <t>Can suppliers contribute ideas unsolicited? How are they managed to make sure no good idea slips through the cracks? Can they be turned into challenges if they are the start, but not the end, of a need, possibly as a three-way collaboration project (that could result in a joint award)?</t>
  </si>
  <si>
    <t>Review and Decision Support</t>
  </si>
  <si>
    <t>What level of review and decision support is included? Are multi-level approvals supported? Can the buying team work collaboratively? Can the suppliers provide feedback at appropriate points?</t>
  </si>
  <si>
    <t>Monitoring</t>
  </si>
  <si>
    <t>What level of data monitoring is included in the SXM application and how is it integrated with the scorecards and benchmarking?</t>
  </si>
  <si>
    <t>Automatic Data / Scorecard Updates</t>
  </si>
  <si>
    <t>Can the scorecards be automatically updated with relevant data? How often? What level of application and feed integration is supported?</t>
  </si>
  <si>
    <t>Alerts &amp; Notification</t>
  </si>
  <si>
    <t>Can alerts be defined that notify an individual when scorecards drop below a threshold, trends change, changes happen faster or slower than expected, or other relevant factors that need to be monitored?</t>
  </si>
  <si>
    <t>Integration with CAR/CAM</t>
  </si>
  <si>
    <t>Does it integrate with the CAR/CAM functionality and allow the buying organization to be notified when statuses change, input is provided, or milestone deadlines are not met?</t>
  </si>
  <si>
    <t>To what extent does the platform support risk identification, management, and monitoring?</t>
  </si>
  <si>
    <t>Risk Identification</t>
  </si>
  <si>
    <t>What is the extent of risk identification? Is it limited to manual identification, definition and data entry or does it come with the capability to identify risks based on key supplier data, scorecards, trends, and/ or an appropriate cross-section of such data?</t>
  </si>
  <si>
    <t>Mitigation Plan</t>
  </si>
  <si>
    <t>Does the system support the creation of mitigation plans? And are they completely manual, or can they be automatically generated from templates based on key risk identifiers?</t>
  </si>
  <si>
    <t>Trend Monitoring</t>
  </si>
  <si>
    <t>What is the extent of trend definition and monitoring in the system? Can the trends be mapped to, and monitored against, different distributions? Can advanced forecasting algorithms be applied? Are the included and integrated?</t>
  </si>
  <si>
    <t>NPD / NPI</t>
  </si>
  <si>
    <t>To what extent does the platform support new product development and/or new product introduction?</t>
  </si>
  <si>
    <t>Product Management</t>
  </si>
  <si>
    <t>How extensible is the product management capability? Is it limited to bill of material definition or can it be used to define should cost models, alternative designs, and real-time market data tracking?</t>
  </si>
  <si>
    <t>BoM Management</t>
  </si>
  <si>
    <t>How extensible is the bill of material capability? Is it a basic component definition or can it support extensive multi-level bill of material definition that includes modelling support at each and every level of a multi-level bill of materials from an engine all the way down to a screw?</t>
  </si>
  <si>
    <t>Innovation Integration</t>
  </si>
  <si>
    <t>To what extent is NPD/NPI integrated into innovation management? Is it a basic push/pull or is there extensive integration that allows for innovation to be launched from and spark each stage of NPD/NPI?</t>
  </si>
  <si>
    <t>Process Management</t>
  </si>
  <si>
    <t>To what extent is process management supported in the platform? Is it basic task definition or integrated NPD/NPI project management?</t>
  </si>
  <si>
    <t>To what extent is analytics integrated in the platform?</t>
  </si>
  <si>
    <t>Out-of-the-Box Metric Reports</t>
  </si>
  <si>
    <t>What is the extent of support for out-of-the-box operational metric reports?</t>
  </si>
  <si>
    <t>Out-of-the-Box Trend Reports</t>
  </si>
  <si>
    <t>What is the extent of support for out-of-the-box trend reports?</t>
  </si>
  <si>
    <t>Out-of-the-Box Risk Reports</t>
  </si>
  <si>
    <t>What is the extent of support for out-of-the-box risk reports?</t>
  </si>
  <si>
    <t>Portal</t>
  </si>
  <si>
    <t>Single View &amp; Sign-On</t>
  </si>
  <si>
    <t>Does the portal support single view and sign on? Can a supplier manage their data, surveys, RFXs, innovation requests, etc. for all customers through one sign-on? How integrated is the portal? Is data organized by customer, request type, or can the supplier representative filter in to what they want to see when they want to see it?</t>
  </si>
  <si>
    <t>Deep Onboarding Support</t>
  </si>
  <si>
    <t>How much on-boarding support is available from the supplier's point of view? Can they define additional users with limited access to complete different data requests?</t>
  </si>
  <si>
    <t>How powerful and customizable are the collaboration features from the supplier's viewpoint?</t>
  </si>
  <si>
    <t>SPM/SRM Data Review</t>
  </si>
  <si>
    <t>To what extent can the supplier review, and request corrections of, not only data they provide but also data created, and collected, on the supplier by the buyer?</t>
  </si>
  <si>
    <t>360-Degree Scorecards</t>
  </si>
  <si>
    <t>To what extent are 360-degree scorecards supported? Is the supplier limited to providing survey responses to populate them? Can they define formulas to summarize data to populate them? Can they pull that data in through imports? Can they collaboratively modify the scorecards?</t>
  </si>
  <si>
    <t>Document Management &amp; Updates</t>
  </si>
  <si>
    <t>Does the portal contain extensive document management and update capability that will not only allow a supplier to attach documents, but remind them of when updates are required, process documents against minimal acceptance and completion criteria during upload, and auto-extract key meta data on the supplier's behalf?</t>
  </si>
  <si>
    <t>VMI</t>
  </si>
  <si>
    <t>Does the platform include vendor managed inventory functionality that will allow the supplier to manage MRO / other inventory on behalf of the buyer?</t>
  </si>
  <si>
    <t>PO/Invoice/Payment Support</t>
  </si>
  <si>
    <t>Does the platform support the distribution and archival of purchase orders on behalf of the buyers and/or invoices on behalf of the suppliers, correlation, or payment support through ACH integration?</t>
  </si>
  <si>
    <t>AR/Auto Detection of Missing / Needed / Erroneous Data</t>
  </si>
  <si>
    <t>To what extent can the platform support the auto-detection of missing or needed data? Erroneous data? Outlier data that needs to be reviewed? How advanced are the algorithms? Is this capability extensible?</t>
  </si>
  <si>
    <t>SIM / SPM / SRM Configurability</t>
  </si>
  <si>
    <t>Describe your approach to customized SIM/SPM/SRM process configuration as well as both basic and advanced workflow configuration (based upon an evaluation of the strategic nature of the relationship, the dollars involved, the industry, and/or regulatory controls that need to be adhered to)?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(What are the limitations/constraints in terms of what can be enabled?)</t>
  </si>
  <si>
    <t>Network Data Model</t>
  </si>
  <si>
    <t>What (if any) is the network component of the offering? Is their many-to-many profile and data model support? Can a supplier be a buyer in the system under the same profile information?</t>
  </si>
  <si>
    <t>Multi-Tier</t>
  </si>
  <si>
    <t>Supplier Portal Configurability</t>
  </si>
  <si>
    <t>Describe the extent to which the supplier portal is configurable and customizable by the buyer (for initial setup) and the supplier (for efficient and effective use and collaboration)</t>
  </si>
  <si>
    <t>Data/Document Management Services</t>
  </si>
  <si>
    <t>Describe your ability to natively (or through partners) aggregate, cleanse, classify, enrich, and harmonize existing data (and document [metadata]) to make it timely and accurate to drive surveys, innovation management and supplier development efforts. Describe existing abilities to also validate data against external sources (tax authorities, prohibited/denied parties lists, certifying ISO authorities, etc.)</t>
  </si>
  <si>
    <t>Supplier Management Services</t>
  </si>
  <si>
    <t>Describe your ability to do enable supplier data / profile management and supplier relationship management services on behalf of the buying organization, either natively or through partners</t>
  </si>
  <si>
    <t>Supplier Development / Innovation Management</t>
  </si>
  <si>
    <t>Describe your ability to lead and manage supplier development and innovation management projects on behalf of the buying organization, either natively or through partners</t>
  </si>
  <si>
    <t>RFI SXM Evaluation - Summary</t>
  </si>
  <si>
    <t>RFI CLM Evaluation - Summary</t>
  </si>
  <si>
    <t>Contract Information Management</t>
  </si>
  <si>
    <t>Contract Process Management</t>
  </si>
  <si>
    <t>Evaluation Details</t>
  </si>
  <si>
    <t>Enterprise Contracts Support (beyond buy-side)</t>
  </si>
  <si>
    <t>Richness of Contract Level Data Modeled</t>
  </si>
  <si>
    <t>Extended Contract Modeling and Analytics</t>
  </si>
  <si>
    <t>Pricing</t>
  </si>
  <si>
    <t>"Categories"</t>
  </si>
  <si>
    <t>General Risk</t>
  </si>
  <si>
    <t>Commodity Risk</t>
  </si>
  <si>
    <t>Supplier / Partner</t>
  </si>
  <si>
    <t>Regulatory Compliance</t>
  </si>
  <si>
    <t>"Financials"</t>
  </si>
  <si>
    <t>Projects</t>
  </si>
  <si>
    <t>Assets (e.g., software licenses)</t>
  </si>
  <si>
    <t>Performance Specifications and Deliverables</t>
  </si>
  <si>
    <t>Obligations</t>
  </si>
  <si>
    <t>File Attachments</t>
  </si>
  <si>
    <t>Document Linking and Integration</t>
  </si>
  <si>
    <t>Contract Expiry &amp; Renewal Management</t>
  </si>
  <si>
    <t>Contract Action, Renewals</t>
  </si>
  <si>
    <t>Contract Expiration (non-renewal)</t>
  </si>
  <si>
    <t>Contract Creation and Authoring</t>
  </si>
  <si>
    <t>Search / Discovery</t>
  </si>
  <si>
    <t>Legacy Contract Upload / Conversion</t>
  </si>
  <si>
    <t>Clause Extraction, Classification, and Harmonization</t>
  </si>
  <si>
    <t>Survey integration</t>
  </si>
  <si>
    <t>Contract Import from E-Sourcing</t>
  </si>
  <si>
    <t>Ability to Manage Counter-Party Originated Contracts</t>
  </si>
  <si>
    <t>Amendment Creation</t>
  </si>
  <si>
    <t>Contract Collaboration</t>
  </si>
  <si>
    <t>Core Workflow and Approvals</t>
  </si>
  <si>
    <t>Contract Negotiation</t>
  </si>
  <si>
    <t>"Collaboration" Support (which extends across contract lifecycle)</t>
  </si>
  <si>
    <t>Sub-Contracting Support</t>
  </si>
  <si>
    <t>"Guided Contracting" (e.g., user questionnaires)</t>
  </si>
  <si>
    <t>Contract Implementation</t>
  </si>
  <si>
    <t>Contract Performance Management</t>
  </si>
  <si>
    <t>Compliance Management</t>
  </si>
  <si>
    <t>Financial Management</t>
  </si>
  <si>
    <t>Corrective Action &amp; Conflict Resolution</t>
  </si>
  <si>
    <t>Performance Management Analytics</t>
  </si>
  <si>
    <t>Contracting Reports and Analytics</t>
  </si>
  <si>
    <t>Contract / Cmmercial Performance Analysis</t>
  </si>
  <si>
    <t>Knowledge Management and Expertise</t>
  </si>
  <si>
    <t>Knowledge Beyond Technology Applications</t>
  </si>
  <si>
    <t>Community Knowledge</t>
  </si>
  <si>
    <t>Value Creation Methodology and Approach</t>
  </si>
  <si>
    <t xml:space="preserve">General Areas (not integration specific) </t>
  </si>
  <si>
    <t>Core Technology Platform</t>
  </si>
  <si>
    <t>Security</t>
  </si>
  <si>
    <t>Fine Grained Role / Data / Action Based Security</t>
  </si>
  <si>
    <t>User Experience</t>
  </si>
  <si>
    <t>IaaS</t>
  </si>
  <si>
    <t>AR / Auto Detection of Missing / Needed / Erroneous Data</t>
  </si>
  <si>
    <t>Machine Learning</t>
  </si>
  <si>
    <t>"Bots"</t>
  </si>
  <si>
    <t>APIs</t>
  </si>
  <si>
    <t>Please describe the ability to support all enterprise contracts, including not just supplier contracts, but those from customers, employees, partners, and other key stakeholders</t>
  </si>
  <si>
    <t>Ability to model contract information at granular level of detail</t>
  </si>
  <si>
    <t>Cross-referencing contracts to spend/supplier categories and also using user-driven contract/clause attributes/metadata to allow for rule-driven workflows/analytics using these attributes</t>
  </si>
  <si>
    <t>Modeling and management of currency risk, capacity risk, commodity price pegging/capture/audit, hedging, etc.</t>
  </si>
  <si>
    <t>Modeling of counter-party relationships to you; legal entity structure (parent-child); supplier-customer linkages (i.e., value chain structure and outsourced relationship structure)</t>
  </si>
  <si>
    <t>Ability to model statutory regulations or NGO requirements (by you and/or counterparty) and the contractual commitments that tie to them.</t>
  </si>
  <si>
    <t>Beyond file attachments, to what extend can the contract be linked to related documents that sits in other systems (e.g., superseded contracts in legacy document management system; MSAs in a contingent labor application; ERP and P2P systems; niche systems in Legal Department, etc.) For example, can system detect changes in those related files/systems?</t>
  </si>
  <si>
    <t>The contract management application should not only secure signed contracts but also limit add/change/delete access to those documents (and underlying data elements) to authorized personnel</t>
  </si>
  <si>
    <t>Ability to find and re-use previous contracts and clauses for 1) new contract/clause creation or 2) contract portfolio assessment and remediation/de-risking/optimization</t>
  </si>
  <si>
    <t>Ability to bulk upload contracts and extract contract-level metadata (please discuss if/how you use partner providers)</t>
  </si>
  <si>
    <t>Use of rule based and machine learning based contract analytics to help classify unstructured text into structured clauses and metadata (please indicate if you use a specialized partner provider)</t>
  </si>
  <si>
    <t>What unique capabilities allow you to incorporate counterparty paper into your contracting workflow?</t>
  </si>
  <si>
    <t>Including process modeling; rule-based branching; use of APIs; delegation; use of user groups and roles; standard approval hierarchies and complex/custom approval logic; incorporation of counter-party in flow. Please describe in detail</t>
  </si>
  <si>
    <t>Includes going beyond redlining to support more unstructured collaboration and communications internally and with counter parties. Also includes mobile and social methods for e-mail integration, messaging/alerts, collaboration tools (e.g., Slack), threaded discussions, document collaboration, audio/video calls, etc.</t>
  </si>
  <si>
    <t>Ability to support multi-tier contracts to tier 1 suppliers (e.g., BPO, prime contractor, contract mfr, etc.) who then sub-contract to tier 2 suppliers. This can include "back-to-back" contracts / "flow downs" of certain clauses or potentially even engaging tier 2 sub-contractors on the system itself</t>
  </si>
  <si>
    <t>This allows the system to be designed to guide a user through a set of business questions that in turn invoke the appropriate contract templates (or specific clauses) to use</t>
  </si>
  <si>
    <t>How do you capture and systemize the collective knowledge from your installed base of customers using your solution?</t>
  </si>
  <si>
    <t>Do you have a unique approach to assessing, delivering, and improving value delivery that we haven't touched upon that you'd like to highlight?</t>
  </si>
  <si>
    <t>How fine grained is the role/data/action based security options on the platform and how configurable are they? How fine grained is the role/data/action based security options on the platform and how configurable are they?</t>
  </si>
  <si>
    <t>Please describe your user experience (overall) including design approach. Please describe your approach to navigation, menu elements (and ability to hide elements), columns, overall form structure/organization, visual design, product workflow. What other UIs have inspired your design (in the consumer or business world)? When was your overall UI framework last implemented or updated? How many full-time UI designers are on your team?</t>
  </si>
  <si>
    <t>Do you offer an on premise options? If no, what private cloud capabilities do you offer (e.g., to have data reside locally -- and fully encrypted at rest). If offered, is it legacy software that is separate from the SaaS version -- or is cloud version pushed to end user to run locally? 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</si>
  <si>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If not already covered elsewhere, please explain how many base currencies do you support? Also please describe multi-currency support such as foreign exchange translations or other capabilities</t>
  </si>
  <si>
    <t>Do you offer any form of machine learning with your existing production system? If so, please describe what ML approach/algorithms are used to do what functionality</t>
  </si>
  <si>
    <t>Please describe how you support software agents that help improve the capabilities of your system. If you don't have any, please describe what you're evaluating or building</t>
  </si>
  <si>
    <t>How many out of the box APIs do you make available (and feel free to describe more about them and/or your approach here)?</t>
  </si>
  <si>
    <t>If not already covered, please describe your approach to customized CLM process configuration as well as both basic and advanced workflow configuration (based upon an evaluation of the strategic nature of the contract the dollars involved, the industry, and/or regulatory controls that need to be adhered to)? Approaches could be based on users, departments, commodities, roles, content groups, approval steps, delegated approvals, custom fields/requirements, accounts, etc.</t>
  </si>
  <si>
    <t>0 = a contract field in the system, but no contract master. 1 = basic fixed contract level metadata to describe a contract (e.g., ID, supplier name, contract owner; start &amp; expiration/renewal dates) and ability to store a file attachment. 2 = contracts, contract types, addendums (e.g., SOW against MSA), and basic clause structure to handle pricing, payment terms, deliverables, roles, reference-field metadata, etc. 3 = sub-contracting (multi-tier), clause library, clause types, deliverables, obligations/rights, and clause-level metadata (e.g., risk type, rules). 4 = robust/extensible contract level and clause level data models tied into specific domain areas listed below - and ability to link to external knowledge bases and support needs of legal counsel/firms and industry-specific requirements</t>
  </si>
  <si>
    <t>1 = partial. 2 = clause level. 3 = "cost of risk" modeling. 4 = sophisticated risk modeling/treatment analytics and knowledge/IP</t>
  </si>
  <si>
    <t>0 = supplier field in contract header (no lookup table). 1 = supplier lookup to basic supplier master (within CLM module or other) data. 2 = partner master model and parent-child. 3 = sub-contracting / tier modeling. 4 = advanced modeling (e.g., supply chain network modeling)</t>
  </si>
  <si>
    <t>1 = store TCV and payment terms for single named entity in base currency. 2 = ACV modeling and ability to tie to multiple fiscal entities and in multiple currencies (and support INCOTERMS). 3 = termination clauses/probabilities, renewal % estimates, budget linkages; penalty/bonus accruals. 4 = advanced financial modeling not described (please describe)</t>
  </si>
  <si>
    <t>0 = referencing a project as text in a contract. 1 = associating a contract to specific projects. 2 = modeling project work breakdown structures and deliverables within a contract. 3 = incorporating/integrating project budgeting, costing, and risk monitoring within contracts. 4 = advanced functionality beyond this (please describe)</t>
  </si>
  <si>
    <t>1 = basic modeling (e.g., rates vs. deliverables/milestones). 2 = performance/service level modeling (similar or integrated to supplier performance dimensions). 3 = linking performance/specs to particular tasks/roles and how those performance levels will be measured and approved. 4 = functionality beyond 1-3</t>
  </si>
  <si>
    <t>1= obligations (basic TCV or ACV). 2 = ability to model obligation types and monitor the values. 3 = obligation analysis to determine appropriateness/effectiveness of obligations (e.g., risk scoring; bonus/penalty/termination scoring and monitoring). 4 = functionality beyond 1-3</t>
  </si>
  <si>
    <t>Use generic scoring (per the "Menu" tab). Please describe supporting details in 'comments' field</t>
  </si>
  <si>
    <t xml:space="preserve">1 = basic role/user-group based access to documents. 2 = access applied to data element level and view/modify control. 3 = additional data access/action capabilities based on custom rules/roles/environment. 4 = anything beyond 1-3  </t>
  </si>
  <si>
    <t>1 = yes, but limited to offers and counter-offers. 2 = yes, all messaging is secure and persistent. 3 = yes, and complete audit trails, with e-Signature verifications, can be tracked and reported on at any time. 4 = would include capability beyond which is previously addressed (but including 1-3)</t>
  </si>
  <si>
    <t>1 = basic document level version control. 2 = clause level version control. 3 = change and audit trails by user and version reporting and analysis. 4 = would include capability beyond which is previously addressed (but including 1-3)</t>
  </si>
  <si>
    <t>1 = visibility by expiry/renewal type and prioritized by contract value. 2 = escalating alerts to kick off an action plan to drive active renewal or re-sourcing/re-contracting. 3 = obligation / risk / performance reporting to drive compliance in remaining contract and plan for renewal/re-negotiation. 4 = advanced functionality beyond 1-3</t>
  </si>
  <si>
    <t>0 = nothing happens. 1 = system de-activates and archives the contract. 2 = system drives multiple contract offboarding activities including counterparty system access; final approvals; user communications; etc. 3 = linkage to appropriate other integrated systems (e.g., drive supplier offboarding if supplier only had the one contract). 4 = advanced functionality beyond 1-3</t>
  </si>
  <si>
    <t>1 = text and keyword search across contracts. 2 = ability to query contract and clause data and metadata (including user defined). 3 = ability to perform 'where used' analysis on contracts using certain clauses; ability to use fuzzy matching to find similar contracts/clauses. 4 = using AI and ontology/concept based capabilities or other advanced features</t>
  </si>
  <si>
    <t>0 = none (assume paper files are scanned). 1 = batch file uploading and import/mapping. 2 = OCR and rule-based training to metadata. 3 = addition of auto-classification with fuzzy matching or basic machine learning. 4 = advanced machine learning and knowledge bases/models</t>
  </si>
  <si>
    <t>1 = award export. 2 = award export and standard legal template directory (in Word files). 3 = integrated editor that can suck in awards and templates. 4 = would include capability beyond which is previously addressed (but including 1-3)</t>
  </si>
  <si>
    <t>Use generic scoring. Please describe supporting details in 'comments' field</t>
  </si>
  <si>
    <t>Use generic scoring (per the "Menu" tab). Please describe supporting details in 'comments' field Note any particular innovations that you feel differentiate you here</t>
  </si>
  <si>
    <t>Please provide the reporting areas within your standard reporting and analytics framework (self-score not needed)</t>
  </si>
  <si>
    <t xml:space="preserve">Please describe in detail (self score not needed) </t>
  </si>
  <si>
    <t>1 = pre-defined roles. 2 = pre-defined roles with edit options selectable by roles. 3 = role sub-classes which are modifications of basic roles, possibly for a single user. 4 = roles can be defined not just by selections, but on data views or particular workflows</t>
  </si>
  <si>
    <t>1 "we install, and when you want an update, you call". 2 = standard patch upgrade support (like previous MS non-forced update strategy). 3 = dynamic pull from master image on an update server that auto detects version and runs all of the update scripts sequentially with each patch application. 4 = would include capability beyond which is previously addressed (but including 1-3)</t>
  </si>
  <si>
    <t xml:space="preserve">Please describe in detail (self score not needed) -- SELF SCORE NOT NEEDED </t>
  </si>
  <si>
    <t>1 = simple phrase mapping file for menu options. 2 = replacement rules for menus, workflows, help files, etc. 3 = multi-lingual personalization options for global deployments. 4 = would include capability beyond which is previously addressed (but including 1-3)</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</si>
  <si>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</si>
  <si>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</si>
  <si>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</si>
  <si>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If not already covered elsewhere in your submission, please describe your support for multi-tier data gathering and data management. Does the data model natively support multi-tier data gathering and management requirements? If so, is this limited to specific areas (e.g., supplier diversity) or is it broadly extensible?</t>
  </si>
  <si>
    <t>Access Control</t>
  </si>
  <si>
    <t xml:space="preserve">Core Contract modeling </t>
  </si>
  <si>
    <t>0 = no intent beyond suppliers. 1 = theoretical ability to handle, but no associated customer facing or employee facing functionality or data model. 2 = specific focus on different enterprise contract types and associated functionality (e.g., tying sales contracts into CRM). 3 = ability to model complex scenarios relating different contract types and counterparty roles in the value chain (e.g., tying purchase contracts to related sales contracts). 4 = focus on all contract types, stakeholders (e.g., legal, outsourced staff, partners), and domain specific enterprise CLM functionality</t>
  </si>
  <si>
    <t>Templates (From Contracts, Sourcing)</t>
  </si>
  <si>
    <t>Clauses (From Contracts, Sourcing)</t>
  </si>
  <si>
    <t>Auditable, Unalterable, Messaging (From Contracts, Sourcing)</t>
  </si>
  <si>
    <t>Version Control (From Contracts, Sourcing)</t>
  </si>
  <si>
    <t>Performance specifications are the expected form/fit/function of the contracted deliverables - whether products and/or services. For services, they include tasks to be performed, service levels, and acceptance criteria. To what extent does the CLM system support the ability to model tasks/services, service levels, deliverables, milestones, product/service quality, and other determinants of commercial obligations?</t>
  </si>
  <si>
    <t>Obligations are contractual commitments made within provisions set forth in contract clauses. They reflect not just financial obligations, but also who is responsible for what operational commitments. So, how well does the CLM system model, capture, and monitor these obligations (especially financial)?</t>
  </si>
  <si>
    <t>1 = yes, but no version control or e-Signature. 2 = yes, with basic version control and e-Signature. 3 = yes, with internal comparison/red-lining functionality, finance/defense level security, and in-line with all regulatory e-Signature requirements. 4 = would include capability beyond which is previously addressed (but including 1-3)</t>
  </si>
  <si>
    <t>Complex pricing. Ability to natively model volume discounts, rebates, penalties, formula-based amounts (e.g., performance based fees), non-price costs, etc.</t>
  </si>
  <si>
    <t>Ability to model risk types/metadata at contract level</t>
  </si>
  <si>
    <t>Modeling of financial status/impact of contracts. (spend analysis tied to contracts is not included here)</t>
  </si>
  <si>
    <t>Large projects can have many contracts. And large contracts can have many projects. Projects and contracts can have sub-projects and sub-contracts respectively. So, CLM software must help align contracts to projects. So, how robust is the project modeling and management from a CLM standpoint?</t>
  </si>
  <si>
    <t>Ability to model and track the assets (and utilization/performance of those assets) that contractually drive pricing. Could be software licenses, fuel surcharges, physical asset uptimes, etc.</t>
  </si>
  <si>
    <t>What is the capability provided to be alerted to upcoming renewals, but also be alerted (with escalations) to contract risk/non-compliance events?</t>
  </si>
  <si>
    <t>How easy and robust is the capability to manage expiring contracts that must be dispositioned (e.g., flagged for either renewal/amending or for offboarding) and then used to drive appropriate offboarding activities?</t>
  </si>
  <si>
    <t>0 = none. 1 = rule based training. 2 = rule based classification combined with provider specific knowledge base. Also, ability to have rule-based to map different clause taxonomies/language (e.g., in case of M&amp;A / holding companies). 3 = addition of fuzzy logic and basic machine learning to improve accuracy. 4 = provider proprietary knowledge bases/models and more advanced machine learning (e.g., also usable within other contract analytics in the solution)</t>
  </si>
  <si>
    <t>To what extent does the platform support contract creation starting from upstream E-Sourcing (eRFx)?</t>
  </si>
  <si>
    <t>1 = create your own contract and develop addendum to supplier paper (attachment). 2 = use you legacy contract conversion capabilities on a supplier PDF to bring into your system and convert to your paper in CLM app. 3 = convert, but auto-classify and analyze using clause level contract analytics (to lessen effort) and then use e-redlining. 4 = Additional innovations (e.g., provider knowledge based trained on frequently used mega provider contracts such as Microsoft licensing)</t>
  </si>
  <si>
    <t>To what extent can the system automatically create amendments, term riders, sub-contracts, etc. easily to simplify changes and not revise entire contract</t>
  </si>
  <si>
    <t>Use generic scoring. Please describe supporting details in 'comments' field. Note any particular innovations that you feel differentiate you here.</t>
  </si>
  <si>
    <t>0 = none (users need to find closest match template on their own). 1 = form builder and workflow is used to construct workflow that pulls up designated contract template for a certain contract/spend/supplier type. 2 = vanilla functionality is available here to build workflow that builds up contract from clauses (not just template). 3 = use of configurator and even basic machine learning to help design simplest decision tree. 4 = use of AI or other advanced technology to develop a contracting "bot" to guided optimal contracting</t>
  </si>
  <si>
    <t>Please describe (in detail) the system ability to enable broad-based contract negotiation between two or more parties</t>
  </si>
  <si>
    <t>Ability to help automate the implementation of the contract into execution (e.g., into the P2P and supplier management process) and integrate to downstream execution systems</t>
  </si>
  <si>
    <t>0 = nothing. 1 = integration capabilities to export into downstream systems. 2 = bi-directional integration and also workflow to ensure that contract has been implemented properly. 3 = functionality and methodology to set in place all downstream contract monitoring processes, roles, alerts, etc. 4 = Advanced functionality beyond 1-3.</t>
  </si>
  <si>
    <t>To what extent can the system track counter-party compliance to the contract - as well as internal compliance</t>
  </si>
  <si>
    <t>0 = none. 1 = ability to set dates and alerts for deliverables and against SLAs/targets; query capabilities to match payments to contracts; simple scorecard. 2 = robust integration framework for automated performance collection; stakeholder survey collection &amp; scoring; graphical scorecards. 3 = rules-based and predictive analytics to identify/predict non-compliance; integration into corrective action workflows and projects; integration with supplier/partner scorecards. 4 = advanced functionality beyond 1-3</t>
  </si>
  <si>
    <t>Ability to measure and monitor financial aspects of the contract. To what extent can financial impacts of the contract be modeled beyond just a single contract value field?</t>
  </si>
  <si>
    <t>0 = none. 1 = reporting of TCV, ACV, and expended budget. 2 = tracking discounts, penalties, rebates, claims, budget burn rate, performance to market (e.g., commodity pricing), total cost (e.g., insurance costs associated with contract), etc. 3 = ability to estimate/plan contract financials and actions: CV renewals; CV at risk; "cost of risk" analysis, trend analysis of pending non-compliance (weighted by financial impact), etc. 4 = Advanced functionality beyond 1-3</t>
  </si>
  <si>
    <t>How deep is the corrective action management / corrective action resolution capability in the product? How deep is the collaborative dispute resolution functionality? Please describe the ability to manage the process of mitigating non-compliance, poor performance, and other performance issues if not already covered</t>
  </si>
  <si>
    <t>*Not numerically self-scored. Please list the out-of-the box reporting that you provide for the supported roles in your system with regards to the contracting process. This isn't a list of report names, but rather the types of reporting that you have -- e.g., status (e.g., pending, active, overdue), throughput, cycle time, on-time delivery, pending renewals, rework, etc.</t>
  </si>
  <si>
    <t>*Not numerically self-scored. Please indicate the analytics that you provide to support the performance health and risk of your commercial relationships through the lens of your contract information. This includes risk analytics, compliance analytics, SLA analytics; complexity analysis (e.g., variability of terms); best practices adoption analytics, etc. Feel free to discuss machine learning, but this is also covered in the "Technology" tab as well</t>
  </si>
  <si>
    <t>What content/info/knowledge exists that powers yours solution beyond traditional feature/function? e.g., clause/risk ontology; AI trained knowledge base for contract analytics; automated best practice; etc.</t>
  </si>
  <si>
    <t>Please describe in detail (self score not needed)</t>
  </si>
  <si>
    <t>1 = PHP code with limited formalized processes, development standards. 2 = standard Java / C# stack with generally acceptable MVC separation. 3 = fully normalized Java / C# stack with multi-database and multi-view layer support for scalability and back up and for extensive desktop and mobile interface support. 4 = would include capability beyond which is previously addressed (but including 1-3)</t>
  </si>
  <si>
    <t>Generally, describe your information security approach. Specifically, are you ISO certified (27001) and do you support encryption (including encryption at rest)?</t>
  </si>
  <si>
    <t>Who hosts your servers and runs your data centers? If third party (assuming so!), who is it? If multiple, can IaaS providers be switched?</t>
  </si>
  <si>
    <t>1 = limited, email-like approvals and simple request views only for the buyer. 2 = decent - event status and data viewing, simple reports, and commenting for the buyer and invitation viewing, issue notification, and bidding for the supplier. 3 = extensive (i.e., pretty much any data that can be viewed/entered on a mobile device can be viewed/entered). 4 = where you have found novel ways to do more with mobile than their peers (e.g., full mobile-enabled chat infrastructure that can capture requests and input via chat)</t>
  </si>
  <si>
    <t>CLM Configuration</t>
  </si>
  <si>
    <t>Please describe any general or targeted support service (included but not limited to implementation, integration, customization, configuraiton, etc.) you provide in support of your CLM technology</t>
  </si>
  <si>
    <t>new scseID</t>
  </si>
  <si>
    <t>Integrations (Approach)</t>
  </si>
  <si>
    <t>Contracts Management</t>
  </si>
  <si>
    <r>
      <t xml:space="preserve">The system needs to track who changed what, when and the change that was made in a manner that is easily searchable, reportable and unalterable. The complete history of any document, record or field that was changed should be maintained. </t>
    </r>
    <r>
      <rPr>
        <i/>
        <sz val="11"/>
        <rFont val="Calibri"/>
        <family val="2"/>
      </rPr>
      <t>Can both parties create secure, unalterable, auditable, persistent messages?</t>
    </r>
  </si>
  <si>
    <r>
      <t xml:space="preserve">Once a contract has been signed, it should be impossible for anyone to change the terms and conditions of the contract in any representation in the system. This includes the core document, any attachments, the metadata and any e-signature verifiers provided by a third-party e-signature authority. (This does not mean that the contract cannot be amended, but that the original contract will remain untouched and the amendment will be stored as the current, active, version). </t>
    </r>
    <r>
      <rPr>
        <i/>
        <sz val="11"/>
        <rFont val="Calibri"/>
        <family val="2"/>
      </rPr>
      <t>Does the solution have extensive version control capabilities with complete tracking of who did each individual change (if collaborative editing was enabled)?</t>
    </r>
  </si>
  <si>
    <t>Current score</t>
  </si>
  <si>
    <t>SM score (2)</t>
  </si>
  <si>
    <t>Self-score</t>
  </si>
  <si>
    <t>Self-description</t>
  </si>
  <si>
    <t>Q1 18</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</si>
  <si>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</si>
  <si>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</si>
  <si>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Please provide your customer count for this category</t>
  </si>
  <si>
    <t>SA</t>
  </si>
  <si>
    <t>Company:</t>
  </si>
  <si>
    <t>Contact:</t>
  </si>
  <si>
    <t>&lt;List RFI contact's name, title, email, tel.&gt;</t>
  </si>
  <si>
    <t>Procure-to-Pay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</si>
  <si>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</si>
  <si>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</si>
  <si>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</si>
  <si>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</si>
  <si>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</si>
  <si>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</si>
  <si>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</si>
  <si>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Please scroll to the right to find the quarter pertaining to the current RFI. Only submit updates in the cells blue colored cells.</t>
  </si>
  <si>
    <t>Q2 17</t>
  </si>
  <si>
    <t>Coupa Software</t>
  </si>
  <si>
    <t>www.coupa.com</t>
  </si>
  <si>
    <t>General inbound sales: http://www.coupa.com/contact-us/
Analyst Relations:
Donna Wilczek
VP, Strategy and Product Marketing
312-909-7466
donna@coupa.com</t>
  </si>
  <si>
    <t>675+</t>
  </si>
  <si>
    <t>Full year fiscal 2017:
Total revenues are expected to be between $131.3 and $131.8 million.
For details on Coupa's financial performance, please refer to the investors page of our company website (www.investors.coupa.com), where we provide access to our financial statements filed with the Securities &amp; Exchange Commission.</t>
  </si>
  <si>
    <t>More than 3 was already provided to Spend Matters.</t>
  </si>
  <si>
    <t xml:space="preserve">
For details on Coupa's financial performance, please refer to the investors page of our company website (www.investors.coupa.com), where we provide access to our financial statements filed with the Securities &amp; Exchange Commission.</t>
  </si>
  <si>
    <t>Our current release is "Coupa 17" (released January 2017).
Applications are:
--Procurement (Catalog Management, Requisition Management, Purchase Order Management, Receiving, Budgets, Suppliers)
--Invoicing
--Sourcing
--Contract Management
--Contract Collaboration (CLM)
--Expense Management
--Inventory
--Reporting and Analytics
--Supplier Information Management
--Coupa Open Business NetworkTM
--Spend360</t>
  </si>
  <si>
    <t>460 per last we publically reported in the S1</t>
  </si>
  <si>
    <t xml:space="preserve">
1.5 million+ users.</t>
  </si>
  <si>
    <t xml:space="preserve">
2 million+ suppliers.</t>
  </si>
  <si>
    <t xml:space="preserve">You can find the information we share publically on page 3 of our S1: https://www.sec.gov/Archives/edgar/data/1385867/000119312516705441/d144637ds1.htm
</t>
  </si>
  <si>
    <t>You can find the information we share publically on page 3 of our S1: https://www.sec.gov/Archives/edgar/data/1385867/000119312516705441/d144637ds1.htm</t>
  </si>
  <si>
    <t>Q4 17</t>
  </si>
  <si>
    <t>That is what category managers use AI Classification for</t>
  </si>
  <si>
    <t>AIC (AI Classification) use UNSPSC as their taxonomy for all projects as this is how we teach the AI. However once done we map back to the clients taxonomy, if they don't have one we will help them develop one as well, we also have several off the shelf</t>
  </si>
  <si>
    <t>Note that our community intelligence - B2B bis data is both process and transaction data extending back 10 years. We started off as multi tenant cloud solution that was fully configurable.
Any industry/category benchmarks can be loaded using Base-Sheet functionality and pushed out to specific events.</t>
  </si>
  <si>
    <t xml:space="preserve">Coupa is starting to leverage Community Intelligence (B2B Big data) </t>
  </si>
  <si>
    <t>Teams can define their own best-practice templates and deploy them across the organization.  Coupa also provides best practice templates</t>
  </si>
  <si>
    <t>Scorecard information can be tracked against the category plan. Data from the category plan can be leveraged in real-time using lookup/aggregation methods. Flags can be created to alert buyers of changes over time.</t>
  </si>
  <si>
    <t>Coupa monitors spending across procurement, invoicing, T&amp;E, and contracts and delivers prescriptive analytics</t>
  </si>
  <si>
    <t>Any cost model can be incorporated into Coupa. Support for advanced formulas with mathematical and statistical functions, means users can start computing future trends based on projected costs for raw materials (based on an index rate or otherwise) and other cost components (labor, energy, etc.)</t>
  </si>
  <si>
    <t>Any market data can be incorporated at an enterprise level or at a project-level and layered into the analysis model (all the way to scenario analysis and constraint creation)</t>
  </si>
  <si>
    <t>Real-time updates can be made to should-cost models based on benchmarks. Benchmark data is supported via flat-file upload.</t>
  </si>
  <si>
    <t>Bill of Materials can be imported in a flat-file format from an ERP/MRP system. Full support for product family/hierarchy along with roll-ups is available.</t>
  </si>
  <si>
    <t>Support for several mathematical functions including basic arithmetic, trigonometric, log and exponentials, scoring/round and advanced aggregations/lookups.</t>
  </si>
  <si>
    <t>AIC (AI Classification) all templates are designed as per customer requirements as each engagement is different.We do also have a library of templates too</t>
  </si>
  <si>
    <t>Step-by-step strategies can be detailed with progress tracking and individual action-items or tasks within a phase.</t>
  </si>
  <si>
    <t>Status tracking and automatic update based on completion. User level and group security controls.</t>
  </si>
  <si>
    <t>supplier responses determine specific task and sub task workflows dyamically</t>
  </si>
  <si>
    <t>Full support for any and all team members to be aded to roles.</t>
  </si>
  <si>
    <t>support at the market and project level with well defined roles with custom extensibility in observer roles to have some custom defined capability. also fact sheets can be tied to observers or groups for project slice access</t>
  </si>
  <si>
    <t>different pseudo-equivalent support in that navigational elements a user does not have access to do not appear and the user is staken to the current step based on the timeine … also support batch jobs and custom task support that automates certain portion of the workflow at the user's discretion</t>
  </si>
  <si>
    <t>Full budget and point-in-time demand data definition is available</t>
  </si>
  <si>
    <t>Integrated messaging with history, file transfer and tracking. FAQ board for one-to-many communication; detailed timeline management</t>
  </si>
  <si>
    <t>different supplier users can be in different grops to fine-grained control who can do what … buyer has more control than supplier</t>
  </si>
  <si>
    <t xml:space="preserve">Multiple parties can respond but need to be added by the buyer. </t>
  </si>
  <si>
    <t>Full support for result/award notification with receipt and tracking.</t>
  </si>
  <si>
    <t>Unlimited back and forth of multiple versions of offers and contracts.</t>
  </si>
  <si>
    <t>All buyer users can request new suppliers and request or update existing suppliers
Suppliers can provide information when requested, and proactively update information - including basic information, payment info, taxIDs, certificates and tax forms, and transaction setup information like PO delivery details</t>
  </si>
  <si>
    <t>Within sourcing, scorecards can be created and distributed and summarized automatically. 
Performance trends may be delivered via analytics.</t>
  </si>
  <si>
    <t xml:space="preserve">Collaborative plan creation with progress updates and structured communication is supported. </t>
  </si>
  <si>
    <t>Fully integrated supplier onboarding solution that is primarily email based. Supplier information management onboards suppliers for information gathering, and the product in general facilitates connecting to supplier for transactions through tools similar to campaigns.
Our platform is designed to reduce the onboarding needs in the first place. This question feels written for legacy approaches. For example, actionable notifications have very high usage and digitalization rates with no onboarding needed at all.</t>
  </si>
  <si>
    <t>Yes - through different statuses you can see if a supplier is invited or connected and manage suppliers through tools similar to campaigns. Phone and fax campaigns are strategically not our model, as we focus on getting and using emails, critical for electronic transacting. The success rate should be looked at versus features that people have and aren't actually used to deliver success.</t>
  </si>
  <si>
    <t>The product supports supplier self registration and automaticly connecting if suppliers' emails match their supplier record on the buyer side. Emails allow suppliers to transaction both with and without joining a portal - so suppliers can transact electronically without "connecting". For example, actionable notifications have very high usage and digitalization rates with no onboarding needed at all.</t>
  </si>
  <si>
    <t>Significant integration options from full REST based API to custom SAP, Oracle, and NetSuite, Dynamics, and more. This is a key reason many companies select Coupa - especially the large global providers with numerous ERP systems</t>
  </si>
  <si>
    <t>State of the art AI classification capabilities</t>
  </si>
  <si>
    <t>There is a suite of reports invcluded however at deployment these are often customised toa customer's requirements</t>
  </si>
  <si>
    <t>The end user can customise existing reports/dashboards (with training)</t>
  </si>
  <si>
    <t>split reporting configuration and google earth reporting; exposed database joining and report joining and fact sheet joining; can automatically push data from reports to factsheets and databases / stores</t>
  </si>
  <si>
    <t>Full flexibility is supported. Any and all buyer needs can be incorporated.</t>
  </si>
  <si>
    <t>Yes. Several components (or data types) including numeric, free-form text, configurable drop-down lists, file upload data types, etc.</t>
  </si>
  <si>
    <t>Yes. Full support for configurable and extremely customizable templates is supported.</t>
  </si>
  <si>
    <t>any template can be converted to a project and vice  versa. pre-defined workflows and batch jobs and can copy in default owners from the market</t>
  </si>
  <si>
    <t>Templates can be created and organized by industry/category and multiple business units within the same organization.</t>
  </si>
  <si>
    <t xml:space="preserve">The buyer can create templates by category with support for custom should-cost models. </t>
  </si>
  <si>
    <t xml:space="preserve">The buyer can create templates by industry with support for custom should-cost models. </t>
  </si>
  <si>
    <t>Full support for multi-section weighting with question-specific and section-specific scores</t>
  </si>
  <si>
    <t xml:space="preserve">Full support for advanced functions to calculate weights. </t>
  </si>
  <si>
    <t>Yes. Full integration with an optimization back-end that can leverage weights in constraints.</t>
  </si>
  <si>
    <t>Multiple rankings on each section across multiple parties is supported via fact sheets.</t>
  </si>
  <si>
    <t>Several advanced scoring methodologies can be supported. Custom formula builder allows users to custom-configure scoring methodologies.</t>
  </si>
  <si>
    <t>Auto-classification and verification is supported, with multi-version support.</t>
  </si>
  <si>
    <t>Unlimited attachments with no data limits, including support for auto-diff detection.</t>
  </si>
  <si>
    <t>Bulk upload with automatic mapping and auto-verification of data</t>
  </si>
  <si>
    <t>Any file type including CAD/CAM diagrams can be stored and viewed with external tools</t>
  </si>
  <si>
    <t>Real-time chat with unlimited file-sharing and no size limits. Logging of chats is supported.</t>
  </si>
  <si>
    <t xml:space="preserve">file transfer; </t>
  </si>
  <si>
    <t xml:space="preserve">Instant view-toggle functionality is available. </t>
  </si>
  <si>
    <t xml:space="preserve">Multiple users can edit and simultaneously work on various parts of the project with their own logins. </t>
  </si>
  <si>
    <t>BOM data can be grouped into lots with cost-breakdown support</t>
  </si>
  <si>
    <t>Any BOM data that can be exported into an excel file can be imported and leveraged in a sourcing engagement without any further manipulation. However out-of-the-box ERP integration is not supported.</t>
  </si>
  <si>
    <t>Support is available for on-spec and substitute SKUs. This information can be used in optimization and constraint modeling</t>
  </si>
  <si>
    <t>Complex bids including expressive proposals and market data</t>
  </si>
  <si>
    <t>Multi-modal bidding with comparison across bid types and enterprise-level reporting</t>
  </si>
  <si>
    <t>Any combination of multiple offers is supported</t>
  </si>
  <si>
    <t>Evaluations can be weighted, responses can be analyzed and plotted with support for multi-party evaluation via fact sheets.</t>
  </si>
  <si>
    <t>Yes, and complex scorings</t>
  </si>
  <si>
    <t>All of the above are supported</t>
  </si>
  <si>
    <t>Any combination of RFx management is supported.</t>
  </si>
  <si>
    <t>Multiple rounds with support for tasks and supplier-level customization.</t>
  </si>
  <si>
    <t>All of the above plus constraints and real-time feedback (typically without the need for quantum computing).</t>
  </si>
  <si>
    <t>Any type of Floor, Ceil, Min/Max increments, blind, ranked, etc. are available with full configurability</t>
  </si>
  <si>
    <t xml:space="preserve">Templates with preferred market basket items and preferred suppliers can be created with formulas that take either previous bids or market rates into account. </t>
  </si>
  <si>
    <t>Yes - any parameters from an auction can be re-used in an RFP. An e-auction can be converted into a full-RFx with a single click (and vice-versa).</t>
  </si>
  <si>
    <t>Extensive control is available at the lot-level with formula-based real-time access restrictions.</t>
  </si>
  <si>
    <t>Suppliers can define contacts/proxies on their named accounts.</t>
  </si>
  <si>
    <t>Full support for two-way real-time commuication. Advanced FAQ forum configuration is available for advanced questions.</t>
  </si>
  <si>
    <t>Full optimization support is available</t>
  </si>
  <si>
    <t xml:space="preserve">
Recommendations based on Community Intelligence - B2B Big data where we are recommending suppliers based on real-time actual platform usage not just doing what is often a basic network search of suppliers.</t>
  </si>
  <si>
    <t>Any cost components can be created and custom formulas can be defined using any combination of mathematical functions.</t>
  </si>
  <si>
    <t>Capacity constraints at any level are supported. This includes supplier, origin/dest city, region, state or lane-level constraints.</t>
  </si>
  <si>
    <t xml:space="preserve">Allocation limits at any level are supported, including limits on any field (not just the pre-identified tender volume field). </t>
  </si>
  <si>
    <t>Risk-mitigation with multi-level lane splits and support for lane merges to model milk runs are supported.</t>
  </si>
  <si>
    <t>Multi-objective qualitative constraints can be modeled and quantified. A penalty or favor percent can be assigned to each qualitative constraint.</t>
  </si>
  <si>
    <t>Any combination and number of suppliers are supported. Unlimited copies of scenarios and/or constraints are supported.</t>
  </si>
  <si>
    <t xml:space="preserve">Out of the box or template scenarios (standard scenarios) can be setup by project. </t>
  </si>
  <si>
    <t xml:space="preserve">Full support for one-click 'Best Effort' resolution </t>
  </si>
  <si>
    <t>Full comparison capability - compare across any dimensions selected from within the project. Analyze the impact of every single constraint that shows users the incremental impact of every additional constraint.</t>
  </si>
  <si>
    <t>Yes. All hard and soft-constraints can be easily identified.</t>
  </si>
  <si>
    <t xml:space="preserve">Yes, full visibility into all hard limit constraints is available. </t>
  </si>
  <si>
    <t>Yes, full visibility into all soft limit constraints is available. Any hard constraint can be made 'soft' on-demand.</t>
  </si>
  <si>
    <t>Full-flexibility in optimization model creation. Any and all variables can be used in the optimization model as optimization criteria.</t>
  </si>
  <si>
    <t>Yes. Full integration - users can switch back and forth between auction and optimization views.</t>
  </si>
  <si>
    <t>Custom solution with pre- and post-processing algorithms, built on a best-in-class solver. The model is optimized to find quick starting solutions, among other things, based on the experience of the team in the space.</t>
  </si>
  <si>
    <t>Coupa Contract Collaboration streamlines the whole process of authoring, reviewing, negotiating and signing contract documents, from a sourcing event and unified with a customer's overall spend management.</t>
  </si>
  <si>
    <t>Both the customer and their supplier can send Messages in Coupra Contract Collaboration. The Messages are secure, unalterable, auditable and persistent. At the sender's option, a Message may be viewed (1) by both the customer and supplier, (2) within the sender's organization only, or (3) by specified individuals only.</t>
  </si>
  <si>
    <t>The contract may be created from the sourcing award, and the contract document authored from the customer's standard templates using the metadata from the sourcing event.</t>
  </si>
  <si>
    <t>The Legal department can define multiple versions of templates, with different metadata and can also define dropdown clause options within each template.</t>
  </si>
  <si>
    <t>The Legal department can define dropdown clause options within each template. The clause options can be configured depending on requirements (eg geography, category, industry).</t>
  </si>
  <si>
    <t>A contract may have unlimited attachments. If the customer needs to version or sign those attachments, the customer can create a separate document for each attachment.</t>
  </si>
  <si>
    <t xml:space="preserve">Customers in our advisory boards are moving away from many products and designing next generation solutions with us. Over 50 customers have now told us that they have the type of Word features you are describing in this question yet no one is using them in practice. Even clause libraries... start asking companies how many companies are using clause libraries in practice. The answer is shocking. We're working to do things differently in the contract space.
Coupa Contract Collaboration is a cloud application and does not require MS-Word to collaborate/edit the contract. This eliminates the need for MS-Word and Email for Collaboration as well as the need to compare MS-Word versions. Our platform utilizes a HTML editor with similar formatting features to MS-Word.
</t>
  </si>
  <si>
    <t>Coupa Contract Collaboration tracks each change made to a contract document, and shows who made each change. Parties can accept, reject, edit and comment on each other's changes, and these events are all tracked in the application. The application provides a full version history and document comparisons, from start to finish.</t>
  </si>
  <si>
    <t>Coupa Contract Collaboration provides native e-signature capability, embedded in the application. Customers may also use third-party providers like DocuSign.</t>
  </si>
  <si>
    <t>Any flat files can be imported for contract/award performance management</t>
  </si>
  <si>
    <t>Yes qualitative responses can be tracked and analyzed with sentiment analysis.</t>
  </si>
  <si>
    <t>Full scorecard support with complete history and tracking</t>
  </si>
  <si>
    <t>Configurable templates can be created by the user and deployed across the organization.</t>
  </si>
  <si>
    <t>Full KPI definition using formulas and a range of mathematical functions.</t>
  </si>
  <si>
    <t>KPIs need to be defined/created by the user.</t>
  </si>
  <si>
    <t>Any and all KPIs can be defined including roll-ups and aggregations across events.</t>
  </si>
  <si>
    <t>Full support for base data including budget management and tracking.</t>
  </si>
  <si>
    <t>Flat file integration with any type of data is available.</t>
  </si>
  <si>
    <t>Demand plans can be imported on demand. Prescriptive analytics can be configured with typical forecasting models (time series, regression, etc.)</t>
  </si>
  <si>
    <t xml:space="preserve">Financial, Judicial, and News integration. CSR, Screening lists, and supply chain risk factors to be added </t>
  </si>
  <si>
    <t>Yes, using Microsoft Cognative Services, and IBM Watson, Risk Aware loads news sources relevant to a company, and provides a sentiment rating on that company.</t>
  </si>
  <si>
    <t>Font end in Javascript and HTML5. Java minus the optimizer (3rd party application in C) - multi-view layer available. Sub second performance delivered globally.</t>
  </si>
  <si>
    <t>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For a detailed description of Coupa's architecture, please refer to the "Coupa Technical Whitepaper," attached.</t>
  </si>
  <si>
    <t>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</si>
  <si>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N/A. Coupa is delivered exclusively as a cloud/SaaS application. Note that we have never lost a deal because of this.Even the largest financial services and government defense organizations have recognized that Coupa cloud delivers security, availability, and control without requiring on premise installation.
Is Spend Matters getting serious requests for this functionality?</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</si>
  <si>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Invocie etc) via push emails or SMS texts, so they never have to login to a portal to see this information, very similair to our consumer lives.
 Additionally Coupa's iPhone and Android apps allow for performing quick approvals.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
This article is very interesting and really supports everything Coupa has said for the last 5 years: https://www.franfunnel.com/bulletin/mobile-business-apps-in-2017-5-trends-that-matter/</t>
  </si>
  <si>
    <t>We are working with our customer advisory boards and partners, as well as in our labs to best understand how the spend management space will utilize blockchain.
 Donna Wilczek is happy to have a verbal conversation about extensive input on this area but we cannot put this into a spreadsheet due to confidentiality. Also, a friendly reminder from her to please not buy into the buzz. ;)</t>
  </si>
  <si>
    <t xml:space="preserve">OCR is 80's technology. :)  It has not been shown to work well in the AP world except hrough a lot of money and people thrown at it. This feedback is through countless customers in our advisory boards. Our key differntiation is that we actually digitize the majority of suppliers. In addition, we provide:
1.) Modern digital PDF extract
Via InvoiceSmash where data can automatically  be extreacted from PDF inovoices sent via email. This is the future and we will continue to innovate around this area. 
This capabilities leverage the power of the Coupa Community. Supplier corrections are auto applied across the community as it is a shared supplier model.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t>
  </si>
  <si>
    <t xml:space="preserve">SmarterTrip in Coupa Expenses that follows the traveler, acting as a virtual personal assistant that predicts and pre-populates their expense report based on their intinerary, geo-location data and past usage is one example.
Intelligent Voice Capture – freeing mobile workers from their keyboards, Coupa is taking the industry far beyond basic voice entry. Intelligent voice capture parses spoken sentences and populates each expense item detail accordingly – including event, date, price and location.
Auto Classification for Items – streamlining the data entry process for employees, the app offers auto-coding of items.   in real-time.  This drives reporting accuracy so the back office can have real time reporting with reduced data misclassification.
We have open APIs and have successfully connected to Alexa in labs. To date, customer advisory boards are priritizing this as lower priority however we balance their input.
Note: We have seen very little chatbot success in the real world - consumer or business. Even United Airlines retired their chatbot. We continue to have chatbots in labs but are working on very pragmatic use cases.
</t>
  </si>
  <si>
    <t>"Two patent-pending language configuration innovations to help end these custom development efforts, costs and software language limitations:
*Hyperlocalized languages allows each Coupa customer to real-time modify any of Coupa’s 20+ languages for their own purposes. Language configuration changes are applied in real-time for all of the customer’s users without impacting any other Coupa customer using that country’s language. Each Coupa customer benefits with a hyperlocalized language that is simple to configure and requires no development or maintenance costs.
* Suggest-a-Translation allows employees suggest a better translation that can be real-time applied by their system administrator. Once submitted, the Coupa Administrator can check a box to apply and all employees immediately see the new translation. Instant cloud software personalization via configuration without delay, development or maintenance costs.
In the Setup interface of the Coupa application, your business users can easily add new data fields with custom terminology to objects (Requisition, Req Line, PO, PO Line, Invoice, Invoice Line, User, Supplier, etc.), and specify required data formats (e.g. text, date, check box, dropdown menus, etc.).  This can be done with simple drag &amp; drop functionality by your business users in Coupa's intuitive and easy to use Setup interface.  Data can be accessed, filtered, and sorted through Coupa reporting and analytics."</t>
  </si>
  <si>
    <t>Coupa leverages open standards (cXML, REST based API, EDI) for facilitating transactional activities with ERP systems and suppliers. These can be found at www.integrate.coupa.com. 
 Coupa has integrated to over 75 different systems, from homegrown to ERPs such as Oracle/SAP, asset management, HR, recipe management and more..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
Our Open Business Network has over 140 million API calls per month now.</t>
  </si>
  <si>
    <t xml:space="preserve">Coupa's open architecture allows customers to integrate any 3rd party system on the market. Our service can integrate with limitless types of software applications - from financial/ERP, to HR to Inventory Management. 
</t>
  </si>
  <si>
    <t xml:space="preserve"> You can use the Coupa API, flat files, web services, custom code, or any integration provider to make seamless connections between Coupa and your platform.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Many organizations run multiple ERP systems or multiple instances of a single ERP system. In this type of landscape, information and business processes often remain siloed.Coupa offers a unique approach for modeling multiple ERP specific accounting models within a single instance of Coupa. Integrating each of these systems with Coupa brings consistency and visibility across the enterprise. Integrating with each ERP hides the different systems from end users when they use Coupa to complete financial transactions. Managers and analysts get a consolidated view of spend and savings opportunities across the entire company.</t>
  </si>
  <si>
    <t>Our P2P is industry leading and includes full expense management (winning against standalone Concur projects).</t>
  </si>
  <si>
    <t>CoupaLink is Coupa’s API-based open integration platform that lets technology partners and independent software vendors (ISVs) integrate their products with Coupa. CoupaLink supports APIs for various solution areas including Contracts, Tax Engines, ERP Integrations, Invoicing, Payments, Travel &amp; Expenses, and Middleware platforms. Partners are able to work closely with Coupa to define streamlined business processes integrated via the APIs that result in a well architected end to end solution for our customers. These integrated solutions help our customers adopt Coupa faster at a significantly lower cost resulting in quantifiable value for their organizations.
CoupaLink partners may be found at https://www.coupa.com/coupalink/
Coupa has integrated to over 75 different systems, from homegrown to ERPs such as Oracle/SAP, asset management, HR, recipe management and more.</t>
  </si>
  <si>
    <t>User level configurable roles available</t>
  </si>
  <si>
    <t>We support advanced configurations that can be based on any category/industry templates. No limits on # of fields or forms or data points. Creation of web forms based on multiple data types.</t>
  </si>
  <si>
    <t>This is native to the Coupa platform.
 Coupa is a highly flexible application that allows you to create special rules across our entire application, such as special approval chains/workflow, purchasing rules &amp; guidelines, budget rules, invoice matching, sourcing rules, contract rules, etc. Rules can be automated, validated, and enforced to ensure that your employees are adhering to all of your procurement and expense management policies.</t>
  </si>
  <si>
    <t xml:space="preserve">Coupa currently has over 500 customers in 40 countries across The Americas, EMEA, and Asia-Pacific, with end users in over 120 countries. We have global offices across the Americas, EMEA, APAC, and have data centers in the US, Ireland, Singapore, and Australia.  
Within each Coupa instance, our clients can set up multiple business units or companies. Coupa can handle intercompany transactions, can handle multiple companies/legal entities in one instance including multiple chart of accounts, multiple configurations and different processes for different parts of the company or completely different entities.
Coupa supports any currency and tax codes needed, as they are configurable to your requirements.  In addition,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
Patent pending hyperlocalized languages let each end user suggest language changes, route to admins and allow admins make real-time changes. This is the way to deliver true language support as every company has unique terminology. The other benefit is that we are effectively crowd souricng language updates.
Our data center operations model should really have a 1 hour session with the Spend Matters team. We're delivering 99.999% average uptime, support in region delivery, failover, and backup. The operations model does not compare to anyone else in our industry (not even SAP). Period. We work with SFDC Ops team and model after what they have done.
</t>
  </si>
  <si>
    <t>Coupa supports all the currencies your business may need to be successful. This includes over 150 active currencies available for transacting globally. In addition, foreign exchange rates can come from a 3rd party system via our API (http://integrate.coupa.com/home/erp-integration/rest-apis/object-resources/exchange-rates) or can be loaded and maintained in Coupa. Currencies and rates can also be managed manually through the Setup interface of Coupa.External currency tables may be called via API.</t>
  </si>
  <si>
    <t>In addition,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
Patent pending hyperlocalized languages let each end user suggest language changes, route to admins and allow admins make real-time changes. This is the way to deliver true language support as every company has unique terminology. The other benefit is that we are effectively crowd souricng language updates.</t>
  </si>
  <si>
    <t>There are over 1 million configuration permutations of configuration available. We have a configuration first model and have had this from day one. We are continually being selected for this reason after goining through 6-9 month intensive evaluations at the everything from mid size to to world's largest (+150B annual revenue) companies.
The vendors that have specialized in "doing everything" and doing it via customizations have seen decreasing revenue from our intense market analysis.</t>
  </si>
  <si>
    <t xml:space="preserve">We take unorganized data, in any format, and use state of the art Artificial Intelligence tools to create a clean, structured and enriched data set.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Coupa AI Classification viewer with full access to your cleansed data set
</t>
  </si>
  <si>
    <t>Coupa has an incredibly strong global partner ecosystem. We have built this over the last 10 year as a core part of our business model. We are able to handle category/industry specific consulting but we do these only to keep our skill set up for product design. We see absolutely no need to do anything else. We partner by design here and have excellent relationships with many partners that do this work. No conflict of intererest for services/product. Our entire business model is designed around being a subscription business. We design the product to be utilized by partners around the world. Partners that specialize if category management and other consulting services</t>
  </si>
  <si>
    <t>We take unorganized data, in any format, and use industry leading spend Artificial Intelligence (AI) tools to create a clean, structured and enriched data set.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Coupa AI Classification viewer with full access to your cleansed data set
We also have the leading services firms as trained partners to help our customers be successful.</t>
  </si>
  <si>
    <t>Coupa has an incredibly strong global partner ecosystem. We have built this over the last 10 year as a core part of our business model. We are able to handle managed events or pilot projects on-demand but we do these only to keep our skill set up for product design. We see absolutely no need to do anything else. We partner by design here and have excellent relationships with many partners that do this work. No conflict of intererest for services/product.</t>
  </si>
  <si>
    <t>Coupa Risk Aware:
- presents real-time risk awareness everywhere a supplier appears (procurement, invoicing, sourcing, etc)
- Alerts on risk changes at any time within the transaction and create workflows accordingly
- Automatically assigns suppliers a health grade score based on current news events, credit rating, and spend information.
- Get insights into issues with a supplier arising across the Coupa community, such as frequent disputes. This is industry first B2B Big data powering AI.
- Empower managers to quickly review supplier health, make a decision, and pause spend or shift spending to another supplier if needed.
- Ensure end users are informed of supplier health before they make requests, channeling spend towards healthy suppliers.</t>
  </si>
  <si>
    <t>Coupa has an incredibly strong global partner ecosystem. We have built this over the last 10 year as a core part of our business model.
Coupa's reseller partners enhance our customer impact and extend our global presence with business process outsourcing (BPO) services and region-specific offerings, integrated technologies, and applications. We have multiple SI's that offer their BPO services utilizing the coupa platform. All of our reseller partners have been trained to demonstrate and promote our applications suites. Our reseller channel ranges from large, global players like IBM, to regional resellers in new markets and territories. Our reseller partners typically purchase our software solutions from us and resell them, integrated with their offerings to provide additional value to their customers.
 In addition, Coupa's Advisory and Referral partners provide global, national and regional expertise in spend management, procurement and expense management. They help organizations through operational transformation by leveraging process, best practices and new technology. These partners may refer customer prospects to us and assist us in selling to them. In return, we typically pay these partners a percentage of the first-year subscription revenue generated by the customers they refer.</t>
  </si>
  <si>
    <t>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t>
  </si>
  <si>
    <t>700+</t>
  </si>
  <si>
    <t>Our business is 100% focused on spend management. For details on Coupa's financial performance, please refer to the investors page of our company website (www.investors.coupa.com), where we provide access to our financial statements filed with the Securities &amp; Exchange Commission.</t>
  </si>
  <si>
    <t>Our current release is Coupa Release 18 (released May 2017). Release 19 is in go to market stages with customers trained and starting to take the release in the next month.
Applications are:
--Procurement 
--Invoice Management
--Expense Management
-- Sourcing
--Sourcing Optimization
--Contract Collaboration (CLM)
--Inventory Management
--Supplier Information Management
--Spend Analytics
-- AI Classification
-- Risk Aware</t>
  </si>
  <si>
    <t>Coupa currently has nearly 530 customers headquartered in 40+ countries, doing business in more than 100 countries.</t>
  </si>
  <si>
    <t>Q2 17 COMPANY INFORMATION (From P2P RFI)</t>
  </si>
  <si>
    <t>New Q4 17 COMPANY INFORMATION (From Sourcing RFI)</t>
  </si>
  <si>
    <t>1.5 million+ users. (Unique users for the avoidance of doubt)</t>
  </si>
  <si>
    <t>3 million+ suppliers. (Unique suppliers for the avoidance of doubt)</t>
  </si>
  <si>
    <t xml:space="preserve">Coupa has robust catalog functionality that enables customers to maximize their employee’s shopping experience while enforcing on contract purchasing.  Coupa allows customers to:
• Load catalogs via csv file (no complicated .CIF formats).
• Have suppliers load catalogs via the Coupa Supplier Network, which then have to be approved by the customer.
• Load catalogs via our Catalog API direct from a supplier or a third party system.
• Create catalog items directly from sourcing event
• Punchout to a supplier hosted catalog.
• Suggest preferred suppliers for the item searched for.
• Force all off catalog/contract purchases to require buyer review.
• Full Catalog segregation by any data needed (Role, Location, Company, Region, Project, etc).
Catalog format/content structure for Coupa is via CSV file upload.  This file can be loaded by the customer or the supplier.  Catalog integration can also occur where we take a non-Coupa format, and transform it and load it into Coupa via our API’s.  We can also do catalog integration with suppliers via EDI.  If Coupa format cannot be used, integration can be built to automatically transform other formats. Coupa can easily add custom fields to track different types of catalog information for use by your organization. 
Standard and custom data fields can be incorporated in your catalogs. Common item attributes may include, for example: Name, Description*, UOM code*, Purchasable*, Item Number, Image Url, Commodity, Tags, Supplier, Preferred, Contract Number, Price, Currency, Supplier Part Num, Lead Time, Manufacturer, Savings %, etc.
Coupa’s web interface allows you to add UNSPSC coding to items and/or utilize your own commodity code hierarchical structure.  Reporting can be performed on commodity, UNSPSC or any other attribute of items.  You can specify what  version of UNSPC coding desired to be used.     
Coupa provides an API for loading catalogs and can also allow you to upload via a csv (Excel) file.
Suppliers can publish catalogs directly through the Coupa Supplier Network, which is accessible to suppliers at NO cost.  Catalog content and properties can be managed by a supplier. After a supplier publishes a catalog, you Buyer would receive a notification requiring approval or rejection of the catalog.  
Suppliers can also load catalogs into Coupa via EDI.
Catalog items may be created directly from a sourcing event, either as a straightforward catalog of items (products/services) or as a catalog of items (Products/Services) associated to a contract. Please note that Coupa does NOT charge suppliers for maintaining catalog content. Our focus is on driving strong adoption of the supplier side - that in turns converts into strong adoption on the employee side and ultimately increased levels of spend under management.   
The Coupa platform has standard 'punchout' functionality in which you leave the Coupa platform to go to the vendor’s hosted site, select the items and then the  Coupa platform brings those items back into the Coupa platform shopping cart and requisition.  The Coupa platform has weekly audit reports on item and pricing changes so it is easy for you to manage this process.
Coupa uses the cXML.org standard for punchout which is same as many of our competitors.  During your implementation, Coupa will train you to setup your suppliers for cXML saving you fees later to enable a cXML supplier in future.  Suppliers utilizing this for punchout also choose to receive orders via the same cXML.org standard for PO delivery.  Two of Coupa's big differentiators are that 1) we do not force suppliers to register on a Supplier Network and 2) we do not charge them for doing business with you.     </t>
  </si>
  <si>
    <t xml:space="preserve">
Coupa's Commodity structure has multiple levels that can be configured to match your category classifications. Coupa can integrate with your external commodity code system to pull that data into Coupa on a regularly scheduled basis.  You can also manually load a commodity code table as well. You can easily add new commodity codes in the system whenever desired, or you can setup integration so new commodity codes are always refreshed from a master data set (in your ERP for example).  Describe the mapping and ongoing data synchronization process to the source record. 
Coupa is currently using UNSPSC mappings to auto-classify catalogues loaded from suppliers and/or third party sources, including an open business network to connect via API's and our CoupaLink certification to allow partners to enhance Coupa with their offerings and services. Following the acquisition of Spend360, Coupa is looking to leverage Spend360 AI, Machine and Deep learning engine for cross platform catalog and supplier normalization, as well as on a per customer basis.  We also plan to leverage the engine to provide cross company data insights that will take the normalized data, and paterns and provide actionable reccomendations to drive for value for our customers, including (but not limited to) configuration changes, process changes, cash management opportunities and other savings opportunities. We have already in the process of adding Coupa's $300 Billion in spend and master data through the spend 360 engine to create a $1.3 Trilion dollar database and counting. 
Coupa catalog management capabilities currently offer the ability to 1) maintain multiple translations for the same item (presented to users based on their assigned locale and 2) manage multiple supplier/contract specific sub items associated to the item master. 
Following the acquisition of Spend360, Coupa is looking to leverage Spend360 AI, Machine and Deep learning engine for cross platform catalog and supplier normalization, as well as on a per customer basis.  We also plan to leverage the engine to provide cross company data insights that will take the normalized data, and paterns and provide actionable reccomendations to drive for value for our customers, including (but not limited to) configuration changes, process changes, cash management opportunities and other savings opportunities. We have already in the process of adding Coupa's $300 Billion in spend and master data through the spend 360 engine to create a $1.3 Trilion dollar database and counting.      </t>
  </si>
  <si>
    <t xml:space="preserve">Coupa provides an API for loading catalogs and can also allow you to upload via a csv (Excel) file. Catalog changes can also be made directly in the administrative user interface.
Suppliers can publish catalogs directly through the Coupa Supplier Network, which is accessible to suppliers at NO cost. Catalog content and properties can be managed directly  by suppliers.  Catalog managers have access to catalog workbench, providing them with tools, reports and status updates regarding their customer-specific catalog content.  After a supplier publishes a catalog, you Buyer would receive a notification requiring approval or rejection of the catalog.    
Suppliers can also load catalogs into Coupa via EDI.     
You can use the Coupa API, flat files, web services, custom code, or any integration provider to make seamless connections between Coupa and your ERP platform.  Details on our Catalog API can be found at: https://coupadocs.atlassian.net/wiki/display/integrate/Catalog+Items
Each customer has different requirements for how they want to connect with their ERP and external systems. Customers should evaluate their current integration strategies to determine the best approach to integrate with Coupa, and our professional services are here to help you find the best solution.  
You can use the Coupa API, flat files, web services, custom code, or any integration provider to make seamless connections between Coupa and your existing systems/supplier systems to load catalog data.  Details on our Catalog API can be found at: https://coupadocs.atlassian.net/wiki/display/integrate/Catalog+Items.  Currently we have standard mapping for all versions of cXML,EDI based on ANSI X12, EDIFACT, OCI, .csv and are building mappings for PEPPOL and UBL.We can support other formats and standardize mappings in product  market shows demand for them.
</t>
  </si>
  <si>
    <t>Coupa provides an API for loading catalogs and can also allow you to upload via a csv (Excel) file.
Suppliers can publish catalogs directly through the Coupa Supplier Network, which is accessible to suppliers at NO cost. Catalog content and properties can be managed directly  by suppliers.  Catalog managers have access to catalog workbench, providing them with tools, reports and status updates regarding their customer-specific catalog content.  After a supplier publishes a catalog, you Buyer would receive a notification requiring approval or rejection of the catalog.    
Suppliers can also load catalogs into Coupa via EDI.</t>
  </si>
  <si>
    <t>Standard and custom data fields can be incorporated in your catalogs. Common item attributes may include, for example: Name, Description*, UOM code*, Purchasable*, Item Number, Image Url, Commodity, Tags, Supplier, Preferred, Contract Number, Price, Currency, Supplier Part Num, Lead Time, Manufacturer, Savings %, etc. Attachments (CAD drawings, installation instructions) may also be associacted to individual catalog items.
One the cornerstones of the value of the Coupa platform you define your organization’s buying policies within the process in the platform, so that the information is at the employee's fingertips when, and where, they need it most. Employees can browse buying policies in the Coupa platform, and you can configure buying policies to appear as part of relevant search results.  The Coupa platform will provide a user friendly interface and process that fulfills all of your governance requirements and process.
The Coupa platform’s content group' functionality is a way to target and secure specific content for specific users. By creating content groups, you can establish security zones limiting access to catalog items, punchout sites, 'How to Buy' policies, and 'Web Forms'. Users can be assigned to content groups, and each contract can be associated with specific content groups.  A contract will only apply to users who are members of the contract's associated content group(s).     
Coupa automatically ranks items in terms of search relevance as well as on-contract status. This helps ensure that employees are automatically directly towards preferred items. In addition to this, Coupa also supports the concept of item flags to highlight additional products/services characteristics (e.g. "eco-friendly") in the search results
Coupa's Web Forms are generally created to help structure requests for goods or services that require additional or custom information from suppliers. Web forms allow you to answer a set of questions about the goods or services that you are buying. When you select a specific Web Form from the ‘Fill Out Forms’ drop down, a pop-up window appears with a set of instructions, questions, etc. that comprise the Web Form.  After completing and submitting the form, the user will be taken back to the shopping cart, where he or she can complete the standard checkout process to create a requisition.
Customers can configure as many web form templates as necessary. Web forms are 100% configurable via the Setup user interface, allowing you to decide data and structure that should comprise the forms.  In addition, web forms can be segregated, allowing for access and visibility by designated user groups only.
100%.  No IT or vendor resources are needed for you to manage and configure catalogs in Coupa.</t>
  </si>
  <si>
    <t xml:space="preserve">The Coupa application works natively on an iPad (no app is required) because we take mobility front and center in our UI designs. [his includes managing/updating catalog on the buyer as well as supplier side. Suppliers/Buyers are also alerted through email on the status of the catalog they are managing.  Please reference the Coupa Mobile Security PDF (attached)
</t>
  </si>
  <si>
    <t xml:space="preserve">Coupa provides over 100 pre-built reports to ensure complete spend visibility for any organization, [ncluding catalog management activities. All reports can be exported for deep data analysis or even scheduled for push email delivery. Additionally, Coupa dashboards provide real-time access to chart based purchase metrics, expense metrics, supplier performance, liquidity, and true benchmarking. These dashboards show current state as well as trend data as selected by the end user. Users can also build their own custom views that like any other report, can easily be scheduled for email delivery.
In addition to the above, Coupa also offer a search analysis engine, allowing Coupa administrators to easily identify the items/categories of goods and services, employees are searching for. It describes search words used by employees as well as associated conversion rates.
</t>
  </si>
  <si>
    <t>Float to top tags - Customers may tag items (green / MWBE, etc) so that they tagged items float to the top of the search results.
Search analytics - Coupa offers real-time dashboards to catalog admins showing items search for an not found - just like what ecommerce sites provide their admins. This helps buyers add items and maintain catalogs.
Delta reports show catalog differences so administrators may easily dentify changes between versions.
Coupa Advantage is a key differentiator - pre-negotiated contracts that leverage $300 Billion+ in spending. Categories across Background checks, IT Hardware, IT software, hotels, car rental, etc. This program is INCLUDED in subscription and managed by Coupa to reduce customer catalog efforts, reduce buyer negotiation efforts, and save them incremental money over what they could have negotiated. There is no minimum to buy. Coupa's roadmap will drive even more use around this content.</t>
  </si>
  <si>
    <t>Coupa Advantage offers pre-negotiated discounts from premier suppliers in a wide range of over 30 business categories such as MRO, branded promotional products, background checks and office supplies. The program leverages the collective buying power of hundreds of global Coupa customers to deliver significant savings and exceptional contract terms for all customers. Coupa customers can join the Coupa Advantage program and begin using Coupa Advantage savings as soon as they become a customer, even before they go live with Coupa. 
At Coupa, we believe in the Power of We - that working together delivers results far greater than working alone. We put this into practice with Coupa Advantage. With more than $300B in spend, our supplier negotiation power is greater than any one customer has alone. Even large companies with dedicated sourcing teams can find substantial savings with Coupa Advantage. Many of the Coupa customers participating in Coupa Advantage have a sourcing team, but using Coupa Advantage allows them to focus their efforts on more strategic categories and negotiations.
There are no fees, no minimums and no obligations for Coupa customers to join the Coupa Advantage program. The Advantage team helps customers analyze their spend and identify key categories where Advantage suppliers can offer substantial savings. Once the customer indicates their interest, the Advantage team handles the supplier relationship, including supplier enablement, for any supplier within the program. Joining Coupa Advantage requires no additional effort or commitment from Coupa customers. With no minimums to buy and no exclusivity agreements that a customer needs to sign, joining the program is truly no risk. The program is completely customizable, Coupa Advantage holds the contracts with each supplier, meaning Advantage customers can use as many or as few suppliers as they'd like.
The sole goal of Coupa Advantage is to add value and increase savings for Coupa customers. In this spirit, Coupa Advantage does not keep any profits generated through the program. Instead, all profits are donated to charitable organizations or used to fund Coupa's Corporate Social Responsibility efforts. To date, Coupa Advantage has been able to contribute to over 100 non-profits around the world. As a global company, Coupa recognizes our obligation to give back to the communities that we operate in and are proud to be able to leave a positive impact."</t>
  </si>
  <si>
    <t>Coupa is delivered exclusively as a cloud/SaaS application. We do not install on premise. We have never lost a deal because of this - ever. Not have any legacy, on premise deployments is a huge benefit of Coupa as we are able to focus all development efforts on one code set / one version. In addition, all data in a a structured model, across customers powers our B2B insights programs.</t>
  </si>
  <si>
    <t xml:space="preserve">Coupa provides multiple ways for an end user to identify and put the items in their 'shopping cart', amongst these the capability for 'free form'.   'Free Form' requests are a way to request items not available in catalogs or punchout sites. Selecting 'Free Form' requests from the toolbar or the homepage will open a 'form' that the user can identify information to the degree that they can yet addressing the questions that procurement may have, and then put the 'free form' into the 'shopping cart'.  When the end user selects the shopping cart they will see the current contents of their cart, plus the 'free form' item. When the requisition process is complete the end user can submit the 'free form' request through the normal approval process as they would the other items in the shopping cart.
In addition, Coupa offers a unique Coupa-only feature called iRequest, which allows a user to essentially go on the web to find the things they need, and have the item's picture, price, description, quantity and more pulled back into Coupa's shopping cart as a line item. To activate this feature, you would simply drag the iRequest bookmarket into your bookmarks bar, find the site that has what you need at the best price, click the iRequest button in your browser bar, and that item will automatically be added to a requisition in Coupa. All you need to do is add the price, and submit the requisition.
</t>
  </si>
  <si>
    <t xml:space="preserve">Our uniqe combination of easy and free and charge supplier access to the Coupa network and straightforward yet powerful catalog management capabilities have resulted in high usage of catalog content across our cutomer base. 
Key catalog capabilities include:
○ Hosted Internal catalogs and Punch-out Sites, self service configurable by the business with no charges for punchout for buyer or supplier
○ Buyer &amp; Supplier Content Management Tools, including approvals and audit reporting
○ Comprehensive consumer-like searching &amp; browsing capabilities
○ Tiered Pricing when used in conjunction with Coupa contracts in real time complaince with the user request experience ensuring compliance at the time of shopping cart submission, with complianec against tiered pricing per order, overall contract quantity thresholds or overall contract amount thresholds
○ Buying Policies that are configurable to appear in context of the item requested to help guide the user
○ Web Forms for easily ordering non-catalog goods or services 
○ Order Lists for simplifying long repetitive orders
○ Restricted access to catalog content for specific users and roles
○ User-driven content tagging
</t>
  </si>
  <si>
    <t>Requisition layout is 100 percent user interface configurable by your business administrators.  Workflow can be driven based on any piece of data, and if a field is not, available it can be added via drag and drop onto the requisition object.  All data can be defaulted on a requisition based on your business requirements.
Key capabilities of Coupa Requisistion Management include:
○ Shopping cart-based web interface for all spend related requests
○ Approvals via email or native app
○ Online forums for requester questions
○ Approval flow with high automation and multiple involvement triggers of different approvers
○ Support for standard ERP Accounting elements and objects
○ Data segregation by business units on business objects such as Suppliers, Account Codes, Catalog Content, etc.</t>
  </si>
  <si>
    <t xml:space="preserve">Security Roles &amp; Permissions - Coupa utilizes roles and permissions to restrict access.  We provide a set of roles and additional roles can easily be created by copying/modifying an existing role . Users are then assigned roles.  You can limit functionality and access to data, reports, documents, etc. by use of such roles and permissions and can also limit data access via Coupa’s Account Security Groups to limit users to only see data for their particular Division, Department and/or Cost Center.
Coupa also uses the concept of Content Groups to mass customise the shopping experience and restrict/increase the access to content on a catalog/supplier/contract/project/commodity basis. Content Groups rare assigned to user profiles can be created/updated manually, semi automatically through CSV uploads or dynamically through the API. 
User Interface - Coupa maintains a consistent interface that lowers total cost of ownership and support. All users and customers utilize the same user interface which supports ease of use across the platform. Users can create custom views of transactional data they are allowed to see through content group, security group, and roles based permissions. The Coupa UI is generally standardized for nearly 500 customers and is aimed at optimizing the consistency of the user experience, and to ensure ease of use and intuitiveness of our application.  Particular elements of the UI can be customized to reflect your company’s branding. Customers can add their own logos and also have extreme flexibility in configuring Coupa in adding Home Page Content (help, deployment comments, etc.), adding Custom Fields and configuring workflow.   
Our focus is on simplifying the employee experience as much as possible, and our approach involves only presenting users with the content that is relevant to them, whether we are talking about buying policies/category card, catalog items, web forms, reports, news or order lists.
</t>
  </si>
  <si>
    <t>The Coupa UI is generally standardized for our 500+ customers and is aimed at optimizing the consistency of the user experience, and to ensure ease of use and intuitiveness of our application.  Particular elements of the UI can be customized to reflect your company’s branding. Customers can add their own logos and also have extreme flexibility in configuring Coupa in adding Home Page Content (help, deployment comments, etc.), adding Custom Fields and configuring workflow.
More specifically, business administrators have the ability to configure the Homepage to includes pictures, links to catalog/policies, 3rd party website. This also include having the ability to add region/BU/site specific announcements.  
Coupa supports side-by-side comparisons for catalog items. To compare items, you can search or browse using the Coupa search bar, or browse items in a specific catalog. After you've found an item worth comparing, just click the compare icon next to the item's name. You'll see a green checkmark pop up and Coupa adds the item to an item comparison menu just above your search results. You can click “Detailed Comparison” to expand a comparison table with detailed info for each item.</t>
  </si>
  <si>
    <t>Coupa uses the concept of Content Groups to mass customise the shopping experience and restrict/increase the access to content on a catalog/supplier/contract/project/commodity basis. Content Groups rare assigned to user profiles can be created/updated manually, semi automatically through CSV uploads or dynamically through the API.    
Your system administrator(s) would be centrally responsible for user profiles and account provisioning  (e.g. username, password policies, account activation/deactivation, security roles, permissions, and managing user profile data (e.g. name, email, title, phone, address, department, default locale, default currency, default account, content groups, P-cards, etc.). You can provision users through the setup interface of the Coupa application, or via API and flat file integrations.  Please note that users profile (like any other objects within Coupa) can also be extended with custom field (a field is a business admin configurable exercise with no cost per field) to accomodate customer specific scenarios.</t>
  </si>
  <si>
    <t>A simple search bar in the UI allows users to search for items contained in your catalogs.  Search results will display only items for which the user has been granted access. Results display item details such as:  Brief Item Description and image, price &amp; currency, tiered pricing, UOM, etc. Users can drill down into each item for full item details.  Search results can be sorted by supplier, item (A-Z, Z-A), price (high-low, low-high), relevance. Search results can also be custom-configured to limit specific users to purchasing from specific sources only. For example, users can be permissioned to purchase from catalogs only, thereby preventing them from access to punchout items. Coupa has dynamic search capabilities that can be configured to make the search more robust.
Coupa also offers full parametric search where a user can filter search results just like an eCommerce solution, for example by price, commodity etc.
Certain fields/forms allow for auto-fill of data (e.g. supplier names can be auto-filled as you type in initial letters, without requiring the user to type in all data).      
Catalogs can be searched from the Coupa Super bar, supplier catalogs, filters, and by commodity structures.
See previous responses. These attributes can be searched by users.     
Coupa has alternative options, depending on the reason why no search results appeared. For example Coupa's built-in search engine will allow for mis-spelled words that are keyed in by an end-user erroneously. For example, a search for "laptop" mispelled as "laptip", "laptup" or "liptup" will return results for "laptop". In addition, any item in the catalog can be tagged multiple times in a "google" like manner, to allow for key word searching that returns certain items from the catalog. For example, when a user keys in "laptop", items associated with laptops are optionally displayed such as adapters, docking stations etc.
Should a user not identify the required goods and services, then the solution would present the employee with some guiding steps on how to proceed.</t>
  </si>
  <si>
    <t xml:space="preserve">Coupa offers a unique Coupa-only feature called iRequest, which allows a user to essentially go on the web to find the things they need, and have the item's picture, price, description, quantity and more pulled back into Coupa's shopping cart as a line item. To activate this feature, you would simply drag the iRequest bookmarket into your bookmarks bar, find the site that has what you need at the best price, click the iRequest button in your browser bar, and that item will automatically be added to a requisition in Coupa. All you need to do is add the price, and submit the requisition.
</t>
  </si>
  <si>
    <t>With Coupa it’s as simple for users to create a requisition as placing an order on Amazon. Each employee has his or her own shopping cart. Users can add items to their carts from your suppliers’ catalogs, directly from punchout sites, using a free-form request or form template, or with one click from any website. When their cart is ready it’s just one screen to checkout—just like Amazon.  A requisition will be automatically generated from the items contained in the cart.  From shopping cart to checkout, Coupa streamlines the process, intelligently defaulting to your billing account and accessing the built-in address book to help users find the right shipping address.  The requisition can then be submitted and routed to designated approvers.  When the requisition has received final approval, Coupa can automatically generate and transmit POs to suppliers.      
With Coupa, every rule from management hierarchy to self-approval to condition-based scenarios is configured through the user interface by a business user with the appropriate authority.  Different approval chains can be configured for different types of forms (e.g. requisitions, invoices, supplier information, expense reports). Coupa has an easy to use administration panel for a non-programmer to perform maintenance to your environment including creating approval rules based on your business processes. There are two types of approvals in Coupa:  Management Hierarchy (AKA delegation of authority, signature authority, HR chain of command) and Approval Chains. 
Management Hierarchy - This is pure management chain of command, independent of any other factors except who your manager is, and what their fiscal approval limit is.  Most large organizations have this information fed from HR systems or their ERP HR module.  If this data does not all reside in one system, we have also done integrations to create user profiles where the source comes from more than one system (i.e. chain of command one system, fiscal authority another).  This can also be modified via excel/csv upload.
Approval Chains - Approval chains are easily configured via a wizard in Coupa. The empowered user selects the field to evaluate (e.g.: dept, Item, Acct Code, Supplier, etc) and defines the rule should a condition exist. Coupa's custom fields add incredible power to the approval chains. A custom field can be added to a form (e.g.: expense report, requisition, Invoice), and an approval flow can be immediately defined against that custom field.      
Coupa delivers its own Sourcing application that is an integral component of our spend optimization platform.
The Coupa platform consists of a number of applications that were designed to work together, all sharing the same information.  Once you award a supplier in your sourcing event, you can activate the supplier for purchasing, start a contract, create catalog items, and can even add the items directly to a requisition directly from the order response.  From there, the approved requisition can automatically generate a PO, which can be flipped into an Invoice that can be cleared for payment.  Additionally, because of this native integration between all of our applications, Coupa Sourcing is able to analyze data from across the suite (i.e. requisitions, purchase orders, invoicing, etc.) to identify any opportunities for new Sourcing events that will result in additional savings to your organization. For example, Coupa can identify if an organization has purchased 7 of the same laptops from 7 different suppliers, off-contract, and suggest this as a new opportunity for Sourcing.
A single requisition can incorporate multiple lines for different vendors.  After the requisition is approved, Coupa can automatically generate and transmit separate POs to each vendor.
Notes/Comments for vendors can be entered by users, and incorporated in the PO that is sent to the supplier (s).    
Coupa has configurable webforms that can be used for processes like tooling, but we find that customers may already have systems for this and we provide the ability to integrate external requisitions and purchase orders for approval and or transmission.  We also offer Coupa storefront for specific systems like ERP's or Plant Maintenance systems to punch out to for Catalogs.                   
Coupa's inventory management allows companies to manage item stock levels within their company after receipt.  This includes receiving to inventory, inspections, item transfers, asset tracking, consumption and more.
Receiving Products into Inventory - Once all your admin setup steps are performed, you can start receiving into inventory and transfer/adjust the item quantities in the warehouses
Asset Management - You’ve acquired some expensive assets over time. If you lose track of them, you’ll end up wasting money on repurchases. Get rid of your spreadsheets or other inefficient tracking methods. With Coupa, you track all your assets simply, know where the assets are and all associated information like serial numbers.
Inventory transfers and consumption - With Coupa, you can move items from one inventory location to another as part of an inventory transfer.
Inventory adjustments - You can use inventory adjustments capability to make manual adjustments to inventory stock.  Perhaps you are just setting up Coupa and already have some inventory on-hand.  You can set these initial levels via inventory adjustments.  You can also use this capability if you do a stock count and find that you have  more or less on-hand than you expected.  If you want to adjust inventory and you already have inventory on-hand in a particular warehouse location, then you can go to the Inventory Transfers page and click the inventory adjustment icon.
Inventory reporting - All inventory transactions and item stock counts are tracked in the system and can be accessed through reports in Setup-Reporting.                     
Coupa has various mechanisms that allow you to stop non-compliant spend before it happens. One the cornerstones of the value of the Coupa platform you define your organization’s buying policies within the process in the platform, so that the information is at the employee's fingertips when, and where, they need it most. Employees can browse buying policies in the Coupa platform, and you can configure buying policies to appear as part of relevant search results.  The Coupa platform will provide a user friendly interface and process that fulfills all of your governance requirements and process.
The Coupa platform can be easily configured to present your users with your preferred suppliers/vendors based upon your business process.  Users can search the Coupa platform for desired items, and search results can display preferred suppliers/items to the user.  This helps to ensure that catalog and contract items are being purchased. Preferred vendors are listed first in search results. Preferred items can be labeled and suggested if not selected. Buying policies can be suggested by commodity to promote allowable purchases and proceses.
Additionally, approval workflows allow buyers to review requsitions so purchases from non-qualified suppliers are blocked.
With Coupa automating the requisition and purchase order process there is typically no need or business value in consolidating requisitions. Suppliers can send summary invoices that make invoicing processing easy to understand.  Our customers have told us that consolidation can be confusing to end users where their order is consolidated with others.  With all of this said, we do have the ability to have POs "parked" such that a buyer or manager could look at them and decide to consolidate one or more POs.  
Tiered Pricing
Coupa supports tiered pricing with discounts based on quantity per order and per contract. If you have purchase contracts with your suppliers that specify reduced pricing based on the quantity per order or quantity and amounts per contract, Coupa will help you enforce these prices directly in your procurement catalog. Discounted Prices can be applied automatically when an item is added to a user's shopping cart.
Coupa enables you to easily and immediately enforce the tiered pricing that has been negotiated and entered into a Coupa Smarter Contract. You can use this feature to get those tiered pricing discounts off the contract document and into real savings. Contracts with the newly added quantity or spend based discounts can be displayed and validated instantly for all purchases through Coupa. At the user level, quantity discounts can be displayed to them while they are shopping and at checkout, before they submit their requisitions.
Coupa can provide visibility into invoices that qualify for discounts and will identify opportunities where discounts may be received.
Coupa supports tiered pricing with discounts based on quantity per order and per contract. If you have purchase contracts with your suppliers that specify reduced pricing based on the quantity per order or quantity and amounts per contract, Coupa will help you enforce these prices directly in your procurement catalog. Discounted Prices can be applied automatically when an item is added to a user's shopping cart.
Coupa enables you to easily and immediately enforce the tiered pricing that has been negotiated and entered into a Coupa Smarter Contract. You can use this feature to get those tiered pricing discounts off the contract document and into real savings. Contracts with the newly added quantity or spend based discounts can be displayed and validated instantly for all purchases through Coupa. At the user level, quantity discounts can be displayed to them while they are shopping and at checkout, before they submit their requisitions.
Coupa can provide visibility into invoices that qualify for discounts and will identify opportunities where discounts may be received.
Frequently requested items can be created in order lists, allowing users to avoid searching for items every time they need to order something.  For example, all New Hires may require a common set of items that are frequently purchased. An order list can be created for this.  You can specify how much to order in the base order list, but this can also be edited prior to checkout.  
Order lists allow you to “Set Order Amount” or “Set Par Level” for items in the order list. Par Levels define how much product you always need on hand.  So if you are below the par level for an inventory item, Coupa can determine how much you need to order.
Most employees create a requisition in Coupa in a matter of minutes. This actually a success metrics that is often chosen by Coupa customers to measure the success of their Coupa deployment.
 Coupa can automatically default GL codes to requisitions, based on settings you define, so users can simply search items, add to their carts, and check out in less than a minute.
One of the cornerstones of the procurement process in the Coupa platform is the ability to 'auto populate' information throughout the requisition process, everything from preferred products from a preferred catalogue, limit the selection to the items they should select from, cost center and Chart of Account information, available budget, etc.   Product details (e.g. commodity code, name, price, etc.) can be incorporated in the details for each catalog item, identified as the 'preferred' product amongst several available.  When a user adds a product to his or her shopping cart, the defined product details will be automatically be populated at the line level into the requisition so the approver will know the end user selected the preferred item and preferred supplier.
One of Coupa's key strengths is the ease of use of our application, which requires minimal training for users--and for many users, no training is required. Coupa customers experience 90%+ adoption rates due to the fact that our design philosophy is to build spend management solutions for the masses.  Coupa has the opinion that the enterprise software space needs to be consumerized and we are leading the charge with our ease of use modeled after consumer services like Amazon and Facebook.  We have the easiest to use product needed and everything is 100 percent configurable by your business users with no programming skills or experience needed.  The user interfaces of competing products were designed for the Super User, Coupa’s UI was designed for the masses. Thanks to Coupa’s intuitive UI, training has been unnecessary for some customers. 
If users do need help, Coupa offers in tool help, as well as a Customer Success portal (support.coupa.com), which is an interactive medium for customer users to share ideas, participate in discussions and learn from our Knowledge Base as well as other Coupa users. This portal is open to anyone that would like to participate. Here are highlights of what you can do on the support portal:
1. Request New Features.
2. Ask For Help.
3. Get Trained.
4. Knowledge Repository.
5. Learn About New Features.
6. Participate in our community forums.</t>
  </si>
  <si>
    <t>Coupa offers a flexible framework for importing requisitions and POs from 3rd party systems, including IMS, WMS, MRP, ERP solutions. We are already supporting such integration with solutions such as SAP, FieldGlass, Maximo, etc…</t>
  </si>
  <si>
    <t xml:space="preserve">
Coupa provides multiple ways for an end user to identify and put the items in their 'shopping cart', amongst these the capability for 'free form'.   'Free Form' requests are a way to request items not available in catalogs or punchout sites. Selecting 'Free Form' requests from the toolbar or the homepage will open a 'form' that the user can identify information to the degree that they can yet addressing the questions that procurement may have, and then put the 'free form' into the 'shopping cart'.  When the end user selects the shopping cart they will see the current contents of their cart, plus the 'free form' item. When the requisition process is complete the end user can submit the 'free form' request through the normal approval process as they would the other items in the shopping cart. 
The Coupa platform can be used to manage both the procurement of simple and complex goods and services. Below are examples of types of services engagements that can be managed through the Coupa platforms requisition functionality.  While we offer best practice methods, the Coupa platform is highly configurable and can be tailored to support your business and process requirements.
--Milestone Payment Engagement:  Some service agreements are setup with milestones that, once satisfied will result in payment to the vendor. We recommend simply creating a separate requisition line for each milestone that will warrant payment, allowing you to easily track and report against each of the milestones.
--Fixed Bid Engagements:  When dealing with a fixed bid engagement, we recommend creating a requisition with a single line item for the fixed bid amount, typically attaching the SOW to the requisition for reference.
--Time and Material Engagements:  You may have agreements in place where you simply will pay someone time and materials for a specific type of engagement. In this case, we recommend putting an estimated value on the requisition for each type of time/material that may be incurred as part of this engagement. This means you would have one more many line item(s) for travel expenses, material expenses, etc., thus allowing you to track at the level of granularity that you require for your internal business processes.
 [RK] DONNA -  Need to include Service Procurement roadmap
Coupa does not have a formal labor services module or time sheet solution, but we have handled time sheets in unique ways with some of our customers.  These temp labor suppliers are capable and prefer to create invoices from their internal time sheet systems which has eliminated unnecessary cycle, duplicated processes and added costs for Coupa customers and their supplier. </t>
  </si>
  <si>
    <t>Users can search Coupa for desired items, and search results can display preferred suppliers/items to the user.  This helps to ensure that catalog and contract items are being purchased.</t>
  </si>
  <si>
    <t xml:space="preserve">Kitting for repetitive purchases can be achieved via several ways with Coupa.  
1. A catalog item can be pre-defined as a kit of multiple items and then routed specifically to someone for processing.
2. "Order Lists" allow for pre-set items to be specified in a single click "list" for quick and immediate purchase. 
3. "Tagging" can be defined against multiple items such that you will be able to pick and choose from a kitted search result.  
4. Templates can be used as a form of kitting, or bundling multiple items together.  
In addition, Coupa's Web Forms are generally created to help structure requests for goods or services that require additional or custom information from suppliers. Web forms allow you to answer a set of questions about the goods or services that you are buying. When you select a specific Web Form from the ‘Fill Out Forms’ drop down, a pop-up window appears with a set of instructions, questions, etc. that comprise the Web Form.  After completing and submitting the form, the user will be taken back to the shopping cart, where he or she can complete the standard checkout process to create a requisition.
Customers can configure as many web form templates as necessary. Web forms are 100% configurable via the Setup user interface, allowing you to decide data and structure that should comprise the forms.  In addition, web forms can be segregated, allowing for access and visibility by designated user groups only.
</t>
  </si>
  <si>
    <t xml:space="preserve">Coupa offers in tool help, as well as a Customer Success portal (support.coupa.com), which is an interactive medium for customer users to share ideas, participate in discussions and learn from our Knowledge Base as well as other Coupa users. This portal is open to anyone that would like to participate. Here are highlights of what you can do on the support portal:
1. Request New Features.
2. Ask For Help.
3. Get Trained.
4. Knowledge Repository.
5. Learn About New Features.
6. Participate in our community forums. </t>
  </si>
  <si>
    <t>With Coupa it’s as simple for users to create a requisition as placing an order on Amazon. Each employee has his or her own shopping cart. Users can add items to their carts from your suppliers’ catalogs, directly from punchout sites, using a free-form request or form template, or with one click from any website. When their cart is ready it’s just one screen to checkout—just like Amazon.  A requisition will be automatically generated from the items contained in the cart.  From shopping cart to checkout, Coupa streamlines the process, intelligently defaulting to your billing account and accessing the built-in address book to help users find the right shipping address.  The requisition can then be submitted and routed to designated approvers.  When the requisition has received final approval, Coupa can automatically generate and transmit POs to suppliers.
Workflow can be configured such that requisitions are automaticallly routed to designated super buyers for review and approval. 
Delivery addresses are commonly set at the header level of the requisition but we can add address fields to the line level.</t>
  </si>
  <si>
    <t xml:space="preserve">Coupa provides a flexible structure for defining approvals based on a management hierarchy, both by role and by dollar approval limits assigned to an individual. These can be easily configured by the business admin users during implementation, and then maintained as necessary going forward. These management hierarchy rules can also be supplemented or replaced by additional approval chains that are triggered dynamically based on various data elements including custom fields. Additional approvers and watchers can also be added at any point during the approval flow as necessary. Key features of our approval management functionality include:
• Create approval rules with no technical knowledge
• Multiple levels of approvals
• Add approvers and watchers manually
• Approve or reject via email, Blackberry, iPhone or online
• Condition-based approvals with Approval Chains
• Approvers can reject lines and modify requisition
• Delegate approvals
• Graphical display of all your company’s approval rules
• Self-approvals
The entire requestion can be approved or rejected.  Comments can be provided if a requisition, expense report, etc. is rejected. The rejected report can be returned to the original submitter for revision and re-submission.
If an approver has an issue with a line item, he or she can reject the report and in the comments, ask the creator to delete/update the line item and then re-submit the form.  Then the entire requisition, expense report, etc. can be approved.
Adminstrators can re-route approvers if needed, and users can add approvers and watchers into the established approval workflow.
Review periods and reminder alerts can easily be configured and updated by administrators thorugh the admin user interface,
</t>
  </si>
  <si>
    <t>One the cornerstones of the value of the Coupa platform you define your organization’s buying policies within the process in the platform, so that the information is at the employee's fingertips when, and where, they need it most. Employees can browse buying policies in the Coupa platform, and you can configure buying policies to appear as part of relevant search results.  The Coupa platform will provide a user friendly interface and process that fulfills all of your governance requirements and process.
In the Coupa application, user access to data, forms, reports, functionality, workflow, content displays, etc. can be controlled via:
1. Roles - roles are comprised of sets of permissions throughout the platform. We provide a set of roles and additional roles can easily be created by copying/modifying an existing role. Users are then assigned roles.  In addition, Coupa can restrict access to almost any feature in the interface, as well as the content the user sees, based on roles, privileges, and content groups.
2. Content Groups - Coupa’s Content Group functionality is a way to target and secure specific content for specific users. By creating content groups, you can establish security zones limiting access to catalog items, punchout sites, 'How to Buy' policies, and 'Web Forms'. Users can be assigned to content groups, and each contract can be associated with specific content groups.  A contract will only apply to users who are members of the contract's associated content group(s).
For example, a US Employees Content Group can be created and assigned to an ACME Company contract. The ACME Co. contract would thus only apply to members of the US Employees Content Group.
3. Account Security Groups - to control transactions.  For example, a manager may have access to see more than just his or her own transactions, but you can limit him or her to only seeing those for his or her particular Cost Center.
Coupa supports multiple spend categories (both goods and other categories including non-catalog items, T&amp;E, contingent labor, etc.) in a unified environment, leveraging a single admin environment, workflow engine, integration platform and optimized UI.</t>
  </si>
  <si>
    <t>The Coupa platform consists of a number of applications that were designed to work together, all sharing the same information.  Once you award a supplier in your sourcing event, you can activate the supplier for purchasing, start a contract, create catalog items, and can even add the items directly to a requisition directly from the order response.  From there, the approved requisition can automatically generate a PO, which can be flipped into an Invoice that can be cleared for payment.  Additionally, because of this native integration between all of our applications, Coupa Sourcing is able to analyze data from across the suite (i.e. requisitions, purchase orders, invoicing, etc.) to identify any opportunities for new Sourcing events that will result in additional savings to your organization. For example, Coupa can identify if an organization has purchased 7 of the same laptops from 7 different suppliers, off-contract, and suggest this as a new opportunity for Sourcing.
When an off-contract purchase is routed to procurement, the buyer has the option to flip the requisition into a competitive RFQ, send RFQs out for response, award a winner, then flip back into a requisition for approval.
Coupa Sourcing allows business users to create, host and manage sourcing events. It provides easy to use capabilities that let anyone in your approval chain set up new events from scratch, or copy all or parts of previous events. It allows organizations to effectively manage their RFPs and RFQs and provides complete flexibility in setting up the rules of engagement and communicating with bidders. The sourcing cockpit-like environment allows both buyers and watchers to monitor the progress of sourcing events and drive negotiations. 
Coupa Sourcing is organically integrated with the rest of Coupa's procure-to-pay applications.  Once you award a supplier in your event, you can activate the supplier for purchasing, start a contract, create catalog items, and can even add the items directly to a requisition directly from the order response.  From there, the approved requisition can automatically generate a purchase order and transmit it to the supplier, who can flip the PO into an Invoice that can be approved and cleared for payment.</t>
  </si>
  <si>
    <t xml:space="preserve">Budget levels and rules are configurable by business users through the Setup page of the Coupa application. 
In addition, Coupa's lookup functionality allows you to map external reference data to a lookup value. This facilitates much better data mapping from Coupa to external applications and vice versa and is ideal for customers with complex integrations. Lookups will allow you to integrate lists of data into Coupa via our API, keep the lists updated, and expose a list as a custom field in various places within Coupa for your users. This is helping customers integrate Coupa to their applications in creative, useful, and powerful ways.
Coupa’s budgeting capabilities allow a company to set budgets and ensure that spend fits within the agreed-to budget. Budget lines can be configured and defined by period, amount, cost center, location, or any other accounting code. Following is a high-level summary of how budget calculations work in Coupa:
1. Budgets are established.
2. When requisitions and POs are reviewed/issued, the appropriate budget is decremented by the amount of the order line.  Hard and soft stops can help control how requisitions are handled if budgets are exceeded.
3. When invoices are approved, the appropriate budget is decremented/increased to reflect the actual spend.
4. For non-PO invoices, the appropriate budget is decremented by the amount of invoice line upon approval.
Coupa supports both budget hard stops and soft stops.  
Soft stop - Soft stops can alert users that a purchase request may put you over budget, but still allow a user to submit a purchase requisition. The user can see the budget impact of their requisition before they hit submit. This empowers the user to make smarter purchases and be aware of budget restrictions, without a formal hard stop.  It would be up to the manager, buyer, etc. to give final approval of the purchase request.
Hard stop - With budget hard stops, Coupa can prevent a requestor from submitting a requisition that goes over budget.  If a requisition line will cause a budget overrun, then our budget hard stop feature will prevent the requestor from submitting the requisition.
Coupa's lookup functionality allows you to map external reference data to a lookup value. This facilitates much better data mapping from Coupa to external applications and vice versa and is ideal for customers with complex integrations. Lookups will allow you to integrate lists of data into Coupa via our API, keep the lists updated, and expose a list as a custom field in various places within Coupa for your users. This is helping customers integrate Coupa to their applications in creative, useful, and powerful ways.
For details on Coupa's Budget API, plrease refer to:
https://coupadocs.atlassian.net/wiki/display/integrate/Budget+Lines+API
</t>
  </si>
  <si>
    <t>Coupa Inventory provides organizations with real time visibility into inventory availability right as an item is being ordered, thus reducing redundant and wasteful spend. It also helps manage fulfillment and keep track of items as organizations perform regular cycle counts and manage discrepancies. Key capabilities include:
● Real-time visibility into inventory availability at the time of ordering an item
● Cycle counts, discrepancy reports, and asset tags
● Easily viewing stock on hand and automatically allocating inbound orders to be picked or backordered
● Route stock discrepancies for approval
● Set custom alerts to surface key inventory events and activities
● Identifying opportunities for better inventory management
● Customizable audit reports to track inventory, view trends, and gain insights
Inventory/Warehouse checks can be done with Coupa Inventory or Via integration
1. A Requestor can see real time results of inventory while searching, and submit the requsition.  The approved requisition can create a Picklist if instock, or a back order to be fulfilled when stock is created.
2. Automated: If the manual process is not desired, and you currently have a Warehouse Management or Inventory system, we can do a real time check after submission to your inventory system to determine if the item is on hand; and if it is it will become an internal order.  If the item is not on hand, it can turn into an external order if supplier is predetermined; if no supplier is predetermined, we can route it to the buyer for sourcing.
If you are punching out to an external vendor site, that site may take inventory into account. If the order is placed for an out of stock item, the vendor can send an order acknowledgement or substitute, depending on business requirements.
Coupa's inventory management allows companies to manage item stock levels within their company after receipt.  This includes receiving to inventory, inspections, item transfers, asset tracking, consumption and more.
Receiving Products into Inventory - Once all your admin setup steps are performed, you can start receiving into inventory and transfer/adjust the item quantities in the warehouses
Inventory transfers and consumption - With Coupa, you can move items from one inventory location to another as part of an inventory transfer.
Inventory adjustments - You can use inventory adjustments capability to make manual adjustments to inventory stock.  Perhaps you are just setting up Coupa and already have some inventory on-hand.  You can set these initial levels via inventory adjustments.  You can also use this capability if you do a stock count and find that you have  more or less on-hand than you expected.  If you want to adjust inventory and you already have inventory on-hand in a particular warehouse location, then you can go to the Inventory Transfers page and click the inventory adjustment icon.</t>
  </si>
  <si>
    <t>Please see the mobile security PDF attached
With Coupa, approvers can approve requisitions from their laptop or any web-enabled mobile device such as iPhone, Android, iPad, Fire, Blackberry and others, with no setup on any device.  The Coupa application works natively on an iPad (no app is required) because we take mobility front and center in our UI designs. Because our system runs on all of these devices with basically no configuration needed, it means more users will access Coupa and approve quickly – a big benefit for your company. Additionally Coupa's iPhone and Android apps allow for performing quick approvals. Over 70% of Coupa approvals are done outside of Coupa via email, smartphone, or Coupa's iPhone and Android apps. All our mobile apps communicate and transmit data over SSL encryption layer.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Continue to submit your reports when you get a connection.</t>
  </si>
  <si>
    <t>Units of Measure - Coupa. Standard units of measure (e.g. each, dozen, pack, case, box, hour) can be configured by your administrator through our administrative user interface.  Any UOM needed can be loaded into Coupa.  
Currencies - Coupa supports all the currencies your business may need to be successful.  This includes over 150 active currencies available for transacting globally. In addition, foreign exchange rates can come from a 3rd party system via our API (http://integrate.coupa.com/home/erp-integration/rest-apis/object-resources/exchange-rates) or can be loaded and maintained in Coupa. Currencies and rates can also be managed manually through the Setup interface of Coupa.
Languages -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t>
  </si>
  <si>
    <t xml:space="preserve">Confidential. We request a discussion on these items as they cover key areas such as advanced services procurement and timesheets and more.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</si>
  <si>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Coupa is delivered exclusively as a cloud/SaaS application. We do not install on premise.</t>
  </si>
  <si>
    <t xml:space="preserve"> Coupa is a ‘Value as a Service’ financial applications company that has been structured to provide comprehensive reporting and dashboards as part of the Coupa ‘spend management’ ‘Source to Pay’ and ‘Expense Management’ platform.  The reports have been developed over the last eight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For a detailed overview, including sample reports and screenshots, please refer to the "Coupa Reporting &amp; Analytics" document, attached.
Coupa leverages spend 360 that does not use legacy what if functionality as it is very limited, and is error prone.  Also, since what if rules have to be set per scenario, we find that companies that have implemented this have limited spend coverage and mostly for larger categories as the cost and effort to implement this for every scenario is limited.  See the difference between legacy </t>
  </si>
  <si>
    <t xml:space="preserve">Once a requisition has passed your approval process, Coupa automatically converts it to as many purchase orders as necessary. And, because it’s not cost-effective to have incorrect or incomplete orders going out to suppliers, Coupa’s purchase order solution checks for common problems and flags them for buyer review. For additional security, buyers have the final say on orders before they are sent to suppliers. If you make changes, Coupa tracks your edits in revisions for easier audits. Key features of Coupa’s Purchase Order Management include:
--Completely customizable templates
--cXML and email purchase orders (yes, and fax)
--Integrate seamlessly with your ERP system
--Facilitate online orders with Coupa iBuy
--Setup catalogs for frequently ordered items
--File, URL and text attachments
--Optional final review before issuing order to supplier
--Submit change orders with full PO revisioning
--Confirmation that suppliers have opened emails
--Ability to specify multiple email addresses for a PO
--PO listing displays critical PO information without additional clicks
</t>
  </si>
  <si>
    <t xml:space="preserve">Coupa provides full 'requisition to P.O.' functionality.  After a requisition has been approved, details from the requisition can automatically generate a purchase order(s), one per each supplier required, which can be automatically transmitted in the method that is desired for each supplier (e.g. email, fax, cXML, EDI). Your suppliers can also access the Coupa supplier portal to 'flip' a Purchase Order into an invoice for delivery into the Coupa platform. 
Through Coupa’s liquid PO Editor, you can customize how your purchase orders will appear when they are printed. The template file defines where elements appear on the page.  For different charts of accounts, you can customize the company name, logo, boiler plate text, etc. that will appear on the PO.
Most Coupa customers have POs automatically generated once a requisition is fully approved.  Coupa does provide ability to hold POs prior to sending, and items from one PO can be deleted and added to another if a Buyer so desires.
Coupa supports any currency and tax codes needed, as they are configurable to your requirements.  In addition, Coupa currently supports English, Danish, German, Swiss German, UK English, Spanish, Spanish Colombian, Finnish, French, French Canadian, Czech, Hungarian, Italian, Japanese, Korean, Dutch, Norwegian, Polish, Brazilian Portuguese, Russian, Swedish, and Chinese (Simplified and Traditional). These languages apply to both end users and administrators. Coupa has tokenized the application so we can easily add a new language within a reasonable time frame to meet your implementation.
Contract POs - Coupa allows for users to generate POs against a contract as well as apply multiple invoices against a contract.
PO Change Orders - Users are empowered to make change orders to issued purchase orders.  The Change Order would be routed through your normal approval chains, and you can electronically track the details of the change request and capture all required approvals before issuing a purchase order revision. 
Supporting P2O and P2P - The majority of our clients are using the Coupa platform to cover the entire requisition to invoice process (including requisition, purchase order, receipts and invoices). In these cases, Coupa is sending an approved to pay invoice file over to the client's AP module for payment processing and receiving invoice payment updates from the AP module. However, since the Coupa platform was designed to be flexible with open API's for all objects, there are a number of our clients who leverage Coupa's exceptional usability to cover Req to PO with approval flows, and then send purchase orders over to their ERP's purchasing system. So Coupa can easily handle Req to PO, Req to Receipt, Req to Invoice and many other scenarios depending on the client's requirements. Some of our clients have started with Req to PO and then later on decide to start leveraging our invoicing capabilities when the Coupa platform has high user adoption and are looking to drive down the costs of AP processing through e-invoicing from their suppliers and integrated 3-way matching or invoice approval routing of exceptions . 
Importing Reqs/POs - Coupa offers a flexible framework for importing requisitions and POs from 3rd party systems, including IMS, WMS, MRP, ERP solutions. We are already supporting such integration with solutions such as SAP, FieldGlass, Maximo, etc…
In the Coupa application, your internal warehouses can function as suppliers, through which orders can be sent and processed for internal delivery.  A user would simply request an item through an internal requisition, which can be routed for approval, then converted to a PO and sent to the internal supplier, who would deliver the product based on your company’s delivery process. The internal supplier would then ship the item to the requestor based on your internal delivery processes.
When orders are placed for items in inventory they are queued in the "pick list".  A Coupa user with the appropriate role then has the ability to select the items they are planning on picking and print off a pick list.  Once the items are picked the picker will enter the quantity for all of the items picked.
Coupa supports electronic cXML method of ordering from suppliers.  cXML orders contain all the necessary PO information for supplier order receiving system to fulfill the order request.
Customer sends purchase orders to supplier’s URL site via OrderRequest cXML document.  Once the order is received in the internal order management system, supplier returns an OrderResponse acknowledgement that indicates whether the order request was successfully received.
OrderRequest document is an electronic version of a purchase order and contains supplier/buyer identities, shared secret, the relevant order information and customer ship/bill-to addresses.  </t>
  </si>
  <si>
    <t xml:space="preserve">Coupa dynamically associate requisition line items to the relevant contract(s). The solution also offers the ability to address scenarios where line items are not backed by a contract.  
Coupa Contracts automates tedious contract management tasks, serving as a central repository for all of your contracts. Your employees and your legal team don’t need to learn new contract authoring tools or deal with multiple systems. Coupa Contracts enables you to centrally store contracts along with the related SOWs and track minimum and maximum commitments. Key Features of our Contract Management capabilities include:
--Automate tracking of commitments against a contract.
--Tiered pricing with discounts based on quantity per order and per contract.
--Reduced volume pricing calculations in shopping cart.
--Set critical alerts. 
--Match invoices directly against contract terms – no PO needed. 
--Suppliers can create an invoice against a contract via the Coupa Supplier Network or via cXML. 
--Internally create an invoice against a contract. 
--Ability to set tolerance limits for matching invoices. 
--Spend charts plotting purchase order, invoice spend and total savings over contract lifetime together with visual overlay of time and spend-based alert events; and Summary dashboards of top spend items and spend by commodity.
Keeping track of contracts can be tough, especially when you’ve got hundreds or even thousands of different suppliers. Coupa allows you to set contract alerts for automatic notification, you control the alerts you get so you never forget important contract management tasks. Alerts range from:
--Contract Expiration – Alert the right people with enough time to take action. 
--PO Value Reaches a % of Max – Alert the right people when you might be close to exceeding your target max. 
--Invoice Value Reaches a % of Max – Alert the right people when invoice spend approaches the target max. </t>
  </si>
  <si>
    <t xml:space="preserve">DONNA to review/update.
The majority of our clients are using the Coupa platform to cover the entire requisition to invoice process (including requisition, purchase order, receipts and invoices). In these cases, Coupa is sending an approved to pay invoice file over to the client's AP module for payment processing and receiving invoice payment updates from the AP module. However, since the Coupa platform was designed to be flexible with open API's for all objects, we also offer the ability to integrate with 3rd party systems (e.g. tax management solutions such as Taxware or Vertex) to perform additional calculations and update the PO or Invoice accordingly. 
                                                                             </t>
  </si>
  <si>
    <t>Attachment fields can be confiured in POs, allowing for supporting documents to be included in POs.  
All communication is encrypted using SSL. We store attachments on Amazon S3, with encryption at rest.
Coupa provides full requisition to PO functionality.  After a requisition has been approved, details from the requisition will be used to create a purchase order, which can be automatically transmitted in the method that is desired for each supplier (e.g. email, fax, cXML, EDI).
Coupa provides many ways for suppliers to respond to and acknowledge POs.  
Through Coupa’s Supplier Actionable Notifications, suppliers, with email-based interactions, can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Suppliers can also log onto the Coupa supplier portal to acknowledge POs and you can also add fields to allow them to confirm quantities shipped by line.  Coupa can support EDI acknowledgements and substitutions as well.
Advance Ship Notices may be populated in your Coupa instance via electronic integration with your supplier. Some suppliers have the ability to send ASNs, others do not. Coupa will support flat-file integration as well as the two most widely used electronic ASN formats:
• Industry standard EDI - "ASN" or "EDI 856 Document"
• Industry standard cXML - "ShipNoticeRequest"
Users are empowered to make change orders to issued purchase orders.  The Change Order would be routed through your normal approval chains, and you can electronically track the details of the change request and capture all required approvals before issuing a purchase order revision. 
This is one of the most common integrations we see. Once Purchase Orders are created and approved in Coupa, they are extracted and sent to the customer's ERP system.  Depending on the customer's requirements for PO Revisions/Changes/Cancellations, this may be multiple processes.</t>
  </si>
  <si>
    <t xml:space="preserve">The Coupa Open Business Network provides the speed, transparency and flexibility needed in today’s fast-moving, global business environment. The Coupa Open Business Network instantly connects customers and suppliers without any setup or transaction fees, providing businesses with a model that is accessible to suppliers of all sizes – even those typically ignored by fee-based closed networks – to drive customer success. 
By using the Coupa Open Business Network, companies can become compliant to government mandates, increase profitability and reduce costs by driving electronic transactions from purchase order through e-invoice and payment visibility. Suppliers of all sizes benefit, as they are able to join the networked economy without changing their technology or spending money on transaction fees. 
Coupa Open Business Network features include: 
• Supplier connectivity options including Coupa Supplier Actionable Notifications, Coupa Supplier Network, direct connection via CXML and EDI, and direct email.
• Easy supplier onboarding (including options that do not require supplier registration or login).
• Seamless interaction with Coupa’s award winning Cloud Spend Management solution suite covering e-Invoicing, Expenses, Procurement, Sourcing, Inventory, Contracts, and Analytics.
• Supplier owned user management and advanced authorization capabilities. 
• Supplier owned profiles including images and social network links.
• Streamlined experience for suppliers including guided video tours.
• 100% mobility with no app or software installation required.
The Coupa Open Business Network user interface is simple to navigate and requires little to no training for suppliers to instantly manage transactions. Coupa continues to invest in providing a streamlined and timesaving process for all suppliers while keeping the transaction model free. 
The Coupa Open Business Network updates are live and available at no additional cost through an Internet connection with no software installation needed. Coupa can be connected to any ERP (SAP, Oracle, NetSuite, Great Plains, etc.) to help global companies everywhere decrease costs, increase profitability and achieve compliance. </t>
  </si>
  <si>
    <t xml:space="preserve">Coupa provides full 'requisition to P.O.' functionality.  After a requisition has been approved, details from the requisition can automatically generate a purchase order(s), one per each supplier required, which can be automatically transmitted in the method that is desired for each supplier (e.g. email, fax, cXML, EDI). Your suppliers can also access the Coupa supplier portal to 'flip' a Purchase Order into an invoice for delivery into the Coupa platform. (Note there is one approval flow process for requisitions and PO's. PO change requests will be evaluated using the same approvals as requisitions. Coupa considers this a best practice.)
In addition, Coupa's Supplier Actionable Notifications let suppliers, with email-based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All transactions and all important master data contain an audit trail with date/time stamps throughout the application.  All changes are visible on the footer of the document and change history reports are available to authorized users. Your Coupa administrator can run audit reports in Coupa. In addition, you can open a support ticket for audit reports that are not in the UI. </t>
  </si>
  <si>
    <t xml:space="preserve">In addition to the standard  Order acknowlegment and ASN capabilities, the solution can also be configured so that suppliers are given the ability to update specific fields on the Purchase Order. This may include suggesting an alternative delivery date or alternative goods/services. </t>
  </si>
  <si>
    <t xml:space="preserve">Coupa's customers manage many types of services through our platform (a significant % of spend is services related), however, we do not have a specific "labor services" module to date. We offer web form, rate card and services line support that allows our customers to create services POs. Coupa to date has been integrated with more than 30 different systems, including specialist systems for temp labor such as fieldglass and peopleclick.  We were actually told in a deal we provided more Coupa-Fieldglass references integrated then SAP (at that time last year)
Confidential. We request a discussion on these items as they cover key areas such as advanced services procurement and timesheets and more.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</si>
  <si>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 xml:space="preserve">Coupa offers an open platform for integrating into 3rd party solutions. This can include pushing all PO data into a 3rd party tool to trigger another process (e.g. complex international shipping arrangments) or simply updating the data within from a 3rd party solution (e.g. taxware) to address specific legal/logistics requirements.
</t>
  </si>
  <si>
    <t>Please see Coupa's Mobile Security Over view PDF attached along with the below answer.
With Coupa, approvers can approve requisitions from their laptop or any web-enabled mobile device such as iPhone, Android, iPad, Fire, Blackberry and others, with no setup on any device.  The Coupa application works natively on an iPad (no app is required) because we take mobility front and center in our UI designs. Because our system runs on all of these devices with basically no configuration needed, it means more users will access Coupa and approve quickly – a big benefit for your company. Additionally Coupa's iPhone and Android apps allow for performing quick approvals. Over 70% of Coupa approvals are done outside of Coupa via email, smartphone, or Coupa's iPhone and Android apps. All our mobile apps communicate and transmit data over SSL encryption layer.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Continue to submit your reports when you get a connection.</t>
  </si>
  <si>
    <t>Coupa Pefect Fit Insights is a market-differentiated solution delivers cross-customer savings, efficiency, and adoption metrics to help organizations track and measure key performance metrics inclusive of customer specific goals, trends and category leader indexes. The application provides actionable recommendations for making specific business improvements. Spendmatters received a full briefing on this with details that can be see here https://spendmatters.com/2017/02/10/coupa-release-17-analysis-general-lesson-upgrading-products/
Since its beginnings in 2007, Coupa has taken a “cloud first” philosophy, a model that leverages a core multi-tenant architecture and data structure, This concept centers on the idea that solutions should be configurable, rather than customized via code, which in turn enables it to leverage information in standard formats from across all users. Since Coupa has been this way from the start, it has all customer data in a structured format (without any legacy on-premise implementations or highly customized implementations that obscure data and prevent cross-customer insights).
And through opt-in programs (e.g., benchmarking), Coupa has managed to gather hundreds of billions of dollars in spend data (expenses, purchases, invoices, sourcing, contracts, etc.) plus the actual results achieved from hundreds of customers and more than 2 million of suppliers. Although Coupa has significant configuration permutations between customers (to support their individual business needs)  Coupa captures all this configuration data in a standard format. 
Perfect Fit Insights takes advantage of the structured and standardized data and metadata to compare customers with each other, through performance indicators that can be compared to the average of an industry, a market, best performers or against their own objectives. The outcomes (besides the comparisons) are actionable recommendations for the customer to generate greater savings, process efficiencies and improvements in system configurations -- which are increasingly configured to the use with the latest release. 
Coupa is a ‘Value as a Service’ financial applications company that has been structured to provide comprehensive reporting and dashboards as part of the Coupa ‘spend management’ ‘Source to Pay’ and ‘Expense Management’ platform.  The reports have been developed over the last eight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For a detailed overview, including sample reports and screenshots, please refer to the "Coupa Reporting &amp; Analytics" document, attached.</t>
  </si>
  <si>
    <t xml:space="preserve">What makes our product shine today and tomorrow? It's actually designed with customers, suppliers, end users and partner input. We design pragmatic innovation based on the consumer world. Not fluff that is "buzz-y" but people don't actually use. We want customer value above all and we listen. collaborate and prioritize.
Confidential. We request a discussion on these items as they cover key areas such as advanced services procurement and timesheets and more. Interesting partnerships around ordering are like interesing to you at SpendMatters but we cannout put into this spreadsheet.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</si>
  <si>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Our absolute focus is on simplifying the employee experience, whether your end-users get the goods shipped to them or you have a central receiving group. There are four main ways to receive items and create receipts in Coupa:
1. End-user receiving (AKA desktop receiving) – where the user views his/her requisition and indicates how much has been received.
2. End-user receiving via email (without logging into the solution)
3. Quick Receiving by central receivers (e.g., your warehouse people) – the receiver indicates quantity received across multiple order lines.
4. Detailed Receiving by central receivers – the receiver can put additional attributes on a single receipt and/or put the item into inventory.
Automated receipt confirmation and reminders can be sent to users. Coupa also supports combining receiving with invoicing, allowing you to get full 3-way matching to ensure you are only paying for what’s been received. What we see as a best practice for non asset items by many companies is to enable 2 way match with an end user invoice approval to verify receipt, as it is more natural to approve then to receive, end users do not receive in every day life and we find it has help up payment discounts or paying on time for many customers, so customers enable receiving for business processes that require it.</t>
  </si>
  <si>
    <t xml:space="preserve">Advance Ship Notices may be populated in the customer's Coupa instance via electronic integration with your supplier. Some suppliers have the ability to send ASNs, others do not. Coupa will support flat-file integration as well as the two most widely used electronic ASN formats:
• Industry standard EDI - "ASN" or "EDI 856 Document"
• Industry standard cXML - "ShipNoticeRequest"
</t>
  </si>
  <si>
    <t xml:space="preserve">Whether your end-users get the goods shipped to them or you have a central receiving group, Coupa has you covered. There are three main ways to receive items and create receipts in Coupa:
1. End-user receiving (AKA desktop receiving) 
2. Quick Receiving by central receivers (e.g., your warehouse people)
3. Detailed Receiving by central receivers 
Key Features include:
• Desktop (end-user) or centralized receiving
• Partial receipt
• Automated receipt confirmation and reminders
• Receive into inventory
• Inventory transfers, adjustments
• Asset tracking and on-hand balances reports
• Track unreceived orders and issue past due delivery notifications
• Inventory valuation reports
• Inventory reorder alerts
• Quick receiving across multiple order lines
Matching - Coupa supports 3-way matching, which requires that every invoice be associated with both a backing purchase order and receipt. If either a purchase order or receipt is missing, the invoice is placed on hold or "pending receipt" status. If 3-way matching is satisfied, the invoice can be automatically approved.
Partial Receipt - Partial receipt of goods and services is supported.  The balance to be received will be updated and can be received/receipted at a later date.
Returns  - A return receipt can easily be processed through Coupa through a returns form. If the goods were originally received into inventory rather than being received for consumption, an adjustment in inventory to reduce inventory on hand is also created. 
Coupa's inventory management allows companies to manage item stock levels within their company after receipt.  This includes receiving to inventory, inspections, item transfers, asset tracking, consumption and more.
Receiving Products into Inventory - Once all your admin setup steps are performed, you can start receiving into inventory and transfer/adjust the item quantities in the warehouses
Asset Management - You’ve acquired some expensive assets over time. If you lose track of them, you’ll end up wasting money on repurchases. Get rid of your spreadsheets or other inefficient tracking methods. With Coupa, you track all your assets simply, know where the assets are and all associated information like serial numbers.
Inventory transfers and consumption - With Coupa, you can move items from one inventory location to another as part of an inventory transfer.
Inventory adjustments - You can use inventory adjustments capability to make manual adjustments to inventory stock.  Perhaps you are just setting up Coupa and already have some inventory on-hand.  You can set these initial levels via inventory adjustments.  You can also use this capability if you do a stock count and find that you have  more or less on-hand than you expected.  If you want to adjust inventory and you already have inventory on-hand in a particular warehouse location, then you can go to the Inventory Transfers page and click the inventory adjustment icon.
Inventory reporting - All inventory transactions and item stock counts are tracked in the system and can be accessed through reports in Setup-Reporting.
Coupa is a SaaS-based application that only requires a web browser to access the application.  Users access Coupa on a variety of client computing platforms, devices, web browsers and varying levels of Internet bandwidth. Coupa currently supports the following web browsers: Microsoft Internet Explorer, Google Chrome, and Mozilla Firefox.  We generally support the latest versions of Internet Explorer and Firefox, within six months of release.  These are the browsers against which we currently test. The application may work with other browsers or versions of those above. Others may be added as they become popular with our users. We strongly recommend that customers do not use older versions of any browser as they are less secure than the current ones.
Coupa works on mobile device such as iPhone, Android, iPad, Fire, Blackberry and others, with no setup on any device.  The Coupa application works natively on an iPad (no app is required) because we take mobility front and center in our UI designs. 
We have also recently added the abilty to support email based receipt activities. In this case, the user has the ability to confirm the receipt through a simple action on the email. </t>
  </si>
  <si>
    <t xml:space="preserve"> DONNA any thoughts here? Need to check with Top Guns for ERS reference. 
Receipts can be generated from within Coupa or integrated with an external system. More advanced scenario (e.g. ERS) can also be implemented in line with customer specific requirements. </t>
  </si>
  <si>
    <t xml:space="preserve">Coupa works on mobile device such as iPhone, Android, iPad, Fire, Blackberry and others, with no setup on any device.  The Coupa application works natively on an iPad (no app is required) because we take mobility front and center in our UI designs.  
We have also recently added the abilty to support email based receipt activities. In this case, the user has the ability to confirm the receipt through a simple action on the email. </t>
  </si>
  <si>
    <t>Coupa Pefect Fit Insights is a market-differentiated solution delivers cross-customer savings, efficiency, and adoption metrics to help organizations track and measure key performance metrics inclusive of customer specific goals, trends and category leader indexes. The application provides actionable recommendations for making specific business improvements. Spendmatters received a full briefing on this with details that can be see here https://spendmatters.com/2017/02/10/coupa-release-17-analysis-general-lesson-upgrading-products/
Coupa is a ‘Value as a Service’ financial applications company that has been structured to provide comprehensive reporting and dashboards as part of the Coupa ‘spend management’ ‘Source to Pay’ and ‘Expense Management’ platform.  The reports have been developed over the last eight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For a detailed overview, including sample reports and screenshots, please refer to the "Coupa Reporting &amp; Analytics" document, attached.</t>
  </si>
  <si>
    <t xml:space="preserve">Confidential. We request a discussion on these items as they cover key areas such as advanced services procurement and timesheets and more. Interesting partnerships around ordering are like interesing to you at SpendMatters but we cannout put into this spreadsheet.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
</t>
  </si>
  <si>
    <t>Coupa Invoicing provides organizations with a complete solution for managing their accounts payable (AP) processes.  It supports capture through a supplier self-service portal, or multiple electronic mechanisms. Invoices can be matched to purchase orders &amp; receipts, handle any required tolerances, and streamline the overall invoice management process. AP teams can easily set up approval workflows and operational dashboards allowing them to easily manage their workloads, drive on-time payment, and ensure invoices with early discount payment terms are paid on-time to benefit from their pre-negotiated early payment discounts. Key capabilities include:
● Converting POs into invoices automatically, reducing typing and eliminating mistakes
● Applying quantity and dollar-based approval tolerances
● Supporting PO and non-PO invoices
● 2- and 3-way matching
● Adjusting invoice amounts to reflect shipping, handling, and tax
● Configurable tolerance rules
● Permission-based access to release invoice holds
● Attach invoice scanned image
● Multiple tax lines on invoices
● Invoice fast entry to reduce invoice processing time
● Allowing suppliers to email invoices into Coupa Invoicing eliminating the need for networks
● Dynamic Invoice approvals driven off of requester hierarchies and tolerance checks
● Dashboards for AP to easily manage workloads and on-time payments</t>
  </si>
  <si>
    <t>Coupa offers the following options for receiving invoices into the solution:
- Electronic invoice directly from supplier (cXML,EDI)
- Electronic invoice via Coupa portal (Po Flip, Non PO, Invoice against contract)
- Electronic Invoice via Actionable email (PO Flip)
- PDF invoice associated to supplier email fed directly in Coupa for manual data entry
- Scanned image fed from 3rd party solution with manual completion process in Coupa
- Scanned image with metadata (OCR) loaded directly into Coupa
- Manual entry
Please note that all Coupa based solutions listed above are 100% free for suppliers.
Coupa itself does not perform paper to electronic invoice conversation (we use an OCR partner, 3rd party services and/or provide an easy to use screen for them to input the data themselves).
Although with Coupa in place, a majority of invoices are captured in electronic format directly from the supplier through a number of different mechanisms, we recognize there is sometimes a need early in adoption for a paper scanning solution, possibly in combination with an OCR tool. To streamline the invoicing process, Coupa partners and integrates with state of the art scanning solutions to allow for scanned invoices to be fed into Coupa via an integration point. Coupa fully supports invoicing in multiple locations, regions and languages / currencies. Our robust approval chain capabilities support complex invoice approvals that can differ from region to region.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Coupa Invoice Smash, which is currently in a limited release version with existing customers, will provide the ability to capture and read invoice data from electronic PDF documents. Today, suppliers can email their PDF invoices in to Coupa where they are queued up ready for manual entry or PO flip. With Invoice Smash, the data will automatically be read and pre-populate the invoice in Coupa.</t>
  </si>
  <si>
    <t>Coupa can receive invoices electronically or manually and upon receiving the invoice, will automatically detect if it has an associated contract.  Invoices do not have to be tied to a purchase order, they can be directly associated to a contract, and within Coupa you will always be able to easily see exactly how much you have spent with any supplier through the contract.
Coupa enables you to automate tracking of commitment against a contract. This includes the ability to match invoices directly against contract terms – no PO needed:
-Suppliers can create the invoice against a contract via the Coupa Supplier Network or via cXML
- Internally, your AP users can create an invoice against a contract as well. 
-You can set tolerance limits for matching invoices
Coupa has an invoice approval engine allowing you to define exception criteria, matching, quantity and price tolerances, and more.  Based on these validation criteria, your invoices can be specially routed or processed.
Coupa will be introducing a new Services Maestro module which will allow suppliers / contractors to submit timesheets against a contract which are approved rather than receipted.</t>
  </si>
  <si>
    <t>Coupa's focus on ease of use has extended from the user to suppliers as well. Suppliers have the ability to inject invoices into the process in multiple ways. For PO backed invoices, suppliers receive POs via Coupa's Open Business Network. The supplier can access the PO either through the portal, or directly via Coupa's patent pending supplier actionable notifications ("SAN"), a secure actionable email that allows a supplier to interact with you without needing to register for a portal or network.
Suppliers are able to collaborate with the buying organisation by acknowledging POs or adding comments that are sent directly to the requester of the PO, who can in turn reply.
The buying organisation can collaborate on an invoice internally using @mentions functionality, similar to twitter. All comments are recorded against the document for audit purposes.
The buying organisation can also collaborate externally with the supplier to query or dispute invoices. Again, all comments are recorded against the document for audit purposes.
Finally, Coupa proactively notifies the supplier about the status of their invoice via email and/or SMS. This can be turned on or off by the supplier. The Open Business Network allows suppliers to view the status of their invoices as required, including payment information that is integrated from the ERP/finance system.</t>
  </si>
  <si>
    <t xml:space="preserve">Coupa supports matching invoices against purchase orders and receipts, which helps ensure that your suppliers are invoicing you accurately. Matching determines if an invoice can be “approved” or needs to go "on-hold" for additional review and approval.  In Coupa, you can set whether 2-way or 3-way matching is required for supplier invoices.
• 2-Way Matching:  2-way matching requires that every invoice be associated with a backing purchase order. If a purchase order does not exist, the invoice is placed on hold and will require Accounts Payable to review and approve. If 2-way matching is satisfied, the invoice can be automatically approved.
• 3-Way Matching:  3-way matching requires that every invoice be associated with both a backing purchase order and receipt. If either a purchase order or receipt is missing, the invoice is placed on hold or "pending receipt" status. If 3-way matching is satisfied, the invoice can be automatically approved.
In addition, Coupa can also combine matching with Tolerance checks as part of the invoice approval process. After Coupa performs 2-way or 3-way matching, the system can then perform Invoice Tolerance and Receipt Tolerance checks to make sure your invoice matches specific tolerance thresholds set for purchase orders and receipts.  If tolerance is satisfied, the invoice is approved. If tolerance fails, the invoice can be placed on hold for further review and approval.
Coupa automatically matches invoices against a purchase orders to ensure that the supplier is invoicing you accurately. Coupa supports  2-way, 3-way matching and Non PO invoicing eitehr against a contract or not. Tolerances can be configured per business area such that if invoices satisfy matching rules, the invoice can be automatically approved by the system. If exceptions exist, the invoice can be routed to A/P for reconciliation and approval. There are 20+ different tolerance rules that can be set based on price variances, tax, qty, currency, rounding and many more. Tolerances can also be differentiated for invoices processe by the AP team vs those created electronically by suppliers.
Coupa fully supports invoicing in multiple locations, regions and languages / currencies. Our robust approval chain capabilities support complex invoice approvals that can differ from region to region.
From a tax validation perspective, Coupa provides a tax API that supports a real-time tax call on the invoice to generate comparative values using a third party tax engine, which can then be used to validate the tax collected on the invoice.
Within Coupa, the procure-to-pay process can be designed to limit or reduce human intervention—from initial purchase requests to approving OK to Pay. Only by having a seamless end to end process can you truly achieve a touchless invoice process. We therefore place great importance in capturing the demand accurately up front in the form of an approved requisition with the correct financial coding, pricing, supplier and contract terms.
Automated Invoicing:  Coupa allows you to capture the supplier invoice. By doing so, you can automatically match it against a purchase order to ensure that the supplier is invoicing you accurately. Coupa supports matching (2-way, 3-way) such that if invoices satisfy matching rules, the invoice can be automatically approved by the system. If exceptions exist, the invoice can be routed to A/P for reconciliation and approval.
Payments:  After invoices are approved, Coupa can send OK to Pay files to your payment/ERP system, from which payment details (such as Date, Check Number, amount and comments) can be returned to Coupa for tracking and reporting.
Due to the open nature of Coupa's platform we are designed to be integrated to any 3rd party system including tax validation engines.
See the response to the above question on invoice collaboration for interaction options. Also, all transactions and important master data contain an audit trail with date/time stamps throughout the application.  All changes are visible on the footer of the document and change history reports are available to authorized users. Your Coupa administrator can run audit reports in Coupa. In addition, you can open a support ticket for audit reports that are not in the UI. 
Coupa offers a robust invoice approval workflow that can handle multiple approvers, disputes, etc.  We allow for different approval routing based on characteristics of the form (e.g. requisition, invoice) recorded in Coupa.  We can create views so invoice management can be viewed by the appropriate people.  Our customers use this to see different grouping of invoicing for workload management and different role based views.  We can run reports on approval time so ensure approvals do not take too much time.  We use group approvals to ensure when a group should be getting a notification vs when just an individual should.
Coupa has an easy to use administration panel for a non-programmer to perform maintenance to your environment including creating approval rules based on your business processes. There are two types of approvals in Coupa:  Management Hierarchy (AKA delegation of authority, signature authority, HR chain of command) and Approval Chains. 
Management Hierarchy - This is pure management chain of command, independent of any other factors except who your manager is, and what their fiscal approval limit is.  Most large organizations have this information fed from HR systems or their ERP HR module.  If this data does not all reside in one system, we have also done integrations to create user profiles where the source comes from more than one system (i.e. chain of command one system, fiscal authority another).  This can also be modified via excel/csv upload.
Approval Chains - Approval chains are easily configured via a wizard in Coupa. The empowered user selects the field to evaluate (e.g.: dept, Item, Acct Code, Supplier, etc) and defines the rule should a condition exist. Coupa's custom fields add incredible power to the approval chains. A custom field can be added to a form (e.g.: expense report, requisition, Invoice), and an approval flow can be immediately defined against that custom field.
Coupa has reminders and escalation procedures for its workflow.  These can be sent via email and also on the users to do queue in the system.  You can set up email alerts to be sent every (n) hours, or after (n) hours of inaction.  (n) is configurable by the customer. In addition, you can require that the requisition will automatically escalate to the next approver in the chain after (n) hours of inaction.
</t>
  </si>
  <si>
    <t>Describe your e-invoicing solution integration with your end-to-end P2P and related system processes.
Coupa is the only provider to offer a unified, cloud-based spend management platform that is seamless and delivers a broad range of capabilities that would otherwise require the purchase and use of multiple disparate point applications. The core of our platform consists of procurement, invoicing and expense management modules that form our transactional engine and capture a company’s spend. In addition, our platform offers supporting modules, including sourcing, analytics, contract management, supplier management, inventory management and storefront, that help companies further manage their spend. Moreover, through our free Coupa Open Business Network, suppliers of all sizes can easily interact with buyers electronically, thus significantly reducing paper, improving operating efficiencies and reducing costs.
Within Coupa, the P2P/Invoicing process can be designed to limit or reduce human intervention—from initial purchase requests to approving OK to Pay. 
Automated Requisitions:  Users can search and shop for items through Coupa. Selected products can be placed in the user’s shopping cart.  When the user chooses to “check out,” Coupa will generate a requisition that is automatically routed to designated approvers.
Automated Approvals:  Approval chains and management hierarchies can be designed such that no human intervention is required for requisitions that satisfy approval conditions.  However, if you require an individual to intervene for approval, then Coupa can also be designed to route requisitions to specific individuals for review and approval.
Automated Purchase Orders:  After a requisition has been approved, details from the requisition will be used to create a purchase order, which can be automatically transmitted in the method that is desired for each supplier (e.g. email, fax, cXML, EDI).
Automated Invoicing:  Coupa allows you to capture the supplier invoice. By doing so, you can automatically match it against a purchase order to ensure that the supplier is invoicing you accurately. Coupa supports matching (2-way, 3-way) such that if invoices satisfy matching rules, the invoice can be automatically approved by the system. If exceptions exist, the invoice can be routed to A/P for reconciliation and approval.
Receiving:  Whether your end-users get the goods shipped to them or you have a central receiving group, Coupa has you covered. There are three main ways to receive items and create receipts in Coupa: End-user receiving, Quick Receiving by central receivers, and Detailed Receiving by central receivers. Automated receipt confirmation and reminders can be sent to users. Coupa also supports combining receiving with invoicing, allowing you to get full 3-way matching to ensure you are only paying for what’s been already received.
Payments:  After invoices are approved, Coupa can send OK to Pay files to your payment/ERP system, from which payment details (such as Date, Check Number, amount and comments) can be returned to Coupa for tracking and reporting.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ERP platform.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</si>
  <si>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Coupa compliant invoicing, known as compliance a service,  is designed to truly understand the rules pertaining to an invoice at a transactional level. It does this by determining the origination country based on the VAT registration used by the supplier per invoice. For example, when a supplier issues an invoice against their Dutch VAT registration, then the invoice is subject to the regulatory requirements of the Dutch tax authority and Coupa loads the corresponding required fields. If the supplier doesn’t have a VAT registration (as they only supply goods or services locally), Coupa classifies the origin country of the invoice based on the supplier’s country of origin. All required data, including indirect tax, commercial and trade requirements, are validated using these two parameters and an invoice is only issued once all the data is provided by the supplier.  Requirements are reviewed by PwC and for every country they also provide a qualified walkthrough report to prove the system is compliant in the live environment with all local laws.
In order to guarantee authencity and integrity Coupa partners with TrustWeaver and all invoices are signed using a compliant digital signature. To close the process a digitally signed pdf invoice is delivered to the customer fulfilling the requirements needed to store this invoice outside of Coupa under locally applicable laws.
Coupa does not publicly share details of our roadmap but we currently provide compliance invoicing in over 18 countries (29 by May this year) with many more on the roadmap over the next 12-18 months. Our vision is provide touchless compliant invoicing for as many countries global as is legally possible.
Please see attachements that provide more information on our global compliance.
Coupa utilizes Amazon Web Services data centers in the US, Ireland, Singapore, and Australia.
Coupa is truly committed to complying with and adhering to all local processing rules in regards to data protection. This means complying ourselves with the forthcoming GDPR in the EU and also making sure this flows down through our supply chain. Trade regulations are reviewed by PwC as part of their engagement with us to create a truly compliant solution. 
Coupa is constantly striving to solve compliant problems with engaging, valid &amp; global solutions for our customers.
Coupa certifications include:
--SSAE 16 Type II SOC 1 and 2:  7 consecutive years of auditable and materially clean reports
--HIPAA Compliance
Coupa partners with Amazon Web Services (AWS) to provide the hardware and infrastructure to support Coupa’s e-Procurement platform. AWS certifications and third party attestations include:
• SOC 1/SSAE 16/ISAE 3402 (formerly SAS 70 Type II) 
• SOC 2 
• SOC 3 
• FISMA, DIACAP, and FedRAMP 
• PCI DSS Level 1 
• ISO 27001 
• ITAR 
• FIPS 140-2 
• HIPAA Compliance
• Cloud Security Alliance (CSA) 
• Motion Picture Association of America (MPAA) 
The Coupa platform offers full contracts repository, with contract compliance with the ability to systematically ensure contractual pricing, terms &amp; conditions are reflected in requisitions, POs and invoice, as well as accumulating spending with real time reporting on spending, ability to invoice directly against the contract, configurable spend and expiry alerts, and the ability to segregate contracts by role.  
Additionally, Coupa supports matching invoices against purchase orders and receipts, which helps ensure that your suppliers are invoicing you accurately. Matching determines if an invoice can be “approved” or needs to go "on-hold" for additional review and approval. 
In Coupa, you can set whether 2-way or 3-way matching is required for supplier invoices.
• 2-Way Matching:  2-way matching requires that every invoice be associated with a backing purchase order. If a purchase order does not exist, the invoice is placed on hold and will require Accounts Payable to review and approve. If 2-way matching is satisfied, the invoice can be automatically approved.
• 3-Way Matching:  3-way matching requires that every invoice be associated with both a backing purchase order and receipt. If either a purchase order or receipt is missing, the invoice is placed on hold or "pending receipt" status. If 3-way matching is satisfied, the invoice can be automatically approved.
The Coupa platform can be configured so that it aligns with our clients’ defined business processes, while simultaneously allowing the company to meet regulatory compliance and audit requirements. Coupa is inherently designed and can be further configured to meet internal controls and compliance requirements. Customers are also given the ability to report on these areas and furnish ample audit evidence with ease. With the appropriate approach and clear definition of business processes and compliance needs, a company can easily meet their requirements in the procure-to-pay process by using Coupa. Coupa is built as the best in class application in the procurement space and that is further evidenced by their ability to adhere to company’s compliance initiatives</t>
  </si>
  <si>
    <t>With Coupa, approvers can approve transactions from their laptop or any web-enabled mobile device such as iPhone, Android, iPad, Fire, Blackberry and others, with no setup on any device.  The Coupa application works natively on any device (no app is required) because we take mobility front and center in our UI designs. Because our system runs on all of these devices with no configuration needed, it means more users will access Coupa and approve quickly. Additionally Coupa's iPhone and Android apps allow for performing quick approvals. Over 70% of Coupa approvals are done outside of Coupa via email, smartphone, or Coupa's iPhone and Android apps.
In the Coupa Mobile app, you can: 
--Approve/Reject Requisitions, Expense Reports, and Invoices.
--View your recently created or approved Requisitions 
--Get Push Notifications for your approval requests for immediate attention of your approvers</t>
  </si>
  <si>
    <t>Coupa offers exceptional reporting, and at various levels for the appropriate user.  Transactional reports are always available, allowing you to search and filter all current and historic invoices.  Executive dashboards give you a higher level view of the health of your AP systems, and analytical reporting for deep dive analysis of your invoicing spend.  In addition, Coupa goes a step further and gives your team proactive suggestions and priority view reporting as well.  This is a tremendous value to your organization, as having this type of visibility is something most other solutions do not offer, yet can tie directly to your bottom line.
Specifically for AP, out of the  box dashboards allow you to view stats such as on time payment, invoice status, early payment discount opportunities and executed savings and invoice creation methods.   
Coupa Perfect Fit Insights: Truly unique to Coupa and only possible with our single unified platform, Perfect Fit Insights provide real time benchmarks across 20+ KPIs by industry. Benchmarks pitch your KPI results against the goals you have set yourself and the leaders in your industry. Further, Coupa provides suggestions on how to fine tune the configuration of your Coupa solution to achieve your KPI goals. 
Coupa Reporting &amp; Dashboards:  With Coupa Reporting and Dashboards you can take a pulse of your spend instantaneously. You can control access to these dashboards and reports per your needs. Coupa’s Executive Dashboards and Reports allow executives to monitor and measure purchasing performance. With real-time graphical views, our reports and dashboards provide critical insights to spending management performance, supplier performance, liquidity and more.
Coupa Analytics: Coupa Analytics, our advanced analytics solution, brings the same intuitive interface to spend analysis as the rest of the Coupa suite. Pre-built dashboards and reports for Procurement, Finance and Business Managers are designed to let users configure reports easily. No more calling IT to customize things for you, you can just drag and drop to create the dashboards you want, and the powerful reports that will wow everyone while they help you make better spend decisions. Coupa automatically normalizes and cleanses data whenever it enters the system, and reduces miscategorized spend. Even data that’s imported from external ERP and HR systems is merged cleanly - So you can get line item level detail with just a few clicks. Near real-time refresh capability guarantees up-to-date information — so you never need to wait months for IT generated reports. Then, Coupa Analytics’ unique data mash-up capabilities let you combine internal and external data — like pricing trends, so you can make better informed and more insightful decisions.
Coupa's recent acquisition of Spend360, now branded CoupaSpend, bring AI and machine learning to Spend classification and analytics based on over $1.4trn in spend data. The combination of Coupa Spend, Coupa Analytics and the wider Coupa S2P platform brings some very exciting possibilities for the future.</t>
  </si>
  <si>
    <t>Confidential. We request a discussion on these items.
 Coupa maintains a 12-18 months product roadmap that we constantly refine with ongoing customer and market feedback.  Unlike other vendors in spend management market, we are a SaaS vendor, and as such, we have rapid innovation cycles bringing to market 3 releases a year with tens of minor releases peppered throughout the year.  This affords the opportunity to rapidly push innovations to market, learn from our customers on how to better achieve their success goals, and adjust the roadmap accordingly.
At Coupa, we are very proud of our rapid ability to innovate, challenge the norms, and solve problems the market has been grappling with for years with fresh new approaches that deliver true customer success.  Our approach to achieving this is through following a framework that entails a constant balance of 3 key forces:  Customers, Market and Innovation.
--Customers: As we work with our customers, we're constantly listening and prioritizing requirements to ensure focus on use cases with the broadest applicability and biggest impact across the customer base. We use lots of different tools and channels to do this, such as focus groups, day in the life sessions with customers,  or monitoring top voted requests on the feature request forum.
--Market: We also stay on top of market trends, listen to industry analysts who are actively researching the market, as we seek to strengthen our position as the leader in cloud spend optimization
--Innovation:  We solve customer and market problems with innovative approaches by apply User-Centric design principles and employing technology appropriately to solve them elegantly.  Innovation also comes from reaping the benefits of a true cloud platform.  We analyze usage and spend patterns and can constantly drive innovations based on these real insights.
The ideas in each of Coupa’s release-driven innovations come from three sources –”:
● “Customer Advisory Boards,” where customers participate in conjunction with Coupa product managers (from blue sky thinking to more pragmatic roadmap shaping)
● Direct visits from product managers to customers, partners, and suppliers
● The Coupa Community — customers propose ideas and all customers see all ideas and are able to “vote” or comment on the ideas
Last year, more than 120 customers participated in face-to-face Customer Advisory Board meetings and more than 800 ideas were submitted by the Coupa Community.</t>
  </si>
  <si>
    <t>Coupa is not used as a system of payment.  After invoices are approved, Coupa can send OK to Pay files to your payment system r payment provider. Payments are applied to invoices that exist in Coupa.  Single checks can be split across multiple invoices and multiple checks can be applied to a single invoice.
We have partnerships with serval providers and make it easy for a 3rd party to process invoices and return data back to Coupa for information display and communication to sppliers.</t>
  </si>
  <si>
    <t>Payment details (such as Date, Check Number, amount and comments) can be returned to Coupa through integration, where custom reports can be run on this data. We can report on all payment detail sent back to Coupa as desired. The supplier also gets visibility on the status and payment status of their invoice through Coupa's Open Business Network.
Whilst Coupa is not used for payments itself, Advance Payments can be handled in a number of ways but most typically through a requisition/PO/invoice line that is marked as paid but not receipted.
Once the goods/services have been delivered a receipt is performed releasing the transaction for financial accounting purposes.</t>
  </si>
  <si>
    <t>Coupa recommends supplier-level p-cards as a best-practice strategy. The last four digits of the account number for a ghosted p-card (as they are often called because no physical card exists) are stored within Coupa and transmitted on the purchase order. When the account number is first issued, simply call your supplier to provide them with the full account number. As a final control, the supplier must reference both the p-card account number and the purchase order number as part of the data they submit as part of their bank deposit.
Physical employee level pcards can be integrated to Coupa Expenses for reconciliation purposes.</t>
  </si>
  <si>
    <t>Confidential . This is active with several customers and will be announced at Coupa Inspire in May. We ask for a discussion on this topic as we have specific views that need a verbal.</t>
  </si>
  <si>
    <t>Coupa allows you to store pre-negotiated early payment discount terms against the supplier record. Coupa proactively notifies your AP team on the opportunities to achieve early payent discounts leaving control of whether these are taken or not with your AP/treasury team, rather than the supplier.</t>
  </si>
  <si>
    <t>Coupa provides a dashboard that allows AP (not suppliers) to view early payment discount opportunities and to track the uptake of these opportunities / lost savings opportunities</t>
  </si>
  <si>
    <t xml:space="preserv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t>
  </si>
  <si>
    <t>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For a detailed description of Coupa's architecture, please refer to the "Coupa Technical Whitepaper," attached.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</si>
  <si>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N/A. Coupa is delivered exclusively as a cloud/SaaS application. Note that we have never lost a deal because of this. In 2017, it is an incredible, key differenmtiator to not offer this otion.</t>
  </si>
  <si>
    <t xml:space="preserve">Coupa has always been at the forefront of this in our innovation and development.  We currently have intelligent data minning to present sourcing profesionals, smartertrip for expenses with an intelligent virtual personal assistant, and perfect fit insights where we can monitor the spend, configuration, and usage data of all of our customers to provide industry benchmarking and actionable data insights that instruct a user on how to action the data via configuration or other methods to drive more value, efficiency and savings out of the platform.
In January 2017, Coupa acquired Spend360, an analytics solution that combines Artificial Intelligence solution with quality assurance processes to normalise, classify and enrich your supplier and procurement data using your own taxonomy, delivering a ready-to-use procurement information system within days and independent of your current infrastructure. We can also work with you to develop or improve your own industry-appropriate taxonomy.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for businesses to reduce risks in their supplier base, grow savings opportunities, and increase efficiency and agility.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 drive even more value for its customers. 
In addition, Coupa previously acquired InvoiceSmash for machine Learning capabilities.
InvoiceSmash’s cloud-based technology has innovative closed-loop learning capabilities that extend Coupa’s Invoicing solution by instantly converting emailed invoices from suppliers into the digital format required for the buyer’s accounts payable process. The solution’s closed-loop learning capabilities can also detect supplier invoice format changes, remember those changes, and create learned templates so the Coupa system grows smarter, for the benefit of all Coupa cloud customers, after a new supplier invoice format appears.
</t>
  </si>
  <si>
    <t>Since its beginnings in 2007, Coupa has taken a “cloud first” philosophy, a model that leverages a core multi-tenant architecture and data structure, This concept centers on the idea that solutions should be configurable, rather than customized via code, which in turn enables it to leverage information in standard formats from across all users. Since Coupa has been this way from the start, it has all customer data in a structured format (without any legacy on-premise implementations or highly customized implementations that obscure data and prevent cross-customer insights).
And through opt-in programs (e.g., benchmarking), Coupa has managed to gather hundreds of billions of dollars in spend data (expenses, purchases, invoices, sourcing, contracts, etc.) plus the actual results achieved from hundreds of customers and more than 2 million of suppliers. Although Coupa has significant configuration permutations between customers (to support their individual business needs)  Coupa captures all this configuration data in a standard format. 
Perfect Fit Insights takes advantage of the structured and standardized data and metadata to compare customers with each other, through performance indicators that can be compared to the average of an industry, a market, best performers or against their own objectives. The outcomes (besides the comparisons) are actionable recommendations for the customer to generate greater savings, process efficiencies and improvements in system configurations -- which are increasingly configured to the use with the latest release. 
Coupa's Spend360 acquisition has brought some of the best spend big data minds to the Coupa team.
Coupa’s user-friendly dashboards and analysis capabilities provide big data visibility across the Coupa platform. Tight linkage to transactions and configuration provide organizations the agility needed to make spending changes as economic conditions and other factors change.
Coupa Analytics enhances the Coupa unified spend platform and rolls up data across applications from procurement, e-invoicing, contracts, travel and expenses, and more. The common data layer across all Coupa applications makes it easy to aggregate data so organizations can make intelligent decisions faster than ever. Customers benefit through consumerized data science, embedded naturally throughout analytics, so they can become spend analytic experts without having to go to extensive training or have data engineers standing by to help.
Business intelligence and analytics offerings provide limited value if data isn’t available, is outdated or is otherwise not clean. Often times, organizations spend significant time and money to locate, compile and clean data using legacy technology or costly professional services. Coupa solves this problem by addressing the root cause of inaccessible data - by delivering user and supplier adoption in a unified platform. This adoption translates into digital spend transactions at high levels leading to clean data that can be easily turned into insights by Coupa Analytics.</t>
  </si>
  <si>
    <t>We are working with our customer advisory boards and partners, as well as in our labs to best understand how the spend management space will utilize blockchain.
Donna Wilczek is happy to have a verbal conversation about extensive input on this area but we cannot put this into a spreadsheet due to confidentiality.</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</si>
  <si>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Invocie etc) via push emails or SMS texts, so they never have to login to a portal to see this information, very similair to our consumer lives.
Additionally Coupa's iPhone and Android apps allow for performing quick approvals.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t>
  </si>
  <si>
    <t>Currently we can integrate via our API's with any payment mechanism, including IoT.  we are working with our customer advisory boards and partners, as well as in our labs to best understand how the spend management space will utilize IoT, as from our discussions with analysts and customers, we are seeing this just at the infancy and really focused on revenue side sell side activities and replenishment, which we can take orders through our OpenBusiness Network and transmit if a customer has that requirement today.  Adoption of IoT is still in it's infancy and we have not seen customers have the maturity to utilize in our space yet, but discussions are ongoing.</t>
  </si>
  <si>
    <t>OCR is 80's technology. :)  It has not been shown to work well in the AP world except hrough a lot of money and people thrown at it. This feedback is through countless customers.
Our key differntiation is that we actually digitize the majority of suppliers quickky reducing the need for legacy OCR. In addition, we provide: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2.) Modern digital PDF extract
Via InvoiceSmash where data can automatically  be extreacted from PDF inovoices sent via email. This is the future and we will continue to innovate around this area.</t>
  </si>
  <si>
    <t xml:space="preserve">
Please see the previous responses on AI/Robotics and Big Data.  
We have open APIs and have successfully connected to Alexa in labs. To date, customer advisory boards are priritizing this as lower priority however we balance their input.
Auto Classification for Items – streamlining the data entry process for employees, the app offers auto-coding of items.   in real-time.  This drives reporting accuracy so the back office can have real time reporting with reduced data misclassification.
Another example is SmarterTrip in Coupa Expenses that follows the traveler, acting as a virtual personal assistant that predicts and pre-populates their expense report based on their intinerary, geo-location data and past usage is one example.
Intelligent Voice Capture – freeing mobile workers from their keyboards, Coupa is taking the industry far beyond basic voice entry. Intelligent voice capture parses spoken sentences and populates each expense item detail accordingly – including event, date, price and location.</t>
  </si>
  <si>
    <t>Coupa offers a unique approach for guiding employees through the entire buying process: it starts with a simple question ("what do you need?") that is then followwed with more category specific guidelines ("buying policies") as the employee search for the goods and services requirements. Alternatively, users can navigate simply through a commodity/category tree to identify the required product and services. The key principles is to make sure that an employee can navigate through the solution and buy what they need to do their job without any form of training required.
Donna Wilczek is happy to preview some things in this area that will be announced at Coupa Inspire in May but we are unable to put into this spreadhseet.</t>
  </si>
  <si>
    <t>Two patent-pending language configuration innovations to help end these custom development efforts, costs and software language limitations:
*Hyperlocalized languages allows each Coupa customer to real-time modify any of Coupa’s 20+ languages for their own purposes. Language configuration changes are applied in real-time for all of the customer’s users without impacting any other Coupa customer using that country’s language. Each Coupa customer benefits with a hyperlocalized language that is simple to configure and requires no development or maintenance costs.
* Suggest-a-Translation allows employees suggest a better translation that can be real-time applied by their system administrator. Once submitted, the Coupa Administrator can check a box to apply and all employees immediately see the new translation. Instant cloud software personalization via configuration without delay, development or maintenance costs.
In the Setup interface of the Coupa application, your business users can easily add new data fields with custom terminology to objects (Requisition, Req Line, PO, PO Line, Invoice, Invoice Line, User, Supplier, etc.), and specify required data formats (e.g. text, date, check box, dropdown menus, etc.).  This can be done with simple drag &amp; drop functionality by your business users in Coupa's intuitive and easy to use Setup interface.  Data can be accessed, filtered, and sorted through Coupa reporting and analytics.</t>
  </si>
  <si>
    <t xml:space="preserve">Coupa  leverages open standards (cXML, REST based API, EDI) for facilitating transactional activities with ERP systems and suppliers. These can be found at www.integrate.coupa.com.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 </t>
  </si>
  <si>
    <t>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Many organizations run multiple ERP systems or multiple instances of a single ERP system. In this type of landscape, information and business processes often remain siloed.Coupa offers a unique approach for modeling  multiple ERP specific accounting models within a single instance of Coupa.   Integrating each of these systems with Coupa brings consistency and visibility across the enterprise. Integrating with each ERP hides the different systems from end users when they use Coupa to complete financial transactions. Managers and analysts get a consolidated view of spend and savings opportunities across the entire company.</t>
  </si>
  <si>
    <t>Native to the Coupa platform.
Coupa is a highly flexible application that allows you to create special rules across our entire application, such as special approval chains/workflow, purchasing rules &amp; guidelines, budget rules, invoice matching, sourcing rules, contract rules, etc.  Rules can be automated, validated, and enforced to ensure that your employees are adhering to all of your procurement and expense management policies.</t>
  </si>
  <si>
    <t>Coupa supports all the currencies your business may need to be successful.  This includes over 150 active currencies available for transacting globally. In addition, foreign exchange rates can come from a 3rd party system via our API (http://integrate.coupa.com/home/erp-integration/rest-apis/object-resources/exchange-rates) or can be loaded and maintained in Coupa. Currencies and rates can also be managed manually through the Setup interface of Coupa.</t>
  </si>
  <si>
    <t xml:space="preserve">Coupa is the only truly business owned application.  Source code does not need to be changed, and no programming experience is required for clients to configure and maintain Coupa, via the admin user’s interface of our application. Outside of integration, a business administrator can make ALL configurations and customizations in the system. There are no Coupa or third party services needed to configure our system after implementation. Some of the most commonly used functions under Coupa’s setup interface include:
*Company Setup (Company information, Users, Departments, Commodities, Roles, Content groups, Approvals, Delegated approvals, Units of measure, File upload status, Inventory warehouses, Inspection codes, Warehouse types, API keys, Security controls, Custom fields, Dashboard controls).
*Financial Setup (Accounts, Chart of accounts, Customize PO, Invoice tolerances, Receiving tolerances, Budget periods, Budget lines, Currencies, Exchange rates, Tax codes, Payment terms, Shipping terms, Quickbooks sync).
*Purchasing Tools  (Manage requisitions, Manage purchase orders, Manage RFQs, Buying policies, Questionnaires, Web forms).
*Payable Tools (Manage invoices, Export to accounting).
*Expense Tools (Expense settings, Credit Card transaction category mappings, Expense categories, Expense reports).
*Suppliers  (Suppliers, Contracts, Supplier network directory, Supplier network catalogs, Items, Punchout sites).
*Logistics  (Receive items, View receipts, Inventory transfers, Inventory adjustments).
*Content Control  (Public tags, Reported employee reviews, 'Ask an Expert' categories, Home page content, Price comparisons, Featured iRequest sites).
*Reporting (Dashboard, Spend alerts, Purchase order charts, Budget report, Unreceived orders report, Uninvoiced orders report, Accrual report, Requisition line report, Purchase order line report, Invoice line report, Expense line report, Supplier item report, Inventory history report, On-hand balances report, Asset tracking report).
</t>
  </si>
  <si>
    <t>See previous response for details on how Coupa can be configured by any of your internal resources through the administrative user interface of our application. No programming or technical skills are required.
Coupa offers extensive training for your business and end users in setting up, maintaining, and utilizing the Coupa application. Time commitments will vary by user type.  There is no technical/IT training required, as Coupa offers a SaaS-based application, in the Cloud, and manages infrastructure and security for our customers.
Coupa training modules will allow you to get better acquainted with the features of Coupa.  We have combined traditional training with web based training to help guide you through different features. Coupa can customize a training program to meet all of your user’s needs.  Every customer is different and requires different levels of training.  We have standard training offerings, and can also add and modify to your request. The training is divided by the different roles that will access the system, including: Accounts Payable, Administrator, Inventory, Purchasing, Requester, Supplier Management, and End User.
Coupa is a very open company and provides details of training at http://training.coupa.com.  As part of your implementation, we will provide a detailed training plan.</t>
  </si>
  <si>
    <t>No. See previous response for details on how Coupa can be configured by any of your internal resources through the administrative user interface of our application. No programming or technical skills are required.</t>
  </si>
  <si>
    <t>0%. Coupa is a cloud/SaaS application.  Customers can configure the application for their own instances of the Coupa application.</t>
  </si>
  <si>
    <t xml:space="preserve">Coupa has been developed as a Cloud solution with a single line of code where customizations are not required or developed for individual customers. Customer instances are configured independently through a user interface and externalized configuration files. This allows Coupa to enhance the system and deploy it globally to all customers without typical custom code regression testing and customer proprietary added code. Outside of integration, a business administrator can make ALL configurations and customizations in the system. There are no Coupa or third party services needed to configure our system after implementation. Some of the most commonly used functions under Coupa’s setup interface include:
*Company Setup (Company information, Users, Departments, Commodities, Roles, Content groups, Approvals, Delegated approvals, Units of measure, File upload status, Inventory warehouses, Inspection codes, Warehouse types, API keys, Security controls, Custom fields, Dashboard controls).
*Financial Setup (Accounts, Chart of accounts, Customize PO, Invoice tolerances, Receiving tolerances, Budget periods, Budget lines, Currencies, Exchange rates, Tax codes, Payment terms, Shipping terms, Quickbooks sync).
*Purchasing Tools  (Manage requisitions, Manage purchase orders, Manage RFQs, Buying policies, Questionnaires, Web forms).
*Payable Tools (Manage invoices, Export to accounting).
*Expense Tools (Expense settings, Credit Card transaction category mappings, Expense categories, Expense reports).
*Suppliers  (Suppliers, Contracts, Supplier network directory, Supplier network catalogs, Items, Punchout sites).
*Logistics  (Receive items, View receipts, Inventory transfers, Inventory adjustments).
*Content Control  (Public tags, Reported employee reviews, 'Ask an Expert' categories, Home page content, Price comparisons, Featured iRequest sites).
*Reporting (Dashboard, Spend alerts, Purchase order charts, Budget report, Unreceived orders report, Uninvoiced orders report, Accrual report, Requisition line report, Purchase order line report, Invoice line report, Expense line report, Supplier item report, Inventory history report, On-hand balances report, Asset tracking report).
Coupa can manage different accounting structures, allowing for different GL structures from different ERP systems. This is a very significant differentiator between Coupa and competitors, as we can gracefully handle this complexity via our user interface (outside of integration to ERP). Coupa can handle multiple charts of accounts (COA) in one instance without the need of parent-child realm relationships.  This set up is all done in the user interface and multiple levels of security can be provided.  We also can integrate to multiple instances of the same ERP, or even different ERP's per chart of accounts.
Many organizations run multiple ERP systems or multiple instances of a single ERP system. In this type of landscape, information and business processes often remain siloed. Integrating each of these systems with Coupa brings consistency and visibility across the enterprise. Integrating with each ERP hides the different systems from end users when they use Coupa to complete financial transactions. Managers and analysts get a consolidated view of spend and savings opportunities across the entire company.
In the Setup interface of the Coupa application, your business users can easily add new data fields to objects (Requisition, Req Line, PO, PO Line, Invoice, Invoice Line, User, Supplier, etc.), and specify required data formats (e.g. text, date, check box, dropdown menus, etc.).  This can be done with simple drag &amp; drop functionality by your business users in Coupa's intuitive and easy to use Setup interface.  Data can be accessed, filtered, and sorted through Coupa reporting and analytics. Up to 20 custom fields can be created per business object.
Coupa's Web Forms are generally created to help structure requests for goods or services that require additional or custom information from suppliers. Web forms allow you to answer a set of questions about the goods or services that you are buying. When you select a specific Web Form from the ‘Fill Out Forms’ drop down, a pop-up window appears with a set of instructions, questions, etc. that comprise the Web Form. Customers can configure as many web form templates as necessary. Web forms are 100% configurable via the Setup user interface, allowing you to decide data and structure that should comprise the forms.  In addition, web forms can be segregated, allowing for access and visibility by designated user groups only.
</t>
  </si>
  <si>
    <t xml:space="preserve">Coupa has a proven track record of enabling tens of thousands of  suppliers  within record breaking  implementation cycle times.  At Coupa, we know that not every supplier has the same capabilities, the same resources, or is the same size.  With Coupa, your suppliers have options to collaborate in the way that is best for them. We have a solution for everyone:
-- Suppleir Actionable Notifications: The ability to create an invoice from an emailed PO - from their email, in real-time
--A supplier portal - which allows suppliers to log on and flip a PO into an invoice, create non-PO invoices, or invoice against a contract
--Direct connections to cXML and EDI
Coupa does  offer on boarding services to suppliers when needed, but many times this is fulfilled by a supplier if needed, but unlike our competitiors supplier enablement can be as simple as sending a supplier an email, so enablement services are provided by us or a partner if needed, but not required . We do offer a supplier support site, aiming at providing suppliers with content, guide, videos, integration tips on optimising their transactional activities with their customers.  All these items are provided free of charge to suppliers. 
Traditional supplier on boarding activities (segmenting the supplier base between low touch and high touch suppliers, contacting and educating suppliers, providing technical assistance, etc.) are provided by customer themselves and/or Coupa partners.
The Coupa Open Business Network provides the speed, transparency and flexibility needed in today’s fast-moving, global business environment. The Coupa Open Business Network instantly connects customers and suppliers without any setup or transaction fees, providing businesses with a model that is accessible to suppliers of all sizes – even those typically ignored by fee-based closed networks – to drive customer success. 
By using the Coupa Open Business Network, companies can become compliant to government mandates, increase profitability and reduce costs by driving electronic transactions from purchase order through e-invoice and payment visibility. Suppliers of all sizes benefit, as they are able to join the networked economy without changing their technology or spending money on transaction fees. 
Coupa Open Business Network features include: 
• Supplier connectivity options including Coupa Supplier Actionable Notifications, Coupa Supplier portal, direct connection via CXML and EDI, and direct email.
• Easy supplier onboarding (including options that do not require supplier registration or login).
• Seamless interaction with Coupa’s award winning Cloud Spend Management solution suite covering e-Invoicing, Expenses, Procurement, Sourcing, Inventory, Contracts, and Analytics.
• Supplier owned user management and advanced authorization capabilities. 
• Supplier owned profiles including images and social network links.
• Streamlined experience for suppliers including guided video tours.
• 100% mobility with no app or software installation required.
The Coupa Open Business Network user interface is simple to navigate and requires little to no training for suppliers to instantly manage transactions. Coupa continues to invest in providing a streamlined and timesaving process for all suppliers while keeping the transaction model free. 
The Coupa Open Business Network updates are live and available at no additional cost through an Internet connection with no software installation needed. Coupa can be connected to any ERP (SAP, Oracle, NetSuite, Great Plains, etc.) to help global companies everywhere decrease costs, increase profitability and achieve compliance. 
Coupa’s Supplier Information Management (SIM) module makes it easy to request, approve, and maintain supplier information while keeping it all in sync with your ERP. SIM helps all types of employees better manage supplier information. SIM streamlines requesting, approving and maintaining supplier information such as financial information, quality or insurance certifications and contact information. Through the use of forms, approval workflows, notifications, and integration to financial systems SIM helps ensure: 
• Unvetted suppliers or services go through the proper approval channels. 
• Information for large and small suppliers is accurate and current. 
• Visibility to certifications and contract information. 
• Suppliers are paid on time, avoiding late fees and strained supplier relationships. 
• Multiple channels of managing information (e.g. paper forms, emails, phone calls, spreadsheets) are eliminated. 
• Supplier participation. 
• Two-step integration with your ERP system. 
• Accurate supplier data is maintained and maximum savings is realized. 
</t>
  </si>
  <si>
    <t xml:space="preserve">Coupa Supplier Information Management
Coupa’s Supplier Information Management (SIM) module makes it easy to request, approve, and maintain supplier information while keeping it all in sync with your ERP. SIM helps all types of employees better manage supplier information. SIM streamlines requesting, approving and maintaining supplier information such as financial information, quality or insurance certifications and contact information. Through the use of forms, approval workflows, notifications, and integration to financial systems SIM helps ensure: 
• Unvetted suppliers or services go through the proper approval channels. 
• Information for large and small suppliers is accurate and current. 
• Visibility to certifications and contract information. 
• Suppliers are paid on time, avoiding late fees and strained supplier relationships. 
• Multiple channels of managing information (e.g. paper forms, emails, phone calls, spreadsheets) are eliminated. 
• Supplier participation. 
• Two-step integration with your ERP system. 
• Accurate supplier data is maintained and maximum savings is realized. </t>
  </si>
  <si>
    <t>We can integrate with a 3rd party contract management system, and typically see transactions coming from the contract system (source of truth for contracts) to Coupa.  All changes should be made in the source of truth so outbound changes are not needed.  Coupa has contract compliance, where the request is tracked against the contract, enforced, reportable and spend alerts can be triggered.  
The Coupa platform provides a framework for basic supplier performance measurement including order acknowledgements, late deliveries, over-invoicing, a questionnaire routed to requesters rating the supplier's performance and other analytics. Coupa’s product roadmap includes Supplier Performance functionality.  Features planned include the following:
•Subjective &amp; Objective evaluations.
•Performance collaboration with suppliers.
•3rd Party Data integration.
•Comprehensive scorecards.
•Corrective action plan and monitoring.
•360 Supplier Summaries.</t>
  </si>
  <si>
    <t xml:space="preserve"> Suppliers can publish catalogs directly through the Coupa Supplier Network, which is accessible to suppliers at NO cost. Catalog content and properties can be managed directly  by suppliers.  Catalog managers have access to catalog workbench, providing them with tools, reports and status updates regarding their customer-specific catalog content.  After a supplier publishes a catalog, you Buyer would receive a notification requiring approval or rejection of the catalog.    </t>
  </si>
  <si>
    <t xml:space="preserve">Through the Coupa supplier portal, suppliers have real time visibility to status and detail for all POs and Invoices.  They can create PO backed invoices, contract backed invoices and non-po invoices.  They can also load catalogs for their buyers.  Collaboration functionality is available to exchange messages on invoices as well.
In addition, Coupa's Supplier Actionable Notifications let suppliers, with email-based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The most important functionality is the create invoice, where a full PO flip can be done to create an electronic, compliant invoice with just internet and email, even works from a mobile device.
</t>
  </si>
  <si>
    <t>Through the Coupa supplier portal, suppliers have real time visibility to status and detail for all POs and Invoices.  They can create PO backed invoices, contract backed invoices and non-po invoices.  They can also load catalogs for their buyers.  Collaboration functionality is available to exchange messages on invoices as well.</t>
  </si>
  <si>
    <t xml:space="preserve">Coupa Open Business Network Benefits
Coupa’s Open Business Network gives you the flexibility to work with any supplier you want, any way you want, at no additional cost.  Key benefits of our model include:
• More Electronic Transactions - Get unparalleled supplier adoption when suppliers are offered choices in how they would like to transact.
• Reach Beyond Large Suppliers - Use tools for managing email and paper that extend benefits to ALL suppliers. 
• Visibility for Suppliers - Motivate suppliers to participate by giving them what they want, including real-time visibility into invoice payment status via the portla and via PUSH SMS and Email notifications so they never have to log onto the portal.
• Reduce Transaction Costs - Reduce processing cost and error rates with self-service supplier information and catalogs, as well as transaction automation.
• Time to Value - Speed supplier adoption and time to value for your spend management initiatives with a variety of channels, no supplier fees, and easy registration.
• Better Supplier Relationships - Avoid mix-ups, speed cycle times, and handle status inquiries and issues electronically without having to pick up the phone.
• Enhanced collaboration: Coupa offers the bility for eProcurement customers to send purchase orders via supplier actionable notifications that allow email based order acknowledgements and adding comments to PO's without ever logging in.  If they own invoicing the supplier can also create an eInvoice from the supplier actionable notifications.
</t>
  </si>
  <si>
    <t>The Coupa Open Busines sNetwork model does not rely on monetizing suppliers transactional activities. We therefore offer customers an open approach for connecting to their suppliers: In addition to Coupa OBM functionality described above, customers also have the ability to connect with 3rd party networks by levraging  the Coupa Open API to connect to different supplier networks.</t>
  </si>
  <si>
    <t>No.  See above response for details on Coupa's Open Business Network. Suppliers can easily register on the Coupa supplier portal in just 2 minutes, but can transact through other means in Coupa's Open Business Network.  As described above, Coupa Open Business Network features include: 
• Supplier Portal - Provide quick and easy registering for suppliers for the no-fee, no-contract supplier portal. A portal that takes 2 minutes or less to register.  Once registered, suppliers have real time visibility to status and detail for all POs and Invoices.  They can create PO backed invoices, contract backed invoices and non-po invoices.  They can also load catalogs for their buyers.  Collaboration functionality is available to exchange messages on invoices as well.
• Supplier Actionable Notifications - Let suppliers, with email-based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The most important functionality is the create invoice, where a full PO flip can be done to create an electronic, compliant invoice with just internet and email, even works from a mobile device.
• View Invoice Status - Provide real-time visibility into invoice processing status for suppliers. An emailed PDF can be directly emailed into a customer’s Coupa Instance, We then gab the image, enter the supplier and payment term detail, and queue up for a fast entry by AP based on due date.  In the future, we will release Invoice Genie, where we will have collaborative technology to learn the invoice and then verify the fields with either the supplier, outsourcer or the AP team.  Any changes that party makes will be learned so there will be intelligence to ensure templates can be collaboratively created. This is FUTURE.
• Direct Connect - We can take any feed: cXML, EDI, Flat File, PIDX or any other.  The invoice can be submitted from the supplier or a third party system for processing in Coupa.  Note cXML is 100 percent configurable and included in our service, many of our competitors charge for set up and annual.
(continued, next column)</t>
  </si>
  <si>
    <t>Please complete in advance of your draft scoring review - if needed</t>
  </si>
  <si>
    <t>Please see new partnership with Amzon Business for Coupa Open Buy. We will be demonstrating this to you as part of our update briefing on 1/26. https://www.coupa.com/software/procurement/open-buy/</t>
  </si>
  <si>
    <t>See announcment of GA (General Availability) of Services Maestro in Jan 18. Shown in detail to Andrew Karpie and will be demonstrated during our 1/26 briefing with the Spend Matters team</t>
  </si>
  <si>
    <t>See announcement of General Availability of Risk Aware from Oct 2017. https://www.coupa.com/software/risk-aware/. We will also cover this in out 1/26 briefing with the Spend Matters team</t>
  </si>
  <si>
    <t xml:space="preserve">Up until now we have used partner services, inlcuding from services partners and companies like Rosslyn Analytics and IBM.  We are always still open to connecting with partners through our Open Business Network model and ability to integrate via an API, but In January 2017, Coupa acquired Spend360, an analytics solution that combines Artificial Intelligence solution with quality assurance processes to normalise, classify and enrich your supplier and procurement data using your own taxonomy, delivering a ready-to-use procurement information system within days and independent of your current infrastructure. We can also work with you to develop or improve your own industry-appropriate taxonomy.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for businesses to reduce risks in their supplier base, grow savings opportunities, and increase efficiency and agility.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 drive even more value for its customers. </t>
  </si>
  <si>
    <t xml:space="preserve">
Coupa's reseller partners enhance our customer impact and extend our global presence with business process outsourcing (BPO) services and region-specific offerings, integrated technologies, and applications.  We have multiple SI's that offer their BPO services utilizing the coupa platform.  All of our reseller partners have been trained to demonstrate and promote our applications suites. Our reseller channel ranges from large, global players like IBM, to regional resellers in new markets and territories. Our reseller partners typically purchase our software solutions from us and resell them, integrated with their offerings to provide additional value to their customers.
In addition, Coupa's Advisory and Referral partners provide global, national and regional expertise in spend management, procurement and expense management. They help organizations through operational transformation by leveraging process, best practices and new technology. These partners may refer customer prospects to us and assist us in selling to them. In return, we typically pay these partners a percentage of the first-year subscription revenue generated by the customers they refer. </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</si>
  <si>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</si>
  <si>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Coupa</t>
  </si>
  <si>
    <t>Analyst notes (2)</t>
  </si>
  <si>
    <t>General inbound sales: http://www.coupa.com/contact-us/
Analyst Relations:
Rebecca Morris
Director, Analyst Relations
408-569-9517
rebecca.morris@coupa.com</t>
  </si>
  <si>
    <t>1855 S. Grant Street
San Mateo, CA 94402</t>
  </si>
  <si>
    <t>1000+</t>
  </si>
  <si>
    <t>Fiscal year ending January 31, 2018: 
Total revenues were $186.8 million 
Note that we will report earnings on June 4, 2018 so this number will change.
For details on Coupa's financial performance, please refer to the investors page of our company website (www.investors.coupa.com), where we provide access to our financial statements filed with the Securities &amp; Exchange Commission</t>
  </si>
  <si>
    <t>Coupa currently has 700+ customers headquartered in 40+ countries, doing business in more than 100 countries.
Note that we will report earnings on June 4, 2018 so this customer number will change.</t>
  </si>
  <si>
    <t>Coupa has a truly horizontal solution which we have successfully deployed in many verticals. Our largest industries are Manufacturing, Financial Services, Retail, Healthcare, High Technology, Insurance, Real Estate, Higher Education, Hospitality, Media, Mining/O&amp;G, etc. 
For a sample list of Coupa clients, featured industries, case studies, and customer success stories, please refer to the Customers page of our company website: http://www.coupa.com/customers.</t>
  </si>
  <si>
    <t>Coupa currently has over 500 customers headquartered in 40+ countries, doing business in more than 100 countries. Please refer to the Customers page of our company website: http://www.coupa.com/customers. 
Some of our customers inlcude: Airbus, DBS, Barclays, P&amp;G, Tesco, Maersk, Capital One, Coca-Cola Bottling, Adidas, Sanofi, Toyota, salesforce.com, VMWare, American Express Global Business Travel, General Mills, Sears, Rent-a-Center, Ross Stores, Box, TD Bank, and Royal Bank of Canada.</t>
  </si>
  <si>
    <t>Coupa currently has over 700 customers headquartered in 40+ countries, doing business in more than 100 countries. Please refer to the Customers page of our company website: http://www.coupa.com/customers. 
Note that we will report earnings on June 4, 2018 so this customer number will change.
Some of our customers inlcude: Airbus, DBS, Barclays, P&amp;G, Tesco, Maersk, Capital One, Coca-Cola Bottling, Adidas, Sanofi, Toyota, salesforce.com, VMWare, American Express Global Business Travel, General Mills, Sears, Rent-a-Center, Ross Stores, Box, TD Bank, and Royal Bank of Canada.</t>
  </si>
  <si>
    <t>Our company is 100% focused on business spend management. For details on Coupa's financial performance, please refer to the investors page of our company website (www.investors.coupa.com), where we provide access to our financial statements filed with the Securities &amp; Exchange Commission.</t>
  </si>
  <si>
    <t xml:space="preserve">Coupa Procurement allows organizations to control costs by getting their spend under management. It provides employees with a consumer-like shopping experience that allows them to easily requisition and purchase products and services using the company’s pre-negotiated prices. Business users can configure without IT help the business approval processes to enforce company policies every time an employee needs to make a purchase. Coupa Procurement also includes functionality like catalogs, budgets and suppliers. 
Catalogs make requisitioning easy by looking and working like online retail sites, with product photos, detailed descriptions, comparisons and user reviews.
Budgets are a key component of Coupa Procurement and allows organizations to manage their budgets in real-time, as spend happens in the organization. As requisitions, invoices, or expenses are submitted in the system, impact on budgets is automatically calculated and provides approvers the opportunity to see that impact as they make their approval decision to ensure they are managing their spend based on budgetary goals. 
Coupa Procurement allow organizations to work with any supplier, in any way they want. It is free for suppliers to join, setup and use. Suppliers can manage their own information and catalogs and receive purchase orders (POs), acknowledge order receipt and and collaborate with suppliers on the PO. If the customer owns Coupa Invoicing, the supplier can also invoice. Key capabilities include:
● Catalogs
○ Hosted Internal catalogs and Punch-out Sites
○ Buyer &amp; Supplier Content Management Tools
○ Comprehensive consumer-like searching &amp; browsing capabilities
○ Tiered Pricing when used in conjunction with Coupa contracts
○ Buying Policies that are configurable to appear in context of the item requested
○ Web Forms for easily ordering non-catalog goods or services 
○ Order Lists for simplifying long repetitive orders
○ Restricted access to catalog content for specific users and roles
○ User-driven content tagging
● Requisitioning
○ Shopping cart-based web interface for all spend related requests
○ Approvals via email or native app
○ Online forums for requester questions
○ Approval flow with high automation and multiple involvement triggers of different approvers
○ Support for standard ERP Accounting elements and objects
○ Data segregation by business units on business objects such as Suppliers, Account Codes, Catalog Content, etc.
● Purchase Order Management
○ Auto-generate POs from requisitions following predefined split criteria
○ Full audit trail of PO history
○ Deliver POs via email or through direct connections, such as cXML
○ Make changes to issued POs and track revisions
○ Indicate payment via P-cards
○ Multi-currency and language support
○ Automated budget checking and reporting
○ Dynamic reporting
Coupa's model is Start Anywhere, Go Everywhere and Procurement is one of the unified applications of the entire Coupa platform - with unified business processes throughout sourcing, contracts, embedded spend analytics, inventory, etc. 
● Receiving
○ Centralized receiving for receiving agents
○ Individual receiving for receivers
○ Record receipt of goods and services
○ Record partial shipments
● Budgets
○ Set budgets for any core level within the organization – eg: by department, location, or any set of segments in their accounting structures
○ Configurable spend alerts that can be set on the budgets
○ Real-time dashboards or “Budget Meters” for each budget item that track current spend against goals
● Suppliers
○ Receive POs, acknowledge order receipt and submit invoices for payment
○ Manage customer catalogs, punchout capabilities and contact information
</t>
  </si>
  <si>
    <t>- Coupa Sourcing Optimization (CSO) has the technology and expertise to enable businesses and sourcing professionals to make better sourcing decisions – decisions that are strategically-aligned and optimized against operational constraints.
- Leading software platform for advanced strategic sourcing problems
- Limitless flexibility – source across all sectors
- Optimized scenario analysis – evidence based decision making 
- Efficient and automated workflow management
- Reduce costs without compromising quality
- AI Classification - Coupa AI Classification is a Spend Analysis platform that takes raw client spend data from any system, and performs normalization, classification and enrichment of that data using deep machine learning and recursive neural network capabilities, based on our existing knowledge of many industries. In this way, supplier data can be de-duplicated, cleansed and placed in the correct hierarchy; spend can be accurately classified to the appropriate category taxonomy, and deep analysis of spending patterns performed to improve compliance and identify savings opportunities. Furthermore, this data can be further enriched with data from third party feeds such as Dun &amp; Bradstreet to provide additional due diligence and risk assessment data where required. 
- Contract Lifecycle Management (CLM) 
Coupa Contracts provides the capabilities to make contracts in an organization centralized, enforceable and alive. Business users can easily search, locate, store and manage all their purchasing contracts. Contract owners can enforce contractual prices for items in these contracts, and also enforce volume discounts, where it matters most, which is at the time of doing the requisitions. Key capabilities include:
● Managing contract documents
● Automated tracking of PO and Invoice spend against a contract
● Suppliers creating invoices against a contract 
● Ability to set tolerance limits for matching invoices
● Setting critical alerts and getting automatic notifications for important contract management tasks
Coupa Contract Collaboration provides capabilities around authoring, collaboration and electronic signatures of contracts. Key capabilities include:
• Contract authoring using online document capabilities
• Supplier collaboration: invite supplier to edit and sign the online document
• Template library functionality (create template and use as starting contract)
• Version control and redline views for contracts authored within Coupa
• Native e-signatures for contracts authored within Coupa
• Email notifications on contract document activity
• Ability to use Supplier fields on Contracts to pre-populate data</t>
  </si>
  <si>
    <t xml:space="preserve">
There is no solution category list in this form from which to select. Below are components of Coupa's spend optimization solution:
--Procurement (Catalog Management, Requisition Management, Purchase Order Management, Receiving, Budgets, Suppliers)
--Invoicing
--Sourcing
--Contract Management
--Contract Collaboration (CLM)
--Expense Management
-- Inventory
--Reporting and Analytics
--Supplier Information Management
--Coupa Open Business NetworkTM
--Spend360
We compete in Procurement standalone, invoicing standalone and expense management standalone deals primarly. Most customers that start out with a point solution evaluation actually end up buying more applications than what they originally planned. This is because they never experienced the value of truly unified applications and had always bought/evaluated point solutions in the past. Coupa's model is Start Anywhere, Go Everywhere and customers do not have to buy more than one application to get started.
Note we are selling Spend360 classification and normalization standalone.</t>
  </si>
  <si>
    <t xml:space="preserve">There is no solution category list in this form from which to select. Below are components of Coupa's spend optimization solution:
--Procurement (Catalog Management, Requisition Management, Purchase Order Management, Receiving, Budgets, Suppliers)
--Invoicing
--Expense Management
--Sourcing Optimization
--Contract Management
--Contract Collaboration (CLM)
-- Inventory
--Reporting and Analytics
--Supplier Information Management
--AI Classifcation 
-- Coupa Open Business Network
-- Coupa Advantage
</t>
  </si>
  <si>
    <t>Our current release is Coupa 21 (released May 2018).
Applications are:
--Procurement (Catalog Management, Requisition Management, Purchase Order Management, Receiving, Budgets, Suppliers)
--Invoicing
--Sourcing
--Contract Management
--Contract Collaboration (CLM)
--Expense Management
--Inventory
--Reporting and Analytics
--Supplier Information Management
--Coupa Open Business NetworkTM
--Spend360
-- Risk Aware
-- Spend Guard</t>
  </si>
  <si>
    <t>The power behind Coupa is its incredible connectivity and flexibility - The Coupa Open Business NetworkTM. Quite simply - we’re open where others are closed. Coupa's open architecture allows customers to integrate any 3rd party system on the market. Our service can integrate with limitless types of software applications - from financial/ERP, to HR to Inventory Management. Payment solutions such as Nvoicepay and CSI, tax solutions such as Vertex and Avalera. ERP systems with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You can use the Coupa API, flat files, web services, custom code, or any integration provider to make seamless connections between Coupa and your platformx.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Each customer has different requirements for how they want to connect with their ERP and external systems. Customers should evaluate their current integration strategies to determine the best approach to integrate with Coupa, and our professional services are here to help you find the best solution.</t>
  </si>
  <si>
    <t>4 million+ suppliers (Unique suppliers for the avoidance of doubt).</t>
  </si>
  <si>
    <t>$320 Billion in Last 12 months. Note that we will report earnings on June 4, 2018 so this number will change.
See slides 29-34 and 38-41 for publicly reported data - contained in investor relations presentation at: http://phx.corporate-ir.net/External.File?item=UGFyZW50SUQ9NjkwNDM1fENoaWxkSUQ9NDAwOTY4fFR5cGU9MQ==&amp;t=1</t>
  </si>
  <si>
    <t>See slides 29-34 and 38-41 for publicly reported data - contained in investor relations presentation at: http://phx.corporate-ir.net/External.File?item=UGFyZW50SUQ9NjkwNDM1fENoaWxkSUQ9NDAwOTY4fFR5cGU9MQ==&amp;t=1</t>
  </si>
  <si>
    <t xml:space="preserve">Annual volume -- documents exchanged annually or other metric (please specify) </t>
  </si>
  <si>
    <t xml:space="preserve">Our customers are highly successful and willing to publicly state the value - in detail - that they have achieved with Coupa.
Coupa differentiates itself ffrom our competition in 3 ways:
Measurable Business Value
High Return on Investment – Fastest time to value with proven measurable results
Embedded, Actionable Analytics - Real time, cross application line level detail
Real-time Benchmarking – Coupa True Cloud Metric scovering 20+ key data points
Subscription Business Model - Services &amp; Suppliers are not 
revenue drivers by design
Unified Cloud Platform
Cross Module Configurability – Business Configurable without IT expertise or consulting needed
Low Total Cost of Ownership – Single platform that can replace multiple systems
Strategic Extension to ERPs -Very flexible integration model
for today’s and future needs
Rapid Innovation Dissemination – 3 releases a year with proven track record
Adoption by All
Rapid Adoption Rates – True user adoption from day 1 (88% Coupa vs. ~50% as average per aberdeen)
Learn Once, Know Everywhere -Industry leading usability and consistency for minimal training
100% Mobile Platform - Drives full adoption and fastest approval cycle times (&lt;1 day)
Collaborative Business Network - Easy collaboration with broadest set of suppliers (small to large)
</t>
  </si>
  <si>
    <r>
      <t xml:space="preserve">Our customers are highly successful and willing to publicly state the value - in detail - that they have achieved with Coupa.
Coupa differentiates itself from our competition in 4 ways:
</t>
    </r>
    <r>
      <rPr>
        <b/>
        <sz val="12"/>
        <color rgb="FF000000"/>
        <rFont val="Calibri"/>
        <family val="2"/>
        <scheme val="minor"/>
      </rPr>
      <t>Measurable Business Value</t>
    </r>
    <r>
      <rPr>
        <sz val="12"/>
        <color rgb="FF000000"/>
        <rFont val="Calibri"/>
        <family val="2"/>
        <scheme val="minor"/>
      </rPr>
      <t xml:space="preserve">
High Return on Investment – Fastest time to value with proven measurable results
Embedded, Actionable Analytics - Real time, cross application line level detail
Real-time Benchmarking – Coupa True Cloud Metric scovering 20+ key data points
Subscription Business Model - Services &amp; Suppliers are not 
revenue drivers by design
</t>
    </r>
    <r>
      <rPr>
        <b/>
        <sz val="12"/>
        <color rgb="FF000000"/>
        <rFont val="Calibri"/>
        <family val="2"/>
        <scheme val="minor"/>
      </rPr>
      <t xml:space="preserve">Unified Cloud Platform
</t>
    </r>
    <r>
      <rPr>
        <sz val="12"/>
        <color rgb="FF000000"/>
        <rFont val="Calibri"/>
        <family val="2"/>
        <scheme val="minor"/>
      </rPr>
      <t xml:space="preserve">Cross Module Configurability – Business Configurable without IT expertise or consulting needed
Low Total Cost of Ownership – Single platform that can replace multiple systems
Strategic Extension to ERPs -Very flexible integration model
for today’s and future needs
Rapid Innovation Dissemination – 3 releases a year with proven track record
</t>
    </r>
    <r>
      <rPr>
        <b/>
        <sz val="12"/>
        <color rgb="FF000000"/>
        <rFont val="Calibri"/>
        <family val="2"/>
        <scheme val="minor"/>
      </rPr>
      <t>Adoption by All</t>
    </r>
    <r>
      <rPr>
        <sz val="12"/>
        <color rgb="FF000000"/>
        <rFont val="Calibri"/>
        <family val="2"/>
        <scheme val="minor"/>
      </rPr>
      <t xml:space="preserve">
Rapid Adoption Rates – True user adoption from day 1 (88% Coupa vs. ~50% as average per aberdeen)
Learn Once, Know Everywhere -Industry leading usability and consistency for minimal training
100% Mobile Platform - Drives full adoption and fastest approval cycle times (&lt;1 day)
Collaborative Business Network - Easy collaboration with broadest set of suppliers (small to large)
</t>
    </r>
    <r>
      <rPr>
        <b/>
        <sz val="12"/>
        <color rgb="FF000000"/>
        <rFont val="Calibri"/>
        <family val="2"/>
        <scheme val="minor"/>
      </rPr>
      <t>Prescriptive Community Intelligence</t>
    </r>
    <r>
      <rPr>
        <sz val="12"/>
        <color rgb="FF000000"/>
        <rFont val="Calibri"/>
        <family val="2"/>
        <scheme val="minor"/>
      </rPr>
      <t xml:space="preserve">
With its cloud native, comprehensive Business Spend Management solution, Coupa has built a large, unified database of over $700B of business spend.
Using the latest AI and Machine Learning techniques, Coupa's Community Intelligence leverages data to deliver instant insights to help customers manage their spend more effectively.
Coupa is prescriptive, delivering actionable insights in-moment so that improvements can be quickly and easily made before transactions even occur.
Out of all vendors on the market, only Coupa has both the volume of data and a dataset that can be unified and analyzed for useful insights.
Current capabilities include benchmarking against best practices for operational, supplier, and commodity insights, as well as supplier risk awareness. Early Access Programs are exploring automated fraud detection and additional capabilities are in the pipeline.</t>
    </r>
  </si>
  <si>
    <t>Over 530 per latest public release.</t>
  </si>
  <si>
    <t>Limited support today. Will be augmented as part of increased Direct spend and development of Supplier Relationship Management capabilities.</t>
  </si>
  <si>
    <t xml:space="preserve">customer schema construction support / multi schema required for &gt; 3 … </t>
  </si>
  <si>
    <t>no discussion ; one view / schema / set of views only takes you so far in spend analysis … now, mighth take years for an average user to get there, but not a power user …</t>
  </si>
  <si>
    <t>definitely better than avg, but, do customers buy just because of this feature?  Do you truly win business, or just make them very happy?</t>
  </si>
  <si>
    <t xml:space="preserve">specifically asks about formula support - AI is a different criteria; assuming the full formula support that was in Spend360 was carried over with this score … </t>
  </si>
  <si>
    <t>again, asks about knowledge editor and not AI classification … going to have to demo this - Spend360 knowledge model minimized the need for rules beyond override rules, so this was minimal compared to other functionality</t>
  </si>
  <si>
    <t>asks for capability, not service - provide details</t>
  </si>
  <si>
    <t xml:space="preserve">not customer count, Erp count … API, flat file and just big ERP integrations is industry standard … </t>
  </si>
  <si>
    <t xml:space="preserve">asks for S2P support for customers that do part of the functionality in an existing system, especially around organizational spend consolidation, contract, &amp; supplier relationship management … </t>
  </si>
  <si>
    <t>AI produces rules - this asks about the rules - you don't get to redefine the requirements of the RFI</t>
  </si>
  <si>
    <t>only a few providers can use 1.5 T in spend to their advantage</t>
  </si>
  <si>
    <t xml:space="preserve">more details on number of feeds, schema extension, etc. needed to cosider more than 3 … this is pretty much industry average here </t>
  </si>
  <si>
    <t>please address the question - cutting and pasting the same response to a dozen questions is not informative; this specifically asks if mismapped transactions can be corrected (and rules adapted) and if a user wants to classify data to a dif. categorization scheme, can they see how the spend would move (which you might not support if you only support one schema); question will be scored when requested data provided</t>
  </si>
  <si>
    <t>very technical question .. Requires a specific technical answer; question will be initially scored when answer provided</t>
  </si>
  <si>
    <t>describe extent … this capability has been indirectly referenced a few times with zero mention until now</t>
  </si>
  <si>
    <t>again, asks a very specific technical question that was not addressed</t>
  </si>
  <si>
    <t>based just on multi-user view capability - higher score might be warranted, but more detail needed</t>
  </si>
  <si>
    <t xml:space="preserve">you might not have this … </t>
  </si>
  <si>
    <t xml:space="preserve">specifically asks about AI capability - not about service (different section) or human augmentation (addressed in next point) ;  RNN is just 2.5 to 3 on AI scale without more details , I suspect it's deeper than average … </t>
  </si>
  <si>
    <t>assuming human correction is taken into account in the re-training and improvement of the RNN</t>
  </si>
  <si>
    <t xml:space="preserve">details please … </t>
  </si>
  <si>
    <t>asks specifically about automated support for outlier identification … so far, you've provided one example Spend Guard … does it go beyond this?</t>
  </si>
  <si>
    <t xml:space="preserve">define / describe them </t>
  </si>
  <si>
    <t>asks about sliding time scale in data integrity analysis, not reporting</t>
  </si>
  <si>
    <t>nothing beyond standard graphs / charts / displays</t>
  </si>
  <si>
    <t>but only because of speed … capability is really a 2.5</t>
  </si>
  <si>
    <t>3 for excel; 4 for R</t>
  </si>
  <si>
    <t>more tailored to customization then creation from scratch, most likely to be in line with Coupa's out of the box spend analysis strategy</t>
  </si>
  <si>
    <t>please detail / demo</t>
  </si>
  <si>
    <t>please provide more detail</t>
  </si>
  <si>
    <t>again, more detail</t>
  </si>
  <si>
    <t>a lot of the recommendations demo'd seemed a bit generic, but I have to give you it is beyond the norm!</t>
  </si>
  <si>
    <t>about average for a BiC analytics platform</t>
  </si>
  <si>
    <t>see  comment row 88</t>
  </si>
  <si>
    <t>describe the capability for managing the programs once the opportunities are identified!</t>
  </si>
  <si>
    <t>this is more appropriate for transacational procurement, not strategic sourcing - provide more details on sourcing support / strategy selection support, suite of out of the box reports, etc. ; raw score on this description is a 2, upped to 3 because of Risk Aware integration described below</t>
  </si>
  <si>
    <t>only because of SpendGuard</t>
  </si>
  <si>
    <t>please describe how this empowers the finance department &amp; not sourcing/procurement</t>
  </si>
  <si>
    <t>nothing beyond average services reporting described or demo'd</t>
  </si>
  <si>
    <t>this question is specificallly with respect to spend analytics, not P2P or T&amp;E</t>
  </si>
  <si>
    <t>more detail needed</t>
  </si>
  <si>
    <t>we can discuss this further, but we particularly care about how this supports spend analysis, not invoice processing :-)</t>
  </si>
  <si>
    <t>specifically reers to integration beyond your base platform</t>
  </si>
  <si>
    <t>asks about workflow, not view creation</t>
  </si>
  <si>
    <t>Refer Analytics-SupplementaryInfo sheet (row 33)</t>
  </si>
  <si>
    <t>https://success.coupa.com/Support/Docs/Power_Apps/Analytics/Get_Started_with_Analytics/Dashboards_Tailored_by_Job_Function</t>
  </si>
  <si>
    <t>Refer Analytics-SupplementaryInfo sheet (row 3)</t>
  </si>
  <si>
    <t>don't really support cost models, but the depth of spend and KPI benchmarks do surpass peers … believe that community insights wins you business, hence the 5</t>
  </si>
  <si>
    <t>taking into account comment above … and belief customers buy coupa for this</t>
  </si>
  <si>
    <t>BiC third party = 3 :-)</t>
  </si>
  <si>
    <t>no description of actual capability, this is all boilerrpart marketing BS services sale sheet</t>
  </si>
  <si>
    <t>we’re looking for internal, not third party, capability here … comment #2 provides more detail on what Coupa can do … we're not expectig a big co to do the majority of implementations, but you can't "train the trainer" or "train the implementer" if you haven't actually done it yourself! (but there's still too much marketing BS in all of these descriptions)</t>
  </si>
  <si>
    <t xml:space="preserve">Schema support is extensive throughout the platform and based on our schema creation, are able to get the report and visibility they need without having to build and support their own schemas.
Capabilities are contained across the platform in:
Platform Reporting – Essential reporting facilities built into each  platform module focused on day-to-day transactional reporting.  Over 100 reports are delivered out of the box and customers can create their own reporting views of data. Each user is able to create their own custom reports as well.
Coupa Analytics – A powerful cross-platform reporting and dashbording application designed for BSM data exploration around making tactical and strategic decisions.  For example, cycle time analysis to evaluate if there are bottlenecks in your process. Customers are able to create their own views and reports.
AI Classification - A power application built to process transactional data from external sources, such as third-party ERPs or invoicing systems. AI Classification normalizes this data through an AI engine that has been trained to classify raw transaction records from different formats and harmonize them for spend classsification and analysis. 
Community Intelligence-based Insights – A cross-cutting data layer developed to provide customers with benchmarks, analysis, best practices, and recommendations by leveraging the knowledge of the Coupa Community.  Insights (formerly Perfect Fit Insights) provides customers with insights on how to improve their own process based on best practices. Commodity Insights offers transaction analysis, supplier analysis and prescriptive recommendations to optimize category spend and commodity transactions. 
Supplementary Notes:
Our data modelling engine allows for data to be ingested in a graphical way with multiple schemas supported (to be clear, any number of data base schemas can be supported) and can be integrated into one or more output schemas that are then passed the the AI classification engine. The is NO limit on database size - be it records or field count. We can run multiple schemas together inside of the modeller and these can be used simultaneously by different customer groups. The graphical modelling tool make this extremely easy to manage.
</t>
  </si>
  <si>
    <t>Analytics supported on key Business Spend Management data schemas, and normalized, UNSPSC categorized customer data. All schemas are built on industry/category expertise with customer input. Customer uniqueness supported as detailed above.
Supplementary Notes:
We have got subtly different industry schemas for all sectors - over 13 currently built - PHARMA, FOOD, RETAIL, OIL&amp;GAS, MANUFACTURING, HEALTH, EDUCATION, GOVERNMENT, TELCO, AUTOMOTIVE, TRAVEL, FINANCIAL SERVICES, and a generic INDIRECT model. 
These form the basis for the deliverable with different classification taxonomies for each industry covering direct and indirect materials. The level of completeness of customer data dictates the level of support for each of these templates. Each and every engagement involves a degree of simple to do custmization that is done by Coupa but can also be undertaken by the client if they so desire</t>
  </si>
  <si>
    <t>Customers have the capability to leverage Coupa data schemas with out-of-the-box reports or create custom reports. We support customer uniqueness via Coupa created schemas for data categorization. Customers then build views and reports upon these schemas. Our goal is that customers do not have to do extensive schema work but still get the visibility needed. We'd like to discuss the need to have customer created/maintained schemas and instead look at the customer value and what they need to be successful.
Supplementary Notes:
We can support everything from general users to the most advanced power users. Customers have the capability to leverage the industry specific data schemas, dashboard templates and rule/ formulae to drive the analysis. All of this can be modified and we have a visual method within the data modelling tool to be able to merge back in new schema / taxonomies / rules or libraries (R or python for example)</t>
  </si>
  <si>
    <t>Users can report across multiple Business Spend Management schemas, and slice/dice across multiple dimensions simultaneously. Our goal is that customers do not have to do extensive schema work but still get the visibility needed. We'd like to discuss the need to have customer created/maintained schemas and instead look at the customer value and what they need to be successful.
Supplementary Notes:
We allow for an unlimited amount of schemas and taxonomies concurrently (you do have to be careful here not to confused the users with too much choice!). You can have multiple files being reported on simulataniously as well - with views over data even on the same dashboard coming from mulitple sources</t>
  </si>
  <si>
    <t>Customers have the capability to utilize various dimensions to slice/dice data and to drill down to more granular views. Our goal is that customers do not have to do extensive schema work but still get the visibility needed. We'd like to discuss the need to have customer created/maintained schemas and instead look at the customer value and what they need to be successful.
Supplementary Notes:
This again is all driven from the visual data modeller - the customer can define graphically what they want to see and from where - we then model it so that the data is available in the right place / format and granualrity and then apply any type of function / roll up / statistical analysis to this data. This is all managed via a rule editor and if you can use excel formulae you can build rules within AIC. The rule can also trigger events and if they breach certain values and may email the link to the dashboard to a predefined user community based on a rule or result or analysis outcome (or it could create an excel graphically formatted extract automatically and email that....) Very easy to do and infinitely flexible</t>
  </si>
  <si>
    <t xml:space="preserve">We have extensive support of this area. Familying/normalization is based on state of the art AI classsification that leverages over 1.5 trillion in spend data warehouses to normalize and classify data based on supplier name, invoice line description, item description, po line description, GL description.
Yes, multiple instances of the same entity be normalized to one.
In addition, Coupa uses this same technology to normalize data across all of our customers in order to deliver Coupa Ciommunity Intelligence. Our approach to big data for this industry - currently with over $700 Billion in normalized, cross-customer data.
Supplementary Notes:
We have over 4 million unique supplier names normalised globally. People do buy normalisation as it is a simple method of getting efficiencies within the supply chain where you may have lots of subtly differently named suppliers that are actually the same and therefore you need to know that. This can be done for suppliers AND for product - we can group products that are the same together even if on the face of it the descriptions are different - automatically and quickly - to a product code / commodity level. This allows Coupa to perform price variance acurately (comparing like for like). People buy a lot of this!
</t>
  </si>
  <si>
    <t>Extensive support of creating ranged and derived dimensions and roll-up reports. We deliver state of the art AI classsification for advanced classification and cleansing rules that leverage over 1.5 trillion in spend data warehouses to normalize and classify data .
Supplementary Notes:
The formula engine is embedded within the data modelling environment. It has hundreds of Excel-like functions as well as the ability to call out to third part libraries (R, Python code) to perform specific analysis. There is no limit to the level of complexity that can be built into the data flow as you can have rules that trigger in sequence or on event or both. 
The AI is used for classification / normalisation and data clensing once the rules have triggered or may be overridden by specific hand crafted rule in certain cases.</t>
  </si>
  <si>
    <t>Our rule/knowledge model is extensive. We deliver advanced capabilities using  state of the art AI classsification for advanced classification and cleansing rules that leverage over 1.5 trillion in spend data warehouses to normalize and classify data. This is applied to cleansing, classification, and normalization and supports advanced formula classifications and cleansing rules.
Supplementary Notes:
We don't encourage building lots of classification rules by customers. When we spoke to this area being extensive, we mean that these are managed by the AI predominantly and are maintained as such in Knowledge Bases that the neural network or ML techniques use for learnings. 
The data management editor is more for writing things to do with the data as it flows through the pipeline - see screen shot - we support extremely advanced text and numeric formuale for applying to the data for advance analysis like sentiment analysis or entity recognition. This also allows us to translate text prior to classification.</t>
  </si>
  <si>
    <t>Extensive support. This is delivered as a service. Coupa Analytics handles the ETL of Business Spend Management and customer data so that the customer Data Expert may focus on data analysis and reporting. 
Supplementary Notes:
We have a dedicated spend analysis data modeller that we use for all ETL functions - this links to the source files (normally these have been sent to our SFTP and is a batch monthly refresh process). The data manipulation is then undertaken using the graphical canvas. Each customer data landscape is subtly different and we have one data model per customer. This brings all the data together, allows use to check for quality and consisentency and alerts trigger if this fails or is wildy different from the previous months data setrs. We allow customers to change any look up table or add data during the refresh cycle as with any business the data landscape will change.</t>
  </si>
  <si>
    <t>ERP integrations and support is extensive. We offer API, flat file, and ERP specific integration types. We support ERP integration to many ERPs such Netsuite, Oracle, SAP, etc. and have integration over 700 customers to various ERPs. Please refer to  https://success.coupa.com/Integrate for extensive information on this area.
Supplementary Notes:
We have integrated to hundreds of different ERP systems - individual customers range from having 1 ERP to 50+ ERPs and every customer integrates data to Coupa. We do not need tightly coupled integration for monthly refreshes (plus most IT depts do not want a tightly coupled real time link to the SAP environment). We can define need database schemas very quickly within the data modeller so bringing on unfamilar data is extremely easy.</t>
  </si>
  <si>
    <t>ERP integrations and S2P support is extensive. We offer API, flat file, and ERP specific integration types. We also support unformatted data feeds and match to customer export formats. We support ERP integration to many ERPs such Netsuite, Oracle, SAP, etc. and have integration over 700 customers to various ERPs. Please refer to  https://success.coupa.com/Integrate for extensive information on this area.
We also deliver a fully unified S2P platform that is used by the majority of our Spend Analytics customers.
Supplementary Notes:
We link to Ariba, Wax Digital, Coupa S2P, and other brand S2P solutions as per above with integration and batch transfer. We have an Open Business Network model and it does not matter to us what other systems a customer is using if all they are looking for is data classification type functionality.
We also bring in contract data from any 3rd party contract management systems and link this to the supplier from the AP systems. This is because most of the time the contract name in a contract managment system can be completely different that held in the finance systems.</t>
  </si>
  <si>
    <t>We use an advanced AI driven classification model which eliminates the need for user provided rules. This AI based classification is next generation and far exceeds the capabilities of rules based systems.
Supplementary Notes:
We have 700+ knowledge bases (KB) that are customer and industry specific. These knowledge bases are the learning for the AI system. Each time we get a new customer we will build a specific knowledge base for that customer that contains the classification and normalisation elarning for the machine to use on other customers or when the refresh is run. 
Our KBs are extremely detailed and allow us to classify down to the indivual line level of data to a commodity level (4 levels down in a UNSPSC taxonomy). This gives us the ability to classify at speed vast quantities of data. 
We have an SLA that states 90% of spend volume will be classified so we cover the tail completely). The industry specifics allow us to avoid conflicts (FOOD SECTOR and CHEMICAL SECTOR Clash for example). We apply in order and the Data Modeller can sequence the AI runs as well as add overridding rules. Conflict detection is based on description and classification - and if a KB conflicts it is flagged as have 2+ classifications for the same commidity.</t>
  </si>
  <si>
    <t>We use an advanced AI driven classification model which eliminates the need for user provided rules. This AI based classification is next generation and far exceeds the capabilities of rules based systems.
Supplementary Notes:
Yes we can use groups of KBs (sectors or as a picked list by company name). This is how the Coupa AI engine functions and it is then applied to the data to be classified and normalised. The classification speed is hundreds of thousands of rows per hour. We also have preprocessing rules (like removal of peoples names from supplier lists) that are run in a pipeline within the Coupa AI engine and data modeller.</t>
  </si>
  <si>
    <t>Our enrich capabilities are extensive.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Supplementary Notes:
We have built specific processes for handling more list based descriptive data prior to classification (ie disecting Bill of Material classification into the component line levels or timesheet decomposition). We pride ourseleves on having the most detailed spend enrichment knowledge set in the market (1.5T and growing) allowing fast and highly granular commodity classification.</t>
  </si>
  <si>
    <t>Coupa integrates with 3rd party data feeds out of the box. We support the extension of the schema to accept related third party and ERP data.  We also support unformatted data feeds and match to customer export formats as part of our service. We deliver a ready-to-use procurement information system within days and independent of customers current infrastructure.
Supplementary Notes:
Coupa integrates with 3rd party data feeds out of the box such as D&amp;B, DueDil, BvD, CVM Diversity data, Cedex Ethical Data and various Sentiment Engines as well as Coupa's own Risk Aware product. We support the extension of the data model to ANY accept related third party and ERP data. We also support unformatted data feeds and match to customer export formats as part of our service. Supporting the unformatted data models allows customers to significantly reduce integration efforts.</t>
  </si>
  <si>
    <t>Coupa integrates with 3rd party data feeds out of the box. We support the extension of the schema to accept related third party and ERP data.  We also support unformatted data feeds and match to customer export formats as part of our service. We deliver a ready-to-use procurement information system within days and independent of customers current infrastructure.
Supplementary Notes:
Yes. Coupa fully supports cross joins across multiple data sources. The data modeller can have any type of join, append or data transformation / filtering to make sure we handle the data needed and exclude not require data (financial distribution records for example). We have complex visual joins that can be across multiple keys at the click of a button or if needed you can write SQL or Javascript. Every scenario can be handled.</t>
  </si>
  <si>
    <t>Our enrich capabilities are extensive.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Impact can be assessed before committed using the UI.
Supplementary Notes:
Significant R&amp;D has been put into the Coupa classification engine and we have a global team of QA experts who keep the KBs up to date. This includes spot checking all of the classifications that go through for each engagement or refresh, as well as adding new classification or nromalisation knowledge to the KBs. The mismapped classification is picked up by a confidence score by the AI machine - ie if it is a low score then it is likely to be missclassified. The system then pushed that to the QA team member for classification check. This knowledge is then captured in real time back into the KB and the classification is updated. If you wanted to then map this to a new taxonomy / schema you can then do a side by side review of how the schemas compare. The map from UNSPSC to Industry or Customer Taxonomy is a vital peice of QA work and is double checked by the team before release. So yes, mismapped transactions can be corrected (and rules adapted) or changed if a user wants to classify data to a dif. categorization scheme. Yes, you can they see how spend would move across schemas.</t>
  </si>
  <si>
    <t>Post AI classification, manual data classification and categorization is available via manual and rule cleansing. 
Supplementary Notes:
Post AI classification, manual data classification and categorization is available via manual QA check or application of over-rides. The QA team has a deep reclassification tool that allows for this and this in turn feeds the AI KB. 
Rules can be easily written or individual lines or suppliers can be quickly dragged and dropped into the correct classification or normalisation. The changes can also be imported from a spreadsheet. The QA processs - the human manual support - is undertaken on every single engagement as is about 10% of the engagement on average to get to the required SLA or 90%+ of spend volume.</t>
  </si>
  <si>
    <t>Our mapping fiunctionality is extensive and supports many dimensions.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Impact can be assessed before committed using the UI.
Supplementary Notes:
You can build out the mapping of classification by a mix of approaches in the Data Management engine. We can build formula or look up tables or a combination of both of the above - this can then be applied post AI and pre human QA.</t>
  </si>
  <si>
    <t>The UI supports classification review and collaboration on data. Multiple users can share a view and work from within the UI.
Supplementary Notes:
The UI supports classification review and collaboration on data modelling with version control. The data can be classified by multiple users using different KBs but typcially this would be a sequential classification job per schema but technically you could run it in parallel. Multiple users can share a view and work from within the UI.</t>
  </si>
  <si>
    <t>We apply AI classification to the entire dataset - significantly more advanced than queries. We deliver advanced capabilities using  state of the art AI classsification for advanced classification and cleansing rules that leverage over 1.5 trillion in spend data warehouses to enrich, normalize, and classify data. This is applied to cleansing, enriching, classification, and normalization and supports advanced formula classifications and cleansing rules. Impact can be assessed before committed using the UI.
Supplementary Notes:
Yes, we have this. We use a query set to apply classification rules to a subset of the data - this could be driven by specific named suppliers or contains particular descriptions. The KBs do most of the classification via Coupa ORAC AI but the query could trigger for customer specific tribal rules - that only make sense to that customer and the query will allow them to be applied to indiviual cost centres, groups, location - as long as the field is present it can be in the query.</t>
  </si>
  <si>
    <t>Yes, human input (supervision) is supported to augment auto classification and improve accuracy, and Coupa delivers this as a service through data analysts. AI Classification takes unorganized data, in any format, and use Artificial Intelligence (AI) tools to create a clean, structured and enriched data set. Coupa uses a recursive neural network algorithm that has learnt from the USD 1.5 Trillion of spend already classified. It is this AI engine that performs the classification in a fast and accurate manner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AI viewer with full access to your cleansed data set
Supplementary Notes:
The AI engine has a number of algorithms within it - and these can be used in series over the data by the data analyst when classifying a new data set or running a refresh. We have a deep learning RNN with LSTM as one and a Bayesian ML technique. They have different characteristics. We would normally run Baysian first and then pass what ever has a sub 80% confidence score through the RNN. Typically using an industry specific set of learning KBS we would get expect to get to 75%-80% of all invoice lines classified using no specific customer trained data. A typcial industry KB set would be several million commodities descriptions and a few hundred thousand suppliers. To get from 80% to 90%+ we then look at the lower probabilty classification during the QA cycle - this take 5-10 days. Please note we only count invoice volume not spend in our classification SLA - it is very easy to get a high spend value classified but only cover a small set of actual invoices. 
With regard to manual overrides and manual reclassification we have a the data modeller and QA tool that provides support for this as well.</t>
  </si>
  <si>
    <t>Yes, human input (supervision) is supported to augment auto classification and improve accuracy, and Coupa delivers this as a service through data analysts. AI Classification takes unorganized data, in any format, and use Artificial Intelligence (AI) tools to create a clean, structured and enriched data set. Coupa uses a recursive neural network algorithm that has learnt from the USD 1.5 Trillion of spend already classified. It is this AI engine that performs the classification in a fast and accurate manner
The process includes the following stages:
• Cleanse and Consolidate - Unstructured data is unified into a single data set
• Normalize and Organize - Standardises nomenclature, identifies relationships and maps to customer taxonomy
• Enrich and Enhance - Using extensive proprietary database and external data sources (e.g. D&amp;B)
• Display and Relay - Visualize via AI viewer with full access to your cleansed data set
Supplementary Notes:
We use hybrid classification as the main MO for all spend analysis projects, We start with the AI autoclassifcation using sector specific classification and learning which is added to by the human QA team which in turn then enhances the learning for the customer specific Knowledge base - so the machine is constantly getting more knowledge about the customer each refresh cycle that the data goes through. The corrections and more enhanced learning happen in real time and is instantly available to the AI engine to train the RNN or learn from for the ML approach</t>
  </si>
  <si>
    <t>Yes.The system assesses the quality and likely correctness of the data being loaded.
Supplementary Notes:
Yes.The system assesses the quality and likely correctness of the data being loaded. We have several algorithms that check totals and check for data quality (ie description field containing nouns, verbs etc not just numbers). We also check date formats and language identification plus make sure that we can add up the number fields. Daily validation is run on test environments representative of customer data to reconcile data between the analytics platform and the transactional system. Automated monitoring and operational health checks to monitor data freshness, data load issues, etc.</t>
  </si>
  <si>
    <t>Yes. Users can drill down from high level KPIs to line level detals to identify outliers and bottlenecks and identify the specific transactions that caused them to occur. 
In addition to this, the Coupa BSM platform provide capabilities to manage potential fraud and supplier risks:
- Spend Guard: an AI-based fraud reduction solution that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 RiskAware: a complete supplier risk monitoring solution (Risk Aware) fully embedded into its business workflows for in-transaction control. The Risk Aware solution leverages Coupa transactional data and also integrates with 3rd party feeds to provide a complete view of suppliers' health and call users' attention on high risk suppliers. 
Supplementary Notes:
We will alway check for the correct date range for the invoice and PO data. We produce check totals that flag to the user the spend by business unit and highlight any swings from previous months. Also we use 2 standard deviations for price variance and highlight where we have got data that sits out side of this - it is flag and can be filtered in or out 
In addition to this, the Coupa BSM platform provide capabilities to manage potential fraud and supplier risks:
- Spend Guard: Please note that Spend Guard is much more than "one example". It is significantly more advanced than anything else in market to our understanding - including discussions with customers that have recently evaluated the market. Spend Guard is an AI-based fraud reduction solution that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 Risk Aware is a complete supplier risk monitoring solution (Risk Aware) fully embedded into its business workflows for in-transaction control. The Risk Aware solution leverages Coupa transactional data totaling over $750 billion in normalized customer data and also integrates with 3rd party feeds to provide a complete view of suppliers' health and call users' attention on high risk suppliers. Again, it is our understanding that this type of capability doesn't exist anywhere in teh market.</t>
  </si>
  <si>
    <t>Yes, a variety of statistical techniques are applied beyond check sums
Supplementary Notes:
We look for description completeness / speech analysis. We also use 2 standard deviations for price variance to make sure we dont include any odd results into thte PPV. We also run entity recognition to look for number of people and remove them.</t>
  </si>
  <si>
    <t>Yes. Interactive reporting and analysis is support by user define time ranges with changes displayed in real-time.
Supplementary Notes:
Sliding time-scale is supported where the data can be filtered using the date range within the data itself (typcially invoice date) so it can be the fully historic range or can be just that load (filtered by refresh ID). This allows the admin to zoom in and find the system or file that is causing the problem (and from where it came within the data model).</t>
  </si>
  <si>
    <t>Industry leading  visualization, live dashboarding, spend analysis, and reporting capabilities are fully supported. Will be displayed in detail during demo.
Supplementary Notes:
Industry leading visualization, live dashboarding, spend analysis, and reporting capabilities are fully supported. The use of R allows us to look at what if analysis and predictive / prescriptive analysis. 
We would like to know what else you would like to be seeing in this are please and we can get back to you.</t>
  </si>
  <si>
    <t>Yes. Filters can be defined on any dimensions and applied in real-time. 
Supplementary Notes:
Yes. Filters can be defined on any dimensions and applied in real-time. 
We would like to know what else you would like to be seeing in this are please and we can get back to you.</t>
  </si>
  <si>
    <t>Extremely extensive. We have a full Excel-like macro language available within the data management and visual layer. We also support R statistical libraries for predictive analysis.
Supplementary Notes:
Extremely extensive. We have a full Excel-like macro language available within the data management and visual layer. We also support R statistical libraries for predictive analysis and access to python libraries
We would like to know what else you would like to be seeing in this are please and we can get back to you.</t>
  </si>
  <si>
    <t>Extensive charting capability is supported including tree maps and graphihing capabilities.
Supplementary Notes:
We support tree maps and graphing capabilities. We also support custom D3.js visualizations.
We would like to know what else you would like to be seeing in this are please and we can get back to you.</t>
  </si>
  <si>
    <t>Coupa Analytics provides out of the box templated reports so customers can analyze their spend data on day one. Customers can customize these templated reports. Additionally, customers can extensively create custom reports with a full range of formulaic support.
Supplementary Notes:
We also support creation of reports from scratch, including creation of custom dimensions defined by formulae.</t>
  </si>
  <si>
    <t>Coupa Analytics provides ETL of key Business Spend Management data for reporting purposes
Supplementary Notes:
Coupa Analytics provides ETL of key Business Spend Management data for reporting purposes. The Data Modeller core to AIC can also export directly to flat File, Database formats and to SAP, Oracle, Sage etc ERP (mentioned in the ERP support area) - there is no limit to the export file size (other than the limit from the export format ie old XLS limits if you choose to epxort to this format). We also have the ability to push into SFTP or directly into the back end.
Data can also be extracted via CSV once a standard tabular report template is generated. Every metric &amp; attribute available can be exported. If more fields or more data is required, customers may use custom extraction.</t>
  </si>
  <si>
    <t>Yes. We can auto push to SFTP sites and receive from other systems - this can also run on schedules
Supplementary Notes:
Yes. We can auto push to SFTP sites and receive from other systems - this can also run on schedules. Coupa supports scheduling data extracts via scripts configured for the data of interest. The extract file is pushed to SFTP for customers to upload to their target system.</t>
  </si>
  <si>
    <t>Yes. There is limited support for data extraction to other systems
Supplementary Notes:
Yes. There is a full API and it's simple to configure. We have integrated to 500+ ERPs around the world using almost everything under the sun. Please let us know more specifically what is needed and we can arrange an integarte architect discussion if we haven't already answered this question on the last call.
Coupa provides extensive integration options to standard ERP systems and other 3rd party systems. For example Coupa API, flat files, web services, custom code, or any integration provider to make seamless connections between Coupa and your system. The REST API supports the following methods:
GET (Read Data) - A HTTP GET Request will query Coupa and return information in XML format. A request at the resource root will list the ﬁrst 50 objects starting from ID 1. You can further tune your query with Arguments 
PUT (Update Data) - A HTTP PUT Request to /api/[resource]/[id] will attempt update a resource. Only one resource can be updated per request. The payload should be an XML document with the elements you want to update. 
Not all fields are available through the API and any referenced data must already exist or the value will not be changed. For example, if you tried to set the payment terms for a supplier to "Net 60", but "Net 60" was not setup as a valid payment type, the payment term for that supplier would not update. The system may fail this type of attempted update silently. See the detailed business object pages or contact support with specific questions.
POST (Create Data) - A HTTP POST Request to the resource root with an XML payload will attempt to create a new resource. If successful, the resource is returned with the new id. 
You can not set the ID of any resource when creating it, Coupa will create the ID. More information is available on the detailed business object pages.
DELETE (Delete Data) - Deleting data is not supported for any resource via the API. Some resources, such as suppliers, support having their status set to 'inactive'. This would be done via a PUT (update existing supplier) or POST (create new supplier) request. 
Supported API operators:
- (none/default) exact match/equality
Example: https://example.coupahost.com/api/purchase_orders?id=100
Example will return the Purchase Order with a Coupa ID of 100
contains (not available for datetime)
Example: https://example.coupahost.com/api/suppliers?name[contains]=.com
Example will return the first 50 suppliers containing ".com" in the Supplier Name field.
starts_with (not available for datetime)
Example: https://example.coupahost.com/api/budget_lines?notes[starts_with]=San%20Francisco
Example will return the first 50 budget lines a note beginning with "San Francisco"
ends_with (not available for datetime)
Example: https://example.coupahost.com/api/items?name[ends_with]=Gray
Example will return the first 50 items with a name ending in "Gray"
gt- greater than (&gt;)
Example: https://example.coupahost.com/api/purchase_orders/version[gt]=1
Example will return the first 50 purchase orders that have a revision of 2 or higher (&gt;1).
lt- less than (&lt;)
Example: https://example.coupahost.com/api/suppliers?updated-at[lt]=2010-01-15
Example will return the first 50 supplier records which were last updated before, but not including, January 15th 2010.
gt_or_eq- greater than or equal to (&gt;=)
Example: https://example.coupahost.com/api/purchase_orders/version[gt_or_eq]=3
Example will return the first 50 purchase orders that have a revision of 3 or higher (&gt;=3).
lt_or_eq- less than or equal to (&lt;=)
Example: https://example.coupahost.com/api/purchase_orders/version[lt_or_eq]=1
Example will return the first 50 supplier records which were last updated before and including January 15th 2010.
not_eq- not equal to (!=)
Example: https://example.coupahost.com/api/purchase_orders?status[not_eq]=active
Example will return the first 50 supplier records not in "active" status
blank (not available for datetime) - true/false operator determines if the field is blank.
Example: https://example.coupahost.com/api/suppliers?po-email[blank]=true
For more details on the integration via REST API please refer to https://success.coupa.com/Integrate/Other_Playbooks/Invoicing_Platform_Integration/Build/03_API</t>
  </si>
  <si>
    <t>Yes. We provide the ability for predictive analytics through various algorithms that are pre packaged to identify opportunities either from tail analysis or from price variance for example - this is then presented as a list of opportunities for the user to act upon. We also support R statistical libraries for predictive analysis.
Supplementary Notes:
Yes. We provide the ability for predictive analytics through various algorithms that are pre packaged to identify opportunities either from tail analysis or from price variance for example - this is then presented as a list of opportunities for the user to act upon. We also support R statistical libraries for predictive analysis.
To our undersatnding of the market, gained through research and discussions with many global customers that have gone through recent, extensive vendor evaluations, there is no one else in the market with this range of data warehouse containing normalized data across 700+ customers and $750 billion in spend used for opportunity identification.
Please let us know what else you are expecting to see here and we are happy to return a response.</t>
  </si>
  <si>
    <t xml:space="preserve">Yes.
As part of its Spend Insights solution, Coupa provides extensive Insights and advanced business benchmarking  leveraging Community Intelligence. Community Intelligence relies on aggregated, normalized cross-customer data and helps customers gain insights inot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Supplementary Notes:
To our understanding of the market, gained through research and discussions with many global customers that have gone through recent, extensive vendor evaluations, there is no one else in the market with this range of data warehouse containing normalized data across 700+ customers and $750 billion in spend used for opportunity identification.
Please let us know what else you are expecting to see here and we are happy to return a response.
</t>
  </si>
  <si>
    <t>In development: Our goal is to leverage our internal AI assets and our existing capabilities around prescriptive analytics and recommendations to automate decision-making and execution based on past transactions and user actions. We have identified several scenarios around procurement (e.g., recommend product to buy based on user role and past purchasing behavior).
Supplementary Notes:
In production: Supplier recommendation model based on normalized data across 700+ customers and $750B in spend. Uses real-time platform data for recommendations.
In development: Our goal is to leverage our internal AI assets and our existing capabilities around prescriptive analytics and recommendations to automate decision-making and execution based on past transactions and user actions. We have identified several scenarios around procurement (e.g., recommend product to buy based on user role and past purchasing behavior).</t>
  </si>
  <si>
    <t>Coupa Analytics provides the ability to build dashboards tracking the performance of suppliers and highlighting areas for improvement. This is fully customisable and uses the same engine as the main reporting tool. 
In current development: Coupa is solidifying its support for full scorecarding as part of its emerging supplier performance management module, combining local and community data around overages, rejected invoices, disptues, delivery times, payment terms analysis etc. 
Supplementary Notes: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customisable and uses the same engine as the main reporting tool. 
In current development: Coupa is solidifying its support for full scorecarding as part of its emerging supplier performance management module, combining local and community data around overages, rejected invoices, disptues, delivery times, payment terms analysis etc.</t>
  </si>
  <si>
    <t>In development: This is part of our roadmap for supplier performance management. 
Supplementary Notes:
In current development: Coupa is solidifying its support for full scorecarding as part of its emerging supplier performance management module, combining local and community data around overages, rejected invoices, disptues, delivery times, payment terms analysis etc.</t>
  </si>
  <si>
    <t>In development for the scorecarding capability.
Coupa provides over 30 predefined KPIs across most modules of its BSM platform and across 3 main themes (Savings, Process Efficiency, Usage). It also supports the creation of custom KPIs.
We also deliver community intelligence using normalized data from over 700 billion in normalized spend data for industry leading insights.
Supplementary Notes: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customisable and uses the same engine as the main reporting tool. 
Coupa provides over 30 predefined KPIs across most modules of its BSM platform and across 3 main themes (Savings, Process Efficiency, Usage). It also supports the creation of custom KPIs.
We also deliver community intelligence using normalized data from over $750 billion in normalized spend data for industry leading insights.
In current development: Coupa is solidifying its support for full scorecarding as part of its emerging supplier performance management module, combining local and community data around overages, rejected invoices, disptues, delivery times, payment terms analysis etc.</t>
  </si>
  <si>
    <t>In development for the scorecarding capability: Coupa provides over 30 predefined KPIs which are used in OOTB reports, custom reports and market benchmarks (Community Intelligence).
Supplementary Notes:
Coupa provides over 30 predefined KPIs which are used in OOTB reports, custom reports and market benchmarks (Community Intelligence).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customisable and uses the same engine as the main reporting tool.
In current development: Coupa is solidifying its support for full scorecarding as part of its emerging supplier performance management module, combining local and community data around overages, rejected invoices, disptues, delivery times, payment terms analysis etc.</t>
  </si>
  <si>
    <t xml:space="preserve">Yes.
As part of its Spend Insights solution, Coupa provides Insights (formerly known as Perfect Fit Insights) an advanced business benchmarking application leveraging Community Intelligence. Community Intelligence relies on aggregated, normalized cross-customer data and helps customers gain insights inot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This benchmarking data and these recommendations currently fall into 3 categories
1. Savings (e.g., how much can the organization save by moving maverick spend to contracts or sourcing, by paying suppliers early or by emulating the best in class companies?)
2. Efficiency (e.g., how far is the organization in its digization of my processes, in the efficiency of its spend processes and operations, compared to leaders?)
3. Usage (e.g., how engaged is their community of internal users and suppliers? How can they entice better, more efficient behaviors to keep being a leading, agile company?)
In our latest release (May 2018), we have introducted 2 important developments:
1. We made the access to the insights data more convenient to more business users in context. KPIs are exposed on a set of new pages accessible from the main navigation bar of Coupa's Expenses, Requisitions, Orders, Invoices, Suppliers, and Contracts. This also ensures that, instead of having to look through the list of all success metrics, customers can see only the savings, efficiency, and usage metrics relevant to their Coupa core or power app.
2. We unveiled a brand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 
Supplementary Notes:
Yes.
As part of its Spend Insights solution, Coupa provides Insights an advanced business benchmarking application leveraging Community Intelligence. Community Intelligence relies on aggregated, normalized cross-customer data and helps customers gain insights inot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This benchmarking data and these recommendations currently fall into 3 categories
1. Savings (e.g., how much can the organization save by moving maverick spend to contracts or sourcing, by paying suppliers early or by emulating the best in class companies?)
2. Efficiency (e.g., how far is the organization in its digization of my processes, in the efficiency of its spend processes and operations, compared to leaders?)
3. Usage (e.g., how engaged is their community of internal users and suppliers? How can they entice better, more efficient behaviors to keep being a leading, agile company?)
In our latest release (May 2018), we have introducted 2 important developments:
1. We made the access to the insights data more convenient to more business users in context. KPIs are exposed on a set of new pages accessible from the main navigation bar of Coupa's Expenses, Requisitions, Orders, Invoices, Suppliers, and Contracts. This also ensures that, instead of having to look through the list of all success metrics, customers can see only the savings, efficiency, and usage metrics relevant to their Coupa core or power app.
2. We unveiled a brand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 
</t>
  </si>
  <si>
    <t xml:space="preserve">YES
Coupa supports internal benchmarking based on the KPIs outlined above (across savings, process efficiency and usage). With these KPIs and/or reports part of Coupa Analytics, customers can comparing the relative performance of their various departments within their organization. 
These metrics, graphs and reports are actionable: users can drill down into spend at the transaction level to understand their process efficiency &amp; eliminate bottlenecks with cycle time reporting. In a few clicks they can trace the whole sequence that explains why your current process is optimized or, in the opposite scenario, where the inefficiency resides or who the departments who lag behind or incompletely follow your policies are.
Supplementary Notes:
YES
Coupa supports internal benchmarking based on the KPIs outlined above (across savings, process efficiency and usage). With these KPIs and/or reports part of Coupa Analytics, customers can comparing the relative performance of their various departments within their organization. 
These metrics, graphs and reports are actionable: users can drill down into spend at the transaction level to understand their process efficiency &amp; eliminate bottlenecks with cycle time reporting. In a few clicks they can trace the whole sequence that explains why your current process is optimized or, in the opposite scenario, where the inefficiency resides or who the departments who lag behind or incompletely follow your policies are.
</t>
  </si>
  <si>
    <t>Extensive. Coupa supports market benchmarks leveraging Community Intelligence to help customers comparing their spend performance to that of industry leaders.  
As explained earlier, Insights (formerly known as Perfect Fit Insights) is an advanced business benchmarking application leveraging Community Intelligence.  This application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Supplementary Notes:
Extensive. Coupa supports market benchmarks leveraging Community Intelligence to help customers comparing their spend performance to that of industry leaders. 
As explained earlier, Insights (formerly known as Perfect Fit Insights) is an advanced business benchmarking application leveraging Community Intelligence. This application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t>
  </si>
  <si>
    <t>Yes. Coupa provides prescriptive insights by making recommendations for optimizing processes and opportunities for optimizing cost savings
Supplementary Notes:
Yes. Coupa provides prescriptive insights by making recommendations for optimizing processes and opportunities for optimizing cost savings</t>
  </si>
  <si>
    <t>We consume the input from Coupa's sourcing applications (Coupa Sourcing and Coupa Sourcing Optimization) as another data feeed for the spend analysis tool. This allows us to capture savings against the category and the contract term.
Additionally we provide a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 
Supplementary Notes:
We consume the input from Coupa's sourcing applications (Coupa Sourcing and Coupa Sourcing Optimization) as another data feeed for the spend analysis tool. This allows us to capture savings against the category and the contract term.
Additionally we provide a new capability combining 2 unique Coupa assets (community intelligence and AI-based commodity classification), called Commodity Insights. Commodity Insights helps customers monitor and analyse their category spend across orders, requisitions and invoices. We have analyzed their commodity transactions as well as those of the entire Coupa community to give them meaningful ways for comparison. This feature is built to empower supplier managers, sourcing managers, buyers and administrators to optimize their commodity spend and their supplier strategy thanks to contextual, highly relevant recommendations. Users can1/ set parameters and filters to view a transaction analysis, by spend or by transaction counts. They can view their own data vs that of the community, defined as everyone or specific industry 2/ they can look at the supplier mix (e.g. how many suppliers they have for this commodity vs the average of the community; who these suppliers are) 3/ take recommendations based on the commodity analysis.</t>
  </si>
  <si>
    <t>Coupa provides the industry leading Procurement / Business Spend Management platform. Unification is abundant and business processes flow across the platform.
Coupa Core Reporting provides OOTB reports for key Business Spend Management data such as purchase orders, requisitions, invoices, suppliers, sourcing. With Coupa Analytics, users can built reports and dashboards that straddles mutiple modules for a holistic view of their spend. In addition, with Community Intelligence and Insights, some of their internal data can be compared with that of industry leaders.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Supplementary Notes:
Coupa provides the industry leading Procurement / Business Spend Management platform. Unification is abundant and business processes flow across the platform.
Coupa Core Reporting provides OOTB reports for key Business Spend Management data such as purchase orders, requisitions, invoices, suppliers, sourcing. With Coupa Analytics, users can built reports and dashboards that straddles mutiple modules for a holistic view of their spend. In addition, with Community Intelligence and Insights, some of their internal data can be compared with that of industry leaders.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t>
  </si>
  <si>
    <t>Yes. We treat travel and expense / pcard as  another data source - this is then processed and reported using the same dashboards and predictive analysis. Some of our predefined KPIs revolve exclusively around T&amp;E. 
Additionally,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Supplementary Notes:
Yes. We treat travel and expense / pcard as another data source - this is then processed and reported using the same dashboards and predictive analysis. Some of our predefined KPIs revolve exclusively around T&amp;E. 
Additionally,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t>
  </si>
  <si>
    <t>Coupa provides OOTB reports for key Business Spend Management data such as purchase orders, invoices, suppliers, early payment. In addition, Coupa provides benchmarks for both internal and industry comparisons, and makes prescriptive recommendations for optimizing spend management
Supplementary Notes:
The CFO dashboard is intended for finance professionals. It gives you a real-time view of your company's cash flow. At a single glance you'll see things like their actual spend compared to the budget, projected cash flow based on current and future unpaid invoices. As with all our dashboards, you can also drill down into the data and explore further.
Coupa Accelerate is an industry unique model that leverages the power of the community to drive benefit for all. In this model, suppliers are able to set their preferred invoice discount rate on their community profile and share it to any other customer. This increases the rate of discount success and ultimately gives treasury more options.
Coupa provides OOTB reports for key Business Spend Management data such as purchase orders, invoices, suppliers, early payment. In addition, Coupa provides benchmarks for both internal and industry comparisons, and makes prescriptive recommendations for optimizing spend management</t>
  </si>
  <si>
    <t>Coupa Analytics provides built-in dashboards and reports for Services procurements and its related analysis (e.g., cycle time, work cycle time, number of approvers, work quality, service PO details). Coupa also delivers a full services procurement application native within the platform.
Supplementary Notes:
Coupa has built in Services Procurement including quality and on time delivery trending at the time to timecard/service entry sheet is delivered. This is performed in a ral-time data collection model (like Uber) at the time of work instead of months later via surveys like most other applications.
Coupa Analytics provides built-in dashboards and reports for Services procurements and its related analysis (e.g., cycle time, work cycle time, number of approvers, work quality, service PO details). Coupa also delivers a full services procurement application native within the platform.</t>
  </si>
  <si>
    <t>Coupa Analytics provides built-in dashboards and reports for Services procurements and its related analysis (e.g., cycle time, work cycle time, number of approvers, work quality, service PO details)
Supplementary Notes:
Coupa Analytics provides built-in dashboards and reports for Services procurements and its related analysis (e.g., cycle time, work cycle time, number of approvers, work quality, service PO details)</t>
  </si>
  <si>
    <t>Not in the current product.
Supplementary Notes:
Logistics analytics is available within Coupa Sourcing Optimization. Ths may be something you are already familiar with or we can set up a demo.</t>
  </si>
  <si>
    <t>Limited support today. Will be augmented in future releases. 
Supplementary Notes:
Limited support today. Will be augmented in future releases.</t>
  </si>
  <si>
    <t xml:space="preserve">Coupa Analytics provides a set of prebuilt dashboards for supplier analytics, including: Supplier Summary (top 10 on contract, off contract, by commodity), Supplier Details (spend by supplier, by commodity, by segment, by spend type), Supplier Details Transactions (transaction details, by country), Supplier Status Details (suppliers with 80% spend, etc.). Additionally users can built their own custom dashboards and reports using hundreds of attributes and measures for supplier analytics.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Commodity Insights helps customers monitor and analyse their category spend across orders, requisitions and invoices. It provides a unique way for customers to look at their supplier mix for their top 10 commodities or individual commodities and compare it with the top suppliers across the Coupa community to make spend optimization decisions around:  
- Supplier Consolidation
- Supplier Diversification
- Procurement &amp; Inventory Optimization
- Savings Oppportunites
- Move Spend to Structured Channels
- Item Substitute Identification (in progress)
Supplementary Notes:
Coupa Analytics provides a set of prebuilt dashboards for supplier analytics, including: Supplier Summary (top 10 on contract, off contract, by commodity), Supplier Details (spend by supplier, by commodity, by segment, by spend type), Supplier Details Transactions (transaction details, by country), Supplier Status Details (suppliers with 80% spend, etc.). Additionally users can built their own custom dashboards and reports using hundreds of attributes and measures for supplier analytics.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Commodity Insights helps customers monitor and analyse their category spend across orders, requisitions and invoices. It provides a unique way for customers to look at their supplier mix for their top 10 commodities or individual commodities and compare it with the top suppliers across the Coupa community to make spend optimization decisions around: 
- Supplier Consolidation
- Supplier Diversification
- Procurement &amp; Inventory Optimization
- Savings Oppportunites
- Move Spend to Structured Channels
- Item Substitute Identification (in progress)
</t>
  </si>
  <si>
    <t>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our new offering,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 
Supplementary Notes: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our new offering, Spend Guard, provides AI-based fraud reduction, including around T&amp;E expenses.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t>
  </si>
  <si>
    <t>Integration via file share and web services with OEM vendor.While we currently offer an option for data extraction (BI extract) to export spend data and feed it into third-party systems (through file exchange), we are actively exploring more automated (API-based) systems and methods to feed third-party BI/data systems (such as Tableau, Qlik). 
Supplementary Notes:
Integration via file share and web services with OEM vendor.While we currently offer an option for data extraction (BI extract) to export spend data and feed it into third-party systems (through file exchange), we are actively exploring more automated (API-based) systems and methods to feed third-party BI/data systems (such as Tableau, Qlik).</t>
  </si>
  <si>
    <t xml:space="preserve">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Supplementary Notes:
Coupa’s platform is delivered exclusively through a hosted, Software as a Service model.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Put simply, there is no one in this industry that we can benchmark ourselves to. We benchmark ourselves to Salesforce.com. We are happy to to have the head of our Cloud Operations get on the phone with you but this one is clearly a 5 for us. Please let us know what else you are expecting to see here and we are happy to return a response.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
</t>
  </si>
  <si>
    <t>By absolute design which we can review in detail with you, Coupa Analytics is delivered as a multitenant, cloud-based solution. We have designed Coupa to model the leading cloud providers of other industries and have been told by many customers that we do not have an operational equivalent in our industry.
Supplementary Notes:
By absolute design which we can review in detail with you, Coupa Analytics is delivered as a multitenant, cloud-based solution. We have designed Coupa to model the leading cloud providers of other industries and have been told by many customers that we do not have an operational equivalent in our industry.</t>
  </si>
  <si>
    <t>We have a significant investment in both ML and Deep Learning. The AI was originally built to focus on commodity classification to the line level detail as well as supplier normalisation. All platform data acroos all customers is normalized and used for insights. There are other elements of ML throughout the platform for risk management and fraud detection.
Supplementary Notes:
We have a significant investment in both ML and Deep Learning. The AI was originally built to focus on commodity classification to the line level detail as well as supplier normalisation. All platform data across all customers is normalized and used for insights. There are other elements of ML throughout the platform for risk management and fraud detection.</t>
  </si>
  <si>
    <t>Extensive. CoupaCommunity Intelligence is Big Data applied to the Coupa customer community and to their spend data in the aggregate. With over $700Bn of spend transacted through Coupa, we have a large pool of data to process, and we are leveraging our internally developed or acquired machine learning and artificial intelligence techniques to mine it. This big data includes configuration, results, and spend across all customers and is industry unique (as per many customers that have investigated other solutions in depth).
Customer data is strictly segregated. The collection and aggregation process is run through our Data Insights internal data infrastructure, on a regional basis (data residency requirements). In addition to the data generated through our BSM apps, we cover the knowledge bases used for AI Classification, which include past analyzed data from Coupa and from third-party sources. With the current infrastructure, we are capable of analyzing trillions of dollars of spend in a matter of days. 
Supplementary Notes:
Extensive. Coupa Community Intelligence is Big Data applied to the Coupa customer community and to their spend data in the aggregate. With over $700Bn of spend transacted through Coupa, we have a large pool of data to process, and we are leveraging our internally developed or acquired machine learning and artificial intelligence techniques to mine it. This big data includes configuration, results, and spend across all customers and is industry unique (as per many customers that have investigated other solutions in depth).
Customer data is strictly segregated. The collection and aggregation process is run through our Data Insights internal data infrastructure, on a regional basis (data residency requirements). In addition to the data generated through our BSM apps, we cover the knowledge bases used for AI Classification, which include past analyzed data from Coupa and from third-party sources. With the current infrastructure, we are capable of analyzing trillions of dollars of spend in a matter of days.</t>
  </si>
  <si>
    <t>Future. 
We do not have any offering relying on the distributed ledger as of yet, but we are exploring its applicability around a couple of use cases:
- Contract management: Blockchain can help with smart contracts
- Supplier Information Management: as we are revamping certain workflows between our Coupa Supplier Portal, our SIM app, our Invoicing module, Blockchain might enable the selective and efficient sharing of information by supplier to mutiple buyers. Interestingly, we would use the decentralized nature of Blockchain to help suppliers regroup all their key business information and digital assets around Coupa and share them with an infinite number of trading partners or buyers.
- Payment: as we are lauching Coupa Pay, we will explore the potential of Blockchain for supply-chain payments or supply-chain finance 
Supplementary Notes:
Future. 
We do not have any offering relying on the distributed ledger as of yet, but we are exploring its applicability around a couple of use cases:
- Contract management: Blockchain can help with smart contracts
- Supplier Information Management: as we are revamping certain workflows between our Coupa Supplier Portal, our SIM app, our Invoicing module, Blockchain might enable the selective and efficient sharing of information by supplier to mutiple buyers. Interestingly, we would use the decentralized nature of Blockchain to help suppliers regroup all their key business information and digital assets around Coupa and share them with an infinite number of trading partners or buyers.
- Payment: as we are lauching Coupa Pay, we will explore the potential of Blockchain for supply-chain payments or supply-chain finance</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</si>
  <si>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Invocie etc) via push emails or SMS texts, so they never have to login to a portal to see this information, very similair to our consumer lives.
Additionally Coupa's iPhone and Android apps allow for performing quick approvals. In the Coupa Mobile app, you can: 
--Approve/Reject Requisitions, Purchase Order Changes,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
Supplementary Notes:
The current analytics solution is built responsively using modern HTML5 technologies. The dashboards can be viewed &amp; interacted with on mobile devices (smartphones &amp; tablets) via a mobile web browser.</t>
  </si>
  <si>
    <t>Coupa supports unformatted data feeds and match to customer export formats as part of our service. We deliver a ready-to-use procurement information system within days and independent of customers current infrastructure.
Supplementary Notes:
Coupa supports unformatted data feeds and match to customer export formats as part of our service. We deliver a ready-to-use procurement information system within days and independent of customers current infrastructure.</t>
  </si>
  <si>
    <t xml:space="preserve">Invoicing: 
Our key differntiation is that we actually digitize the majority of suppliers quickky reducing the need for legacy OCR. In addition, we provide: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2.) Modern digital PDF extract
Via InvoiceSmash where data can automatically  be extreacted from PDF inovoices sent via email. This is the future and we will continue to innovate around this area.
Expenses: 
With Receipt Scanning OCR, users can simply snap a picture of their receipts, and Coupa will extract the expense details, including Amount, Currency, Expense Date, and Merchant. This saves valuable time and further automates the expense creation process.
Supplementary Notes:
OCR is a capability of the Coupa platform not specifically for Spend Analytics especially since Coupa does not compete directly on pure play Analytics. Instead Data that is extracted into the Coupa platform via OCR (invoices / expenses) is fed into the analytics platform as a part of our regular data feed &amp; ETL. This data is then available for analysis. We're not looking to invest R&amp;D in legacy OCR nor are our customers asking for that capability from Coupa. The reason the below is important is because analytics relies on good data and Coupa's platform supports actually getting that good clean data. It is a critical ecosystem.
Invoicing: 
Our key differntiation is that we actually digitize the majority of suppliers quickky reducing the need for legacy OCR. In addition, we provide: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 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2.) Modern digital PDF extract
Via InvoiceSmash where data can automatically be extreacted from PDF inovoices sent via email. This is the future and we will continue to innovate around this area.
Expenses: 
With Receipt Scanning OCR, users can simply snap a picture of their receipts, and Coupa will extract the expense details, including Amount, Currency, Expense Date, and Merchant. This saves valuable time and further automates the expense creation process.
</t>
  </si>
  <si>
    <t xml:space="preserve">The Coupa BSM platform has been designed to be intelligent from the ground up. This manifests itself through 3 different layers of prescriptive intelligence:
1. Application intelligence is when an individual application can be smart thanks to the clever use of technology, like our voice-based ability to "speak" expenses to add to a report ("Starbucks $3.50")
2. Suite synergy intelligence is how apps are connected with one another. Not just a logo, not just a common UI, but integrated functionality to deliver powerful, end-to-end business workflows across modules.  For example, with spend analysis, we can detect that spend is increasing in a specific area of travel [Expenses] and recommend our customer to run a sourcing event [Sourcing], or renew/rescope a contract [Procurement/Contracts]
3. Community intelligence is the wraparound layer. It describes how community-powered intelligence will drive competitive advantages for our customers.
Over the past months, we have invested in new technologies to support intelligent apps
- Alexa integration for inventory management
- Refined algorithmic models for AI and ML for community intelligence and AIC
We are also looking at NLP for querying data and generating reports in Spend Analytics. 
Supplementary Notes:
Our understanding is that we have more intelligent production capabilities than others in the industry (informed by customers that have just performed extensive evaluations). Over the past months, we have invested in new technologies to support intelligent apps
- Alexa integration for inventory management
- Refined algorithmic models for AI and ML for community intelligence and AIC
We are also looking at NLP for querying data and generating reports in Spend Analytics. 
The Coupa BSM platform has been designed to be intelligent from the ground up. This manifests itself through 3 different layers of prescriptive intelligence:
1. Application intelligence is when an individual application can be smart thanks to the clever use of technology, like our voice-based ability to "speak" expenses to add to a report ("Starbucks $3.50")
2. Suite synergy intelligence is how apps are connected with one another. Not just a logo, not just a common UI, but integrated functionality to deliver powerful, end-to-end business workflows across modules. For example, with spend analysis, we can detect that spend is increasing in a specific area of travel [Expenses] and recommend our customer to run a sourcing event [Sourcing], or renew/rescope a contract [Procurement/Contracts]
3. Community intelligence is the wraparound layer. It describes how community-powered intelligence will drive competitive advantages for our customers.
</t>
  </si>
  <si>
    <t>Coupa provides a data dictonary describing the data which can be used with OOTB and custom reports
Supplementary Notes:
Coupa provides a data dictonary describing the data which can be used with OOTB and custom reports. Coupa also Coupa Analytics supports editing capabilities allows users to modify labels on reports, report titles, dashboard titles, and customized email subject &amp; body when scheduling delivery of dashboards.</t>
  </si>
  <si>
    <t xml:space="preserve">Coupa  leverages open standards (cXML, REST based API, EDI) for facilitating transactional activities with ERP systems and suppliers. These can be found at www.integrate.coupa.com.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 
Supplementary Notes:
</t>
  </si>
  <si>
    <t>Single Coupa instance is provisioned for each customer to be able to manage and analyze spend across all of the organization's business operations in one platform. Customers integrate via flat files or APIs and typically utilize middleware to be able to parse data out from different ERPs into one Coupa standard format to provide users consistent experience regardless ERP endpoints
Supplementary Notes:
We have designed Coupa to have one instance across any number of ERPs. Our customers range from having 1 ERP to 50+ ERPs.</t>
  </si>
  <si>
    <t xml:space="preserve">Extensive role/data/action based security. We use billing group security and users will only see transactional information and metrics for transactions they are authorized to view.
We also allow for configuration of certain users to be 'Editors' of reports and dashboards, while the rest of the users are Viewers. We also support Coupa's standard role-based permissioning system, so only named users can access the Analytics module.
User access and actions are managed via permissions controlled role assignment.   Each object access and action in the system is backed by a specific controller permission. These can be configured by customer to meet internal user access requirements.  Data access restriction is governed by account security groups assigned at the user level to restrict transactions that user can view and report on.   Master data content visibility (ie.  suppliers, addresses, catalogs, etc.) are governed by content groups assigned at user level restricting users to content appropriate for their location.
Supplementary Notes:
</t>
  </si>
  <si>
    <t>Currently, editors can create a series of dashboards with pre-defined filters. These can be copied and customized by other editors. Viewers of these dashboards can override filter values for adhoc analysis.
In development: Users can define user-centric bookmarks of reports and dashboards with custom filters. Users can toggle between these bookmarks.
Data views can be configured both by admins/procurement/departments owners and individually by end users for their personal use.   Any system created views can be edited by global function mentioned.   Views can also be content grouped to only allow visibility to specific groups of users.  The view configuration presents all of the fields that are available on a specific object plus in most cases also the reference objects.   Users can then create queries and add appropriate fields to their views via drag and drop
Supplementary Notes:
Currently, editors can create a series of dashboards with pre-defined filters. These can be copied and customized by other editors. Viewers of these dashboards can override filter values for adhoc analysis.
Data views can be configured both by admins/procurement/departments owners and individually by end users for their personal use. Any system created views can be edited by global function mentioned. Views can also be content grouped to only allow visibility to specific groups of users. The view configuration presents all of the fields that are available on a specific object plus in most cases also the reference objects. Users can then create queries and add appropriate fields to their views via drag and drop
In development: Users can define user-centric bookmarks of reports and dashboards with custom filters. Users can toggle between these bookmarks.</t>
  </si>
  <si>
    <t>Within Coupa Analytics, editors can create their own private dashboards and collection of dashboards. They can then publish these to the rest of users within their company if they choose to do so.
Additionally, all users of Coupa Analytics can interact with published dashboards and reports and do ad-hoc analysis, including the ability to export reports to PDF, Excel, CSV formats.
Both public shared and private views can be created.   Content groups are used to manage visibility.    Global content group provides access to public views.  While any specific content groups assigned to a view only allows access to users who are grouped under that content group
Supplementary Notes:
Within Coupa Analytics, editors can create their own private dashboards and collection of dashboards. They can then publish these to the rest of users within their company if they choose to do so.
Additionally, all users of Coupa Analytics can interact with published dashboards and reports and do ad-hoc analysis, including the ability to export reports to PDF, Excel, CSV formats.
Both public shared and private views can be created. Content groups are used to manage visibility. Global content group provides access to public views. While any specific content groups assigned to a view only allows access to users who are grouped under that content group</t>
  </si>
  <si>
    <t>Visualization is hybrid.  The platform also supports integration of the D3 Javascript visualization library. Editors can create custom dashboards using D3.js visualizations using a special query language to query data from the analytics platform.
Supplementary Notes:
Visualization is hybrid. The platform also supports integration of the D3 Javascript visualization library. Editors can create custom dashboards using D3.js visualizations using a special query language to query data from the analytics platform.</t>
  </si>
  <si>
    <t>Users with access to a specific data objects (ie, orders, invoices, expenses, suppliers, etc.) are able to create views by specifying their search queries and determining needed table columns via easy drag and drop ability.  Views can also be exported out via CSV reports or scheduled to be delivered via email or to SFTP
Supplementary Notes:
The data modelling tool allows a set of rule based workflows that allow for standard onboarding of a new customer (ie standard SAP integration blocks, filters to remove unwanted fields, merges with Concur etc) the data manager then can click and point the import blocks at the correct files and the system will then execute and create the check totals and other quality checks for the Data Manager to review prior to classification etc. The workflows also hold all look up table merge join blocks for standard look ups and these are then imported by the DM when customising the model for the customer. The output dashboards are alos held in this template and will be populated with the data as available</t>
  </si>
  <si>
    <t>Yes. Coupa supports over 17 languages. We use google translate technology for this. We also support field level langauge control via GUI and have a patent pending for user languages updates in real-time.
Supplementary Notes:
Yes. Coupa supports over 17 languages. We use google translate technology for this. We also support field level langauge control via GUI and have a patent pending for user languages updates in real-time.
Please expalin what else is needed here and we would be happy to have additional conversation.</t>
  </si>
  <si>
    <t>AIC is able to support multiple currencies, we can work with the client and import their currency tables, or use agreed sources, for example XE.com
Supplementary Notes:
AIC is able to support multiple currencies, we can work with the client and import their currency tables, or use agreed sources, for example XE.com
Please expalin what else is needed here and we would be happy to have additional conversation.</t>
  </si>
  <si>
    <t>Coupa can translate data from multiple countries using translation services like google translate. We also have staff who are fluent in several languages fpr support and processing functions.
Supplementary Notes:
Coupa can translate data from multiple countries using translation services like google translate. We also have staff who are fluent in several languages fpr support and processing functions.
Please expalin what else is needed here and we would be happy to have additional conversation.</t>
  </si>
  <si>
    <t xml:space="preserv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Supplementary Notes:
How is this a 3? We have created an entire business model around meeting our customers business needs globally using a balanced approach to internal and external resources. We have thousands of Coupa trained professionals available. What exactly is needed here?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t>
  </si>
  <si>
    <t>Extensive support. This is delivered as a service. Coupa Analytics handles the ETL of Business Spend Management and customer data so that the customer Data Expert may focus on data analysis and reporting. 
We have extensive support of this area. Familying/normalization is based on state of the art AI classsification that leverages over 1.5 trillion in spend data warehouses to normalize and classify data based on supplier name, invoice line description, item description, po line description, GL description. Manufacturing, retail, and financial services are some of the key industries.
Yes, multiple instances of the same entity be normalized to one.
In addition, Coupa uses this same technology to normalize data across all of our customers in order to deliver Coupa Ciommunity Intelligence. Our approach to big data for this industry - currently with over $700 Billion in normalized, cross-customer data.
Supplementary Notes:
Extensive support. This is delivered as a service. Coupa Analytics handles the ETL of Business Spend Management and customer data so that the customer Data Expert may focus on data analysis and reporting. 
We have extensive support of this area. Familying/normalization is based on state of the art AI classsification that leverages over 1.5 trillion in spend data warehouses to normalize and classify data based on supplier name, invoice line description, item description, po line description, GL description. Manufacturing, retail, and financial services are some of the key industries.
Yes, multiple instances of the same entity be normalized to one.
In addition, Coupa uses this same technology to normalize data across all of our customers in order to deliver Coupa Ciommunity Intelligence. Our approach to big data for this industry - currently with over $700 Billion in normalized, cross-customer data.</t>
  </si>
  <si>
    <t>Coupa delivers this as a service to our customers. Data refreshes are typically monthly or quarterly.
Supplementary Notes:
Coupa delivers this as a service to our customers. Data refreshes are typically monthly or quarterly.</t>
  </si>
  <si>
    <t>YES
Dedicated services team specialized in analyzing AI Classification results and fine tuning based on customer specific requirements
Supplementary Notes:
YES
Dedicated services team specialized in analyzing AI Classification results and fine tuning based on customer specific requirements</t>
  </si>
  <si>
    <t>In active development. Category Management in development and on near-term roadmap
Supplementary Notes:
In active development. Category Management in development and on near-term roadmap</t>
  </si>
  <si>
    <t xml:space="preserve">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Supplementary Notes:
We do not understand how this is a 1? We have created an entire business model around meeting our customers business needs globally using a balanced approach to internal and external resources. Can you clarify what exactly is needed here?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t>
  </si>
  <si>
    <t>We always integrate to an ERP with any spend analysis engagement - we can also put the data back into the ERP or contract management system as well once cleaned / categorised or enriched - all major ERPS are supported and each one of our 800 engagements have one or more integrations.  Details are provided here: https://success.coupa.com/Integrate. Numerous customers have informed us that 1.) our ability to integrate anything they have easily and 2.) the many case studies attesting to this area have been a key reason for selecting Coupa.</t>
  </si>
  <si>
    <t xml:space="preserve">We don't believe we properly explained our rules capability and would like to discuss on Friday. We use AI driven classification model which reduces the need for user provided rules but rules can be added as overrides and can be grouped and run as needed by customer / division / location / seanon etc - any trigger can be incorporated into the rule enagine. These rules can be linked together in a pipeline to rule sequentially - this is done in the data manager. If you wish to create one time rules or 'what if 'rules - we have a formuale builder in the data manager that allows this and links from this data manager to external data / rules / libraries. </t>
  </si>
  <si>
    <t>Our integration is used in conjunction with the normalisation engine to make sure you are linking the correct data to the correct supplier / line description category - so that you dont get any mismatches or false positives. The vast majority of our customers use 1 or more 3rd party enrichment sources.</t>
  </si>
  <si>
    <t>We don't believe we properly discussed this with you given the score. We have a data management tool that allows for complex queries or algorithms to be applied to the data. There are the aforementioned R libraries for various analyses and we can link queries together in pipelines to make extremely complex queries and what if scenarios. We would like to discuss on Friday.</t>
  </si>
  <si>
    <t xml:space="preserve">
 Classification inside of Coupa is based around the AI-C ORAC neural network that has learnt from every single spend analysis engagement plus all Coupa communityt classified data. This means that we can very quickly, by industry sector classify data to the line level of the invoice or purchase order or both. This happens by using all of the knowledge from these prior engagements (the Knowledge Base - or KB). This can be done in real time but by design we have QA check the lower confidence classifications to make sure that we don't not introduce noise into the classified data set (please see below for QA process). Once classified we have a number of KPI algorithms that will highlight areas of interest / high changes of spend by commodity and this will alert the QA as such and this is the second level of QA to make sure these are correct prior to the user getting them. We can also map to any taxonomy at this point (UNSPSC is the baseline taxonomy) - please see below for more information on this process</t>
  </si>
  <si>
    <t>We will demo for you assigning tasks with due dates based on Insight recommendations. Our entire platform is optimized around tracking savings and operationalizing contracts.</t>
  </si>
  <si>
    <t xml:space="preserve">
We respectfully assert our strong belief that we scored ourselves correctly when we assigned a 5 to this question.  we are winning deals at an ever-increasing rate that are citing our big data as a critical differentiator as well as a key reason for the selection of Coupa. Our rating of 5 based on your instructions guidelines is accurate. Please share what other competitors are doing because customers that have undergone 6-9 month long deep evaluations of competitors have informed us that there is no one doing what we are doing in this space.</t>
  </si>
  <si>
    <t>The Coupa AI engine holds  all of the data in any language and classifies this via a translted version to UNSPSC - we can then display local and english language versions of the supplier name and description. This translation also means that we can normalise international supplier names (inc cyrilic and other double byte languages) with western supplier names and then enrich. We would like to discuss further on Friday.</t>
  </si>
  <si>
    <t xml:space="preserve">We respectfully assert that this is not boilerplate language. We do not understand how this is a 1 according to your stated scoring criteria.  We have created an entire business model around meeting our customers business needs globally using a balanced approach to internal and external resources. Can you clarify what exactly is needed here? Over 2,000 consultants have been trained globally and are certified on Coupa. How can we possibly describe for you the breadth and depth partners like Accenture, KPMG, Deloitte, etc offer around operational/IT strategy, implementation planning, and implementation execution (process re-design, system tailoring/customization, testing, training, post implementation support, etc.? They have hundreds of thousands of employees that do those things. </t>
  </si>
  <si>
    <t xml:space="preserve"> The reason this is important especially for global customers is that it aids several aspects of running a mulitnational business - it reduces the duplication of supplier management cost, it aids tail spend analysis, it contributes toward M&amp;A activities in the due dilligence stage (see Francisco Partners or Air Gas / Air Lquide mergers and aquisitions), it also helps then link to the ethical, fanancial and other enrichment data correctly. We have been told numerous times by customers that we are materially different than others in this area and have been informed this is a key reason we win deals.  
We respectfully assert our belief that we have assessed ourselves fairly to your specific Instructions on the first tab of this spreadsheet. We would like to discuss this point in our call on Friday. Here are the guidelines we used for our 5 assessment: "5 = “We win business” because of how we support this specific requirement. Not only is our unique solution well beyond standard platform capabilities - this is one of the differentiated capabilities through which we demonstrably win business."</t>
  </si>
  <si>
    <t>We would like to further discuss on the call.</t>
  </si>
  <si>
    <t>Coupa is a highly flexible application that allows you to create special rules across our entire application, such as special approval chains/workflow, purchasing rules &amp; guidelines, budget rules, invoice matching, sourcing rules, contract rules, etc. Rules can be automated, validated, and enforced to ensure that your employees are adhering to all of your procurement and expense management policies.</t>
  </si>
  <si>
    <t>Single Coupa instance is provisioned for each customer to be able to manage and analyze spend across all of the organization's business operations in one platform. Customers integrate via flat files or APIs and typically utilize middleware to be able to parse data out from different ERPs into one Coupa standard format to provide users consistent experience regardless ERP endpoints
We have designed Coupa to have one instance across any number of ERPs. Our customers range from having 1 ERP to 50+ ERPs.</t>
  </si>
  <si>
    <t>Leading partners can now do managed events as good as the Coupa CSO team</t>
  </si>
  <si>
    <t>Using RiskAware, Coupa and Partners are able to help clients identify and manage risks from th minute a need is identified.</t>
  </si>
  <si>
    <t xml:space="preserve">Via partnrs, can handle an entire business spend management implementation. </t>
  </si>
  <si>
    <t>the proof is in the pudding, and they finally gave us a taste :-)</t>
  </si>
  <si>
    <t>simplicity and flow of process woos customers</t>
  </si>
  <si>
    <t>dozens, and ability to drag and drop sources during demo cycle is differentiating</t>
  </si>
  <si>
    <t>can build and localize to exception categories during live demo during sales cycle</t>
  </si>
  <si>
    <t>advanced formula / classification editor, builder, and language that is Excel compatible … can inject into data streams during production</t>
  </si>
  <si>
    <t>advanced, but R and regex beyond typical customers</t>
  </si>
  <si>
    <t>Last Quarter Benchmark Average</t>
  </si>
  <si>
    <t>Last Quarter Provider Average</t>
  </si>
  <si>
    <t>Current Self-Score Average</t>
  </si>
  <si>
    <t>Current Provider Average</t>
  </si>
  <si>
    <t>Q4 18</t>
  </si>
  <si>
    <t>Self-Description</t>
  </si>
  <si>
    <t>Current Self-Score</t>
  </si>
  <si>
    <t>Q3 18 Updates</t>
  </si>
  <si>
    <t>Q4 18 Updates</t>
  </si>
  <si>
    <t>Do NOT modify the format of the spreadsheet</t>
  </si>
  <si>
    <t>See Analytics</t>
  </si>
  <si>
    <t>you've just admitted there is more to do - and compared to BoB in direct, there is</t>
  </si>
  <si>
    <t>HTS? Other codes?</t>
  </si>
  <si>
    <t>see Analytics</t>
  </si>
  <si>
    <t>demo and display general support BEYOND contracts</t>
  </si>
  <si>
    <t xml:space="preserve">specifically industry codes --- globally … not certiciations, etc. </t>
  </si>
  <si>
    <t>extensible profiles; segregation by customer for non centralized data; etc. ?</t>
  </si>
  <si>
    <t>without deep BoM support and supply chain traceability, limits in direct</t>
  </si>
  <si>
    <t>demo in detail</t>
  </si>
  <si>
    <t>this is MDM verification - what about semantic document parsing, analysis, etc.</t>
  </si>
  <si>
    <t>see schema scores</t>
  </si>
  <si>
    <t>80 data points is low compared to some BoB solutions</t>
  </si>
  <si>
    <t>we'll revisit at a later tme after Coupa Pay launch</t>
  </si>
  <si>
    <t>shining here</t>
  </si>
  <si>
    <t>CLM is still a weakness</t>
  </si>
  <si>
    <t>standard for BoB SIM</t>
  </si>
  <si>
    <t>need to cross-reference with Xavier</t>
  </si>
  <si>
    <t>collaboration goes well beyond invoices, POs, and Q&amp;A</t>
  </si>
  <si>
    <t>pretty typical among BoB</t>
  </si>
  <si>
    <t>not what we're looking for, but interesting nonetheless</t>
  </si>
  <si>
    <t>CAR/CAM must go well beyond simply disputing transactions and messaging back and forth … there is work to be done here, but we expect it won' take long</t>
  </si>
  <si>
    <t>"" but, again, should not take long to build out … great foundations</t>
  </si>
  <si>
    <t>build on and customize this and you'll have a great CAR/CAM solution</t>
  </si>
  <si>
    <t>demo what you have</t>
  </si>
  <si>
    <t>see analytics … sligthly higher score here as slightly less is needed for SXM</t>
  </si>
  <si>
    <t>see Sourcing</t>
  </si>
  <si>
    <t>as per analytics</t>
  </si>
  <si>
    <t>as consistent with above rankings</t>
  </si>
  <si>
    <t>due to deep analytics capability</t>
  </si>
  <si>
    <t xml:space="preserve">ideas and suggestions are not  plans, and not user capability, which mus go well beyond buy / put on hold / don't buy suggestions </t>
  </si>
  <si>
    <t xml:space="preserve">trends beyond platform data; advanced predictive algorithms; etc. </t>
  </si>
  <si>
    <t>gotta see BoM specifically</t>
  </si>
  <si>
    <t>"" and associated support</t>
  </si>
  <si>
    <t>analytics average</t>
  </si>
  <si>
    <t>specifically relates to scorecards … not out of the box reports</t>
  </si>
  <si>
    <t>average of functional support from analytics</t>
  </si>
  <si>
    <t xml:space="preserve">trends go beyond customer trends to commodity trends, market trends, industry trends … </t>
  </si>
  <si>
    <t>score from analytics</t>
  </si>
  <si>
    <t>only a 3 in sourcing, but lesser requirements for SXM</t>
  </si>
  <si>
    <t>deep collaboaration features are not present, much more than just comments and messaging</t>
  </si>
  <si>
    <t>significantly more data please .. What about CI?  Risk data?  3rd party data?</t>
  </si>
  <si>
    <t>this is asking about the supplier side of the equation, NOT the buyer side</t>
  </si>
  <si>
    <t xml:space="preserve">what about auto (meta) data extraction, document content verification, etc.  … the .5 is only because of the universal signing, something that should be more common than it actually is </t>
  </si>
  <si>
    <t>VMI is measured against BiC capability …</t>
  </si>
  <si>
    <t>sourcing was 3 :-)</t>
  </si>
  <si>
    <t>data integrity analytics is a 2.5 in analytics … significantly more details for beyond 3 requireed</t>
  </si>
  <si>
    <t>only production capability counts</t>
  </si>
  <si>
    <t>more SIM specific examples please</t>
  </si>
  <si>
    <t>see analytics</t>
  </si>
  <si>
    <t>as per analytics, specifically reers to integration beyond your base platform</t>
  </si>
  <si>
    <t>sourcing &amp; analytics score</t>
  </si>
  <si>
    <t>see analytics score</t>
  </si>
  <si>
    <t>see analytics, integrations in general is a 3 … for supplier data, it is higher</t>
  </si>
  <si>
    <t>specifically relates to SIM/SPM/SRM configurability -- and from what I saw, the components were fairly rigid, and the real variability was just in onboarding workflows and profile config</t>
  </si>
  <si>
    <t xml:space="preserve">we're not talking supplier entities, we're talking supply chain here …i.e. on the suppliers the supplier who makes your product is using for raw materials, etc. </t>
  </si>
  <si>
    <t>saw a lot of config on the buyer side, not so much on the supplier side … what you describe is pretty limited … some platforms actually flip the configuration capability so the supplier can manage all their information and structure, even enabling them to collect data on their key suppliers for sharing with the buyer,with appropriate configurations</t>
  </si>
  <si>
    <t xml:space="preserve">as per analytics … </t>
  </si>
  <si>
    <t>specifically asks about your / or your preferred partner's onboarding capability, not about the paltform or anything else …many customrs may have the majority of suppliers in the network, but what about those who don't?  Or need much more data?</t>
  </si>
  <si>
    <t>The Coupa BSM platform is built on a common schema with extensive schema support that supports a wide range of sourcing, procurement, and supplier data. 
Coupa has a common supplier profile that is used to collect, standardize, and enrich supplier data across the platform from third party data and community intelligence (cross-customer aggregated data and insights). 
The power of the common profile is that the Coupa Supplier Network now has over 4M verified, cleansed, and enriched supplier profiles from around the world. 
Coupa also supports the concept of a supplier master that allows to consolidate supplier data and metadata across all customer instances. This information helps achieve supplier normalization (i.e., group different records from different customer instances into one normalized supplier master record) by cross-validating multiple signals (entity resolutions), and create a master view of each supplier that can be used for supplier risk management and other community intelligence use cases, such as supplier discovery based on vetted/transacted suppliers.</t>
  </si>
  <si>
    <t>In addition to its standard Business Spend Management data schema, and normalized, UNSPSC categorized customer data, all schemas are built on industry/category expertise with customer input. Customer uniqueness is supported as detailed above.
Plus, we have got subtly different industry schemas for all sectors - over 7 currently built - Manufacturing, Financial Services, Healthcare &amp; Life Sciences, Business Services, Retail, High Technology, Education &amp; Public Sector. We plan to expand this list to more granulare categories in upcoming releases.
These form the basis for the deliverable with different classification taxonomies for each industry covering direct and indirect materials. The level of completeness of customer data dictates the level of support for each of these templates. Each and every engagement involves a degree of simple to do customization that is done by Coupa but can also be undertaken by the client if they so desire.
With regards to standard SIC and NAICS codes, we support a out-of box standard selection to identify the supplier, as well as any number of custom categorizations.</t>
  </si>
  <si>
    <t>We support full UNSPSC out of the box, mapped to our generic business spend management and industry specific schemas. 
In our recent releases, we have introduced new Community Intelligence capabilities allowing our customers to 
- find suppliers based on UNSPSC-based categories (Level 2 - Family)
- analyze their transactions (spend amount or transactions) according to UNSPSC-based categories (Level 2 - Family), view matching suppliers and compare them with those of the Coupa Community (all or specific industries as listed above). Additionally we provide recommendations on how to optimize their transactions or supplier mix. 
We support standard selection of UNSPSC codes, mapping of UNSPSC codes of items to custom categorization for internal accounting, and more.</t>
  </si>
  <si>
    <t>ERP integrations and S2P support is extensive. We offer API, flat file, and ERP specific integration types. We also support unformatted data feeds and match to customer export formats. We support ERP integration to many ERPs such Netsuite, Oracle, SAP, etc. and have integration over 700 customers to various ERPs. 
We have an Open Business Network model and it does not matter to us what other systems a customer is using if all they are looking for is data classification type functionality.
We also bring in contract data from any 3rd party contract management systems and link this to the supplier from the AP systems. This is because most of the time the contract name in a contract management system can be completely different that held in the finance systems.
We also integrate into over 100 global data providers (credit agencies, judicial registries, news aggregators) to verify, cleanse, and enrich supplier information, which includes risk. For risk management, we also support the addition of third-party data feeds and scores, at our customers' option.</t>
  </si>
  <si>
    <t>Coupa is not sold an MDM solution for all MD needs, but supports MD Management for supplier information changes across multiple ERPs for customers. However we do enable our customers to consolidate supplier information in a consistent and unified fashion thanks to our support for supplier normalization, our supplier master consolidating and harmonizing supplier data and metadata, our SIM application (more details below) to collect and maintain current supplier information, and our Community Intelligence infrastructure and capabilities to aggregate supplier information and classified commodity transaction data.</t>
  </si>
  <si>
    <t xml:space="preserve">Coupa supports extensive role/data/action based security with granular roles and permissions. We provide a set of standard roles but customers can customize these roles and create their own custom roles as they see fit. Each new module or feature is delivered with a set of granular permissions to allow for the fine-grained control of business functionality, and the targeted assignment of permissions to roles. Unlimited roles can be defined. Table, record, and field level controls are available to different degrees throughout the application.
In addition, we support content groups to segregate access to different types of features and data based on roles. We also use billing group security and users will only see transactional information and metrics for transactions they are authorized to view.
User access and actions are managed via permissions controlled role assignment. Each object access and action in the system is backed by a specific controller permission. These can be configured by customer to meet internal user access requirements. Data access restriction is governed by account security groups assigned at the user level to restrict transactions that user can view and report on. Master data content visibility (i.e.. suppliers, addresses, catalogs, etc.) are governed by content groups assigned at user level restricting users to content appropriate for their location. 
</t>
  </si>
  <si>
    <t>Users can build arbitrary forms using a number of common components (or data types) including numeric, free-form text, configurable drop-down lists, file upload data types, etc.  Furthermore, we simplify the creation of auxiliary profile requirements by providing users with a list of commonly used fields (culled from our collective user base) that they might want to drag and drop onto a form (which also come with validations). Customers can create conditional approval chains and works-flows that help in ensuring data quality and accuracy. Furthermore, out forms are extensible to connect to other systems to get information there validated. Forms also have comments to increase communication and collaboration for both internal users and to suppliers in cases where applicable.
The platform also provides pupose-specific forms such as Supplier Information Forms, Supplier Review Forms, User Forms, etc. These forms have more specific work-flow capabilities, standard questions customers can use, increased depth in approval chain conditions, and special features for each purpose. For example SIM comes with over 80 questions, automated supplier reminders and expiration of forms, and approval chain conditions specific to supplier responses. Furthermore, these purpose-specific forms interconnect with other parts of the platform to create more seamless data capturing experiences.</t>
  </si>
  <si>
    <t>Many objects in Coupa have audit history. The history can be accessed from the bottom of the view and edit pages of the objects themselves in the "History" section. For some objects, like Users, history can also be selected as a column in a custom view for that object. In all of these contexts, the Coupa application shows the most recent history, but the history that's not shown is still kept and tracked in Coupa. Additionally, the history for all objects is available in a single data table (called "Revision Records") where all history records can be seen.</t>
  </si>
  <si>
    <t>Coupa is a best in class document management platform. This capability is core to our Coupa Contracts approach as contracts are the heart of the spend transactions. Coupa keeps a full history of all changes to a contract from the time it is created until it is marked as Complete. Additionally, CLM support enhanced document locking (contracts can be locked automatically when someone is editing) and the use of Microsoft Word documents within Contract Lifecycle Management. The latter enables to have a single workflow in Contract Lifecycle Management to manage all contracts and to leverage the document editing, review, markup features of MS Word. Full Docusign support (including signatory status and visibility within Coupa) as well native electronic signature are available. We have extensive capabilities for template control and other contract functionality as well as full operational and reporting of contract consumption embedded throughout the platform</t>
  </si>
  <si>
    <t xml:space="preserve">OCR legacy technology. Our key differentiation is that we actually digitize the majority of suppliers. In addition, we provide:
1.) Modern digital PDF extract
Via InvoiceSmash where data can automatically be extracted from PDF invoices sent via email. This is the future and we will continue to innovate around this area. 
This capabilities leverage the power of the Coupa Community. Supplier corrections are auto applied across the community as it is a shared supplier model.
2.)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t>
  </si>
  <si>
    <t>Coupa supports supplier self registration and automatically connecting if suppliers' emails match their supplier record on the buyer side. Emails allow suppliers to transaction both with and without joining a portal - so suppliers can transact electronically without "connecting". For example, actionable notifications have very high usage and digitalization rates with no onboarding needed at all.
Coupa also supports the ingestion of supplier data from buyer systems, third party networks, and third party data stores if those stores are open and offer an API to connect to and import the data. 
In addition, the platform supports the creation of custom workflows that can import and combine data from multiple sources to create a supplier profile.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t>
  </si>
  <si>
    <t>Customers are able to manage several supplier onboarding invitations both individual and bulk invitations at different stages. They are setup for easy supplier response, as suppliers can respond over multiple channels such as the Coupa Supplier Portal (CSP), Supplier Actionable Notifications (SAN) and Direct Connections. This gives suppliers the opportunity to respond from an existing CSP profile, register to respond, or respond without registration. Customers can set up their forms to have automated reminders to suppliers, and form expiration if a suppliers doesn't respond after two weeks. Customers can also cancel reminders and form expirations to suppliers incase they feel that the supplier needs more time. Customers can see if a supplier has saved a form before submission, and once a supplier submits their form. The buyer can control the onboarding of suppliers at every distinct logical step. 
Customers can also connect SIM to Coupa invoicing so a supplier is presented with SIM information that is not completed or expired at the time of invoicing - which is the supplier's peak time of interest. This cuts the chasing that AP generally does and reduces the need for the traditional reminder emails and eventual phone calls.</t>
  </si>
  <si>
    <t>Suppliers can identify and self-register without an invitation to the Coupa Supplier Portal. They can get automatically connected to their customer if their email matches the one on the supplier record. Furthermore, when they get an invitation, they can easily provide any and all data required for the standard Coupa profile as well as additional data requested by specific (potential) customers. The workflows lead the supplier through the process of answering all surveys, providing all documents and certificates, and providing the necessary references. 
Not only are their conditional workflows for approvals, but there are conditional workflows for data entry, with different editable fields and forms per user and workflow step.</t>
  </si>
  <si>
    <t>Coupa allows customers to define their own industry codes or use a predefined list of industries. The Coupa platform supports pre-defined data points and certifications for suppliers to fill in for various industries. One such as Dodd-Frank-Conflict Minerals or Massachusetts Gaming Commission License. If customers have much more specific requirements, then they can create their own. 
UNSPSC and NAICS codes are standard for items and suppliers respectively, and are used widely for normalization and conversion to internal company classifications.</t>
  </si>
  <si>
    <t>Fully integrated supplier onboarding solution that is primarily email based. Supplier information management onboards suppliers for information gathering, and the product in general facilitates connecting to supplier for transactions through tools similar to campaigns.
At Coupa, we know that not every supplier has the same capabilities, the same resources, or is the same size. With Coupa, your suppliers have options to collaborate in the way that is best for them. We have a solution for everyone:
-- Supplier Actionable Notifications: The ability to create an invoice from an emailed PO - from their email, in real-time
--A supplier portal - which allows suppliers to log on and flip a PO into an invoice, create non-PO invoices, or invoice against a contract
--Direct connections to cXML and EDI
The Coupa Open Business Network provides the speed, transparency and flexibility needed in today’s fast-moving, global business environment. The Coupa Open Business Network instantly connects customers and suppliers without any setup or transaction fees, providing businesses with a model that is accessible to suppliers of all sizes – even those typically ignored by fee-based closed networks – to drive customer success. 
By using the Coupa Open Business Network, companies can become compliant to government mandates, increase profitability and reduce costs by driving electronic transactions from purchase order through e-invoice and payment visibility. Suppliers of all sizes benefit, as they are able to join the networked economy without changing their technology or spending money on transaction fees. 
Coupa Open Business Network features include: 
• Supplier connectivity options including Coupa Supplier Actionable Notifications, Coupa Supplier portal, direct connection via CXML and EDI, and direct email.
• Easy supplier onboarding (including options that do not require supplier registration or login).
• Seamless interaction with Coupa’s award winning Cloud Spend Management solution suite covering e-Invoicing, Expenses, Procurement, Sourcing, Inventory, Contracts, and Analytics.
• Supplier owned user management and advanced authorization capabilities. 
• Supplier owned profiles including images and social network links.
• Streamlined experience for suppliers including guided video tours.
• 100% mobility with no app or software installation required.
The Coupa Open Business Network user interface is simple to navigate and requires little to no training for suppliers to instantly manage transactions. Coupa continues to invest in providing a streamlined and timesaving process for all suppliers while keeping the transaction model free. 
The Coupa Open Business Network updates are live and available at no additional cost through an Internet connection with no software installation needed. Coupa can be connected to any ERP (SAP, Oracle, NetSuite, Great Plains, etc.) to help global companies everywhere decrease costs, increase profitability and achieve compliance. 
Coupa’s Supplier Information Management (SIM) module makes it easy to request, approve, and maintain supplier information while keeping it all in sync with your ERP. SIM helps all types of employees better manage supplier information. SIM streamlines requesting, approving and maintaining supplier information such as financial information, quality or insurance certifications and contact information. Through the use of forms, approval workflows, notifications, and integration to financial systems SIM helps ensure: 
• Unvetted suppliers or services go through the proper approval channels. 
• Information for large and small suppliers is accurate and current. 
• Visibility to certifications and contract information. 
• Suppliers are paid on time, avoiding late fees and strained supplier relationships. 
• Multiple channels of managing information (e.g. paper form[s, emails, phone calls, spreadsheets) are eliminated. 
• Supplier participation. 
• Two-step integration with your ERP system. 
• Accurate supplier data is maintained and maximum savings is realized. 
[SM Text]</t>
  </si>
  <si>
    <t>Based on extensive work with customers around the world, our model is component field based instead of template based for maximum customer flexibility to create templates that meet their business needs quickly. Included in the platform over 80 standard fields which capture data or certificates from suppliers. They include supplier diversity, anti-corruption, anti-slavery, conflict minerals, and much more. Customers can pick from any of these data points and it will automatically create a standardized series of fields relevant to what's being requested. For example, by adding the Insurance Certificate question, SIM will add an attachment field, effective date field, expiration date field, and description with all their relevant validations.</t>
  </si>
  <si>
    <t>Based on extensive work with customers around the world, we have found that traditional models of eFax and phone calls are very ineffective. 
Instead, we have designed our platform to deliver SMS notifications and actions to suppliers. We have also built an integration with Slack, which is another method to send notifications. Admins manage the activation of Slack for the organization, then users within the organization can self-manage these additional notifications, similar to the current process for online and email notifications.
In addition, Customers can also connect SIM to Coupa invoicing so a supplier is presented with SIM information that is not completed or expired at the time of invoicing - which is the supplier's peak time of interest. This cuts the chasing that AP generally does and reduces the need for the traditional reminder emails and eventual phone calls. The bottom line is putting the information in front of the supplier at the time they are most incented to provide the information (when they want to get paid, are responding to a sourcing event, working with their customer on a new/renewal contract) are the best time to collect supplier information and that is what we have modeled with SIM and why our customers buy SIM as part of their overall business spend management program.
NOTE: eFax or phone integration for sending information has not been asked for a single time in our 100s of customers. :) We believe this should be removed. Focus on SMS, email, and other lightweight ways of notifying and collecting SIM info.</t>
  </si>
  <si>
    <t>Coupa supports the ingestion of supplier data from buyer systems, third party networks, and third party data stores if those stores are open and offer an API to connect to and import the data. In addition, the platform supports the creation of custom workflows that can import and combine data from multiple sources to create a supplier profile. We can, and will, integrate with any network that will let us upon supplier request and can easily create custom workflows to do so. We can import any and all data available when doing so. An example of this is our partnership with Mastercard for their upcoming supplier data initiative. We have customers that are integrating other SIM solutions to create and onboard suppliers in Coupa for other pieces of info and invoicing.
Coupa leverages open standards (cXML, REST based API, EDI) for facilitating transactional activities with ERP systems and suppliers. These can be found at www.integrate.coupa.com. 
Coupa has an open business network philosophy and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t>
  </si>
  <si>
    <t xml:space="preserve">Yes, Coupa connects to many systems for auto data validation. Not only can each field have associated data format rules, that can be extensively defined using regex, we also integrate with over 100 global data sources that we use for data validation and verification. These sources include VAT Layer, OFAC, UK AML, and others.
The platform offers an open way to allow customers to validate key data points they collect from suppliers during the onboarding approval process. This can be a government, third party data source, or their own internal system. The remote approver functionality extends the functionality of the approval list by allowing customers to configure business specific checks that they need. Just like a human, the Robo approver can approve or reject a document, and comment on it based on the information that is in the document. A sample case is it validating Tax Id's against a tax authority or supplier data against their MDM.
Risk Aware checks screening lists for the following 29 countries: Austria, Belgium, Bulgaria, Croatia, Republic of Cyprus, Czech Republic, Denmark, Estonia, Finland, France, Germany, Greece, Hungary, Ireland, Italy, Latvia, Lithuania, Luxembourg, Malta, Netherlands, Poland, Portugal, Romania, Slovakia, Slovenia, Spain, Sweden, United States, and United Kingdom.
For the US, Risk Aware checks 11 lists from 3 departments:
Department of Commerce – Bureau of Industry and Security (BIS)
Department of State
Bureau of International Security and Nonproliferation (ISN)
Directorate of Defense Trade Controls (DDTC)
Department of the Treasury – Office of Foreign Assets Control (OFAC)
For countries in the EU, Risk Aware checks lists from the following: 
European Commission – Service for Foreign Policy Instruments (FPI)
For the UK, Risk Aware check lists from HM Treasury's – 
Office of Financial Sanctions Implementation (OFSI).
</t>
  </si>
  <si>
    <t>Supplier qualification in Coupa is extremely extensive. It is done smoothly inline with the supplier search, sourcing, contracting, and onboarding business processes The supplier qualification and search is available in each module, and includes information about the actual spend activity of the supplier on the platform, across multiple customers. Many customers tell us this is a key part of the reason they select Coupa SIM&gt;
Our customers can search our supplier network which hs profiles on over 4M suppliers, as well as deep risk scoring and community intelligence. Sometimes, buyers and sourcing managers struggle to identify relevant suppliers when making key spend decisions. We wanted to make it easier to find new suppliers by leveraging community intelligence when needed during typical tasks. Supplier Insights gives buyers and sourcing managers a way to utilize Coupa's community insights across our entire supplier base. They can use this intelligence during key transactional moments to find new suppliers who can best service their procurement needs, helping their organization make more informed decisions. The search results are curated by how active a supplier is within the Coupa community, an item or commodity. Furthermore, to help with the qualification process, the platform has many filtering options such the Coupa Community Rating which shows which suppliers have ranked highest. Or which countries a particular supplier ships to and can provide service. 
SIM provides over 80 standard questions to help customers qualify suppliers. These questions can be related to their interaction with governments, if they're a minority or protected business, or a diverse supplier. Approvers can see these fields and can be brought in to approve supplier based on the answer to the questions. With the addition of Risk Aware, customers can also understand these supplier's riskiness to help them in their qualification process. Coupa Risk Aware helps customer understand and manage their supply chain risk by providing supplier health scores and recommendations on how to improve their business relationship with high-risk suppliers and mitigate risks. This helps customers qualify their supply base in an automated and non-biased view. Risk Aware can be added into SIM forms to help approvers qualify a supplier. 
Furthermore, while in a sourcing event, customers have the ability to weight and score events at a more granular level, that is, at the level of individual attachments, questions, and items. Buyers as event owners or event creators can add one or more evaluators to the event team to grade an event. They also define weights and scoring criteria, send out evaluation requests, and collect evaluation results
Customers want to optimize their spend and supplier base for their commodities.
To leverage the value of Coupa's community insights and the power of Supplier Insights, Risk Aware, and Insights, we introduced Commodity Insights, which helps customers monitor, benchmark, and improve their commodity spend, transactions, and supplier mix against other companies.
With this feature, customers can, for example:
- Identify new opportunities for savings by detecting if they are over-spending in certain commodities compared to other Coupa customers. – Spend monitoring
- Optimize the supplier base to consolidate their commodity spend into fewer suppliers and obtain better terms through volume. – Supplier consolidation
- Diversify supplier risk in critical commodities by exploring new suppliers. – Supplier diversification</t>
  </si>
  <si>
    <t>The data collection capability is very powerful. It allows customers to define specific questions, which out of the box support the right fields to ask, validations needed, and which fields are required. This allows for an easier setup process for customers, and appropriate supplier, product and/or service information collection. 
There is no information at this point that cannot be collected, and it is particularly powerful because of how the data is structured and how it can be collected across multiple buyer and supplier users.</t>
  </si>
  <si>
    <t>Extensive delegation of control is available. 
On the enterprise side we do support delegates which are users who act on another user's behalf. Coupa supports the following types of delegates:
- Approval delegates: These delegates can approve on behalf of another user.
- Expense report delegates: These delegates can submit expense reports on behalf of another user.
- Requisition delegates: All users can submit requisitions on behalf of other users.
On the Supplier side:
- Suppliers can forward CSP invites to another user to manage
- They can invite additional user, and assign them to different permissions. Suppliers can manage user permissions and customer access by assigning certain users to only certain customers and by limiting what types of documents they can access and what functions they can perform with their assigned customers.
Users have the ability to self-service and administrators may also set for users.
Administrators may also re-assign activities to other users en-masse. For example, re-assign all approvals upon a person leaving the company or moving to another role.</t>
  </si>
  <si>
    <t>The platform offers an open way to allow customers to automate the validation of key data points they collect from suppliers during the onboarding approval process. This can be a government, third party data source, or their own internal system. The remote approver functionality extends the functionality of the approval list by allowing customers to configure business specific checks that they need. Just like a human, the Robo approver can approve or reject a document, and comment on it based on the information that is in the document. A sample case is it validating Tax Id's against a tax authority or supplier data against their MDM.
Custom workflows can be implemented for internal manual verification or automatic external verification from a 3rd party service. The APIs are very flexible and can support multiple services, including things like tax form and insurance verifications.</t>
  </si>
  <si>
    <t>Our model is written using the same data table across these applications. As such, all supplier data is available in the SIM portion of SDM. See our response to schema support for details of how extensive the data is.</t>
  </si>
  <si>
    <t>The SIM profile currently supports over 80 types of data points that include the list below. More importantly, the Coupa platform is collecting this data across millions of active suppliers as part of the transactional process across customers. We're maximizing this big data via what we call Community Intelligence - surfacing supplier insights throughout the platform at the time the user needs the information.
-Name
*Status
*Supplier Number
*Account Number
*Website
*DUNS number
*Tax ID
*Primary Contact
*Primary Address
*Logo
*Rating
*Hold status
-PO transmission methods
-Electronic invoicing transmission methods
-Supplier sites
-Content groups (content segregation)
-Contracts
-Online store
-Coupa Supplier Portal status
-Default Commodity
-Payment Terms
-Shipping Terms
-Invoice matching default
- Certificates
*Certificates of Insurance
*Diversity Certificates
*etc. 
- Remit-to-Addresses</t>
  </si>
  <si>
    <t>The literal main purpose of SIM is 90% of the time is collecting financial information to initiate payments through 3rd party ACH and other electronic payment transfer systems.
Coupa is not used as a system of payment as of yet, although we are launching Coupa Pay. Coupa Pay is a new product offering designed to help our customers realize value by optimizing their payments business process not just by facilitating a payments transactions but also by supporting efficient access and distribution of capital across their supply chain. Coupa Pay will store supplier financial and ACH data in a secure way and in compliance with regulatory requirements. 
For the time being, after invoices are approved, Coupa can send OK to Pay files to your payment system or payment provider. Payments are applied to invoices that exist in Coupa. Single checks can be split across multiple invoices and multiple checks can be applied to a single invoice.
We have partnerships with several providers and make it easy for a third party to process invoices and return data back to Coupa for information display and communication to suppliers.</t>
  </si>
  <si>
    <t>Our customers primary purpose of SIM is most often to collecting financial information to initiate payments through 3rd party ACH and other electronic payment transfer systems.
In production today, after invoices are approved, Coupa can send OK to Pay files to customer payment system or payment provider. Payments are applied to invoices that exist in Coupa. Single checks can be split across multiple invoices and multiple checks can be applied to a single invoice.
We have partnerships with several providers and make it easy for a third party to process invoices and return data back to Coupa for information display and communication to suppliers. 
Coupa is not used as a system of payment as of yet, although we are launching Coupa Pay in November 2018. Coupa Pay is a new product offering designed to help our customers realize value by optimizing their payments business process. This will be not just by facilitating a payments transactions but also by supporting efficient access and distribution of capital across their supply chain. Coupa Pay will store supplier financial and ACH data in a secure way and in compliance with regulatory requirements. Virtual p-cards, checks, EFT, and supply chain financing options will be available as part of Coupa.</t>
  </si>
  <si>
    <t>Coupa is a best in class document management platform. This capability is core to our Coupa Contracts approach as contracts are the heart of the spend transactions. Coupa keeps a full history of all changes to a contract from the time it is created until it is marked as Complete. Additionally, CLM support enhanced document locking (contracts can be locked automatically when someone is editing) and the use of Microsoft Word documents within Contract Lifecycle Management. The latter enables to have a single workflow in Contract Lifecycle Management to manage all contracts and to leverage the document editing, review, markup features of MS Word. Full Docusign support (including signatory status and visibility within Coupa) as well native electronic signature are available. We have extensive capabilities for template control and other contract functionality as well as full operational and reporting of contract consumption embedded throughout the platform.</t>
  </si>
  <si>
    <t>Yes. Coupa can track a wide range of pre-defined certificates and insurance documents (We have 20+ standard and many more custom insurance certificates available). Buying organizations can specify a set of required certificates (insurance, CSR, diversity such as WBENC, etc.) and suppliers can effortlessly upload them for sharing. The system tracks metadata, define rules for alerts on expiry.</t>
  </si>
  <si>
    <t>Coupa has robust catalog functionality that enables customers to maximize their employee’s shopping experience while enforcing on contract purchasing. In Dec 2017, Coupa acquired the leading catalog management provider (Simeno) and has been unifying its capabilities into the broader Coupa platform since that time. Coupa allows customers to:
• Load catalogs via csv file (no complicated .CIF formats).
• Have suppliers load catalogs via the Coupa Supplier Network, which then have to be approved by the customer.
• Load catalogs via our Catalog API direct from a supplier or a third party system.
• Create catalog items directly from sourcing event
• Punchout to a supplier hosted catalog.
• Suggest preferred suppliers for the item searched for.
• Force all off catalog/contract purchases to require buyer review.
• Full Catalog segregation by any data needed (Role, Location, Company, Region, Project, etc.).
* Select, access and use hosted catalogs
Catalog format/content structure for Coupa is via CSV file upload. This file can be loaded by the customer or the supplier. Catalog integration can also occur where we take a non-Coupa format, and transform it and load it into Coupa via our API’s. We can also do catalog integration with suppliers via EDI. If Coupa format cannot be used, integration can be built to automatically transform other formats. Coupa can easily add custom fields to track different types of catalog information for use by your organization. 
Standard and custom data fields can be incorporated in your catalogs. Common item attributes may include, for example: Name, Description*, UOM code*, Purchasable*, Item Number, Image Url, Commodity, Tags, Supplier, Preferred, Contract Number, Price, Currency, Supplier Part Num, Lead Time, Manufacturer, Savings %, etc.
Coupa’s web interface allows you to add UNSPSC coding to items and/or utilize your own commodity code hierarchical structure. Reporting can be performed on commodity, UNSPSC or any other attribute of items. You can specify what version of UNSPSC coding desired to be used. 
Coupa provides an API for loading catalogs and can also allow you to upload via a csv (Excel) file.
Suppliers can publish catalogs directly through the Coupa Supplier Network, which is accessible to suppliers at NO cost. Catalog content and properties can be managed by a supplier. After a supplier publishes a catalog, you Buyer would receive a notification requiring approval or rejection of the catalog. 
Suppliers can also load catalogs into Coupa via EDI.
Catalog items may be created directly from a sourcing event, either as a straightforward catalog of items (products/services) or as a catalog of items (Products/Services) associated to a contract. Please note that Coupa does NOT charge suppliers for maintaining catalog content. Our focus is on driving strong adoption of the supplier side - that in turns converts into strong adoption on the employee side and ultimately increased levels of spend under management. 
The Coupa platform has standard 'punchout' functionality in which you leave the Coupa platform to go to the vendor’s hosted site, select the items and then the Coupa platform brings those items back into the Coupa platform shopping cart and requisition. The Coupa platform has weekly audit reports on item and pricing changes so it is easy for you to manage this process.
Coupa uses the cXML.org standard for punchout which is same as many of our competitors. During your implementation, Coupa will train you to setup your suppliers for cXML saving you fees later to enable a cXML supplier in future. Suppliers utilizing this for punchout also choose to receive orders via the same cXML.org standard for PO delivery. Two of Coupa's big differentiators are that 1) we do not force suppliers to register on a Supplier Network and 2) we do not charge them for doing business with you.</t>
  </si>
  <si>
    <t xml:space="preserve">Coupa generates approvals using a user's management hierarchy and dedicated approval chains. Coupa builds the management hierarchy automatically, based off of the approval limit and Next approver settings on a user's account. Coupa looks at the respective approval limit for each user added, until someone's limit is high enough. If Coupa reaches the end of the hierarchy and no one had a sufficient approval limit, then Coupa add the system's ultimate approver to the end of the 
chain. Note that approval chains can also be based on triggers or conditions. Coupa supports Dynamic Approvals which allow users to associate an approver with each account and determine the approver dynamically with a single approval chain (rather than creating millions of approval chains). 
Coupa supports the rating of suppliers and their ability to deliver on time and with the right quality for procurement and other workflows. These ratings are on a 1-5 scale and can be turned on or off by the Coupa Admins. We strive to request the rating of suppliers at the "right time", that is when a transaction or service delivery has just completed, or when a invoice is to be approved. This timely, in-flow collection of ratings enables a more accurate and "fresh" assessment of supplier performance from the procurement professionals who have initiated and completed transactions with them. 
With Community Intelligence (consolidated cross-customer data), we can not only show the ratings that each customer has submitted for their own suppliers but also the aggregated ratings from all the customers who have transacted with such suppliers. This provides an unparalleled level of intelligence to surface up the global performance of suppliers across a statistically significant pool of Coupa buyers, based on actual spend transactions. 
In early 2017, we introduced a new capability built on Community Intelligence, Supplier Insights, available across several modules of our BSM suite (e.g., procurement, sourcing). It empowers users to find suppliers across the Coupa community for desired products or services (defined either as items or commodities). To optimize and refine their search, users can use multiple filters such as community supplier ratings, supplier health/risk score and delivery locations. 
Thanks to these community-based ratings and other facets, search results can display the most relevant suppliers across the entire set of buying organizations who have transacted multiple times with them for these items or commodities. Local and "Community" Supplier ratings are a meaningful way of reflecting the past and current satisfaction of buying organizations vis a vis suppliers' performance. In addition to Supplier Insights, this information is also surfaced in Commodity Insights, another community-based capability designed to analyze category transactions (commodities) and their underlying supplier mix. 
Community-based ratings are increasingly used by our customers (supplier managers, buyers, sourcing managers) as a strong factor for supplier discovery, supplier selection and supplier performance. 
</t>
  </si>
  <si>
    <t>Coupa provides full 'requisition to P.O.' functionality. After a requisition has been approved, details from the requisition can automatically generate a purchase order(s), one per each supplier required, which can be automatically transmitted in the method that is desired for each supplier (e.g. email, fax, cXML, EDI). Suppliers can also access the Coupa supplier portal to 'flip' a Purchase Order into an invoice for delivery into the Coupa platform. (Note there is one approval flow process for requisitions and PO's. PO change requests will be evaluated using the same approvals as requisitions. Coupa considers this a best practice.)
In addition, Coupa's Supplier Actionable Notifications let suppliers, with email-based and SMS-based interactions, receive and acknowledge POs, submit invoices, and receive status updates. When a PO is emailed, it will have 3 actionable buttons in the email: Comment, Order Acknowledgement, Invoice. They can create all 3 of these actions with only internet and browser, NO supplier enablement required. 
Suppliers can send comments through the CSP to their customers to ask questions about sections that are unclear, and approvers can provide a reason for rejection. Embedding this ability directly in the request eliminates the need to send and track emails outside of Coupa to get a SIM form applied. When used in the context of supplier onboarding, this feature improves the suppliers' experience and increases adoption. This commenting functionality also exists in Contract Collaboration.
All transactions and all important master data contain an audit trail with date/time stamps throughout the application. All changes are visible on the footer of the document and change history reports are available to authorized users. Your Coupa administrator can run audit reports in Coupa. In addition, you can open a support ticket for audit reports that are not in the UI. 
Beyond P2P, Coupa also supports chat in Coupa Sourcing and Coupa CSO to empower sourcing managers and bidders to effortlessly collaborate and exchange critical information in real time, for time-sensitive events. Real-time chat notifications are available.
SMS notifications for comments are also available.</t>
  </si>
  <si>
    <t>Coupa supports Integrated messaging with history (see more details above), file transfer and tracking. Coupa also supports detailed timeline management (e.g., Sourcing). Group messaging around a specific document, and group chats in Sourcing are all supported.</t>
  </si>
  <si>
    <t>Coupa allows users to create projects with groups, tasks and tags in our current version. Based on this foundation, we are currently developing a new capability to initiate and manage corrective performance plans. 
Within our current project capability, users can define a group (with ability to add/remove members), allow this group or project to be added as an approver in approval chains, create and assign tasks with start dates and due dates, add contracts, add sourcing events and use tags for easier categorization.</t>
  </si>
  <si>
    <t>Coupa supports disputes on spend transactions, such as invoices, and provides mechanisms for invoice rejection, overage, PO change requests, etc. This allows buyers and suppliers to communicate and resolve discrepancies on transactions across procurement, invoicing, inventory, with common and integrated functions shared as part of our suite synergy. 
Additionally we are using this transaction-based information to assess the performance of suppliers, intrinsically and relative to their peers, using Community Intelligence (cross-customer aggregated data and insights). This information is surfaced in our power application for supplier health management, Risk Aware. 
For supplier management specifically, we are planning to introduce additional capabilities in upcoming releases to build and manage "performance plans" for suppliers whose performance indicators fall below defined service-level objectives.</t>
  </si>
  <si>
    <t>There are multiple manifestations of this concept in Coupa:
- dispute a transaction: customers can dispute spend transactions, such as invoices, and provides mechanisms for invoice rejection, overage, PO change requests, etc. This allows buyers and suppliers to communicate and resolve discrepancies on transactions across procurement, invoicing, inventory, with common and integrated functions shared as part of our suite synergy.
- report potentially incorrect supplier data: buyers who has a Risk Aware subscription can flag supplier data, such as risk scores, for review
- start a corrective performance plan. But we have the functionality of project with groups, tasks and tags with timelines to manage corrective action projects, that can be initiated from multiple places, including the supplier and risk information.</t>
  </si>
  <si>
    <t>Coupa allows users to create projects with groups, tasks and tags with timelines in our current version. 
Within our current project capability, users can define a group (with ability to add/remove members), allow this group or project to be added as an approver in approval chains, create and assign tasks with start dates and due dates, add contracts, add sourcing events and use tags for easier categorization.</t>
  </si>
  <si>
    <t>Status for tasks can be seen in the activity feeds for authorized users and managed by users associated with tasks and projects</t>
  </si>
  <si>
    <t>This is an area where we are making improvements to supplement the current tasks and tracking capabilities above-mentioned.</t>
  </si>
  <si>
    <t>Coupa provides over 30 predefined KPIs across most modules of its BSM platform and across 3 main themes (Savings, Process Efficiency, Usage). It also supports the creation of custom KPIs.
We also deliver community intelligence using normalized data from over 750 billion in normalized spend data for industry leading insights.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customizable and uses the same engine as the main reporting tool. 
The platform is able to show how a supplier is performing across many transactional metrics such as invoice dispute rates, invoice overages, etc. and compare them against how they are performing across the community. This helps customers identify issues with a supplier, and how to remedy those issues. The platform also supports custom supplier performance forms, which can be sent to various users to review a supplier. These can be quantitative or qualitative such as price, quality, safety, etc. 
In current development: Coupa is solidifying its support for full scorecarding as part of its emerging supplier performance management module, combining local and community data around overages, rejected invoices, disputes, delivery times, payment terms analysis etc.</t>
  </si>
  <si>
    <t>The platform supports the creation of as many additional supplementary supplier profile forms as desired, which can be constructed from all standard survey and RFX elements as well as a carefully culled collection of common request fields, with validations, that our customers typically use. The platform also supports custom supplier performance forms, which can be sent to various users to review a supplier. These can be quantitative or qualitative such as price, quality, safety, etc. Buyers want to exchange reviews on their suppliers. We wanted to customize supplier reviews and allow providing more detailed feedback, so buyers can now create forms for supplier reviews with star ratings and descriptions for various categories, for example, price or quality. By allowing buyers to initiate supplier performance reviews more extensively and easily, and helping them gather more information during a supplier review.</t>
  </si>
  <si>
    <t>As our SXM solution is tightly integrated with our analytics solution, our SXM users have full access to the formula engine that is embedded within the data modelling environment. It has hundreds of Excel-like functions as well as the ability to call out to third part libraries (R, Python code) to perform specific analysis. There is no limit to the level of complexity that can be built into the data flow as you can have rules that trigger in sequence or on event or both.</t>
  </si>
  <si>
    <t xml:space="preserve">Extensive capability.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Scheduling can be on an schedule preferred by the customer. Customers may also calibrate the data imported in order to create a custom score assessment.
As one capability that Risk Aware provides out of the box: we maintain a history of news articles for both private &amp; public companies. As part of this capability, Microsoft Cognitive Services is used to sort through hundreds of thousands of trusted sources to get news about a company, including public company press releases. Social media is excluded from this analysis as it’s highly variable and currently provide more noise than a clear signal. Furthermore, influencers may be able to skew sentiment to their liking making it difficult to determine the right rating. By leveraging leading news sources, allows Risk Aware users to have trust in articles being analyzed. 
Coupa feeds this collection of articles into IBM Watson to provide a general sentiment rating. Using it’s natural language processing capabilities, Risk Aware calculates an average sentiment rating on how a company is being perceived. The rating is on a scale of -1.0 (most negative) to 1.0 (most positive). 
This information is used to help users determine how a company is being perceived on aggregate. Knowing this allows users to investigate issues that may arise about a company before it reflects in their financials many months later, such as company layoffs, ethics violations, and cyber security hacking. This allows them to act quicker to thwart these vendor risks before they have impact. 
</t>
  </si>
  <si>
    <t>As Coupa is one-platform, all of the data is available in our analytics platform which can be used to create deep scorecards that can be updated as often as every minute as the platform can be configured to refresh data from an infinite number of sources as frequently as every minute. This is as real time as you can get. In addition, scorecards can be created and automatically distributed and summarized according to schedules and rules. 
Coupa Analytics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 [SM text]</t>
  </si>
  <si>
    <t>Coupa tracks innovation management in projects which can be tagged with suppliers and other supplier documents as well as tasks and milestones but does not let suppliers directly update these projects and tasks (though they can do so indirectly). As we are expanding buyer/supplier collaboration capabilities, we plan to support this scenario. We partially support PLM-like functions through our current projects, in a limited fashion.</t>
  </si>
  <si>
    <t>Coupa does not provide Product Lifecycle Management and Innovation Management features in our current version. As we are expanding buyer/supplier collaboration capabilities, we might support this scenario. We partially support PLM-like functions through our current projects, in a limited fashion.</t>
  </si>
  <si>
    <t>Our scorecards can be updated at whatever frequency is relevant to the client organization, and any time new data comes in that is below a threshold or triggers a risk rule, our customers can be immediately alerted. 
- Supplier Performance: Identifies suppliers whose performance level is worse than the average across all buyers.
- Supplier Risk: Identifies suppliers whose risk level is higher than the average across all buyers.
- Expiring Forms: Identifies suppliers who have any certificates or forms that are due to expire in a specified number of days. You can also choose to only trigger suppliers with a specific default commodity.
- Outdated Supplier Information: Identifies suppliers who haven't submitted a Supplier Update Easy Form over a specified number of days. You can also choose to only trigger suppliers with a specific default commodity.
- Inactive Supplier: Identifies suppliers who hasn't had a requisition, purchase order, or invoice created with their info over a specified number of days. You can also choose to only trigger suppliers with a specific default commodity.
- Supplier Link Suggestion: Identifies unlinked suppliers in active status that can be connected to a supplier in Coupa Community. You can also choose to only trigger suppliers with a specific default commodity and/or that are actively invoicing in the CSP or electronic integration, for example, cXML.</t>
  </si>
  <si>
    <t>See our answer to 82 above as well as our answer to multi-integration. As Coupa is one-platform, all of the data is available in our analytics platform which can be used to create deep scorecards that can be updated as often as every minute as the platform can be configured to refresh data from an infinite number of sources as frequently as every minute. This is as real time as you can get. In addition, scorecards can be created and automatically distributed and summarized according to schedules and rules. 
Coupa Analytics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 
Coupa Analytics supports various time series dimensions and through these, users can create scorecards comparing our standard KPIs, or custom defined ones YoY, Same quarter this year vs. last year, etc.. along with trending and conditional formatting (colors). The platform provides the ability to build dashboards tracking the performance of suppliers and highlighting areas for improvement. This is fully customizable and uses the same engine as the main reporting tool. 
In current development: Coupa is solidifying its support for full scorecarding as part of its emerging supplier performance management module, combining local and community data around overages, rejected invoices, disputes, delivery times, payment terms analysis etc."</t>
  </si>
  <si>
    <t xml:space="preserve">To identify opportunities, customers can create supplier Opportunity Triggers. Opportunity triggers monitor Coupa for specific conditions, and when the conditions are met, the opportunity is triggered, and it appears on the dashboard.
Customer can create the following supplier opportunity triggers:
- Supplier Performance: Identifies suppliers whose performance level is worse than the average across all buyers.
- Supplier Risk: Identifies suppliers whose risk level is higher than the average across all buyers.
- Expiring Forms: Identifies suppliers who have any certificates or forms that are due to expire in a specified number of days. You can also choose to only trigger suppliers with a specific default commodity.
- Outdated Supplier Information: Identifies suppliers who haven't submitted a Supplier Update Easy Form over a specified number of days. You can also choose to only trigger suppliers with a specific default commodity.
- Inactive Supplier: Identifies suppliers who hasn't had a requisition, purchase order, or invoice created with their info over a specified number of days. You can also choose to only trigger suppliers with a specific default commodity.
- Supplier Link Suggestion: Identifies unlinked suppliers in active status that can be connected to a supplier in Coupa Community. You can also choose to only trigger suppliers with a specific default commodity and/or that are actively invoicing in the CSP or electronic integration, for example, cXML.
</t>
  </si>
  <si>
    <t>Using Coupa's integration endpoints, customers can integrate various supplier information, performance and risk data into corrective action work-flows.</t>
  </si>
  <si>
    <t xml:space="preserve">Extensive support. The Coupa platform recently acquired and integrated Riskopy for supplier data/risk aggregation. Riskopy was one of the premier supply risk monitoring platforms and tracked data across 100 Million organizations across hundreds of global sources. The platform was capable of identifying financial and non-financial risks based on the financial, judicial, event, news, social, and internal data it integrates and monitors. 
Since the acquisition, Coupa has embedded the Riskopy technology into our Risk Aware offering. We have turned risk monitoring into an every day event, in line with business spend transactions instead of the legacy models of disjointed risk monitoring via standalone applications. Our customers reported the same issues continually:
- risk monitoring being done on their top tier supplier only because of limited time
- risk monitoring down on a quarterly or annual schedule with no monitoring in between
- no monitoring of risk during actual spend transactions
- no data available on smaller, no-public suppliers
Risk Aware solves all these challenges and is available real-time across the platform.
Coupa Risk Aware leverages various data partnerships that provide us with hundreds of millions of company reports, of which one is with a global credit agency. Risk Aware is able to access credit reports &amp; financials for over 200 million private and public entities globally in over 70 countries &amp; regions. 
Our financial score, developed specifically for vendor risk, is a hybrid score that comprised of various Altman Z-index algorithms. Various factors influence the choice of which algorithm such as if a company is private, public or higher growth. Each algorithm creates a score by weighing several ratios, namely: 
Return on Assets (ROA)
Retained earnings / Total Assets
EBIT / Total Assets
Market value of equity / Total Liabilities 
Assets Turnover (Sales / Total Assets)
The score is normalized on a scale from 0 - 100, where higher is more financially sound and a lower value indicates a higher risk of going financially bankrupt. The range used is to cater to a rating system that can be understood and easily interpreted globally. 
</t>
  </si>
  <si>
    <t>Extensive. Coupa identifies the following types of risk can be identified:
- Financial
- Reputational Risk
- Judicial Risk
- Compliance Sanctions Risk
- Community ratings
- Community flagged suppliers
- Community KPIs for risky supplier activity
Plus, a buyer will be alerted of an identified, unresolved, risk anytime they query or attempt to interact with a supplier -- before they add a supplier to an RFX, send a PO, pay an invoice, etc.
Coupa Risk Aware:
- Presents real-time risk awareness everywhere a supplier appears (procurement, invoicing, sourcing, etc.)
- Alerts on risk changes at any time within the transaction and create workflows accordingly
- Automatically assigns suppliers a health grade score based on current news events, credit rating, and spend information.
- Get insights into issues with a supplier arising across the Coupa community, such as frequent disputes. This is industry first B2B Big data powering AI.
- Empower managers to quickly review supplier health, make a decision, and pause spend or shift spending to another supplier if needed.
- Ensure end users are informed of supplier health before they make requests, channeling spend towards healthy suppliers.
- The platform allows customers to add data whether it's the own or purchased from another system. 
- The can also calibrate their supplier health score using Coupa data and customer fed data to tailor the Supplier Health score to their risk appetite.</t>
  </si>
  <si>
    <t>Based on the supplier's performance, Risk Aware automatically recommends mitigation actions if a supplier is below a benchmark or is of high risk. These can can be seen on the Supplier Health page for mitigating risks and/or optimizing collaboration when working with the supplier. These recommended tasks can be assigned to an individual user, a group, or a user within a group. 
We custom tailor risk mitigation ideas, based on trends and smart logic, to suggest and provide quick actions to mitigate risk and performance issues using other product tools.</t>
  </si>
  <si>
    <t>Extensive, Our community intelligence - B2B big data - is both process and transaction data extending back 10 years and covering 4 million suppliers and more than $750B in spend. We started off as multi tenant cloud solution that was fully configurable. Any industry/category benchmarks can be loaded using Base-Sheet functionality and pushed out to specific events. The platform is capable of monitoring trends through the risk monitoring capability and analyzing those trends through the AIC platform. 
By leveraging Community intelligence, customers can benchmark and get performance &amp; risk metrics about suppliers even before working with them. When looking at the supplier health page, customers will know how often a supplier has a disputed invoice with other buyers. Combining that with external data sources collected by Risk Aware, customers are able to get a realistic understanding of how a supplier will perform with them.</t>
  </si>
  <si>
    <t xml:space="preserve">The extent of the event monitoring in the platform is both wide, and comprehensive. It supports both Coupa data, built in external data feeds, and customer's brought in data.
The system focuses on the following areas in depth:
- Coupa Community Intelligence: Leveraging the power of 4m suppliers and over $750bn in spend, community average metrics about a supplier such as invoice dispute rate, invoice overage rate, rejected invoices rate, etc. 
- Financial data: We leverage various data partnerships that provide us with over 200 million company reports in about 100 countries, of which one is with a global credit agency.
- Judicial data: In the US, Risk Aware is connected to over 500 court systems to find a supplier's lawsuits.
- News data: The system is leveraging AI to collect articles (not social media) from hundreds of thousands of trusted sources about a company, and passing it through an AI to provide an overall sentiment of those articles. The system focuses on the latest articles about a supplier to get a recent sentiment average of how a supplier is perceived. 
- Screening lists: For the US, we check 11 lists from 3 departments:
Department of Commerce – Bureau of Industry and Security (BIS)
Department of State
Bureau of International Security and Nonproliferation (ISN)
Directorate of Defense Trade Controls (DDTC)
Department of the Treasury – Office of Foreign Assets Control (OFAC)
For the EU, we check lists from the following: European Commission – Service for Foreign Policy Instruments (FPI)
For the UK, we check lists from HM Treasury's – Office of Financial Sanctions Implementation (OFSI).
In the US, Risk Aware is connected to over 500 US court systems to find dockets about a particular suppliers. Courts included:
Federal District, Appellate, and Bankruptcy Courts
Patent Trial and Appeal Board
International Trade Commission
U.S. Supreme Court
The Orange Book
Trademark Trial and Appeal Board
Dozens of State Courts
The Judicial rating is an indication of how litigiously involved a business is - either as a defendant or a plaintiff. The score is on a scale from 0 - 100, where higher is better and less likely that the company is involved in legal proceedings based on the age of the business, the industry (i.e. tech industry is in general more litigious), and Jurisdiction (i.e. The US tends to be more litigious).
</t>
  </si>
  <si>
    <t>Coupa does not provide Product Lifecycle Management features in our current version. As we are expanding buyer/supplier collaboration capabilities, we might support this scenario. We partially support PLM-like functions through our current projects, in a limited fashion.</t>
  </si>
  <si>
    <t>See above</t>
  </si>
  <si>
    <t xml:space="preserve">Fully integrated.
Analytics capabilities are available in 3 different forms across our BSM platform:
Platform Reporting – Essential reporting facilities built into each platform module focused on day-to-day transactional reporting. Over 100 reports are delivered out of the box and customers can create their own reporting views of data. Each user is able to create their own custom reports as well.
Coupa Analytics – A powerful cross-platform reporting and dashboarding application designed for BSM data exploration around making tactical and strategic decisions. For example, cycle time analysis to evaluate if there are bottlenecks in your process. Customers are able to create their own views and reports.
AI Classification - A power application built to process transactional data from external sources, such as third-party ERPs or invoicing systems. AI Classification normalizes this data through an AI engine that has been trained to classify raw transaction records from different formats and harmonize them for spend classification and analysis. 
Community Intelligence-based Insights – A cross-cutting data layer developed to provide customers with benchmarks, analysis, best practices, and recommendations by leveraging the knowledge of the Coupa Community. Insights (formerly Perfect Fit Insights) provides customers with insights on how to improve their own process based on best practices. Commodity Insights offers transaction analysis, supplier analysis and prescriptive recommendations to optimize category spend and commodity transactions. 
Example of real-world use case: ENTITY RESOLUTION - FIGURING OUT THE RIGHT COMPANY:
A common issue that plagues the vendor risk space, is that ratings are usually provided on subsidiaries rather than parent organizations. Risk Aware leverages AI and intelligent entity resolution systems to understand that a company is a subsidiary of parent, and that the parent entity should be rated, rather than its subsidiary. 
As a real world example, Cisco WebEx is one of the most used teleconferencing solutions. Many organizations receive invoices from Cisco WebEx LLC, which is a subsidiary of Cisco Systems Inc. In traditional vendor risk systems, the child entity would be rated. However, analyzing and providing risk ratings on Cisco WebEx won't provide an accurate view for customers. In many cases these subsidiaries are profit or cost centers. With Risk Aware, Cisco Systems would be rated as the system is able to understand complex organizations and how their entities work. 
</t>
  </si>
  <si>
    <t>Fully integrated and extensive support,
Coupa Analytics provides out of the box templated reports so customers can analyze their spend data on day one. Customers can customize these templated reports. Additionally, customers can extensively create custom reports with a full range of formulaic support.
We also support creation of reports from scratch, including creation of custom dimensions defined by formulae.</t>
  </si>
  <si>
    <t>Extensive. Coupa Analytics provides a set of prebuilt dashboards for supplier analytics, including trends, for: Supplier Summary (top 10 on contract, off contract, by commodity), Supplier Details (spend by supplier, by commodity, by segment, by spend type), Supplier Details Transactions (transaction details, by country), Supplier Status Details (suppliers with 80% spend, etc.). Additionally users can built their own custom dashboards and reports using hundreds of attributes and measures for supplier analytics. 
Coupa provides Insights is an advanced business benchmarking application leveraging Community Intelligence throughout the Coupa platform. Community Intelligence relies on aggregated, normalized cross-customer data and helps customers gain insights into their supply base and processes by comparing them with larger groups of Coupa customers. 
Insights allows customers to view their performance on pre-defined KPIs, set goals, view how they trend against these goals, and measure their performance against that of their best-in-class peers in their industry (8 different "industry" categories are currently offered and more will come over time). Along with this community-powered visibility, customers can also view recommendations on how to improve their results, and create and assign recommendation-related tasks to accountable individuals or groups to take necessary actions towards meeting their goals.
This benchmarking data, trends and matching recommendations currently fall into 3 categories:
1. Savings (e.g., how much can the organization save by moving maverick spend to contracts or sourcing, by paying suppliers early or by emulating the best in class companies?)
2. Efficiency (e.g., how far is the organization in its digitization of my processes, in the efficiency of its spend processes and operations, compared to leaders?)
3. Usage (e.g., how engaged is their community of internal users and suppliers? How can they entice better, more efficient behaviors to keep being a leading, agile company?)</t>
  </si>
  <si>
    <t>Extensive. Adjacent to Spend Analysis, Coupa provides a supplier risk monitoring solution (Risk Aware) fully embedded into its business workflows for in-transaction control. The Risk Aware solution leverages Coupa transactional data and also integrates with 3rd party feeds to provide a complete view of suppliers' health. Some feeds are "built-in" (available by default), such as Financial ratings from credit agencies, judicial updates, news sentimes, while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Additionally, our latest offering, Spend Guard, provides AI-based fraud reduction, of all spend transactions by monitoring user behavior across the applications they use. Spend Guard analyzes global organizational spend patterns and individual employee behaviors to flag spend at risk of fraud. It also leverages Community Intelligence to compare internal fraud indicators with data points commonly observed across the market, to highlight outliers and detect systemic improper behaviors.</t>
  </si>
  <si>
    <t>Yes, a Coupa supplier can manage all of their common information as well as buyer specific surveys and documents (such as POs and invoices) through a single sign on supplier portal. The portal supports multiple roles that each account admin can manage and assign to other account users. The portal supports two-factor authentication for stronger security. The portal is fully integrated and is a core part of the overall Coupa platform.</t>
  </si>
  <si>
    <t>A supplier not in the system can be sent an email invite by a buyer and campaign management tools can be used to reach out to suppliers en-masse. The capabilities of a supplier can be limited through permissions by the buyer company inviting them, as well as the supplier administrator managing their own users.</t>
  </si>
  <si>
    <t>Suppliers can comment on each document, have direct chats in certain applications (i.e. Sourcing), and can get SMS alerts for comments and transaction updates. Buyers can customize messaging and welcome information for orders, invoicing, and catalog management for their suppliers, as well as the email content for onboarding and linking.</t>
  </si>
  <si>
    <t>Suppliers can self-initiate a review, info update, and send a request corrections of data they provide to customer.
Suppliers can correct transaction data on-demand, add proactive comments, and request changes to information sent before on items, orders, and onboarding details.</t>
  </si>
  <si>
    <t>The platform comes with out of the box scorecard dashboards that capture the following information on a supplier:
- General information (supplier name, main contact, supply chain lead)
- Scores (general, risk, quality, rank)
- Safety, Quality, Delivery and Cost details (DPPM, Reliability, Cost Management, Agility, Responsiveness)
- Risk details (Operational Excellence, Financial, Contract)
Additionally, we expose 30+ KPIs on savings, process efficiency and usage as part of our Insights pages, built on Community Intelligence.</t>
  </si>
  <si>
    <t>Suppliers can upload as many documents as required, and each can be versioned and signed separately. Alerts can be defined to remind suppliers as to when they need to update new (versions of) documents. Tags can be used to classify documents based on key terms.
Many standard documents are supported, and close to all documents needed from suppliers are supported based on our understanding of need from customers.</t>
  </si>
  <si>
    <t>Coupa has extensive inventory capabilities. Inventory allows our customers to perform cycle counts in a warehouse or stockroom on a periodic basis to maintain the accuracy of their inventory balances. During the cycle count process, the items within a given location and/or commodity are counted and then matched with the on hand balances in Coupa. In case of any discrepancy, Coupa automatically directs the cycle count for approval based on the approval groups configured in the system. Coupa Inventory supports receipts, picking and barcode scanning.</t>
  </si>
  <si>
    <t>The Coupa Supplier portal collects all of the purchase orders in one location and allows suppliers to flip them into invoices. In our latest release, we have made additional enhancements: A/ added the option for suppliers to bulk download all their compliant invoices from the CSP B/ enabled buyers to archive their invoices in a separate repo. 
Whilst we are launching Coupa Pay, the platform does not process payments, but instead sends "ok to pay" files to the buying organization's payment partner. 
Invoicing and Order archiving is supported through export and integration to 3rd party systems, as well as bulk downloading of legal invoices created by suppliers when the source of truth being Coupa.</t>
  </si>
  <si>
    <t xml:space="preserve">We have a modern cloud-first MVC architecture with a RESTful API layer mediating interaction with internal and external services. It is primarily written in Ruby, using the Ruby on Rails framework, with other technologies supporting as appropriate. For example Go for stateless services and Python for machine learning and data analysis. The front end in Javascript and HTML5. 
We deliver sub-second performance globally and we also report it publicly every single month. See here: https://success.coupa.com/Trust/System_Up_Time_and_Metrics
We require NO downtime for a customer maintenance update. We require less than 30 minutes outage for major release updates. Both are major achievements and ones we do not believe exists anywhere else in this industry.		</t>
  </si>
  <si>
    <t>Note: We do not benchmark ourselves to anyone in our industry for this area as it is impossible. We benchmark ourselves to the leading cloud technology providers like SFDC (a Coupa customer).
Coupa’s platform is delivered exclusively through a hosted, Software as a Service model. None of these legacy on premise or "single tenant SaaS / on premise in the cloud / ASP in the cloud" models. Leveraging the benefits of the Coupa Cloud, our customers are able to appreciate the solution’s extensive business value without significant initial implementation or infrastructure costs
Coupa is built using next generation technology Ruby on Rails which allows us to plug into many different open source projects for advanced technical capabilities that other solutions do not provide. We develop using an agile development methodology, which allows us to frequently change, adapt and enhance or release features and schedule based on demand. Coupa offers 3 releases of net new functionality a year at no extra cost.
Coupa Software's application runs on servers hosted by Amazon Web Services, and utilizes the Linux operating system behind Amazon Web Services' proprietary distributed firewall. Coupa utilizes a MySQL database and this is provided as part of your subscription service. The database is replicated live and user-uploaded files are stored on Amazon S3. Databases are partitioned for each customer so that the data for different customers does not commingle. Database infrastructure is completely segregated from the Application servers and the Internet via firewalls. Only application servers can query the database using strong authentication. Sensitive data like passwords is encrypted with cryptographically strong ciphers before storing into the database. Database servers have the same host-based security like Anti-virus, Host firewall and Host IDS that protects all Coupa servers.
The power behind Coupa is its incredible flexibility. Quite simply - we're open where others are closed. Coupa's open architecture allows customers to integrate any 3rd party system on the market. Our service can integrate with limitless types of software applications - from financial/ERP, to HR to Inventory Management. 
You can use the Coupa API, flat files, web services, custom code, or any integration provider to make seamless connections between Coupa and your platforms. Our integration team brings many years of experience as well as an extensive toolset to your project to make sure that your integration phase goes smoothly. Each Coupa implementation includes a data modeling exercise to define the data flows needed to support end-to-end business processes across Coupa and the necessary 3rd party systems. We support all ERP systems and have had extensive experience with a variety of systems such as Oracle, SAP, JDE, Peoplesoft, Lawson, QuickBooks, Great Plains, NetSuite, etc. We have integrated with thousands of business objects across our many customer implementations, with millions of integration data elements flowing through our platform on a monthly basis.</t>
  </si>
  <si>
    <t>None</t>
  </si>
  <si>
    <t>Yes. The system can assess the quality and, to an extent, the correctness of the data being provided. We have several algorithms that can be employed that can check not only numerical ranges and totals but also check for textual data quality (i.e., description field containing nouns, verbs etc. not just numbers). We can also check date formats and language identification.</t>
  </si>
  <si>
    <t>Extensive. Coupa Community Intelligence is Big Data applied to the Coupa customer community and to their spend data in the aggregate. With over $750Bn of spend transacted through Coupa and over 4 million unique suppliers, we have a large pool of data to process, and we are leveraging our internally developed or acquired machine learning and artificial intelligence techniques to mine it. This big data includes configuration, results, and spend across all customers and is industry unique (as per many customers that have investigated other solutions in depth).
Customer data is strictly segregated. The collection and aggregation process is run through our Data Insights internal data infrastructure, on a regional basis (data residency requirements). In addition to the data generated through our BSM apps, we cover the knowledge bases used for AI Classification, which include past analyzed data from Coupa and from third-party sources. With the current infrastructure, we are capable of analyzing trillions of dollars of spend in a matter of days.</t>
  </si>
  <si>
    <t>We are working with our customer advisory boards and partners, as well as in our labs to best understand how the spend management space will utilize blockchain. More details can be discussed in a follow up conversation due to confidentiality however we will tell you that most are unwilling to move to a distributed ledger at this point in time. It is not high on their projects list due to limited value and use cases.</t>
  </si>
  <si>
    <t>With Coupa, approvers can approve requisitions from their laptop or any web-enabled mobile device such as iPhone, Android, iPad, Fire, Blackberry and others, with no setup on any device. Coupa has invested heavily not only in natively supporting the most popular platforms, but also in usability and adoption - in fact, more that 70% of approvals in the Coupa system are done via a mobile device, without ever logging in to the web component. Coupa Mobile has advanced functionality that allows for mobile access of our solution via a laptop, tablet, Android, iPhone, Blackberry or any other web enabled device. And because our system runs on all of these devices with basically no configuration needed, it means more users will access Coupa and approve quickly – a big benefit for your company. 
Coupa also has actionable notifications where a supplier can respond to a sourcing event with no portal or login, acknowledge and add comments to an order from email without login in, create a legally compliant invoice with no portal or login, and users can not only approve, but create receipts from email notifications. Coupa also has the ability for suppliers to receive document status updates (Po, Invoice etc) via push emails or SMS texts, so they never have to login to a portal to see this information, very similar to our consumer lives.
Additionally Coupa's iPhone and Android apps allow for performing quick approvals. In the Coupa Mobile app, you can: 
--Approve/Reject Requisitions, Expense Reports, and Invoices.
--Create entire Expense Reports on-the-go.
--Add receipts from your camera or email to new or existing Expense Reports via Coupa's Quick Receipt Workflow'.
--View your recently created or approved Requisitions &amp; Expense Reports.
--Get Push Notifications for your approval requests for immediate attention of your approvers.
--Create and edit Expense Reports offline (Airplane mode).
We can not disclose roadmap information in a survey but are happy to present to the spendmatters team.
This article is very interesting and really supports everything Coupa has said for the last 5 years: https://www.franfunnel.com/bulletin/mobile-business-apps-in-2017-5-trends-that-matter/</t>
  </si>
  <si>
    <t xml:space="preserve">OCR is 80's technology. :) It has not been shown to work well in the AP world except through a lot of money and people thrown at it. This feedback is through countless customers in our advisory boards. Our key differentiation is that we actually digitize the majority of suppliers. In addition, we provide:
1.) Modern digital PDF extract
Via InvoiceSmash where data can automatically be extracted from PDF invoices sent via email. This is the future and we will continue to innovate around this area. 
This capabilities leverage the power of the Coupa Community. Supplier corrections are auto applied across the community as it is a shared supplier model.
1.) Legacy OCR support: 
Coupa fully supports the ability to integrate into 3rd party OCR scanning solution. Documents can either be scanned and then simply attached to invoices, or customers can elect to use Coupa’s partners for scanning and to convert scanned documents into electronic data format in Coupa. 
Coupa provides OCR via our best in class partners, where our OCR partner can feed invoices into Coupa. We also have an open API that customer can call and query any invoice data needed for fast search in other systems
Coupa can extract metadata from scanned documents if the invoices are automatically loaded into Coupa through our APIs. They are identified to the end user as an invoice that originated from paper, and they include the scanned image of the original corresponding paper invoice. Clients can configure how they want to review and/or augment the data captured, after which it is processed like any other invoice and can be auto-matched, and exceptions routed for approval based on configurable tolerances.
</t>
  </si>
  <si>
    <t xml:space="preserve">The Coupa BSM platform has been designed to be intelligent from the ground up. This manifests itself through 3 different layers of prescriptive intelligence:
1. Application intelligence is when an individual application can be smart thanks to the clever use of technology, like our voice-based ability to "speak" expenses to add to a report ("Starbucks $3.50")
2. Suite synergy intelligence is how apps are connected with one another. Not just a logo, not just a common UI, but integrated functionality to deliver powerful, end-to-end business workflows across modules. For example, with spend analysis, we can detect that spend is increasing in a specific area of travel [Expenses] and recommend our customer to run a sourcing event [Sourcing], or renew/rescope a contract [Procurement/Contracts]
3. Community intelligence is the wraparound layer. It describes how community-powered intelligence will drive competitive advantages for our customers.
Our understanding is that we have more intelligent production capabilities than others in the industry (informed by customers that have just performed extensive evaluations). Over the past months, we have invested in new technologies to support intelligent apps
- Alexa integration for inventory management
- Refined algorithmic models for AI and ML for community intelligence and AIC
We are also looking at NLP for querying data and generating reports in Spend Analytics. 
</t>
  </si>
  <si>
    <t>Coupa provides the patent-pending ability to customize almost all visible labels in the product with customer specific and/or region specific terminology. A user may identify a term to be changed, click on it on screen, route the request to admins and the admin can auto-apply in one click.
Coupa provides a data dictionary describing the data which can be used with OOTB and custom reports. Coupa also Coupa Analytics supports editing capabilities allows users to modify labels on reports, report titles, dashboard titles, and customized email subject &amp; body when scheduling delivery of dashboards.</t>
  </si>
  <si>
    <t>A majority of our supplier-entered invoices and orders are bulk uploaded or downloaded through various integration channels. We are certified and integrated with most major AR and AP systems.
Coupa leverages open standards (cXML, REST based API, EDI) for facilitating transactional activities with ERP systems and suppliers. These can be found at www.integrate.coupa.com. 
Coupa has integrated to over 60 different systems, from homegrown to ERPs such as Oracle/SAP. Our system can integrate to any third party system because of our integration options and flexibility. Most of our customers use flat file integrations leveraging our integrations team. However, we support multiple formats including native integration of ERP’s, Web Services, CSV, XML, etc. Coupa generally leverages open standards and these can be found at www.integrate.coupa.com.</t>
  </si>
  <si>
    <t>Coupa supports extensive role/data/action based security with granular roles and permissions. We provide a set of standard roles but customers can customize these roles and create their own custom roles as they see fit. Each new module or feature is delivered with a set of granular permissions to allow for the fine-grained control of business functionality, and the targeted assignment of permissions to roles. 
We support content groups to segregate access to different types of features and data based on roles. We also use billing group security and users will only see transactional information and metrics for transactions they are authorized to view.
User access and actions are managed via permissions controlled role assignment. Each object access and action in the system is backed by a specific controller permission. These can be configured by customer to meet internal user access requirements. Data access restriction is governed by account security groups assigned at the user level to restrict transactions that user can view and report on. Master data content visibility (ie. suppliers, addresses, catalogs, etc.) are governed by content groups assigned at user level restricting users to content appropriate for their location.</t>
  </si>
  <si>
    <t>There are 10 million + permutation configurations of Coupa. It is extremely rare to not be able to support a customer's business needs via configuration. This is why we don't offer legacy on premise or single tenant cloud/ASP in the cloud models
Our customers can search our supplier network which hs profiles on over 4M suppliers, as well as deep risk scoring and community intelligence. Sometimes, buyers and sourcing managers struggle to identify relevant suppliers when making key spend decisions. We wanted to make it easier to find new suppliers by leveraging community intelligence when needed during typical tasks. Supplier Insights gives buyers and sourcing managers a way to utilize Coupa's community insights across our entire supplier base. They can use this intelligence during key transactional moments to find new suppliers who can best service their procurement needs, helping their organization make more informed decisions. The search results are curated by how active a supplier is within the Coupa community, an item or commodity. Furthermore, to help with the qualification process, the platform has many filtering options such the Coupa Community Rating which shows which suppliers have ranked highest. Or which countries a particular supplier ships to and can provide service. 
SIM provides over 80 standard questions to help customers qualify suppliers. These questions can be related to their interaction with governments, if they're a minority or protected business, or a diverse supplier. Approvers can see these fields and can be brought in to approve supplier based on the answer to the questions. This could be based on users, departments, commodities, roles, content groups, approval steps, delegated approvals, units of measure, custom fields, accounts, chart of accounts, invoice tolerances, receiving tolerances, budget periods, payment terms, etc.
With the addition of Risk Aware, customers can also understand these supplier's riskiness to help them in their qualification process. Coupa Risk Aware helps customer understand and manage their supply chain risk by providing supplier health scores and recommendations on how to improve their business relationship with high-risk suppliers and mitigate risks. This helps customers qualify their supply base in an automated and non-biased view. Risk Aware can be added into SIM forms to help approvers qualify a supplier. 
The Coupa platform does provide a solution supports both single and multiple categorizations and/or accounting structures. Many of Coupa's larger customers work with multiple ERPs, each with their own COA, Tax Codes, and suppliers. When suppliers send Coupa unbacked invoices, it's not always clear which ERP the invoice should be posted to. To make it clear, suppliers can now be assigned to specific enterprises.
There is no limit to the number of configurations included with fields, forms, and approval chain conditions. Customers can configure all their forms using the same form builder to capture their business processes. They can leverage from a library of over 80 standard SIM questions or add their own custom ones. The forms can be used to capture internal requests or a supplier information request. The same form builder can be used for supplier performance with it's library of pre-loaded questions.</t>
  </si>
  <si>
    <t>The current network model supports a many-to-many relationship between buyers and supplier respectively. A supplier may be connected with many Coupa customers, and obviously a buyer connects to many suppliers. A supplier can also be a buyer in the system, however they are not part of the same profile. This is largely due to separation of responsibilities between a buyer and supplier role within companies, so it would make sense to have them reside separately.</t>
  </si>
  <si>
    <t>Yes, our supplier ontology does support multi-tier data gathering. Companies can collect information on a parent entity, a child entity or even a supplier site. It is not limited to any specific area, and it does provide a very broad and extensible. Customers can leverage our pre-existing</t>
  </si>
  <si>
    <t>For buyers: When sending an invitation to the Coupa Supplier Portal (in CSP) to a supplier, buyers can specify whether supplier should be allowed to:
Warning: The primary contact email is used by 20 other suppliers (see up to 3 examples below):
-Create Invoices
-Choose billing account
-Create ASNs
For suppliers: in CSP, suppliers can:
-Merge multiple accounts and consolidate them into one for better usability and productivity
-Personalize their public profile
-Configure all their legal entity (invoicing) and Remit-To information, as well as early pay discount preferences (Coupa Accelerate)
-Manage their users
Buyers can configure what types of invoicing the supplier can do (PO-backed only, contract backed, or allow unbacked), as well as order management capabilities, catalog management, services/timesheets, and ASNs). Buyers can configure custom messaging to suppliers as well as different login security levels.</t>
  </si>
  <si>
    <t>Yes. 
-Locales - Coupa supports 19 languages (product, documentation). We also support field-level language control via GUI and have a patent pending for user languages updates in real-time. We also support multiple date, address, phone number formats, international Tax IDs, etc. 
-Currency - Coupa provide support for multiple reporting currencies, with over 180 currency codes.
-Support - We also have staff who are fluent in several languages for support and processing functions
-Operations - We have several platform installations around the world to provide cloud-delivered services closer to our customers' locations and comply with data residency requirements. 
Coupa's supplier portal, for language, currency, and compliance is best-in-class at this point and rarely has a global capability that is less than ideal.</t>
  </si>
  <si>
    <t>The Coupa platform supports multiple currencies and the setting of exchange rates:
Coupa provides more than 180 currencies to track spend in your organization with flexible methods of updating exchange rates.
Coupa has a feature to automatically update exchange rates for a customer's active currencies so no integration is needed to import exchange rates.
Re: money rounding and currency precision, money fields in Coupa are treated one of two ways: standard or extended precision.
Generally, all price fields are extended precision, whereas almost all other money fields, particularly those that may need to be accountable, are standard, for example when a price has been multiplied by a quantity to produce a total.
* Extended precision money fields retain and use up to 6 digits after the decimal point, regardless of currency.
* Standard precision money fields only retain and use sufficient digits to express the minimum accountable unit of the field's currency. Coupa follows the ISO standard. For example, standard fields holding values in US Dollars will use 2 decimal places, those holding Japanese Yen will hold 0, Bahraini Dinars 3, etc.
For both standard and extended precision fields, rounding to the above-stated precision happens automatically (if necessary) after each mathematical operation on the field. The rounding method is always half-up, meaning that we always round to the nearest neighbor, and when there's a tie we round away from 0.
In the case of split billing, the above applies but the source of truth for calculating split billing amounts is the percentage allocated to the split, as they often need to be recalculated if a line total changes.</t>
  </si>
  <si>
    <t>Coupa supports 19 languages (product, documentation): Chinese, Czech, Danish, Dutch, English, Finnish, French, German, Hungarian, Italian, Japanese, Korean, Norwegian, Polish, Portuguese, Russian, Spanish, Swedish, Vietnamese
Coupa can translate data from multiple countries using translation services like google translate. We also have staff who are fluent in several languages for support and processing functions. 
Coupa's supplier portal, for language, currency, and compliance is best-in-class at this point and rarely has a global capability that is less than ideal.</t>
  </si>
  <si>
    <t>Coupa's SIM product is now being used by customers in all 6 continents for onboarding suppliers, many of which have onboarding policies and process for multiple countries and continents. Supplier network is supported for these as well, and is now in 100s of countries and all continents.
Coupa does offer onboarding services to suppliers when needed, but often times this is fulfilled by buyers and suppliers in a self-service fashion. Unlike our competitors, supplier enablement can be as simple as sending a supplier an email, so enablement services are provided by us or a partner if needed, but not required . We do offer a supplier support site, aiming at providing suppliers with content, guide, videos, integration tips on optimising their transactional activities with their customers. All these items are provided free of charge to suppliers. 
Traditional supplier on boarding activities (segmenting the supplier base between low touch and high touch suppliers, contacting and educating suppliers, providing technical assistance, etc.) are provided by customer themselves and/or Coupa partners.</t>
  </si>
  <si>
    <t>Coupa delivers this as a service to our customers, leveraging our AI Classification offering. Data refreshes are typically monthly or quarterly. We take unorganized data, in any format, and use state of the art Artificial Intelligence tools to create a clean, structured and enriched data set. The process includes the following stages:-
- Cleanse and Consolidate - Unstructured data is unified into a single data set
- Normalize and Organize - Standardizes nomenclature, identifies relationships and maps to customer taxonomy
- Enrich and Enhance - Using extensive proprietary database and external data sources (e.g. D&amp;B)
- Display and Relay - Visualize via Coupa AI Classification viewer with full access to your cleansed data set</t>
  </si>
  <si>
    <t>Coupa has a very prescriptive approach to supplier enablement. Supplier Enablement at Coupa consists of a strategy of technology + Services + Coupa Advantage = Success. Customers who do not follow parts of our strategy and best practices may face challenges, as we can prescribe these but can not make a supplier enable themselves or a customer follow our recommendations. 
We have seen over 4M+ suppliers, and over $750B dollars and counting and are a leader in both user and supplier adoption. 
Our strategy for supplier enablement success is as follows, and all three areas should be subscribed to in order to ensure success. 
Technology: 
- Options for Supplier Choice: We have done extensive research, interviews and collaboration with both suppliers and customers to understand how to increase the likelihood of supplier adoption. One of the driving factors in how we have done this is through a number of options for suppliers from a small local supplier to a large supplier. We see larger suppliers choosing to use cXML or our Coupa Supplier Portal to connect, as well as innovative options for mid to smaller size who may invoice infrequently or have less capability to be forced onto a method. These include Supplier Actionable Notifications and InvoiceSmash. 
All a supplier needs is email technology to invoice with Coupa, without ever being forced into which way but the choice to which option suits them 
- Community Intelligence: Coupa provides supplier insights through community intelligence to give you real time capability to explore and search our community of over 4M suppliers to see if they are transacting, whether they are Coupa Advantage enabled, their community risk profile and more. No one in our space can offer this level of intelligence for suppliers or across the platform due to our ability to normalize over $750 Billion spend (projected to hit $1T this year) all normalized with AI in our single cloud transactional platform. 
- Right time participation: Our research has gone down to the core of the supplier's psyche, including understanding how and when is the best way to get them to engage in your business processes. One example is through supplier information management. Historically, this would be an exercise of asking the supplier to fill out an informational form, and then chasing them when they didn't. Through our research we found the best time to ask for this information is during the process of them receiving a PO, and being asked to invoice. By asking them for this as a precursor to getting paid, their is mutual motivation to collect this info. This philosophy of right time participation is embedded throughout our platform. 
Services 
For supplier enablement, and across our platform, we have prescriptive best practices derived from hundreds of implementations and our community intelligence of our customer base of over 750 customers and $750B spend. 
For supplier enablement, we offer anything from our traditional train our customer to full white glove supplier enablement services. 
As with all best practices, we can be prescriptive but if the supplier or customer does not follow our recommendations, we can not make either do so, you can lead a horse to water but you can not make them drink. Any customer that does not follow our recommendations around supplier enablement, or any other area, may face challenges in that given area as we have learned from these through our experience and community intelligence. 
Coupa Advantage 
With the amount of spend and adoption we have had in our platform, Coupa is able to provide a unique program called Coupa Advantage. This is a program that provides read made content at pre-negotiated prices which drives tremendous value and savings, but also reduces supplier enablement efforts for your team and is an integral part of how customers are getting value from supplier enablement, as content is enabled, suppliers are connected and content is maintained as part of our service. 
We also have a multi-step approach to supplier enablement
Step 1: Analyze Spend
Review spend and transaction volume across the supplier base and prioritize for most important suppliers.
Step 2: Determine Supplier Load Strategy
Clean up existing supplier contact info and analyze how suppliers integrate with ERPs.
Step 3: Align Processes
Work with AP and contracts teams to design business processes when switching to Coupa.
Step 4. Establish Catalog Strategy
Decide how to get supplier catalogs into Coupa.
Step 5: Determine PO Transmission Methods
Determine the methods to use to send purchase orders to suppliers.
Step 6: Determine Invoice Transmission Methods
Determine how you'll receive invoices from your suppliers.
Step 7: Determine a Communication Strategy
Communicate that with suppliers.
Step 8: Move to Production
Move Coupa implementation from your sandbox instance to your production instance.</t>
  </si>
  <si>
    <t>Coupa does not provide Product Lifecycle Management and Innovation Management features in our current version but several customers use our extensive project and task management features to manage supplier development and innovation efforts as well as full 360 degree views of the supplier's activity on the platform and community. As we are expanding buyer/supplier collaboration capabilities, we might support this scenario. We partially support PLM-like functions through our current projects, in a limited fashion.</t>
  </si>
  <si>
    <t>take score from SXM</t>
  </si>
  <si>
    <t xml:space="preserve">take score from SXM … </t>
  </si>
  <si>
    <t>take sore from Analytics</t>
  </si>
  <si>
    <t>take from Sourcing</t>
  </si>
  <si>
    <t>SPECIFIC TO CLM</t>
  </si>
  <si>
    <t>highly secure infrastructure based upon core tech platform &amp; SaaS configuration</t>
  </si>
  <si>
    <t>take from analytics</t>
  </si>
  <si>
    <t xml:space="preserve">   </t>
  </si>
  <si>
    <t xml:space="preserve">   "Coupa Contracts offers a streamlined solution to request, host, author and monitor spend for a contract. 
Capabilities include
1.        Handling employee requests for contract 
a.        Coupa Contract allows business users to directly kick off the contract request process through forms. This allows end users to provide all information required by the contract team to ensure smooth processing. Further, with contract forms users have the ability to request financial pre-approvals before entering into negotiations
b.        Sourcing managers have the ability to request NDA’s and on contract completion the ability to organically flip Sourcing awards into executable contracts.
2.        Onboarding/ management of suppliers: 
a.        Coupa Contracts extends the contract workflows to include supplementary actions involved during a contract process. 
b.        Contract Managers can also request new suppliers to be added, request suppliers for information and once the information is provided Supplier Managers are notified of pending tasks to validate information provided. All of this is available with Supplier Forms. Users have the ability to extend the forms to ensure that information specific to their business is captured. 
3.        Contracts as part of projects:
a.        Projects are intended for collaboration that has a definite beginning and an end. Contracts and Sourcing events can be added to a project enabling team collaboration and project management in Coupa. As part of a project you can bring together members, access control with content group, audit history, create and assign tasks. This enables Buyers, Sourcing Managers, Supplier Managers to work with Contract Managers to negotiate contracts efficiently.
4.        Model complex scenarios: 
a.        Coupa Contracts allows contracts to be linked within Hierarchies. This allows contract managers to assess at a glance the impacts being made by a contract with respect to other contract within the same hierarchy. Simultaneously this allows contract managers to view spend against each of the related contract together to understand net impacts.
b.        The hierarchy modeling also displays amendments to every contract which allows users to identify any impact to a related contract.
5.        Flexible model to include all contract types:
a.        Coupa offers OOTB support for NDA’s, buy side and legal contracts. Further Coupa contracts can be extended with custom attributes to model any complexities that are required for a particular contract type. The custom attributes offered by Coupa are: User, Approval Group, Text Field, Text Box, Number, Date, Drop Down, Radio Group, Check Box, Attachments, Descriptive Text, Lookup, Multi Select. 
"</t>
  </si>
  <si>
    <t>Coupa provides a rich set of data modeling capabilities. Common contract attributes may include Contract Type, Contract Name*, Contract Number*, Supplier, Starts*, Expires, Status*, Currency, Supplier Account #, Owner, Savings %, Minimum Spend, Maximum Spend, Payment Terms, Shipping Terms, Parent Contract Number, Parent Contract Name ,Master Contract Number, Termination Notice, Term Type, Terminated, Termination Reason Code, Termination Reason Comment, Consent to Assignment, Used For Buying, No of Renewals, Renewal Length, Length of Notice, Termination Notice Length, Attachments, Legal Agreement.
Capabilities include:
1.     Hierarchies: Coupa CLM provides the ability to model master child relationships. This is a flexible model that allows customers to define and execute SOW’s, MSA.
2.     Amendments: Coupa CLM allow contracts provides the ability to amend contracts. Further Coupa CLM normalizes changes from all amendments to provide a single source of truth for legal text and underlying model data.  
3.     Extensible Data Model: The Coupa Platform allows organizations to extend Contract model with custom attributes. These custom attributes can be used to in Contracts to create reference fields, link to external knowledge bases, capture industry specific requirements and also used to drive analytics.
4.     Pricing: Coupa CLM supports complex pricing terms that includes defining tiers for pricing and/or specifying acceptable pricing variations (flexible pricing).
5.     Spend Visibility: For contracts that are used in spend activities Coupa CLM surfaces real-time spend data. This enables users to view spend trends for a contract and inherently understand the usage of a contract over its lifetime.
6.     Alerts: Coupa CLMm odel can be used to set alerts to ensure that users are informed of contracts reaching spend limits and expiration dates.</t>
  </si>
  <si>
    <t xml:space="preserve">The platform does allow for templates that can be used for contract creation. There is no limit on the number of templates that can be tied to a specific category, industry or business unit. Templates are distinguishable by associated metadata like template name, description. The rich metadata of the template aids in streamlining workflows. 
In the near future There will be notion of Content Groups that allows templates to get organized in multiple groups of categories like georgraphy, business unit etc.  This will help streamline workflows such as When the user intends to author a contract that is specific to a business group, geography, hierarchy type he is led to only the relevant choices. There will also be  advanced access limits such that sesitive templates are not shown to all users in an organization. </t>
  </si>
  <si>
    <t>It is possible for Legal to define standard clauses and other properties  such that they are automatically included in the template used for cutting the contract. There is no limit on the number of categories or pre-defined conditions for this feature. For a given template different clauses such as Payment Terms, Ownership clauses etc  and their variations can be configured. When the contract is authored using a specific template the contract manager can choose from the options that were set for that clause (in the template). It is also possible to make certain clauses private such that the supplier/other party are not allowed to edit the given option.
 In addition in the near future  you can also set access limits on templates to streamline workflows such that the right contract managers are led to the exact templates that they need. For example a template could have hierarchy type as "Master" and a content group of North America associated such that a contract manager who is looking to author a master agreement in North America is led to the relevant templates</t>
  </si>
  <si>
    <t xml:space="preserve">Coupa CLM has the ability to capture detailed commercial and deliverable obligation details for both goods and services against a contract. A contract can have multiple lines, that capture commercial and contractual details at the individual contracted item or service level.
--Goods:
For goods, the system supports capturing of information such as prices, lead times, tiered discounts (quantity &amp; amount based). Coupa platform is also extremely configurable, and allows for capturing all pertinent information against goods. Some examples are, capturing of quality specs and shipping methods (different from the standard shipping terms). 
--Services: 
The Coupa platform can be used to manage both the procurement of simple and complex goods and services. Just like for goods, at the service level, the system supports capturing of rate cards or fixed prices. In addition, using configurations, acceptance criteria, performance criteria may be captured easily. Currently, the service may be a rate card, fixed price, deliverable or a milestone. Deliverables against the milestone may be captured in configurable, custom fields. Coupa is actively working on introducing structured data fields to capture multiple deliverables that may be tied to a single milestone.
Since the CLM solution is part of the integrated Coupa Spend Management platform, all pertinent information at individual goods/services level, seamlessly flows into requistions/purchase orders where it helps drive execution of the contracts. The contract is fully operationalized 
Coupa CLM also allows association of projects and tasks against a contract. A contract may be associated with multiple projects, and each project may in turn be associated to multiple contracts, and even other entities, such as Sourcing events, Purchase Orders etc. Projects consist of one or more members and tasks within a project may be assigned owners and completion dates. This allows for following, tracking and management of contract performance and obligations. For instance, specific commitments may be setup as a project, assigned a team, and broken down futher into tasks. The project team can collaborate internally on specific milestones around those obligations, create follow ups and track tasks to completion. </t>
  </si>
  <si>
    <t>Yes, Coupa CLM does have the ability to capture and monitor obligations. Financial obligations are tracked at the contract level. Here are some examples of how Coupa models, captures and monitors a few of the key financial obligations:
--Payment Obligations can be tracked at the contract level as minimum and maximum spend allowed against a contract. The information within these attributes can flow seamlessly from the negotiated contract document or be entered manually. As spend accumulates against the contract, it is summarized and presented against the contract as part of the integrated Coupa Spend Suite. Alerts may be setup as the contract spend reaches certain thresholds, for example, alert the contract owner when a contract reaches 85% of the minimum spend. This allows proactive management of financial obligations against the contract. In addition, Payment Terms negotiated are captured within the contract and flow seamlessly into Purchase Orders and Invoices, and facilitate the tracking of payment time windows against the contract.
--Delivery Obligations: Shipment Terms and lead times may be catured against the contract and again seamlessly flow into purchase orders, invoices and may be used to drive workflow and track actuals against negotiated commitments
--Quality Obligations: Quality specifications may be captured in the contract, at either the contract level or individual deliverable (goods or services) level in configurable custom fields. Quality assesment on actuals may be captured during receipts for goods and during Service/Timesheet assesment for services. While Coupa does not currently automatically flag discrepancies in the contracted and actual values, reports to assemble and compare this data may be derived from the system.
--Non-financial commitments: As mentioned in the previus response, Coupa CLM also allows association of projects and tasks against a contract. Projects consist of one or more members and tasks within a project may be assigned owners and completion dates. This allows for following, tracking and management of contract performance and obligations. For instance, specific commitments/obligations may be setup as a project, assigned a team, and broken down futher into tasks. The project team can collaborate internally on specific milestones around those obligations, create follow ups and track tasks to completion.</t>
  </si>
  <si>
    <t>There is no limit to the number of attachments that can be added to a contract. There is a complete history of actions that were taken on a contract record. There is version control, ability to compare different versions as well as esignature capabilities for the legal agreement. There are two flavours of esignatures in the solution native esignatures or Docusign. The Docusign integration works seamlessly and retains all of Docusign's robust esignature features. There is an automated sync between the esignature workflows in Coupa and Docusign eg: As signatories are added in Docusign they are reflected in Coupa, as signatories go about finishing their signature tasks the Coupa system is updated. Full visibility of the Docusign data within the Coupa contract. Also the final signed legal agreement document is automatically brought back to the Coupa system.</t>
  </si>
  <si>
    <t xml:space="preserve">Contracts can be linked to related documents that sit in other systems through attachments of the type "URL"
These urls are live and can detect changes in those related file/systems in real time
In addition you can also create custom fields of the type "Attachments" which can also be used to store urls </t>
  </si>
  <si>
    <t>There are various levels of controlled access that can be leveraged to secure signed contracts. At the highest level the access to contracts is controlled by the notion of Content Groups. Content Groups are a part of Coupa's enterprise infrastructure that are applied to various different Coupa objects such as Invoive, Orders, Suppliers etc. When a content group is associated with a contract only the users that are a part of that content group can have access to the given Contract. Multiple content groups can be added to a contract. 
In addition there are discrete permissions that can be configured for custom roles
1.View Contracts
2.Create 
3. Edit/Fill Fields
4. Invite collaborators
5. submit for Approvals
6. Sign contract</t>
  </si>
  <si>
    <t xml:space="preserve">The system keeps a complete track of any changes made to either the contract's metadata or legal agreement. 
All changes made are recorded and searchable.
Alerts and notifications can be set to keep track of changes made.
There are two flavours of esignatures in the solution native esignatures or Docusign. The Docusign integration works seamlessly and retains all of Docusign's robust esignature features. There is an automated sync between the esignature workflows in Coupa and Docusign eg: As signatories are added in Docusign they are reflected in Coupa, as signatories go about finishing their signature tasks the Coupa system is updated. Full visibility of the docusign data within the Coupa contract. </t>
  </si>
  <si>
    <t xml:space="preserve">It is not possible for anyone to change the terms or conditions of the contract once it has been signed and thus legally binding. 
The core document, attachments,metadata and esignature verifiers remain intact once the contract has been published.
There is a robust amedment flow that allows changes to the terms and conditions of the contract. 
In this flow the original contract remains untouched and the amendment is stored as the current, active version. 
There are extensive version control capabilities that records each specific action. </t>
  </si>
  <si>
    <t xml:space="preserve">Coupa CLM supports complex pricing terms that natively supports defining tiers for pricing and/or specifying acceptable pricing variations (flexible pricing).  Attributes include “Pricing Term Type”, “Quantity of specific item - per order”, “Quantity of specific item – cumulative”, “Spend against contract – cumulative”, “Number of Pricing Tiers”, “Discount Based On % Off List Price”.
Coupa CLM allows users to define exact pricing, based on pricing tiers(formula-based) or the ability to specify acceptable ranges of pricing. Further Coupa CLM allows provides native support to define complex pricing at different levels, one that applies to an entire contract or group pricing for a set of items or even individually per item. </t>
  </si>
  <si>
    <t>In Coupa CLM, contract deliverables (goods&amp;services) may be associated with spend catagories. This helps drive downstream workflows and aids in spend analytics. For instance, items and services may be searched for based on their spend category association. Requisitions, Purchase Order and Invoicing workflows may be driven off the asociated spend category at the contract-item level. Reporting within Contracts as well as within Analytics uses the categories to drive many of the box reports and dashboards - such as Categories by Spend or to discover top off-contract spending by categories.
The Coupa Platform offers a very flexible model that allows organizations to model custom attributes, including within Coupa CLM. In CLM, these user defined metadata, may be used to drive contract lifecycle workflow, for example, to drive contract approvals- who to route a contract to based upon the standard and custom metadata. The custom attributes may be used to build custom reporting very easily - simply with a few clicks, and can be used to drive reporting within analytics as well.</t>
  </si>
  <si>
    <t>Risk information in Coupa CLM can be modeled in the following ways: 
1. As custom metadata fields that can be used to drive workflows. The information in these custom attributes can be populated through integrations, or be manually provided. In the future, Coupa will add logic to be able to derive the risk of the contract based on other parameters associated with the contract, such as the type of contract, the scope of work, deviation from standard terms etc.
2. Risk attributes can also be embedded into the contract template to help drive the selection of the right clauses based on the risk assigned to the contract. For example, selective between High Risk Insurance or Low Risk Insurance clauses based on the overall risk assigned to the contract</t>
  </si>
  <si>
    <t xml:space="preserve">Commodity Risk can be modeled as custom attributes on the contract and used to drive buisness workflows, such as approvals. </t>
  </si>
  <si>
    <t>There is an ability to have master child relationships between contracts such as Statements of Work that are tied as Children under a Master Services Agreement. 
When a child contract is created with a given supplier, you can associate a corresponding master agreement of the same supplier with the child contract. 
When you view the Master Contract you are able to see all associated child contracts and attachments that are under that Master Contract. There is supplier lookup to basic supplier master. There is a strong integration between the supplier module and the contracts module.</t>
  </si>
  <si>
    <t>Coupa CLM templates can be setup to include regulatory and statutory compliance clauses. The clauses may include fields that can be populated from any of the standard or custom contract metadata fields. The clauses may be redlined and include fields and data values that may be populated by either contract party. 
Similarly, specific templates that include NGO requirements, that is specific clauses that pertain to organizational or performance based requirements that should be applied when doing business with NGOs may be created and used for negotiation.
Any obligations or commitments as a result of the negotiations may be tracked in projects and tasks associated with the contract. The project/tasks may include supplier management teams to trigger the collection of any pertinent information from the counter-party such as certificates.</t>
  </si>
  <si>
    <t>Coupa CLM offers the following standard metadata attributes to capture financial information against a contract:
- Minimum
- Maximum Contract Value
- Payment Terms
- Shipment Terms
- Currency
- Savings %
- Contract Term Type (Perpetual, Fixed or Renewable)
- Renewal Periods and Terms
- Termination Date
- Contract Start and End Dates
- Tiered Pricing (Volume or Qty based discount levels on pricing)
The module also supports custom attributes and tags to capture additional data, that can be used in reporting and for driving workflow.
In addition, contract relationships modelling is supported. Master Service Agreements may be linked to Statements of Work for specific financial entities that are covered by the master agreement.</t>
  </si>
  <si>
    <t>Projects and Tasks are core platform objects in the Coupa system. It is possible to have multiple projects associated to a contract or have the same project tied to multiple contracts. There is no limit on the number of projects a particular contract can have. There can be specific tasks that are assigned to individuals within a contract. It is possible to model deliverables to a task. 
Start date, due date, duration and % complete are the fields that will be available on the task. 
These tasks will also be available in the event template, so you can create custom templates for each category. Also, you will be able to @call users and leave comments on the task. 
Risk Aware is integrated for supplier risk awareness and controls.</t>
  </si>
  <si>
    <t>Coupa CLM supports pricing for all elements of spend including assets. Customers have the ability to model different categories of items, including goods or services, within a contact.  The item model can be extended with Coupa Platform capabilities of custom attributes to capture asset options. Coupa also provides controls so organizations can negotiate volume, cumulative discounts at asset and option level. 
Once modeled within a Contract the prices are available to the users with the right access across the suite of products. As the contract is used the spend metrics are normalized into a Contract allowing organizations to track the progress of spend. Further they can utilize real time spend data to trigger action items for contract owners/managers.</t>
  </si>
  <si>
    <t>Coupa allows for different term types within a contract. The term types supported are:  Fixed, Perpetual and Auto Renew contracts. A different action is typically required for each of these term types and Coupa allows users to create reports for every term type. This includes allowing users to configure alerts for: Contract expiration, reviewing on going perpetual contracts and revisiting existing renewable contracts a period of time ahead of renewal.
Some of the OOTB alerts for a contract include “Alert  when contract is  % of the way to expiration, but purchase orders have not reached % of minimum spend”, “Alert  when contract is  % of the way to expiration, but invoices have not reached  % of minimum spend”, “Alert  when purchase orders reach  % of maximum spend”, “Alert  when invoices reach  % of maximum spend”. Coupa CLM also leverage its platform capabilities to define alerts/reports based on any of the contract attributes including custom attributes defined within a contract. With the platform capabilities alerts can be configured at individual, group or organization level enabling right actions.</t>
  </si>
  <si>
    <t>Coupa Contracts alerts the right people with enough time to take action upon contract expiry.
The contract module allows users to model different renewal terms. The renewal terms supported are
1.        Fixed length
2.        Auto-renew contracts and 
3.        Perpetual contracts. 
For each of the above users are provided with appropriate actions at the time of expiry/renewal.
For fixed length contracts users are alerted 
1.        When contract expiration is approaching and the minimum spend on contract is not reached.
2.        Further users can leverage platform capabilities to set alerts specific to their needs.
3.        Once a contract expires system de-activates and archives the contract. 
4.        Coupa platform capabilities of project and task management to allow users to kick off off-boarding process.
For Auto-Renew contracts, in addition to the above, Coupa CLM allows users to capture the number of times a contract can be renewed, renewal length, and the number of days before which the decision to cancel renewal must be communicated. This allows users to track contracts up for renewal, measure performance and make informed decisions. 
For Perpetual contracts, contracts capture termination terms and the amount of time the party must be notified of the action to terminate. 
1.        Fixed length
2.        Auto-renew contracts and 
3.        Perpetual contracts. 
For fixed length contracts users are alerted 
1.        When contract expiration is approaching and the minimum spend on contract is not reached.
2.        Further users can leverage platform capabilities to set alerts specific to their needs.
3.        Once a contract expires system de-activates and archives the contract. 
4.        Coupa platform capabilities of project and task management to allow users to kick off off-boarding process.
For Auto-Renew contracts, in addition to the above, Coupa CLM allows users to capture the number of times a contract can be renewed, renewal length, and length of notice. This allows users to act on contracts up for renewal, measure performance and make informed decision.
For Perpetual contracts, contracts capture termination terms and the amount of time the party must be notified of the action to terminate.</t>
  </si>
  <si>
    <t>Support for Bulk upload through csv and API. All file attachments associated with the contract record can be added in Bulk as well. through  csv they are uploaded as zipped files and there is dedicated API endpoint for uploading attachments in bulk.
- full Text of attachments and legal agreement is indexed and thus searchable
- CoupaLink partners use integration to import data to Coupa</t>
  </si>
  <si>
    <t>Text and Keyword Search supported across contracts. Advanced Search, reporting analytics. Complex operators can be used for full text search fuzzy matches, 2 words that are near each other.
- You can seach for contracts based on specific clauses/fields that were used in the template to perform where used analysis.
- There is an ability to save a contract as a template after it has gone through multiple rounds of negotiation and the resulting document is more desirable than what you started with</t>
  </si>
  <si>
    <t>Seal Software is a partner that Coupa works with to get clause extraction and analytics</t>
  </si>
  <si>
    <t>Coupa's Supplier module has the the ability to create a custom supplier review forms (review of the supplier by a buyer-side user), using standard and custom fields. Review forms may be to users and that user will get a notification to fill out reviews for the selected supplier. The entered reviews are saved and can be analyzed for complete supplier analysis. 
Coupa's philosophy in the area of supplier performance management is radically different from the traditional methods of survey collection. Typically, surveys are collected after an event has occured, or a project has ended. By that time, users have typically forgotten all the necessary details of their interaction with suppliers, or project managers have moved on to other projects. Coupa belives in Right Time Reviews with Reason Insights - meaning, gathering targetted and specifc review data at the time of the event - for example, during time sheets approvals, receipt, etc.  This is a very differentiated approach and capability around survey management.</t>
  </si>
  <si>
    <t>We bring in the sourcing event as well as artifacts such as "Items" that are part of the contract. Pre-negotiated prices for the items are brought into the contract that is created. Once the contract is "published" these items become available for purchasing. It is also posiible to have a project and task associated with a sourcing event and a contract.
The link to the Sourcing event is preserved on the Contract record. 
We do this for both Sourcing and Sourcing Optimization.</t>
  </si>
  <si>
    <t>High Degree of support for supplier paper in Word format. This can be pulled in, negotiated and signed. The supplier paper can be used for redlining either through native in-app editing or through MS Word integration. This can be submitted for approvals and the robust Coupa approval chains can be leveraged. The signatures are allowed through native esignatures or Docusign integration.There is complete version control. The Supplier paper can be saved as a template. 
In addition supplier PDFs may be attached to the contract record directly and routed for signatures "outside the system"</t>
  </si>
  <si>
    <t>There is complete support for the ability to create amendments and sub contracts. Completely configurable notifications and alerts to create amendments for a contract when the contract is about to expire, nearing spend terms, overdue etc
Ability to amend the contract based on Supplier Risk (embedded natively from Coupa Platform)
Bring visibility to the changes made to the contract as a part of the Amednment
When multiple amendments are in porgress and an amendment gets published, that change is propogated
Easily view the latest changes made to a contract as a part of amendments. A clear of view of all associated attachememts and legal agreements that are a part of that contract (which was amended)
Amendments are trated as a Contract type in Coupa, so specific approval and signatory chain rules can be configured for Amendments
All legal text is indexed and that enables easy discovery of amendments</t>
  </si>
  <si>
    <t>There is a strong integration with MS Word such that viewer/editor can switch to MS Word from within the application. 
The viewer/editor can download the contract in MS Word and make changes to the fields and metadata of the contract and upload the document back into CLM. 
The changes made are synced back to the core Contract record in Coupa CLM. Following are examples of data that can be changed in MS Word and synced back to the core Coupa CLM system
The Metadata elements are synced back to the entrprise contract record from the contract's legal agreement.
The following are examples of metadata elements that are synced seamlessly
Contract Name
Contract Number
Term Type
Start Date
End Date
Supplier
Payment Terms
Any custom field/clause that is shown as metadata of the contract
The integration with Microsoft Word is completely secure and there is full version tracking of changes made.
Track changes is automatically turned on</t>
  </si>
  <si>
    <t>Approval chains are a core part of Coupa's enterprise infrastructure that are used on different coupa objects such as Contracts, Requisions, Invoices, Expenses etc
It is possible to build approval paths based on management hierarchy and specific approval chains.
These approval chains are completely configurable and process modelling allows for complex/custom approval logic. Approval chains can be set up based on different metadata elements of the contract such as  
•Contract number
•Contract name
•Minimum value /maximum value on the contract
•Parent Number/Parent Name
•Supplier
•Term Type of the contract: Fixed, Perpetual etc
•Contract Hierarchy type: Master, Child, Amendment
•Any metadata associated with a contract as a part of the 20 custom fields that are allowed on the contract object
•Tags that are used store addtional metadata. 
For instance a customer could have a specific approval chain triggered when the contract belongs to a specific contract owner, is tied to a typical geography, is of the type "exclusive" and belongs to the business group "Procurement" 
In addition to customizing complex approval chain logic there is also provision of special rules such as 
•If the requester is also a specific approver skip the requester and everyone before them
•Skip original requester's management hierarchy if Contract meets this approval chain                                
•Skip all Approval Chains after this one (keep management hierarchy, budget checks, exception handling, Ultimate Approvers).                                
•Automatically self-approve if requester.                                
•Override On Behalf Of user as first approver.
Further here are salient features of the core workflow and Approvals
1. Ability to leverage Management Hierarchy for Contract Approvals
2. Ability to add delegates for Contract Approvals
3. Allowing parallel reviews by inviting multiple reviewers together to collaborate on a contract
4. Reminder notifications for pending approvals
5. Retriggering approval chains upon a change in the contract</t>
  </si>
  <si>
    <t>Full support for multiple party negotiations and multiple signatures. 
In-app Messaging both contextually for specific clauses or globally on the document. 
Broadcast messages to all associated contract viewers/editors or you can send private messages to specific users in the company. 
Comments and Messages for threaded discussions are supported
Advanced esignature requirements are supported through the Docusign integration where you can custoimize messages and change the order of signatories in Docusign and that seamlessly synce back to the Coupa CLM system. 
Different parties can be given different permissions for contract negotiations
There are some fields that can be made "Private" such that the Supplier/other party cannot change it
Advanced redlining support for seeing which party made which changed
Opt-in for notifications when edits are made to a contract that is being negotiated/reviewed</t>
  </si>
  <si>
    <t xml:space="preserve">In-app Messaging both contextually for specific clauses or globally on the document. Broadcast messages to all associated contract viewers/editors or you can send private messages to specific users in the company. Comments and messages for threaded discussions are supported
Comment and @mentions on the approval chains are supported as well 
In addition there is collaboration that is faciliatated by Projects and Tasks.Coupa CLM also allows association of projects and tasks against a contract. Projects consist of one or more members and tasks within a project may be assigned owners and completion dates. This allows for following, tracking and management of contract performance and obligations. For instance, specific commitments/obligations may be setup as a project, assigned a team, and broken down futher into tasks. The project team can collaborate internally on specific milestones around those obligations, create follow ups and track tasks to completion.
We also have Slack that enbales integration of @mentions, approvals and references to the document </t>
  </si>
  <si>
    <t xml:space="preserve">Coupa CLM has the ability to model contracts against all kinds of suppliers, BPO, Partner etc, and also has the ability to define contract relationships - that is define child contracts against master contracts. </t>
  </si>
  <si>
    <t>Users are able to request contracts via custom form processes within Coupa Forms.
Users are also presented the available standard templates and they need to find the best match. Coupa CLM also offers configurable forms to streamline the questioannaire that end users can answer to simplify contract intake.</t>
  </si>
  <si>
    <t xml:space="preserve">Coupa Contracts is organically integrated with the rest of Coupa's source-to-pay applications, including supplier management. 
Coupa dynamically associate requisition line items to the relevant contract(s). The solution also offers the ability to address scenarios where line items are not backed by a contract.  
--Automate tracking of commitments against a contract.
--Tiered pricing with discounts based on quantity per order and per contract.
--Reduced volume pricing calculations in shopping cart.
--Set critical alerts. 
--Match invoices directly against contract terms – no PO needed. 
--Suppliers can create an invoice against a contract via the Coupa Supplier Network or via cXML. 
--Internally create an invoice against a contract. 
--Ability to set tolerance limits for matching invoices. 
--Spend charts plotting purchase order, invoice spend and total savings over contract lifetime together with visual overlay of time and spend-based alert events; and Summary dashboards of top spend items and spend by commodity.
Keeping track of contracts can be tough, especially when you’ve got hundreds or even thousands of different suppliers. Coupa allows you to set contract alerts for automatic notification, you control the alerts you get so you never forget important contract management tasks. Alerts range from:
--Contract Expiration – Alert the right people with enough time to take action. 
--PO Value Reaches a % of Max – Alert the right people when you might be close to exceeding your target max. 
--Invoice Value Reaches a % of Max – Alert the right people when invoice spend approaches the target max. 
Contracts are connected to Coupa's supplier master, and dynamically reflect changes in supplier details - for example, a change in the supplier's name. When authoring a contract, all of the relevant supplier metadata are automatically pulled into the contract, reducing the pain associated with manually keying the information such as supplier address or name in. 
Coupa Contracts also help to streamline management of supplier lifecycle. Coupa contracts may be created against suppliers in any lifecycle stage (Active, Onboarding, Evaluating etc). For example, you may want a supplier to sign an NDA while in the discovery and evaluation phases. However, at particular stages during the lifecycle, Contracts can trigger a change in the supplier's lifecycle status, such as Onboarding to Evaluating, and triggers supplier managers to send the relevant supplier forms to the supplier. </t>
  </si>
  <si>
    <t>Coupa provides the following ways in which counter-party compliance may be tracked:
--Coupa CLM also allows association of projects and tasks against a contract. A contract may be associated with multiple projects, and each project may in turn be associated to multiple contracts, and even other entities, such as Sourcing events, Purchase Orders etc. Projects consist of one or more members and tasks within a project may be assigned owners and completion dates. This allows for following, tracking and management of contract obligations and commitment, in turn helping ensure that counter-party is compliant with the contract . For instance, specific commitments may be setup as a project, assigned a team, and broken down futher into tasks. The project team can collaborate internally on specific milestones around those obligations, create follow ups and track tasks to completion. 
--Quality Obligations: Quality specifications may be captured in the contract, at either the contract level or individual deliverable (goods or services) level in configurable custom fields. Quality assesment on actuals may be captured during receipts for goods and during Service/Timesheet assesment for services. While Coupa does not currently automatically flag discrepancies in the contracted and actual values, reports to assemble and compare this data may be derived from the system.
--Performance measurement: Coupa also collects supplier performance at the right event - for instance, supplier performance survey emails are sent automatically to users after they have received goods from a supplier.  Similarly, as users approve Service/Timehseets, they can provide the supplier quality rating around the quality of work against these specific deliverables, there-by ensuring that performance and quality information is collected at the time when users are approving/receiving goods/services - not 6 months later when they may have forgotten the specific details of working with the suppliers. These ratings and reviews are collected, tracked and visibile against the supplier record and also used within supplier scoring. The supplier scoring is used to assign supplier risk and displayed at pertinent events - such as to sourcing managers when they invite suppliers to an event, thereby helping qualify suppliers
--Alerts &amp; Scheduled Reports: Keeping track of contracts can be tough, especially when you’ve got hundreds or even thousands of different suppliers. Coupa allows you to set contract alerts for automatic notification, you control the alerts you get so you never forget important contract management tasks. In addition, the Coupa platform supports creation of reports based on specific filter criteria and may be scheduled so that 
- Prescriptive: With Coupa Contract Insights, users are presented with a list of suggestions curated for them based on their size, industry and geography to help them perform better on industry standard KPI’s for measuring contract performance. This is based on Coupa customer data of over $750B in normalized spend.
- Full integration to Coupa Analytics as well as APIs for external systems.</t>
  </si>
  <si>
    <t>Coupa is a ‘Value as a Service’ financial applications company that has been structured to provide comprehensive reporting and dashboards as part of the Coupa spend management platform. The reports have been developed over years so that Coupa clients have ‘out of the box’ reports immediately available to them, and as with the normal evolution of reporting requirements occurs business users can define and develop additional reports and dashboards with an extraordinary report builder. These reports are all available in a ‘real time’ time frame, all you need to do is define the time period for the information for which you want to report. These reports are included in the Coupa platform, so there is no additional charge for these reports and dashboards.
1.        Coupa offers several ways to analyze spend. 
a.        Real – time :
i.        Real time spend both order and invoice is tracked within a contract over a period of time. This enables users to both view contract spend and usage trend. The dashboards within a contract also measure realized real time savings for a given contract. In addition users have the ability to track spend against contract hierarchy with Coupa Analytics. 
b.        Risk: 
i.        With Coupa Supplier Risk Management customers have the ability to monitor compliance and risks associated with the spend in contracts.
c.        Post Spend: 
i.        In addition, as Coupa clients evolve with their ‘spend management’ processes there are requests for specialized analytical reports with further ‘drill down’ capabilities based upon unique requirements. This additional capability is available in ‘Coupa Analytics,' which brings the same intuitive interface to spend analysis as the rest of the Coupa suite. Pre-built dashboards and reports for Procurement, Finance and Business Managers are designed to let users configure reports easily.
d.        Prescriptive: With Coupa Contract Insights, users are presented with a list of suggestions curated for them based on their size, industry and geography to help them perform better on industry standard KPI’s for measuring contract performance. This is based on Coupa customer data of over $750B in normalized spend.</t>
  </si>
  <si>
    <t>Coupa offers many channels to manage corrective actions and disputes. 
1. The platform offers a framework for manging collaboration and conversations between all the stakeholders of a document, including external parties. Other users may be tagged via @mentions, and they receive an email so they can access the document and respond. Comments/communication may be tagged as private or open to the supplier. This helps in managing quick disputes or anamalies in the lifecycle of a business document.
2. Coupa CLM also offers in-app messaging contextually for specific clauses or globally on the document. Broadcast messages to all associated contract viewers/editors or you can send private messages to specific users in the company. 
3. In addition there is collaboration that is faciliatated by Projects and Tasks. Coupa CLM allows association of projects and tasks against a contract. Projects consist of one or more members and tasks within a project may be assigned owners and completion dates. This allows for following, tracking and management of contract performance and obligations. For instance, specific commitments/obligations may be setup as a project, assigned a team, and broken down futher into tasks. Any corrective actions may be set up as tasks within a project or as projects themselves. The project team can collaborate internally on specific milestones around those obligations or disputes, create follow ups and track tasks to completion.
4. Invoices in Coupa have very specific dispute management workflow, that can trigger notifications to internal users and suppliers, and add specific approval rules to the invoice in order to streamline the management of disputes.</t>
  </si>
  <si>
    <t>Coupa Contracts provide an array of reporting capabilities to evaluate different stages of contracts.
Reporting on status: Contract managers have the ability to identify the status of all their contracts, helping them monitor if a contract is in draft, pending approval, pending signature or published. Status monitoring is also extensible to understand the number of amendments within a contract, the status of each of the amendments. Users will also be able to report on the status of contracts related with hierarchies. This will allow users to proactively monitor changes/risks that arise out of interdependencies within contracts.
Reporting on authoring: Coupa Contracts provides users with the ability to report on Contract templates in use, average time to author contract, monitor contract cycle times. Further users will also have the ability to understand time spent in each phase of contract authoring, identify areas that take longer than others.  Also the stakeholder review times to expedite contract processes. 
Prescriptive Insights: Coupa's cloud strategy has enabled us to measure KPI's as a community. Users have the ability to drill down based on business segment, currency and geography to view KPI's for industry specific insight or the ability to adopt best practices from other industry segments. Contract Insights provides saving, efficiency  and usage recommendations. Users are able to view the following Contract KPI's and understand where they stand among peers; Average Savings Rate, On Contract Rate by Order Spend, On Contract Rate by Order Count. geography to help them perform better on industry standard KPI’s for measuring contract performance. This is based on Coupa customer data of over $750B in normalized spend.</t>
  </si>
  <si>
    <t xml:space="preserve">Coupa Contracts leverage the entire suite of products to measure health and risk of commercial relationships. The Risk Aware solution leverages Coupa transactional data and also integrates with 3rd party feeds to provide a complete view of suppliers' health. Some feeds are "built-in" (available by default), such as Financial ratings from credit agencies, judicial updates, news sentiments, government watch list data. Hundreds of data sources are monitored.
Other feeds "brought-in", that is imported into Coupa by customers based on their own sources of governance, risk, and compliance (GRC) data. In summary, this capability can monitor hundreds of data sources to reduce supply chain risk. This data will be fully integrated into Coupa Analytics in a future release.
Coupa Analytics provides built-in dashboards and reports for contracts and that(e.g., contact cycle time, on contract spend rate). Users have the ability to leverage the existing dashboard or create reports and dashboards specific to their needs.  
Further with Contract Insights leverages the power of Coupa community to provide saving, efficiency and usage recommendations. Users are able to view the Contract KPI’s and understand where they stand among peers; Average Savings Rate, On Contract Rate by Order Spend, On Contract Rate by Order Count. </t>
  </si>
  <si>
    <t>Coupa has always been at the forefront of this in our innovation and development. We currently have intelligent data minning to present sourcing profesionals, smartertrip for expenses with an intelligent virtual personal assistant, and perfect fit insights where we can monitor the spend, configuration, and usage data of all of our customers to provide industry benchmarking and actionable data insights that instruct a user on how to action the data via configuration or other methods to drive more value, efficiency and savings out of the platform. In January 2017, Coupa acquired Spend360, an analytics solution that combines Artificial Intelligence solution with quality assurance processes to normalise, classify and enrich your supplier and procurement data using your own taxonomy, delivering a ready-to-use procurement information system within days and independent of your current infrastructure. We can also work with you to develop or improve your own industry-appropriate taxonomy. With the addition of Spend360, Coupa will help transform outdated data classification processes that rely on humans for accuracy with a modern, digitized system that uses innovative technologies to classify data more quickly and accurately. Embedding Spend360 intelligence in the Coupa platform will make it easier for businesses to reduce risks in their supplier base, grow savings opportunities, and increase efficiency and agility. Coupa expects the capabilities from Spend360 to be made available to select Coupa customers later this year. As part of the acquisition, the Spend360 team has joined Coupa to continue developing forward-thinking approaches for data classification and predictive insights. This team will be instrumental in helping Coupa drive even more value for its customers. In addition, Coupa previously acquired InvoiceSmash for machine Learning capabilities. InvoiceSmash’s cloud-based technology has innovative closed-loop learning capabilities that extend Coupa’s Invoicing solution by instantly converting emailed invoices from suppliers into the digital format required for the buyer’s accounts payable process. The solution’s closed-loop learning capabilities can also detect supplier invoice format changes, remember those changes, and create learned templates so the Coupa system grows smarter, for the benefit of all Coupa cloud customers, after a new supplier invoice format appears.</t>
  </si>
  <si>
    <t>Extremely advanced capability. With its cloud native, comprehensive Business Spend Management solution, Coupa has built a large, unified database of over $750B of business spend.
Using the latest AI and Machine Learning techniques, Coupa's Community Intelligence leverages data to deliver instant insights to help customers manage their spend more effectively.
Coupa is prescriptive, delivering actionable insights in-moment so that improvements can be quickly and easily made before transactions even occur. Out of all vendors on the market, only Coupa has both the volume of data and a dataset that can be unified and analyzed for useful insights.
Current capabilities include benchmarking against best practices for operational, supplier, and commodity insights, as well as supplier risk awareness. Early Access Programs are exploring automated fraud detection and additional capabilities are in the pipeline.</t>
  </si>
  <si>
    <t>At Coupa we have a higher purpose. From our own operations to what we offer clients, we are focused on one thing: business value. It’s more than how much you paid for something or what a new solution saved. Value is the quantifiable, measurable improvement that a solution or process delivers. It’s explicit, but it isn’t a singular achievement or a moment in time. Here are the 5 reasons that Coupa is different:
Coupa offers a comprehensive approach to spend management with a unified platform that allows you to see all your spend in one place—from purchasing to invoicing to expenses, allowing our customers to see all of their business spend in one place, and therefore understand how and why spending occurs, and therefore allowing customers to effectively control spending.
We believe in being open, always. We build trust through transparency, support genuine partnerships, and welcome new ideas. From strengthening relationships with suppliers to integrating with leading technologies, Coupa opens the door to a world of opportunities.
Coupa makes it easy for every user in our customers' organizations to get things done fast. From capturing expenses digitally to flipping invoices via email, the Coupa platform works hard. That’s why we have the highest adoption rates in the industry.
We’re helping our customers get smarter about how they manage spend by offering prescriptive recommendations, from savings opportunities to supplier insights. We leverage collective learning across the entire Coupa platform to increase intelligence for everyone
Coupa helps accelerate businesses by increasing efficiency end-to-end. Coupa helps get all spend under management with faster deployment. Optimize spend with speedy transactions. Make quick decisions with information at your fingertips. Achieve greater agility for faster time to value.</t>
  </si>
  <si>
    <t>In addition to the info you have taken from the sXM solutionmap:  
IN ADDITION: 
Coupa invested heavily in different certification programs. Those independent audits recognize the maturity of our platform, our commitment to be fully transparent to our customers and our focus in providing the most robust and secure platform. 
Currently, Coupa hold the following certifications
SSAE 16 Type II SOC 1 biannually 
SSAE 16 Type II SOC 2 annually
ISO 27001
TUV Rheinland Certified Cloud Service 
PCI-DSS annually
HIPAA AT-101 annually
ITAR AT-101 annually</t>
  </si>
  <si>
    <t xml:space="preserve">There’s a reason we have the highest user adoption rates in the industry. 
Coupa is intuitive and familiar, with Amazon and Facebook-like usability that look and feels the same across every module. 
Our philosophy is simple: delight your users with a system they enjoy using, and they’ll actually use it.
Our UX principals are: 
Quality of Innovation: We just build things better. Our approach is unique, we emphasize with the end user, 
understand their tasks and pain points as our own 
and design simple intuitive product that people are delighted to use.
Ease of Use: It's easy for our users to complete their tasks because the product behaves in a natural 
entirely expected way and does not require training.
Consistency: We follow the principle "Learn once, use everywhere" to the tee. Our UI and UX patterns and flows are consistent and familiar throughout the whole product. Our UI elements are easy to use but robust and consistent. They are tools designed to help users achieve goals effortlessly.
Simplicity: Best UI is no UI. By predicting how people use our product and what they are trying to achieve, 
we can remove unneeded pages and flows, pre-fill essential information and eliminate heavy forms. We get users where they are going faster. 
We focus on end-to-end flow from requesting, sourcing, contracting , signing and spend management. </t>
  </si>
  <si>
    <t xml:space="preserve">
AWS currently hosts our servers and runs our data centers.
World-Class Infrastructure
The Coupa Cloud leverages the best of the Amazon Web Services (AWS). Through AWS, our customers get best in class Cloud Computing. With Amazon, we can automatically scale the service during peak load periods, allowing us to continuously add users and customers immediately without any downtime or lead-time to procure new capacity - it's all automated in the Coupa Cloud.
AWS services operate under a model of shared responsibility between Coupa and AWS. By managing the physical infrastructure as well as those components that enable virtualization, AWS helps Coupa optimize its hosting operations.
AWS operates the global cloud infrastructure (IaaS) that Coupa uses to provision a variety of resources such as computing, network and storage. The AWS global infrastructure includes the facilities, network, hardware, and operational software (e.g., host OS, virtualization software, software defined networks etc.) that support the provisioning and use of these resources. 
Coupa assumes the responsibility and management of the guest operating system (including updates and security patches), the Coupa application, other associated application software as well as the configuration of the AWS provided security group firewall.
Infrastructure Designed for Global Data Availability
Coupa provides customers with the ability to reliably access their data around the world. Data is automatically replicated between data centers so that the Coupa service can remain available in case of an issue at any data center. 
Coupa uses 6 out of 16 AWS hosting locations across the globe and these data centers are built in clusters in various global regions. The AWS infrastructure provides the flexibility to place instances and store data within multiple geographic regions as well as across multiple data centers within each region. All data centers are online and serving customers; no data center is “cold”. In case of failure, automated processes move customer data traffic away from the affected area. 
Each data center (Availability Zone in AWS) is designed as an independent failure zone. This means that data center are physically separated within a typical metropolitan region and are in lower risk flood plains (specific flood zone categorization varies by region). In addition to discrete uninterruptable power supply (UPS) and onsite backup generation facilities, each data center is fed via different grids from independent utilities to further reduce single points of failure.
Distributing applications across multiple data centers provides the ability to remain resilient in the face of most failure modes, including natural disasters or system failures.
The hosting location for each customer is determined based on their geographical location as well as any specific hosting requirements. 6 regions Coupa Cloud services are: 
US EAST (Virginia) - 5 data centers
US WEST (Oregon) - 3 data centers
EU (Ireland) - 3 data centers
Frankfurt (Germany) - 3 data centers</t>
  </si>
  <si>
    <t>*We deploy a single instance of the Coupa platform which is completely extendible through our RESTful APIs and Flat file over sFTP.
*Multiple ERPs are typically segregated within a Coupa instance by the customer configuring separate Chart of Account objects to map to each ERP
*Flat File/api integrations flexible and can be easily configured by admins in the instance
*Out of the box integrations with ERPs such as  Netsuite, certified SAP integration.
*System of reporting dashbaords and alerts for managing integrations including any integration error
* We have a partnership for iCertis and are deeping that relationship</t>
  </si>
  <si>
    <t>Coupa CLM has seamless integrations with some of the best of  breed applications in esignatures as well as Word Processing
 The user experiences the best of both the systems without losing any advanced functionality as a part of the integration
CoupaCLM- Docusign integration
Coupa CLM supports Docusign integration such that legal agreements can be sercurely sent from Coupa CLM to Docusign for signatures
*The signatory chain defined in Coupa CLM is synced to Docusign
*In Docusign the user can change the order of signatories, add different signatories, configure email messages
*Any changes made in the signatory chain are synced back to Coupa CLM
*The user can configure signature and other fields in the legal agreement
*As different signatories sign off on the legal agreement, the contract is updated in real time in Coupa
*Once completed the contract status is updated in Coupa CLM and the signed legal agreement is automatically attached to the Contract record in Coupa CLM
*The Docusign integration set-up is extremely simple to configure and Single Sign On is supported out of the box
Coupa CLM-Word Integrations
*Seamless path from CLM to Word and back again, especially by detecting changes to contract data and updating the data in Coupa from the Word document. 
*Track changes is enabled by default to minimize user error
*Sync fields from Word
*Prevent sending for approval or signing a document if there are redlines in the document</t>
  </si>
  <si>
    <t>The native Coupa platform is extremely configurable and personlaizable. 
 Coupa is a highly flexible application that allows you to create special rules across our entire application, such as special approval chains/workflow, purchasing rules &amp; guidelines, budget rules, invoice matching, contract rules, etc. Rules can be automated, validated, and enforced to ensure that your employees are adhering to all of the management policies.
Security Roles &amp; Permissions - Coupa utilizes roles and permissions to restrict access.  We provide a set of roles and additional roles can easily be created by copying/modifying an existing role . Users are then assigned roles.  You can limit functionality and access to data, reports, documents, etc. by use of such roles and permissions and can also limit data access via Coupa’s Account Security Groups to limit users to only see data for their particular Division, Department and/or Cost Center. These roles and permission are used within the Coupa CLM module to control read/write access to the contracts, as well as to control what a supplier can update during contract negotiations.
User Interface - Coupa maintains a consistent interface that lowers total cost of ownership and support. All users and customers utilize the same user interface which supports ease of use across the platform. Users can create custom views of transactional data they are allowed to see through content group, security group, and roles based permissions. The Coupa UI is generally standardized for nearly 500 customers and is aimed at optimizing the consistency of the user experience, and to ensure ease of use and intuitiveness of our application.  Particular elements of the UI can be customized to reflect your company’s branding. Customers can add their own logos and also have extreme flexibility in configuring Coupa in adding Home Page Content (help, deployment comments, etc.), adding Custom Fields and configuring workflow.   
The contract approval chains and signatory chains can look at meta data, both standard and custom fields on the contract record to automatically route the contract document for approvals or add signatories to the contract object.
Similarly, the contract intake form may be configured to route through specific financial pre-approvals before routing the request to contract managers to be turned into a contract.
Our focus is on simplifying the employee experience as much as possible, and our approach involves only presenting users with the content that is relevant to them, whether we are talking about buying policies/category card, catalog items, web forms, or reports.</t>
  </si>
  <si>
    <t xml:space="preserve">North America        
Accenture, Deloitte, KPMG, PWC, The Shelby Group, The Hackett Group, Optis Consulting, Acquis Consulting, Cross Country Consulting, BluVault, Armanino
UK         
Accenture, Deloitte, KPMG, PWC, Xoomworks, BearingPoint, CapGemini
Western Europe       
Accenture, Deloitte, KPMG, PWC, Xoomworks, BearingPoint, CapGemini, Xoomworks. Acantis, OJC Councel
Eastern Europe        
Accenture, Deloitte, KPMG, PWC, Xoomworks, BearingPoint, CapGemini
Nordics        
Accenture, Deloitte, KPMG, PWC, Xoomworks, BearingPoint, CapGemini
Brazil        
Accenture, KPMG, Deloitte, Quanum, Procurement Garage
Mexico        
Accenture, KPMG, Deloitte, Syad, Scierna, Quanum
Latin America (Rest)       
 Accenture, KPMG, Deloitte, Parameta
Australia/New Zealand        
Accenture, KPMG, Deloitte, Parameta
Southeast Asia        
Accenture, KPMG, Deloitte, Wipro, Cogni, Infosys Portland, 4PL, ABM Global
Japan        
Accenture, KPMG, Deloitte
China        
Accenture, KPMG, Deloitte
Other Partners        
Sales/Channel Partners        Accenture, BluVault, Armanino, Parameta, Syad, Scierna, Quanum, Procurement Garage, ABM Global
Network/Data Partners        Amazon Web Services
OCT        Kofax, Octacom, Symbeo, CTI, Aptara, Actian
Discovery and uploading of contracts &amp; meta data        Seal Software, Icertis
e-Signatures        Docusign
Collaboration        Slack
Other Technology        Accelerite, Avalara, Dell, Egencia, Intellinum, Mulesoft, Nvoicepay, PunchOut2Go, Sabre, SoftwareAG, TaxBack International, Thomson Reuters, Vertex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We have created an entire business model around meeting our customers business needs globally using a balanced approach to internal and external resources. Can you clarify what exactly is needed here?
Coupa utilizes both internal professional services resources and Coupa Certified Implementation partners to support our clients in a way that that will best align with their needs and ultimately ensure that they are successful. We work with each client to define and establish their preferred method of support during implementation. Over 7O% of our implementations are with partners, we have a model where we provide SME oversight including architecture review boards to make sure implementation confugation/integration and business process decisions match best practice, 
Coupa has developed a rich partner ecosystem of systems integrators, implementation partners, resellers and technology partners. While implementation partners such as KPMG, Deloitte, Accenture, PwC and Wipro help us scale our business by extending our global reach and drive increased market penetration, our technology partners including Dell Boomi, IBM (Emptoris) and Trustweaver extend and enhance the capabilities of our platform by facilitating integrations that can deliver a higher level of value to customers. We expect the number of our partner-led implementations to continue to increase over time, as well as sales referrals from our partners. </t>
  </si>
  <si>
    <t>Status updates are extensive throughout Coupa.
Status may be updates via the UI or via loaders - both spreadsheet loaders and RESTful API updates are supported. In the UI, contract status updates are driven by events and relevant edits within the contract. For example, when a contract is submitted for approval, it's status changes to "Pending Approval". Once this happens, the next approver is notified. In addition, the contract may be collaborated upon, both by using comments and @mentions, to share updates as well as via in-app messages. The contract may also be updated via the loaders, including the status - and relevant notifcation are sent to pertinent stakeholders. Coupa CLM also allows association of projects and tasks against a contract. The projects maybe used to track the overall plan or for example the progress on a specific category plan. A contract may be associated with multiple projects, and each project may in turn be associated to multiple contracts, and even other entities, such as Sourcing events, Purchase Orders etc. 
Projects consist of one or more members and tasks within a project may be assigned owners and completion dates. This allows for following, tracking and management of contract performance and obligations. For instance, specific commitments may be setup as a project, assigned a team, and broken down further into tasks. The project team can collaborate internally on specific milestones around those obligations, create follow ups and track tasks to completion. As updates are made to the contract, the project team can collaborate on the relevant tasks.</t>
  </si>
  <si>
    <t xml:space="preserve">[NOTE: WE HAVE REQUESTED CLARIFICATION FROM PIERRE ABOUT WHAT IS MEANT BYTHIS TERM, AS THE TERM CAN MEAN MANY THINGS TO MANY PEOPLE. IN ORDER NOT TO BE LATE WITH OUR SUBMISSION, WE HAVE PROVIDED THE BELOW PROVISIONAL RESPONSE BUT WOULD REQUEST THE OPPORTUNITY TO REWRITE (POTENTIALLY) AFTER PIERRE GETS BACK TO US WITH A CLARIFICATION ON THE DEFINITION OF 'BOT' FROM SPEND MATTERS' PERSPECTIVE.
 Before the term “bot” became so fashionable, we used to call them scripts, or remote process calls. The user interfaces have gotten more sophisticated, but we’re really talking about the same thing: Software that resides on a computer to execute a very specific and detailed set of instructions to automate a repetitive, routine task such as populating data from one system to another, assigning codes to invoices or purchase requisitions, or processing orders. 
Coupa believes that the majority of these things as they relate to spend management should actually be done by the platform. We feel our role in CSM is to reduce the time and effort of the customer to be in the software development space building bots or building customization to their software. Given that we have over a million permutations of configuration you can actually reach maximum tailorability without legacy principles of customers funding development (bots or single tenant SaaS / legacy on prem in the cloud).
So two things to keep in mind: 1.) Coupa strives to just simply eliminate the repetition of human processes through our smart platform development and 2.) give customers open APIs and RPC access areas so they can update data via customer written bots if absolutely needed. Should they do these things, we ask for community posting so that the community can evaluate and we can prioritize for development of features that benefit the entire Coupa customer community via configuration options.
We have countless examples of this. For example, the automation around tracking supplier risk at the start of a contracting even through the “bot” use of monitoring hundreds of data sources and applying analysis to the supplier. Or the automatic tax coding of invoices with ERP tax codes through the configuration of tax code rule sets. Or Coupa voice assistant use built into Expenses and Inventory.  
 </t>
  </si>
  <si>
    <t>Fiscal year ending January 31, 2018: 
Total revenues were $186.8 million 
For details on Coupa's financial performance, please refer to the investors page of our company website (www.investors.coupa.com), where we provide access to our financial statements filed with the Securities &amp; Exchange Commission</t>
  </si>
  <si>
    <t>Our customers and prospects are not looking for better industry classification codes. We have the ones that we feel are important, and instead have used an acquisition and spent significant development to automatically normalize and classify suppliers and their spend to commodities. This is already used and surfaced back to customers, where we show top suppliers and spend in each commodity and benchmark them to the community. Our plan will be to focus on improving these tools, rather than build more tools around industry standards that no one is asking for. In this regard, we feel like we are best in class or better than all the competition in terms of supplier and spend normalization by category because ours actually works across customers regardless of which standard they might use (and most use minimally if they do). We are highly focused on capabilities that actually work and are used to deliver actual customer success versus features on a list to check an RFP box.</t>
  </si>
  <si>
    <t>Same answer as above (J22).
We rarely get asked for other standards. In addition, we have built really great tools in the last year that can categorize product spend regardless of UNSPSC. This is the critical need as many orders and invoices dont have codes. Our abilities in this area makes us best in class for item normalization by commodity. We are building based on need vs feature check boxing</t>
  </si>
  <si>
    <t xml:space="preserve">I dont understand what else we could do here. Every change to supplier records is audited and has a full history record. We expose this in many places during supplier onboarding and on our master supplier records. These changes are complete with details at the level of which field(s) were changed, when, and by whom. Our customers have told us they don't see this extensive level of auditability in other products. </t>
  </si>
  <si>
    <t>As mentioned above, we have a really great tool that will let you report on and convert purchasable products that come in with a UNSPSC into commodites that work for customers, and use those codes for reporting and to assist with auto-classification of similar product that do not have those codes directly associated. Thus we are doing auto-classification to UNSPSC for items that do not come in with codes (which in practicality is the VAST majority in Coupa and other systems, and allows us to classify unbacked invoice lines). 
We think we are really best in class in terms of commodity normalization of spend items in most respects. By design, we are approaching it from a different angle than "adding as many standard lists of classification taxonimies as possible". We are devloping based on delivering customer success vs. feature checkboxes.</t>
  </si>
  <si>
    <t xml:space="preserve">To add to our last self description and based on your comments...
Suppliers do have extensible profiles. Suppliers can segregate their profile by customers and give each customers specific information needed. For examples, suppliers can segregate Remit-to-Addresses by customers based on how they transact with those customers. Suppliers can also maintain a public profile which can be seen by all customers. </t>
  </si>
  <si>
    <t>We'd like to clarify, when discussing the 80 standard data points, we mean 80 different data points with their relevant fields which amass to hundreds of templated fields meant to capture these questions. 
For example, our of the box we provide an Insurance Certificate widget which asks suppliers to upload an Insurance certificate, provide the issue and expiration dates, and any necessary descriptions about the Insurance certificate needed. 
Based on our knowledge provided by customers in our advisory boards that have used and evaluated other technologies, this is significantly better than market.</t>
  </si>
  <si>
    <t xml:space="preserve">Faxing and telephone are the weakest two mediums of suppliers providing information. They are error prone and time consuming for both our customers and suppliers. We have never received a supplier or customer request to support these two channels nor do we know of any customers that have had a successful project because of those features. Having them provides no additional value, and it will limit our customers ability to capture, validate, and approve information coming from a supplier. 
As we have mentioned many times, we develop functionality based on enabling real world success and not simply checking RFP feature boxes. </t>
  </si>
  <si>
    <t>This question is about supplier qualification and not BoM handling or supply chain traceability.</t>
  </si>
  <si>
    <t>Please be specific and define how CLM is a weakness. Our use of embedded contracts throughout the entire platform for true document management is unparalleled in this market. This is the fucntionality customers actually need - operationalizing their contracts.</t>
  </si>
  <si>
    <t xml:space="preserve">We support every insurance, tax, and compliance form that our custopmers and prospects are asking for plus custom templates, and generate configurable reminders to update based on expiration dates.
The only feature we are missing from this, that we believe is important to build, is OCR of certificates to verify content like that the expiration dates match the data we use for reminders to update these fields. </t>
  </si>
  <si>
    <t xml:space="preserve">We need to discuss this one. Our capabilities here do not merit a 3. The answer stands and provides suitable data. </t>
  </si>
  <si>
    <t>We mistyped our self- score in the previous round. 
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t>
  </si>
  <si>
    <t>We have two or 2+ way real time communication tools (either comments sections with @mentions or message boards) on all documents in our system, with notifications to both parties - including on reqs, orders, invoices, contracts, sourcing events, supplier onboarding forms. When applicable, we can send SMS notifications for these messages to suppliers, and Slack messages to buyer side users.</t>
  </si>
  <si>
    <t xml:space="preserve"> 
We would like to demo this area. We may be the only one that actually links to spend-related transactions. It's a unique approach and we do not belive this is a 1.</t>
  </si>
  <si>
    <t xml:space="preserve">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
Coupa is the only platform that is able to provide these metrics across the entire community. This gives customers the metric and how it benchmarks against the Coupa community. For example, we're able to show what a supplier's disputed invoice rate in aggregate with other customer even before a customer starts transacting with the supplier. This level of foresight helps our customers make key and well judged decisions. Another examples is a customer's average savings rate as compared to leaders in the Coupa community. This is unprecedented in the BSM space. </t>
  </si>
  <si>
    <t>SXM professionals can tap into a particularly rich set of reporting functions for creating reports:
- public and private dashboards
- out of the box dashboards and reports (that can be cloned for reuse)
- custom report creation with drag and drop functionality to easily pull measures, attributes, update visualization/charting on the fly, add conditional formatting, personalize views views with colors, etc. 
- advanced custom reports with scripting for highly tailored reporting</t>
  </si>
  <si>
    <t xml:space="preserve">Our ability to support the creation and use of KPIs is a strong part of our Value As A Service value proposition. 
We think it should be rated higher than our Spend Analysis average due to the following characterstics: 
1/ over 33 KPIs provided out of the box  
2/ across all main Business Spend Management modules 
3/ allowing for the tracking and trending against company goals 
4/ enabling the unique ability to compare one's own performance against that of the entire Coupa customer community or that of specific industries 
5/ ability to build net new, personalized KPIs based on any field exposed in the Coupa Analytics data model </t>
  </si>
  <si>
    <t>Coupa has done this in the place where it matters. Voice for expense creation, inventory management voice with Alexa commands, Slack integration for user notifications, SMS for supplier notifications, and open APIs for remote approvals and additions to documents. We are really doing this in the places where it makes sense and is useful for users. As mentioned above, we develop for customer success and not RFP checkboxes.</t>
  </si>
  <si>
    <t>This is very different than analytics from an architecture and openness perspective. Analytics has necessarily limitations to ensure performance of out of box reports. SIM, supplier management, Risk, have open APIs and built in tools to load external data and use it for workflow, reports, and configurations.</t>
  </si>
  <si>
    <t xml:space="preserve">There are no known integration limitations for supplier management in Coupa - as mentioned, compared to analytics, integrations is a core component of supplier management that almost all customers use successfully across various ERPs and systems.
On this one, we simply cannot understand on any level how this could be a 3. We have some of the world's most complex customer infrastructures connected to Coupa. Not to mention thepartner ecosystem. We would like to discuss. </t>
  </si>
  <si>
    <t>Again - comparing to analytics in this case is not accurate. The flexible tools for user permissisons and security in supplier management are more like our core procurement applications than like Analytics.</t>
  </si>
  <si>
    <t>We spend significant development efforts on configurability and have extesnive out of the box configurability. Ademo will show how many fields, forms types, custom fields, approval configs, and starting points there are.
Every one of our customers is configured via these extensive controls. They would not be customers if we couldn't handle their complexity. We are a true, multi-tenant SaaS. Not legacy/ASP in the cloud (aka single tenant SaaS).</t>
  </si>
  <si>
    <t>Our capabilities are best in class and our on screen language controls are patent pending.  Over 50% of our use is outside North America. How is this a 3? We would like to demo and discuss.</t>
  </si>
  <si>
    <t xml:space="preserve">Our capabilities are best in class and our on screen language controls are patent pending.  Over 50% of our use is outside North America. How is this a 3? We would like to demo and discuss. </t>
  </si>
  <si>
    <t xml:space="preserve">Coupa has a SIM product, specifically for supplier onboarding, that is now 3+ years old, with dozens of customers live and very successful. We collect profile, tax, payment, insurance certificates, forms, compliance requirements, and anything our customers need to start transacting. It is fully integrated into requisitions and invoices as well, which no other systems are doing.
We have over 4M unique suppliers doing business with over 700 customers. 
We are partnered with all the major consultancies, several of which are building 100M annual revenue businesses around Coupa. We have partners that can do anything - anything for customers - Accenture, KPMG, Deloitte, etc. What specific information is needed here? </t>
  </si>
  <si>
    <t xml:space="preserve">… but, as explained, sometimes you need to know a supplier can support BOM requirements with respect to regulatory compliance BEFORE you can qualify them … we are looking at the entire MDM picture in this question </t>
  </si>
  <si>
    <t>NEED TO SYNC w PIERRE AFTER his CLM DEMO</t>
  </si>
  <si>
    <t>NEED TO SYNC w XAVIER AFTER HE HAS DEFINED MARKET AVERAGE</t>
  </si>
  <si>
    <t>based on your ability to define projects and link in data … demo when you refresh in 6 months</t>
  </si>
  <si>
    <t>you've admitted there is still more to do and we want to see more capabilit to import and compare external data against community data and scorecarding … but are impressed with the rate of progress</t>
  </si>
  <si>
    <t>assuming *full* integration</t>
  </si>
  <si>
    <t>keeping analytics score</t>
  </si>
  <si>
    <t xml:space="preserve">our scale here is like our scale for conversational systems … such that no one should be able to get 4 in the S2P industry, which means, of course, there are no 5's … most providers here are 1 to 2 … we are looking for providers who are building for what comes next ... </t>
  </si>
  <si>
    <t xml:space="preserve">… again … we are looking for providers who are pushing the envelope to give users what they don't even know they need yet … </t>
  </si>
  <si>
    <t xml:space="preserve">but limited workflow … it might be the right approach for your current customer base … might not … </t>
  </si>
  <si>
    <t>based on our discussion</t>
  </si>
  <si>
    <t xml:space="preserve">This is about integration across all supplier data, not just spend … this could be a 4, but please provie more iformation and address the typical complex integration question </t>
  </si>
  <si>
    <t>I you triple swear this is the same as in Sourcing, I can give you a 4.</t>
  </si>
  <si>
    <t xml:space="preserve">Based on the fact you have configurable widgets.  I still have concerns as to how much the end user administrator can do, how much it can change post configuration (as organizational needs change ovr time), andhow deep it can go (especially with respect to onboarding needs associated with direct material &amp; direct manufacturing suppliers and suppliers who need to use restricted or hazardous materials in the creation of, or embedded in, organizational products. </t>
  </si>
  <si>
    <t>You have not describedmuch in the way of  globalization (and localization) support beyond language and currency, which have their own evaluations for a reason … for a 4, what goes beyond this, what is differentiated from peers?</t>
  </si>
  <si>
    <t>many providers support 20+ languages these days … and can embed google translation … what goes beyond, and, specifically, what are these on-screen language controls?  This could be the differentiator, but we can't score what we don't see.</t>
  </si>
  <si>
    <t>Can they do it to the depth of data management and do the projects hand in hand?</t>
  </si>
  <si>
    <t>based on our discussion … see, I was paying attention</t>
  </si>
  <si>
    <t xml:space="preserve">definitely willing to give you a slight bump here … but hard to see how this would surpass your risk reports … or other areas where customers are much more likely to go ooh!  Especially since you </t>
  </si>
  <si>
    <t xml:space="preserve">you really need OCR here … and as much cross-reference validation and verification as is reasonable … </t>
  </si>
  <si>
    <t>yes, they are, but sometims the only way to get a response from a supplier and sometimes you will just need to start them off … sad, but true</t>
  </si>
  <si>
    <t>It's a buy side CLM app with ability to load other contracts</t>
  </si>
  <si>
    <t>Score of 2 is perfect description</t>
  </si>
  <si>
    <t>I'm being generous</t>
  </si>
  <si>
    <r>
      <t xml:space="preserve">I should give this a zero because there is no clause library to earn a "1".  However, since it's </t>
    </r>
    <r>
      <rPr>
        <u/>
        <sz val="12"/>
        <color theme="1"/>
        <rFont val="Calibri (Body)_x0000_"/>
      </rPr>
      <t>theoretically</t>
    </r>
    <r>
      <rPr>
        <sz val="12"/>
        <color theme="1"/>
        <rFont val="Calibri"/>
        <family val="2"/>
        <scheme val="minor"/>
      </rPr>
      <t xml:space="preserve"> possible to define custom fields/metadat that could represent/tag each clause type  that you would set up in the templates, that </t>
    </r>
    <r>
      <rPr>
        <u/>
        <sz val="12"/>
        <color theme="1"/>
        <rFont val="Calibri (Body)_x0000_"/>
      </rPr>
      <t>could</t>
    </r>
    <r>
      <rPr>
        <sz val="12"/>
        <color theme="1"/>
        <rFont val="Calibri"/>
        <family val="2"/>
        <scheme val="minor"/>
      </rPr>
      <t xml:space="preserve"> offer some crude visibility into the clauses that would at least be present, I'll give 1/2 credit for a clause library that doesn't yet exist.</t>
    </r>
  </si>
  <si>
    <t>Really a "2", but I'll give 1/2 credit for some type of forms/workflow workaround that might be possible</t>
  </si>
  <si>
    <t>I'll give 1/2 point because the most basic obligations of price, payment terms, on time delivery, etc exist.  And because same reason as previous requirement (using forms with custom field to contain data that can be interrogated by a rule-based based trigger/alert)</t>
  </si>
  <si>
    <t>I didn't see redlining/changes being applied beyond the main agreement and to attachments, but will assume that this exists.</t>
  </si>
  <si>
    <t>Nobody has gotten higher than "3" here because it's impossible to test, but will give extra 1/2 point because Coupa has a flexible integration framework (like with the URL field type) beyond its own suite integration</t>
  </si>
  <si>
    <t>Didn't even test for capabiities beyond content groups, but will give benefit of the doubt.</t>
  </si>
  <si>
    <t>"3" = High.  Pretty much everyone gets a "3" - didn't do a hackathon to try to break this</t>
  </si>
  <si>
    <t>There is not clause-level version control to intuitively show me how various clauses are getting rev'd up through the contract history and who changed what standard clauses and why - and who developed new fall back clauses going into the clause library.  But, I'll give 1/2 point because of docusign capabilities</t>
  </si>
  <si>
    <t>"3" is what I've been giving suite players who can model pricing with % discounts for qty breaks at the line level for the service/part.  But, I like nuances of cumulative or not and ability to break on either qty or $.  Extra 1/2 point!</t>
  </si>
  <si>
    <t>I really wanted to give a "2", but will give extra 1/2 point because of flexibility in forms and ability to extend the data model with lookups.  What I'd like to see here is the ability to define contract templates (and even clauses) to the spend categories that use those templates (or even clauses).  e.g., a template for service cotractors that I may choose to associate with various categories so that as category managers are looking  for templates to start with, their universe of templates is populated with templates that were associated with multiple category nodes across the category taxonomy (and even to do this at the clause level to use in 'guided contracting').</t>
  </si>
  <si>
    <t>I'm not talking about parent-child of contract, but rather, parent-child of supplier which I assume (yes?) that can have parent child modeling so that I can see a list of all the contracts for, say, GE, across all its lines of business / fiscal entities that roll up to top level parent.</t>
  </si>
  <si>
    <t>There is no clause libarary to allow a sub-clause to allow pegging to various reg's.  There is also no "regulation master" object or a "jurisdiction master" object.  I will however give a 2 because of supplier-level certification tracking which is not optimal, but good enough I guess.</t>
  </si>
  <si>
    <t>Keep in mind that I'm evaluating enteprise CLM capabilities in addition to buy-side specific requirements.  This are can not just be complex for large complex services on the buy-side, but also on the sell-side related to how liabilities are accrued through passage of time, expected deliverables, performance-based contracting, etc.  Still, I'll give extra 1/2 point because of platform flexibility.</t>
  </si>
  <si>
    <t>Congratulations on earning a "3" here (even though you're more of 2-2.5).  You're getting a 3 because of many-to-many relationship of between projects, contracts, and events.  You don't have granular WBS drill downs with resource planning/tracking.  Most vendors are 1 or 2 here.</t>
  </si>
  <si>
    <r>
      <t xml:space="preserve">No "asset master", asset tracking, asset BOM, and contracts that tie contracts to those assets.  This area can get complex on sell side and re: field services.  This is a </t>
    </r>
    <r>
      <rPr>
        <u/>
        <sz val="12"/>
        <color theme="1"/>
        <rFont val="Calibri (Body)_x0000_"/>
      </rPr>
      <t>very</t>
    </r>
    <r>
      <rPr>
        <sz val="12"/>
        <color theme="1"/>
        <rFont val="Calibri"/>
        <family val="2"/>
        <scheme val="minor"/>
      </rPr>
      <t xml:space="preserve"> low weighted requirement in our SMAP.</t>
    </r>
  </si>
  <si>
    <t>3 = High!.  Good practical OOTB functionality.</t>
  </si>
  <si>
    <t>3 = High!.  Excellent practical OOTB functionality, especially related to auto-renewal parameters.  Didn't see much around process templates to drive offboarding activities.</t>
  </si>
  <si>
    <t xml:space="preserve">3 = High.  Giving 3.5 though because of flexibility of platform, project data model, linkages to suite.  </t>
  </si>
  <si>
    <t>Can't go higher than 2 until a clause master is built where clause metadata (e.g., fall back clause metadata on why you might use that claued) can be established and allow better searching; where-used analysis; etc</t>
  </si>
  <si>
    <t>Evaluating native Coupa here - not presence of partners</t>
  </si>
  <si>
    <t>We are not evaluating partners.  Customers can work with providers like Seal or others on their own.  This requirement is used in 'deep' and 'turnkey' personas</t>
  </si>
  <si>
    <t>Being very genrous here on the scoring.  We are evaluating this functionality within the CLM module and also how CLM can integrate into SPM.  Coupa has good opportunity to better tie its SPM functionality (and sourcing too) into CLM .  i.e., if users will be weighting and scoring the supplier performance during SPM and sourcing, that performance should be contractually measured.</t>
  </si>
  <si>
    <t>should be no explanation needed here</t>
  </si>
  <si>
    <t>3 = High!  Good job.</t>
  </si>
  <si>
    <t>Should be clear.  "4" requires all use cases from HTML collaborative editing; use of Word add-in; import/export with not just redlining, but metadata/clause recognition, etc</t>
  </si>
  <si>
    <t>I will give a 3 because of flexibility of platform, but until you get clause modeling (and deeper provision/concept modeling), this can only go so far in terms of interactions between procurement and Legal re: modifications/approval of standard clauses, etc.</t>
  </si>
  <si>
    <t>"3" = High.  Good job.  I don't remember seeing all this 'collaborative' messaging and any real-time collaboration, but will assume that you have it.</t>
  </si>
  <si>
    <t>Same as before.  We'll be collapsing these requirements together in next SMAP version.</t>
  </si>
  <si>
    <t>I'm going to give you a higher score here than your self-score!  Get creative guys!  You have workflow and flexible forms (with survey-like data types), so maybe develop an OOTB contract request builder or even just have a master workflow/form that they can tailor.</t>
  </si>
  <si>
    <t>Great job - benefits for a suite provider.   I'd like to see better integration into SPM, risk, contingent/services, supply chain, so that you can be 'materially differentiated' per our scoring</t>
  </si>
  <si>
    <t>There's good OOTB basics, and there shouldn't have to be a projects metaphor being forced here.  If you can better connect CLM into SPM and back - and also create  intuitive OOTB functionality to model contractual milestons/deliverable that engage stakeholders to review/approve and then potentially kick off auto-PO/auto-invoice, that'd be good.  And roll contract performance up to supplier performance and category performance.  And also integration into DCR</t>
  </si>
  <si>
    <t>Good OOTB buy-side capabilities and tied into suite</t>
  </si>
  <si>
    <t>Meh.  You have some potential here, but need to build it out.   E.g., tying dispute resolution back into remedies/remediations/arbitration spelled out in contract.  And use disputes to feed workflow for changing a contract and then referring the new contract version back to the related disputes that caused the contract change.  And have ability to not only change the contract, but also change the KPIs / SLAs being measured</t>
  </si>
  <si>
    <t>Good stuff for the functionality that you have.  Decent OOTB set of cubes and tailorable KPIs and portlets.  Leverages suite level integration into spend, budgets, PO's</t>
  </si>
  <si>
    <t>3 = High!  There is basic integration and really a 2, but I've been giving the suites a 3 if they have the basics here OOTB.  Good opportunities for you to pass evaluative criteria itself from sourcing into CLM and SxM.  The functionality around savings tracking also seems a bit sparse and an opportunity.</t>
  </si>
  <si>
    <t>Can only analyze so deep without getting into clauses and underlying commitment/provisisions.  Risk capabilities to "bound up" within the solution rather than being opened upa and configurable - and exposed outside of SxM.  Opportunity to present a contractual risk view into "Risk Aware" - i.e., create "Contract Risk Aware"</t>
  </si>
  <si>
    <t>Let us know when such domain modeling manifests itself within the contract realm.  I highly recommend you do some deep google searching on "universal contract model" from Exari and use something like that while you develop your clause library functionality.  There are also many startups like LawGeex, LegalSifter et al that could be pursued.  Or you can use partners like law firms / consultants, but will need to expose your AI layer to them to build out their own capabilities.</t>
  </si>
  <si>
    <t>Being generous within CLM here.  You do engage customers well and develop fairly quickly, but you also have a lot on your plate now with all your acquisitions, so there's only so much bandwidth to form a CLM customer advisory board and develop deeper domain expertise that gets pushed into the apps.</t>
  </si>
  <si>
    <t>Will give a 2 rather than 1 because of your business orientation around value (as you articulated).  I'd like to see how you drive this into CLM very specifically.  This requirement isn't majorly weighted across our personas because we use the CustSat score for perceived value more heavily.</t>
  </si>
  <si>
    <t xml:space="preserve">Analytics is fully embedded into the entire BSM experience and does not require users to switch back and forth between separate applications. 
We believe that this tight integration combined with a substantial set of out-of-the-box content pertaining to suppliers should lead to a higher rating than the spend analytics' average.
[additional text, added 9/14/18] these screenshots show that the analytics on suppliers are fully integrated within the Coupa experience. It can be accessed from the same primary navbar </t>
  </si>
  <si>
    <t>See the screenshots marked "106" here:
https://drive.google.com/drive/folders/1dlSwKkwb87Q4ZdHN9M9gl7-xlgIhRy9s?usp=sharing</t>
  </si>
  <si>
    <t xml:space="preserve">We believe that Coupa is the absolute best in class here. We will demo out-of-box reports, and default analytics dashboards, along with commondity and supplier insights, we would see that we definitely have commodity trends, and recommendations based on community commodity distribution trends (i.e. spend increasing for you or the community in this commodity). We also have market trends for overall spend, cycle times, and group it by industry of the customer now. 
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
Additional text added 9/14/18  (2 items): these 2 other screenshots show that additional analytics on suppliers augmented with Community Intelligence (Leaders) are fully integrated within the Coupa experience. It can be accessed from the same primary navbar and from the same menu option as the core supplier capabilities such as Risk Aware (Supplier). One screenshot shows data, the other one shows the prescriptive recommendation inferred from the data. </t>
  </si>
  <si>
    <t>See the screenshots marked "110" here:
https://drive.google.com/drive/folders/1dlSwKkwb87Q4ZdHN9M9gl7-xlgIhRy9s?usp=sharing</t>
  </si>
  <si>
    <t xml:space="preserve">This is quite good, and on the right track.  We think the embedded supplier intelligence and current data is still the selling point, but as customers get more sophisticated, and your trend analysis becomes more sophsiticated, this should become another front-and-center element over time. </t>
  </si>
  <si>
    <r>
      <t xml:space="preserve">Our use of Big Data in this industry is best in class. We have normalized spend across our cloud, used it to give insights about suppliers and commodities in prescriptive ways to customers as insights, and filter by industry and using AI to classify unclassified data. Furthermore, leveraging external data services we enrich out supplier master with key data such as Financial data, news articles or legal filings.
Coupa has significantly differented capabilities in this area as we have a data warehouse now containing over $840B in spend under management that is normalized across over 700 customers doing business in over 100 countries.
This big data offering, Community Intelligence, is unparalled in the industry. If there is anyone close to doing this, please let us know what multi-tenant, pure cloud architecture they have that is truly configurable that has yielded this voume of data.
We have very differentiating capabilities that put our ratings and approvals features significantly above other industry leaders. 
</t>
    </r>
    <r>
      <rPr>
        <b/>
        <sz val="12"/>
        <color rgb="FFFF0000"/>
        <rFont val="Calibri"/>
        <family val="2"/>
        <scheme val="minor"/>
      </rPr>
      <t xml:space="preserve">[additional text, added 9/14/18]: We've included screenshots of 5 areas in our product where we use our data warehouse to bring insight right into the product where it matters. This is us crunching all of this big data about suppliers, buyers, and their spend to provide unparalleled levels of spend insights that no other competitor in the market does. We are literally the first to usher the next wave of Business Spend Management, and one of the first in the Enterprise SaaS market. It is unabridged in data because we've broken the silos. We feel very strongly about getting rated higher, so much so that analyzing all this data is one of our executive level strategies in this space. https://www.coupa.com/community/community-intelligence/
[additional text, added 9/14/18]: We've included screenshots of 5 areas in our product where we use our data warehouse to bring insight right into the product where it matters. This is us crunching all of this big data about suppliers, buyers, and their spend to provide unparalleled levels of spend insights that no other competitor in the market does. We are literally the first to usher the next wave of Business Spend Management, and one of the first in the Enterprise SaaS market. It is unabridged in data because we've broken the silos. We feel very strongly about getting rated higher, so much so that analyzing all this data is one of our executive level strategies in this space. https://www.coupa.com/community/community-intelligence/
</t>
    </r>
  </si>
  <si>
    <t>See the 5 screenshots marked "142" here:
https://drive.google.com/drive/folders/1dlSwKkwb87Q4ZdHN9M9gl7-xlgIhRy9s?usp=sharing</t>
  </si>
  <si>
    <t>Q2 19Updates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</si>
</sst>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6">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sz val="14"/>
      <color theme="1"/>
      <name val="Calibri (Body)_x0000_"/>
    </font>
    <font>
      <b/>
      <sz val="11"/>
      <color theme="1"/>
      <name val="Calibri"/>
      <family val="2"/>
      <scheme val="minor"/>
    </font>
    <font>
      <b/>
      <sz val="14"/>
      <color theme="1"/>
      <name val="Calibri"/>
      <family val="2"/>
    </font>
    <font>
      <sz val="10"/>
      <color rgb="FF000000"/>
      <name val="Calibri"/>
      <family val="2"/>
    </font>
    <font>
      <sz val="11"/>
      <color theme="1"/>
      <name val="Calibri"/>
      <family val="2"/>
      <scheme val="minor"/>
    </font>
    <font>
      <sz val="11"/>
      <color rgb="FF000000"/>
      <name val="Calibri"/>
      <family val="2"/>
    </font>
    <font>
      <i/>
      <sz val="11"/>
      <color rgb="FF000000"/>
      <name val="Calibri"/>
      <family val="2"/>
    </font>
    <font>
      <i/>
      <sz val="11"/>
      <name val="Calibri"/>
      <family val="2"/>
    </font>
    <font>
      <sz val="11"/>
      <color rgb="FF000000"/>
      <name val="Arial"/>
      <family val="2"/>
    </font>
    <font>
      <sz val="12"/>
      <color theme="1"/>
      <name val="Calibri"/>
      <family val="2"/>
    </font>
    <font>
      <b/>
      <sz val="12"/>
      <color theme="1"/>
      <name val="Calibri"/>
      <family val="2"/>
    </font>
    <font>
      <strike/>
      <sz val="12"/>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b/>
      <sz val="18"/>
      <color theme="1"/>
      <name val="Calibri"/>
      <family val="2"/>
      <scheme val="minor"/>
    </font>
    <font>
      <b/>
      <sz val="16"/>
      <color rgb="FF000000"/>
      <name val="Calibri"/>
      <family val="2"/>
      <scheme val="minor"/>
    </font>
    <font>
      <sz val="12"/>
      <color rgb="FF000000"/>
      <name val="Calibri"/>
      <family val="2"/>
      <scheme val="minor"/>
    </font>
    <font>
      <u/>
      <sz val="12"/>
      <color rgb="FF0000FF"/>
      <name val="Calibri"/>
      <family val="2"/>
      <scheme val="minor"/>
    </font>
    <font>
      <b/>
      <i/>
      <sz val="12"/>
      <color theme="1"/>
      <name val="Calibri"/>
      <family val="2"/>
      <scheme val="minor"/>
    </font>
    <font>
      <b/>
      <i/>
      <sz val="12"/>
      <color rgb="FF000000"/>
      <name val="Calibri"/>
      <family val="2"/>
      <scheme val="minor"/>
    </font>
    <font>
      <sz val="12"/>
      <color rgb="FF000000"/>
      <name val="Docs-Calibri"/>
    </font>
    <font>
      <u/>
      <sz val="12"/>
      <color theme="1"/>
      <name val="Calibri (Body)_x0000_"/>
    </font>
    <font>
      <b/>
      <sz val="12"/>
      <color rgb="FFFF0000"/>
      <name val="Calibri"/>
      <family val="2"/>
      <scheme val="minor"/>
    </font>
    <font>
      <b/>
      <sz val="22"/>
      <color rgb="FFFF0000"/>
      <name val="Calibri"/>
      <family val="2"/>
      <scheme val="minor"/>
    </font>
  </fonts>
  <fills count="36">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rgb="FFFFD966"/>
        <bgColor rgb="FFFFD966"/>
      </patternFill>
    </fill>
    <fill>
      <patternFill patternType="solid">
        <fgColor rgb="FFA4C2F4"/>
        <bgColor rgb="FFA4C2F4"/>
      </patternFill>
    </fill>
    <fill>
      <patternFill patternType="solid">
        <fgColor rgb="FFB6D7A8"/>
        <bgColor rgb="FFB6D7A8"/>
      </patternFill>
    </fill>
    <fill>
      <patternFill patternType="solid">
        <fgColor rgb="FFD5A6BD"/>
        <bgColor rgb="FFD5A6BD"/>
      </patternFill>
    </fill>
    <fill>
      <patternFill patternType="solid">
        <fgColor rgb="FFFFC00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rgb="FFDEEAF6"/>
        <bgColor indexed="64"/>
      </patternFill>
    </fill>
    <fill>
      <patternFill patternType="solid">
        <fgColor rgb="FFFFFFFF"/>
        <bgColor indexed="64"/>
      </patternFill>
    </fill>
    <fill>
      <patternFill patternType="solid">
        <fgColor theme="5" tint="0.59999389629810485"/>
        <bgColor rgb="FF000000"/>
      </patternFill>
    </fill>
    <fill>
      <patternFill patternType="solid">
        <fgColor theme="4" tint="0.79995117038483843"/>
        <bgColor indexed="64"/>
      </patternFill>
    </fill>
    <fill>
      <patternFill patternType="solid">
        <fgColor theme="8" tint="0.79995117038483843"/>
        <bgColor indexed="64"/>
      </patternFill>
    </fill>
    <fill>
      <patternFill patternType="solid">
        <fgColor theme="7" tint="0.79995117038483843"/>
        <bgColor indexed="64"/>
      </patternFill>
    </fill>
    <fill>
      <patternFill patternType="solid">
        <fgColor rgb="FFCFE2F3"/>
        <bgColor indexed="64"/>
      </patternFill>
    </fill>
    <fill>
      <patternFill patternType="solid">
        <fgColor rgb="FFFF0000"/>
        <bgColor indexed="64"/>
      </patternFill>
    </fill>
    <fill>
      <patternFill patternType="solid">
        <fgColor theme="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thin">
        <color indexed="64"/>
      </left>
      <right/>
      <top/>
      <bottom/>
      <diagonal/>
    </border>
    <border>
      <left style="medium">
        <color rgb="FF000000"/>
      </left>
      <right style="medium">
        <color rgb="FF000000"/>
      </right>
      <top style="medium">
        <color rgb="FF000000"/>
      </top>
      <bottom style="medium">
        <color rgb="FF000000"/>
      </bottom>
      <diagonal/>
    </border>
    <border>
      <left style="thin">
        <color theme="1"/>
      </left>
      <right style="thin">
        <color theme="1"/>
      </right>
      <top style="thin">
        <color theme="1"/>
      </top>
      <bottom style="thin">
        <color theme="1"/>
      </bottom>
      <diagonal/>
    </border>
  </borders>
  <cellStyleXfs count="3">
    <xf numFmtId="0" fontId="0" fillId="0" borderId="0"/>
    <xf numFmtId="0" fontId="13" fillId="0" borderId="0"/>
    <xf numFmtId="0" fontId="3" fillId="0" borderId="0"/>
  </cellStyleXfs>
  <cellXfs count="222">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 xfId="0" applyBorder="1" applyAlignment="1">
      <alignment vertical="center" wrapText="1"/>
    </xf>
    <xf numFmtId="0" fontId="0" fillId="0" borderId="0" xfId="0" applyAlignment="1" applyProtection="1">
      <alignment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8" fillId="0" borderId="1" xfId="0" applyFont="1" applyBorder="1" applyAlignment="1" applyProtection="1">
      <alignment vertical="center" wrapText="1"/>
    </xf>
    <xf numFmtId="0" fontId="5" fillId="10"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wrapText="1"/>
    </xf>
    <xf numFmtId="0" fontId="0" fillId="0" borderId="0" xfId="0" applyFont="1" applyAlignment="1" applyProtection="1">
      <alignmen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18" fillId="0" borderId="1" xfId="0" applyFont="1" applyBorder="1" applyAlignment="1" applyProtection="1">
      <alignment horizontal="left" vertical="center" wrapText="1"/>
    </xf>
    <xf numFmtId="0" fontId="0" fillId="0" borderId="0" xfId="0" applyAlignment="1" applyProtection="1">
      <alignment vertical="center" wrapText="1"/>
      <protection locked="0"/>
    </xf>
    <xf numFmtId="0" fontId="0" fillId="0" borderId="0" xfId="0" applyProtection="1">
      <protection locked="0"/>
    </xf>
    <xf numFmtId="0" fontId="2" fillId="0" borderId="1" xfId="0" applyFont="1" applyBorder="1" applyAlignment="1">
      <alignment vertical="center"/>
    </xf>
    <xf numFmtId="0" fontId="5" fillId="10" borderId="1" xfId="0" applyFont="1" applyFill="1" applyBorder="1" applyAlignment="1">
      <alignment horizontal="center" vertical="center"/>
    </xf>
    <xf numFmtId="0" fontId="0" fillId="3" borderId="1" xfId="0" applyFont="1" applyFill="1" applyBorder="1" applyAlignment="1" applyProtection="1">
      <alignment horizontal="center" vertical="center" wrapText="1"/>
      <protection locked="0"/>
    </xf>
    <xf numFmtId="0" fontId="0" fillId="0" borderId="1" xfId="0" applyFill="1" applyBorder="1" applyAlignment="1" applyProtection="1">
      <alignment horizontal="center" vertical="center" wrapText="1"/>
      <protection locked="0"/>
    </xf>
    <xf numFmtId="0" fontId="0" fillId="0" borderId="0" xfId="0" applyAlignment="1" applyProtection="1">
      <alignment horizontal="center" vertical="center" wrapText="1"/>
    </xf>
    <xf numFmtId="0" fontId="18" fillId="0" borderId="0" xfId="0" applyFont="1" applyAlignment="1" applyProtection="1">
      <alignment vertical="center" wrapText="1"/>
    </xf>
    <xf numFmtId="0" fontId="8" fillId="8"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0" fontId="0" fillId="0" borderId="0" xfId="0" applyProtection="1"/>
    <xf numFmtId="0" fontId="33" fillId="4" borderId="1" xfId="0" applyFont="1" applyFill="1" applyBorder="1" applyAlignment="1" applyProtection="1">
      <alignment horizontal="left" vertical="center" wrapText="1"/>
    </xf>
    <xf numFmtId="0" fontId="21" fillId="17" borderId="1" xfId="0" applyFont="1" applyFill="1" applyBorder="1" applyAlignment="1" applyProtection="1">
      <alignment horizontal="center" vertical="center" wrapText="1"/>
    </xf>
    <xf numFmtId="0" fontId="21" fillId="16" borderId="1" xfId="0" applyFont="1" applyFill="1" applyBorder="1" applyAlignment="1" applyProtection="1">
      <alignment horizontal="center" vertical="center" wrapText="1"/>
    </xf>
    <xf numFmtId="0" fontId="21" fillId="29" borderId="1" xfId="0" applyFont="1" applyFill="1" applyBorder="1" applyAlignment="1" applyProtection="1">
      <alignment horizontal="center" vertical="center" wrapText="1"/>
    </xf>
    <xf numFmtId="0" fontId="18" fillId="11"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0" fontId="8" fillId="15" borderId="1" xfId="0" applyFont="1" applyFill="1" applyBorder="1" applyAlignment="1" applyProtection="1">
      <alignment horizontal="right" vertical="center" wrapText="1"/>
    </xf>
    <xf numFmtId="164" fontId="2" fillId="15" borderId="1" xfId="0" applyNumberFormat="1" applyFont="1" applyFill="1" applyBorder="1" applyAlignment="1" applyProtection="1">
      <alignment horizontal="center" vertical="center" wrapText="1"/>
    </xf>
    <xf numFmtId="0" fontId="2" fillId="8" borderId="1" xfId="0" applyFont="1" applyFill="1" applyBorder="1" applyAlignment="1" applyProtection="1">
      <alignment horizontal="center" vertical="center" wrapText="1"/>
    </xf>
    <xf numFmtId="0" fontId="2" fillId="26"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2" fillId="14" borderId="1" xfId="0" applyFont="1" applyFill="1" applyBorder="1" applyAlignment="1" applyProtection="1">
      <alignment horizontal="left" vertical="center" wrapText="1"/>
    </xf>
    <xf numFmtId="0" fontId="12" fillId="2" borderId="1" xfId="0" applyFont="1" applyFill="1" applyBorder="1" applyAlignment="1" applyProtection="1">
      <alignment horizontal="center" vertical="center" wrapText="1"/>
    </xf>
    <xf numFmtId="0" fontId="8" fillId="30" borderId="1" xfId="0" applyFont="1" applyFill="1" applyBorder="1" applyAlignment="1" applyProtection="1">
      <alignment horizontal="center" vertical="center" wrapText="1"/>
    </xf>
    <xf numFmtId="0" fontId="8" fillId="11" borderId="1" xfId="0" applyFont="1" applyFill="1" applyBorder="1" applyAlignment="1" applyProtection="1">
      <alignment horizontal="center" vertical="center" wrapText="1"/>
    </xf>
    <xf numFmtId="0" fontId="8" fillId="9" borderId="1" xfId="0" applyFont="1" applyFill="1" applyBorder="1" applyAlignment="1" applyProtection="1">
      <alignment horizontal="center" vertical="center" wrapText="1"/>
    </xf>
    <xf numFmtId="0" fontId="16" fillId="2" borderId="16" xfId="0" applyFont="1" applyFill="1" applyBorder="1" applyAlignment="1" applyProtection="1">
      <alignment horizontal="center" vertical="center" wrapText="1"/>
    </xf>
    <xf numFmtId="0" fontId="18" fillId="0" borderId="18" xfId="0" applyFont="1" applyBorder="1" applyAlignment="1" applyProtection="1">
      <alignment vertical="center" wrapText="1"/>
    </xf>
    <xf numFmtId="0" fontId="31" fillId="0" borderId="18" xfId="0" applyFont="1" applyBorder="1" applyAlignment="1" applyProtection="1">
      <alignment vertical="center" wrapText="1"/>
    </xf>
    <xf numFmtId="0" fontId="0" fillId="31" borderId="1" xfId="0" applyFill="1" applyBorder="1" applyAlignment="1" applyProtection="1">
      <alignment horizontal="center" vertical="center" wrapText="1"/>
      <protection locked="0"/>
    </xf>
    <xf numFmtId="0" fontId="0" fillId="31" borderId="1" xfId="0" applyFill="1" applyBorder="1" applyAlignment="1" applyProtection="1">
      <alignment horizontal="left" vertical="center" wrapText="1"/>
      <protection locked="0"/>
    </xf>
    <xf numFmtId="0" fontId="0" fillId="0" borderId="1" xfId="0" applyFill="1" applyBorder="1" applyAlignment="1" applyProtection="1">
      <alignment horizontal="left" vertical="center" wrapText="1"/>
      <protection locked="0"/>
    </xf>
    <xf numFmtId="0" fontId="0" fillId="32" borderId="1" xfId="0" applyFill="1" applyBorder="1" applyAlignment="1" applyProtection="1">
      <alignment horizontal="center" vertical="center" wrapText="1"/>
    </xf>
    <xf numFmtId="0" fontId="0" fillId="25" borderId="1" xfId="0" applyFill="1" applyBorder="1" applyAlignment="1" applyProtection="1">
      <alignment horizontal="center" vertical="center" wrapText="1"/>
    </xf>
    <xf numFmtId="0" fontId="18" fillId="0" borderId="1" xfId="0" applyFont="1" applyBorder="1" applyAlignment="1" applyProtection="1">
      <alignment vertical="center" wrapText="1"/>
    </xf>
    <xf numFmtId="0" fontId="31" fillId="0" borderId="1" xfId="0" applyFont="1" applyBorder="1" applyAlignment="1" applyProtection="1">
      <alignment vertical="center" wrapText="1"/>
    </xf>
    <xf numFmtId="0" fontId="31" fillId="0" borderId="0" xfId="0" applyFont="1" applyAlignment="1" applyProtection="1">
      <alignment vertical="center" wrapText="1"/>
    </xf>
    <xf numFmtId="0" fontId="12" fillId="14" borderId="21" xfId="0" applyFont="1" applyFill="1" applyBorder="1" applyAlignment="1" applyProtection="1">
      <alignment horizontal="left" vertical="center" wrapText="1"/>
    </xf>
    <xf numFmtId="0" fontId="12" fillId="0" borderId="1" xfId="0" applyFont="1" applyBorder="1" applyAlignment="1" applyProtection="1">
      <alignment vertical="center" wrapText="1"/>
    </xf>
    <xf numFmtId="0" fontId="34" fillId="0" borderId="1" xfId="0" applyFont="1" applyBorder="1" applyAlignment="1" applyProtection="1">
      <alignment vertical="center" wrapText="1"/>
    </xf>
    <xf numFmtId="0" fontId="31" fillId="0" borderId="16" xfId="0" applyFont="1" applyBorder="1" applyAlignment="1" applyProtection="1">
      <alignment vertical="center" wrapText="1"/>
    </xf>
    <xf numFmtId="0" fontId="18" fillId="0" borderId="19" xfId="0" applyFont="1" applyBorder="1" applyAlignment="1" applyProtection="1">
      <alignment vertical="center" wrapText="1"/>
    </xf>
    <xf numFmtId="0" fontId="18" fillId="13" borderId="1" xfId="0" applyFont="1" applyFill="1" applyBorder="1" applyAlignment="1" applyProtection="1">
      <alignment vertical="center" wrapText="1"/>
    </xf>
    <xf numFmtId="0" fontId="18" fillId="0" borderId="20" xfId="0" applyFont="1" applyBorder="1" applyAlignment="1" applyProtection="1">
      <alignment vertical="center" wrapText="1"/>
    </xf>
    <xf numFmtId="0" fontId="35" fillId="0" borderId="0" xfId="0" applyFont="1" applyAlignment="1" applyProtection="1">
      <alignment vertical="center" wrapText="1"/>
    </xf>
    <xf numFmtId="0" fontId="32" fillId="0" borderId="1" xfId="0" applyFont="1" applyBorder="1" applyAlignment="1" applyProtection="1">
      <alignment vertical="center" wrapText="1"/>
    </xf>
    <xf numFmtId="0" fontId="18" fillId="13" borderId="16" xfId="0" applyFont="1" applyFill="1" applyBorder="1" applyAlignment="1" applyProtection="1">
      <alignment vertical="center" wrapText="1"/>
    </xf>
    <xf numFmtId="0" fontId="18" fillId="0" borderId="1" xfId="0" applyFont="1" applyFill="1" applyBorder="1" applyAlignment="1" applyProtection="1">
      <alignment vertical="center" wrapText="1"/>
    </xf>
    <xf numFmtId="0" fontId="31" fillId="0" borderId="1" xfId="0" applyFont="1" applyFill="1" applyBorder="1" applyAlignment="1" applyProtection="1">
      <alignment vertical="center" wrapText="1"/>
    </xf>
    <xf numFmtId="0" fontId="14" fillId="0" borderId="0" xfId="0" applyFont="1" applyAlignment="1" applyProtection="1">
      <alignment vertical="center" wrapText="1"/>
    </xf>
    <xf numFmtId="0" fontId="9" fillId="8" borderId="1" xfId="0" applyFont="1" applyFill="1" applyBorder="1" applyAlignment="1" applyProtection="1">
      <alignment horizontal="left" vertical="center" wrapText="1"/>
    </xf>
    <xf numFmtId="0" fontId="0" fillId="0" borderId="0" xfId="0" applyFill="1" applyAlignment="1" applyProtection="1">
      <alignment horizontal="center" vertical="center" wrapText="1"/>
    </xf>
    <xf numFmtId="0" fontId="0" fillId="0" borderId="0" xfId="0" applyFill="1" applyAlignment="1" applyProtection="1">
      <alignment horizontal="left" vertical="center" wrapText="1"/>
    </xf>
    <xf numFmtId="0" fontId="6" fillId="4" borderId="1" xfId="0" applyFont="1" applyFill="1" applyBorder="1" applyAlignment="1" applyProtection="1">
      <alignment horizontal="left" vertical="center" wrapText="1"/>
    </xf>
    <xf numFmtId="0" fontId="1" fillId="5" borderId="1" xfId="0" applyFont="1" applyFill="1" applyBorder="1" applyAlignment="1" applyProtection="1">
      <alignment horizontal="left" vertical="center" wrapText="1"/>
    </xf>
    <xf numFmtId="0" fontId="0" fillId="6" borderId="1" xfId="0" applyFont="1" applyFill="1" applyBorder="1" applyAlignment="1" applyProtection="1">
      <alignment horizontal="left" vertical="center" wrapText="1"/>
    </xf>
    <xf numFmtId="0" fontId="1" fillId="6" borderId="1" xfId="0" applyFont="1" applyFill="1" applyBorder="1" applyAlignment="1" applyProtection="1">
      <alignment horizontal="left" vertical="center" wrapText="1"/>
    </xf>
    <xf numFmtId="0" fontId="1" fillId="7" borderId="1" xfId="0" applyFont="1" applyFill="1" applyBorder="1" applyAlignment="1" applyProtection="1">
      <alignment horizontal="left" vertical="center" wrapText="1"/>
    </xf>
    <xf numFmtId="0" fontId="20" fillId="15" borderId="1" xfId="0" applyFont="1" applyFill="1" applyBorder="1" applyAlignment="1" applyProtection="1">
      <alignment horizontal="right" vertical="center"/>
    </xf>
    <xf numFmtId="0" fontId="0" fillId="0" borderId="0" xfId="0" applyAlignment="1" applyProtection="1">
      <alignment vertical="center"/>
    </xf>
    <xf numFmtId="0" fontId="0" fillId="0" borderId="0" xfId="0" applyAlignment="1" applyProtection="1">
      <alignment horizontal="left"/>
    </xf>
    <xf numFmtId="0" fontId="36" fillId="5"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2" fillId="23" borderId="1" xfId="0" applyFont="1" applyFill="1" applyBorder="1" applyAlignment="1" applyProtection="1">
      <alignment horizontal="center" vertical="center" wrapText="1"/>
    </xf>
    <xf numFmtId="0" fontId="17" fillId="23" borderId="1" xfId="0" applyFont="1" applyFill="1" applyBorder="1" applyAlignment="1" applyProtection="1">
      <alignment horizontal="center" vertical="center" wrapText="1"/>
    </xf>
    <xf numFmtId="0" fontId="16" fillId="24" borderId="1" xfId="0" applyFont="1" applyFill="1" applyBorder="1" applyAlignment="1" applyProtection="1">
      <alignment horizontal="center" vertical="center" wrapText="1"/>
    </xf>
    <xf numFmtId="0" fontId="12" fillId="23" borderId="1" xfId="0" applyFont="1" applyFill="1" applyBorder="1" applyAlignment="1" applyProtection="1">
      <alignment horizontal="left" vertical="center" wrapText="1"/>
    </xf>
    <xf numFmtId="0" fontId="0" fillId="0" borderId="18" xfId="0" applyBorder="1" applyAlignment="1" applyProtection="1">
      <alignment vertical="center" wrapText="1"/>
    </xf>
    <xf numFmtId="0" fontId="0" fillId="0" borderId="18" xfId="0" applyBorder="1" applyAlignment="1" applyProtection="1">
      <alignment horizontal="center" vertical="center" wrapText="1"/>
    </xf>
    <xf numFmtId="0" fontId="0" fillId="0" borderId="18" xfId="0" applyBorder="1" applyAlignment="1" applyProtection="1">
      <alignment horizontal="left" vertical="center" wrapText="1"/>
    </xf>
    <xf numFmtId="0" fontId="0" fillId="0" borderId="1" xfId="0" applyFill="1" applyBorder="1" applyAlignment="1" applyProtection="1">
      <alignment horizontal="center" vertical="center" wrapText="1"/>
    </xf>
    <xf numFmtId="0" fontId="0" fillId="0" borderId="1" xfId="0" applyFill="1" applyBorder="1" applyAlignment="1" applyProtection="1">
      <alignment horizontal="left" vertical="center" wrapText="1"/>
    </xf>
    <xf numFmtId="0" fontId="0" fillId="25" borderId="18" xfId="0" applyFill="1" applyBorder="1" applyAlignment="1" applyProtection="1">
      <alignment horizontal="center"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0" borderId="0" xfId="0" applyAlignment="1" applyProtection="1">
      <alignment horizontal="center"/>
    </xf>
    <xf numFmtId="0" fontId="0" fillId="0" borderId="1" xfId="0" applyBorder="1" applyAlignment="1" applyProtection="1">
      <alignment horizontal="left" vertical="center" wrapText="1"/>
    </xf>
    <xf numFmtId="0" fontId="0" fillId="0" borderId="0" xfId="0" applyAlignment="1" applyProtection="1">
      <alignment horizontal="center" vertical="center"/>
    </xf>
    <xf numFmtId="0" fontId="36" fillId="6" borderId="1" xfId="0" applyFont="1" applyFill="1" applyBorder="1" applyAlignment="1" applyProtection="1">
      <alignment horizontal="center" vertical="center" wrapText="1"/>
    </xf>
    <xf numFmtId="0" fontId="0" fillId="8" borderId="1" xfId="0" applyFill="1" applyBorder="1" applyAlignment="1" applyProtection="1">
      <alignment vertical="center" wrapText="1"/>
    </xf>
    <xf numFmtId="0" fontId="0" fillId="9" borderId="1" xfId="0" applyFill="1" applyBorder="1" applyAlignment="1" applyProtection="1">
      <alignment vertical="center" wrapText="1"/>
    </xf>
    <xf numFmtId="0" fontId="36" fillId="7"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1" fillId="11" borderId="1" xfId="0" applyFont="1" applyFill="1" applyBorder="1" applyAlignment="1" applyProtection="1">
      <alignment horizontal="left" vertical="center" wrapText="1"/>
    </xf>
    <xf numFmtId="0" fontId="20" fillId="15" borderId="1" xfId="0" applyFont="1" applyFill="1" applyBorder="1" applyAlignment="1" applyProtection="1">
      <alignment horizontal="right" vertical="center" wrapText="1"/>
    </xf>
    <xf numFmtId="0" fontId="15" fillId="8" borderId="1" xfId="0" applyFont="1" applyFill="1" applyBorder="1" applyAlignment="1" applyProtection="1">
      <alignment horizontal="center" vertical="center" wrapText="1"/>
    </xf>
    <xf numFmtId="0" fontId="19" fillId="0" borderId="0" xfId="0" applyFont="1" applyAlignment="1" applyProtection="1">
      <alignment vertical="center" wrapText="1"/>
    </xf>
    <xf numFmtId="0" fontId="0" fillId="12" borderId="18" xfId="0" applyFill="1" applyBorder="1" applyAlignment="1" applyProtection="1">
      <alignment vertical="center" wrapText="1"/>
    </xf>
    <xf numFmtId="0" fontId="0" fillId="0" borderId="0" xfId="0" applyAlignment="1" applyProtection="1">
      <alignment horizontal="left" vertical="center"/>
    </xf>
    <xf numFmtId="0" fontId="0" fillId="12" borderId="1" xfId="0" applyFill="1" applyBorder="1" applyAlignment="1" applyProtection="1">
      <alignment vertical="center" wrapText="1"/>
    </xf>
    <xf numFmtId="0" fontId="0" fillId="8" borderId="0" xfId="0" applyFill="1" applyAlignment="1" applyProtection="1">
      <alignment horizontal="center" vertical="center" wrapText="1"/>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left" vertical="center" wrapText="1"/>
    </xf>
    <xf numFmtId="0" fontId="0" fillId="8" borderId="0" xfId="0" applyFill="1" applyAlignment="1" applyProtection="1">
      <alignment vertical="center" wrapText="1"/>
    </xf>
    <xf numFmtId="0" fontId="0" fillId="8" borderId="0" xfId="0" applyFill="1" applyAlignment="1" applyProtection="1">
      <alignment horizontal="center" vertical="center"/>
    </xf>
    <xf numFmtId="0" fontId="0" fillId="8" borderId="0" xfId="0" applyFill="1" applyAlignment="1" applyProtection="1">
      <alignment vertical="center"/>
    </xf>
    <xf numFmtId="0" fontId="2" fillId="0" borderId="0" xfId="0" applyFont="1" applyAlignment="1" applyProtection="1">
      <alignment vertical="center" wrapText="1"/>
    </xf>
    <xf numFmtId="0" fontId="2" fillId="12" borderId="1" xfId="0" applyFont="1" applyFill="1" applyBorder="1" applyAlignment="1" applyProtection="1">
      <alignment horizontal="center" vertical="center" wrapText="1"/>
    </xf>
    <xf numFmtId="0" fontId="7"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0" fillId="0" borderId="0" xfId="0" applyBorder="1" applyAlignment="1" applyProtection="1">
      <alignment horizontal="left" vertical="center" wrapText="1"/>
    </xf>
    <xf numFmtId="0" fontId="5" fillId="0" borderId="1" xfId="0" applyFont="1" applyBorder="1" applyAlignment="1" applyProtection="1">
      <alignment vertical="center" wrapText="1"/>
    </xf>
    <xf numFmtId="0" fontId="11" fillId="0" borderId="1" xfId="0" applyFont="1" applyBorder="1" applyAlignment="1" applyProtection="1">
      <alignment vertical="center" wrapText="1"/>
    </xf>
    <xf numFmtId="0" fontId="0" fillId="0" borderId="0" xfId="0" applyFill="1" applyProtection="1"/>
    <xf numFmtId="0" fontId="0" fillId="0" borderId="0" xfId="0" applyAlignment="1" applyProtection="1">
      <alignment horizontal="center" wrapText="1"/>
    </xf>
    <xf numFmtId="0" fontId="12" fillId="14" borderId="1" xfId="0" applyFont="1" applyFill="1" applyBorder="1" applyAlignment="1" applyProtection="1">
      <alignment horizontal="center" vertical="center" wrapText="1"/>
    </xf>
    <xf numFmtId="0" fontId="0" fillId="0" borderId="18" xfId="0" applyFont="1" applyBorder="1" applyAlignment="1" applyProtection="1">
      <alignment vertical="center" wrapText="1"/>
    </xf>
    <xf numFmtId="0" fontId="0" fillId="0" borderId="1" xfId="0" applyFont="1" applyBorder="1" applyAlignment="1" applyProtection="1">
      <alignment vertical="center" wrapText="1"/>
    </xf>
    <xf numFmtId="0" fontId="20" fillId="18" borderId="1" xfId="0" applyFont="1" applyFill="1" applyBorder="1" applyAlignment="1" applyProtection="1">
      <alignment vertical="center" wrapText="1"/>
    </xf>
    <xf numFmtId="0" fontId="20" fillId="19" borderId="1" xfId="0" applyFont="1" applyFill="1" applyBorder="1" applyAlignment="1" applyProtection="1">
      <alignment vertical="center" wrapText="1"/>
    </xf>
    <xf numFmtId="0" fontId="20" fillId="20" borderId="1" xfId="0" applyFont="1" applyFill="1" applyBorder="1" applyAlignment="1" applyProtection="1">
      <alignment vertical="center" wrapText="1"/>
    </xf>
    <xf numFmtId="0" fontId="20" fillId="21" borderId="1" xfId="0" applyFont="1" applyFill="1" applyBorder="1" applyAlignment="1" applyProtection="1">
      <alignment vertical="center" wrapText="1"/>
    </xf>
    <xf numFmtId="0" fontId="0" fillId="18" borderId="1" xfId="0" applyFont="1" applyFill="1" applyBorder="1" applyAlignment="1" applyProtection="1">
      <alignment vertical="center" wrapText="1"/>
    </xf>
    <xf numFmtId="0" fontId="0" fillId="0" borderId="22" xfId="0" applyFont="1" applyBorder="1" applyAlignment="1" applyProtection="1">
      <alignment vertical="center" wrapText="1"/>
    </xf>
    <xf numFmtId="0" fontId="0" fillId="19" borderId="1" xfId="0" applyFont="1" applyFill="1" applyBorder="1" applyAlignment="1" applyProtection="1">
      <alignment vertical="center" wrapText="1"/>
    </xf>
    <xf numFmtId="0" fontId="0" fillId="20" borderId="1" xfId="0" applyFont="1" applyFill="1" applyBorder="1" applyAlignment="1" applyProtection="1">
      <alignment vertical="center" wrapText="1"/>
    </xf>
    <xf numFmtId="0" fontId="0" fillId="21" borderId="1" xfId="0" applyFont="1" applyFill="1" applyBorder="1" applyAlignment="1" applyProtection="1">
      <alignment vertical="center" wrapText="1"/>
    </xf>
    <xf numFmtId="0" fontId="28" fillId="0" borderId="0" xfId="0" applyFont="1" applyFill="1" applyBorder="1" applyAlignment="1" applyProtection="1">
      <alignment vertical="center" wrapText="1"/>
    </xf>
    <xf numFmtId="0" fontId="22" fillId="0" borderId="0" xfId="0" applyFont="1" applyAlignment="1" applyProtection="1">
      <alignment vertical="center" wrapText="1"/>
    </xf>
    <xf numFmtId="0" fontId="22" fillId="0" borderId="0" xfId="0" applyFont="1" applyAlignment="1" applyProtection="1">
      <alignment horizontal="center" vertical="center" wrapText="1"/>
    </xf>
    <xf numFmtId="0" fontId="5" fillId="4" borderId="1" xfId="0" applyFont="1" applyFill="1" applyBorder="1" applyAlignment="1" applyProtection="1">
      <alignment horizontal="left" vertical="center" wrapText="1"/>
    </xf>
    <xf numFmtId="0" fontId="3" fillId="22" borderId="1" xfId="0" applyFont="1" applyFill="1" applyBorder="1" applyAlignment="1" applyProtection="1">
      <alignment horizontal="left" vertical="center" wrapText="1"/>
    </xf>
    <xf numFmtId="0" fontId="5" fillId="17" borderId="1" xfId="0" applyFont="1" applyFill="1" applyBorder="1" applyAlignment="1" applyProtection="1">
      <alignment horizontal="right" vertical="center" wrapText="1"/>
    </xf>
    <xf numFmtId="0" fontId="5" fillId="4" borderId="0" xfId="0" applyFont="1" applyFill="1" applyBorder="1" applyAlignment="1" applyProtection="1">
      <alignment horizontal="left" vertical="center" wrapText="1"/>
    </xf>
    <xf numFmtId="0" fontId="9" fillId="8" borderId="1" xfId="0" applyFont="1" applyFill="1" applyBorder="1" applyAlignment="1" applyProtection="1">
      <alignment horizontal="center" vertical="center" wrapText="1"/>
    </xf>
    <xf numFmtId="0" fontId="29" fillId="0" borderId="18" xfId="0" applyFont="1" applyFill="1" applyBorder="1" applyAlignment="1" applyProtection="1">
      <alignment vertical="center" wrapText="1"/>
    </xf>
    <xf numFmtId="0" fontId="22" fillId="0" borderId="0" xfId="0" applyFont="1" applyAlignment="1" applyProtection="1">
      <alignment horizontal="left" vertical="center" wrapText="1"/>
    </xf>
    <xf numFmtId="0" fontId="23" fillId="0" borderId="1" xfId="0" applyFont="1" applyBorder="1" applyAlignment="1" applyProtection="1">
      <alignment vertical="center" wrapText="1"/>
    </xf>
    <xf numFmtId="0" fontId="24" fillId="0" borderId="0" xfId="0" applyFont="1" applyAlignment="1" applyProtection="1">
      <alignment horizontal="left" vertical="center" wrapText="1"/>
    </xf>
    <xf numFmtId="0" fontId="25" fillId="0" borderId="0" xfId="0" applyFont="1" applyAlignment="1" applyProtection="1">
      <alignment horizontal="left" vertical="center" wrapText="1"/>
    </xf>
    <xf numFmtId="0" fontId="0" fillId="11" borderId="0" xfId="0" applyFill="1" applyAlignment="1" applyProtection="1">
      <alignment horizontal="center" vertical="center" wrapText="1"/>
    </xf>
    <xf numFmtId="0" fontId="29" fillId="0" borderId="1" xfId="0" applyFont="1" applyFill="1" applyBorder="1" applyAlignment="1" applyProtection="1">
      <alignment vertical="center" wrapText="1"/>
    </xf>
    <xf numFmtId="0" fontId="24" fillId="0" borderId="0" xfId="0" applyFont="1" applyAlignment="1" applyProtection="1">
      <alignment vertical="center" wrapText="1"/>
    </xf>
    <xf numFmtId="0" fontId="23" fillId="0" borderId="0" xfId="0" applyFont="1" applyAlignment="1" applyProtection="1">
      <alignment vertical="center" wrapText="1"/>
    </xf>
    <xf numFmtId="0" fontId="27" fillId="0" borderId="0" xfId="0" applyFont="1" applyAlignment="1" applyProtection="1">
      <alignment vertical="center" wrapText="1"/>
    </xf>
    <xf numFmtId="0" fontId="30" fillId="0" borderId="0" xfId="0" applyFont="1" applyFill="1" applyBorder="1" applyAlignment="1" applyProtection="1">
      <alignment vertical="center" wrapText="1"/>
    </xf>
    <xf numFmtId="0" fontId="29" fillId="0" borderId="0" xfId="0" applyFont="1" applyFill="1" applyBorder="1" applyAlignment="1" applyProtection="1">
      <alignment vertical="center" wrapText="1"/>
    </xf>
    <xf numFmtId="0" fontId="0" fillId="3" borderId="1" xfId="0" applyFont="1" applyFill="1" applyBorder="1" applyAlignment="1" applyProtection="1">
      <alignment horizontal="center" vertical="center" wrapText="1"/>
    </xf>
    <xf numFmtId="0" fontId="0" fillId="31" borderId="1" xfId="0" applyFill="1" applyBorder="1" applyAlignment="1" applyProtection="1">
      <alignment horizontal="center" vertical="center" wrapText="1"/>
    </xf>
    <xf numFmtId="0" fontId="0" fillId="31" borderId="1" xfId="0" applyFill="1" applyBorder="1" applyAlignment="1" applyProtection="1">
      <alignment horizontal="left" vertical="center" wrapText="1"/>
    </xf>
    <xf numFmtId="0" fontId="41" fillId="0" borderId="1" xfId="0" applyFont="1" applyBorder="1" applyAlignment="1" applyProtection="1">
      <alignment horizontal="left" vertical="center" wrapText="1"/>
    </xf>
    <xf numFmtId="0" fontId="40" fillId="0" borderId="1" xfId="0" applyFont="1" applyFill="1" applyBorder="1" applyAlignment="1" applyProtection="1">
      <alignment horizontal="left" vertical="center" wrapText="1"/>
    </xf>
    <xf numFmtId="0" fontId="38" fillId="27" borderId="28" xfId="0" applyFont="1" applyFill="1" applyBorder="1" applyAlignment="1" applyProtection="1">
      <alignment horizontal="right" vertical="center" wrapText="1"/>
    </xf>
    <xf numFmtId="0" fontId="38" fillId="27" borderId="25" xfId="0" applyFont="1" applyFill="1" applyBorder="1" applyAlignment="1" applyProtection="1">
      <alignment vertical="center" wrapText="1"/>
    </xf>
    <xf numFmtId="0" fontId="0" fillId="27" borderId="25" xfId="0" applyFill="1" applyBorder="1" applyAlignment="1" applyProtection="1">
      <alignment vertical="center" wrapText="1"/>
    </xf>
    <xf numFmtId="0" fontId="0" fillId="0" borderId="0" xfId="0" applyAlignment="1" applyProtection="1">
      <alignment horizontal="left" wrapText="1"/>
    </xf>
    <xf numFmtId="0" fontId="38" fillId="27" borderId="26" xfId="0" applyFont="1" applyFill="1" applyBorder="1" applyAlignment="1" applyProtection="1">
      <alignment horizontal="right" vertical="center" wrapText="1"/>
    </xf>
    <xf numFmtId="0" fontId="38" fillId="27" borderId="24" xfId="0" applyFont="1" applyFill="1" applyBorder="1" applyAlignment="1" applyProtection="1">
      <alignment vertical="center" wrapText="1"/>
    </xf>
    <xf numFmtId="0" fontId="38" fillId="33" borderId="24" xfId="0" applyFont="1" applyFill="1" applyBorder="1" applyAlignment="1" applyProtection="1">
      <alignment vertical="center" wrapText="1"/>
    </xf>
    <xf numFmtId="0" fontId="0" fillId="0" borderId="23" xfId="0" applyBorder="1" applyAlignment="1" applyProtection="1">
      <alignment wrapText="1"/>
    </xf>
    <xf numFmtId="0" fontId="0" fillId="27" borderId="24" xfId="0" applyFill="1" applyBorder="1" applyAlignment="1" applyProtection="1">
      <alignment vertical="center" wrapText="1"/>
    </xf>
    <xf numFmtId="0" fontId="38" fillId="0" borderId="0" xfId="0" applyFont="1" applyAlignment="1">
      <alignment wrapText="1"/>
    </xf>
    <xf numFmtId="0" fontId="0" fillId="0" borderId="0" xfId="0" applyAlignment="1" applyProtection="1">
      <alignment wrapText="1"/>
      <protection locked="0"/>
    </xf>
    <xf numFmtId="0" fontId="42" fillId="0" borderId="0" xfId="0" applyFont="1" applyAlignment="1">
      <alignment wrapText="1"/>
    </xf>
    <xf numFmtId="0" fontId="28" fillId="0" borderId="1" xfId="0" applyFont="1" applyFill="1" applyBorder="1" applyAlignment="1" applyProtection="1">
      <alignment vertical="center" wrapText="1"/>
    </xf>
    <xf numFmtId="0" fontId="9" fillId="8" borderId="0" xfId="0" applyFont="1" applyFill="1" applyBorder="1" applyAlignment="1" applyProtection="1">
      <alignment horizontal="center" vertical="center" wrapText="1"/>
    </xf>
    <xf numFmtId="0" fontId="24" fillId="0" borderId="1" xfId="0" applyFont="1" applyBorder="1" applyAlignment="1" applyProtection="1">
      <alignment vertical="center" wrapText="1"/>
    </xf>
    <xf numFmtId="0" fontId="0" fillId="0" borderId="1" xfId="0" applyBorder="1" applyProtection="1">
      <protection locked="0"/>
    </xf>
    <xf numFmtId="0" fontId="0" fillId="0" borderId="1" xfId="0" applyBorder="1" applyProtection="1"/>
    <xf numFmtId="0" fontId="0" fillId="34" borderId="1" xfId="0" applyFill="1" applyBorder="1" applyAlignment="1" applyProtection="1">
      <alignment horizontal="center" vertical="center" wrapText="1"/>
    </xf>
    <xf numFmtId="0" fontId="0" fillId="35" borderId="1" xfId="0" applyFill="1" applyBorder="1" applyAlignment="1" applyProtection="1">
      <alignment horizontal="center" vertical="center" wrapText="1"/>
    </xf>
    <xf numFmtId="0" fontId="40" fillId="34" borderId="1" xfId="0" applyFont="1" applyFill="1" applyBorder="1" applyAlignment="1" applyProtection="1">
      <alignment horizontal="left" vertical="center" wrapText="1"/>
    </xf>
    <xf numFmtId="2" fontId="0" fillId="0" borderId="0" xfId="0" applyNumberFormat="1" applyAlignment="1" applyProtection="1">
      <alignment vertical="center" wrapText="1"/>
    </xf>
    <xf numFmtId="0" fontId="44" fillId="31" borderId="1" xfId="0" applyFont="1" applyFill="1" applyBorder="1" applyAlignment="1" applyProtection="1">
      <alignment horizontal="left" vertical="center" wrapText="1"/>
      <protection locked="0"/>
    </xf>
    <xf numFmtId="0" fontId="38" fillId="0" borderId="29" xfId="0" applyFont="1" applyBorder="1" applyAlignment="1">
      <alignment vertical="center" wrapText="1"/>
    </xf>
    <xf numFmtId="0" fontId="0" fillId="0" borderId="29" xfId="0" applyFill="1" applyBorder="1" applyAlignment="1">
      <alignment vertical="center" wrapText="1"/>
    </xf>
    <xf numFmtId="0" fontId="0" fillId="27" borderId="29" xfId="0" applyFill="1" applyBorder="1" applyAlignment="1">
      <alignment vertical="center" wrapText="1"/>
    </xf>
    <xf numFmtId="0" fontId="39" fillId="0" borderId="29" xfId="0" applyFont="1" applyBorder="1" applyAlignment="1">
      <alignment vertical="center" wrapText="1"/>
    </xf>
    <xf numFmtId="0" fontId="38" fillId="0" borderId="29" xfId="0" applyFont="1" applyFill="1" applyBorder="1" applyAlignment="1">
      <alignment vertical="center" wrapText="1"/>
    </xf>
    <xf numFmtId="0" fontId="38" fillId="27" borderId="29" xfId="0" applyFont="1" applyFill="1" applyBorder="1" applyAlignment="1">
      <alignment vertical="center" wrapText="1"/>
    </xf>
    <xf numFmtId="0" fontId="38" fillId="0" borderId="29" xfId="0" applyFont="1" applyFill="1" applyBorder="1" applyAlignment="1">
      <alignment wrapText="1"/>
    </xf>
    <xf numFmtId="0" fontId="38" fillId="27" borderId="29" xfId="0" applyFont="1" applyFill="1" applyBorder="1" applyAlignment="1">
      <alignment wrapText="1"/>
    </xf>
    <xf numFmtId="0" fontId="38" fillId="0" borderId="29" xfId="0" applyFont="1" applyBorder="1" applyAlignment="1">
      <alignment wrapText="1"/>
    </xf>
    <xf numFmtId="0" fontId="38" fillId="0" borderId="29" xfId="0" applyFont="1" applyBorder="1" applyAlignment="1">
      <alignment vertical="top" wrapText="1"/>
    </xf>
    <xf numFmtId="0" fontId="0" fillId="28" borderId="29" xfId="0" applyFill="1" applyBorder="1" applyAlignment="1">
      <alignment vertical="top" wrapText="1"/>
    </xf>
    <xf numFmtId="0" fontId="6" fillId="0" borderId="29" xfId="0" applyFont="1" applyBorder="1" applyAlignment="1">
      <alignment vertical="center" wrapText="1"/>
    </xf>
    <xf numFmtId="0" fontId="37" fillId="26" borderId="29" xfId="0" applyFont="1" applyFill="1" applyBorder="1" applyAlignment="1">
      <alignment horizontal="center" vertical="center" wrapText="1"/>
    </xf>
    <xf numFmtId="0" fontId="6" fillId="26" borderId="29" xfId="0" applyFont="1" applyFill="1"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45" fillId="8" borderId="27" xfId="0" applyFont="1" applyFill="1" applyBorder="1" applyAlignment="1">
      <alignment horizontal="center" vertical="center"/>
    </xf>
    <xf numFmtId="0" fontId="45" fillId="8" borderId="0" xfId="0" applyFont="1" applyFill="1" applyBorder="1" applyAlignment="1">
      <alignment horizontal="center" vertical="center"/>
    </xf>
    <xf numFmtId="0" fontId="10" fillId="5" borderId="16" xfId="0" applyFont="1" applyFill="1" applyBorder="1" applyAlignment="1" applyProtection="1">
      <alignment horizontal="center" vertical="center" wrapText="1"/>
    </xf>
    <xf numFmtId="0" fontId="10" fillId="5" borderId="17" xfId="0" applyFont="1" applyFill="1" applyBorder="1" applyAlignment="1" applyProtection="1">
      <alignment horizontal="center" vertical="center" wrapText="1"/>
    </xf>
    <xf numFmtId="0" fontId="10" fillId="5" borderId="18" xfId="0" applyFont="1" applyFill="1" applyBorder="1" applyAlignment="1" applyProtection="1">
      <alignment horizontal="center" vertical="center" wrapText="1"/>
    </xf>
    <xf numFmtId="0" fontId="10" fillId="6" borderId="16" xfId="0" applyFont="1" applyFill="1" applyBorder="1" applyAlignment="1" applyProtection="1">
      <alignment horizontal="center" vertical="center" wrapText="1"/>
    </xf>
    <xf numFmtId="0" fontId="10" fillId="6" borderId="17" xfId="0" applyFont="1" applyFill="1" applyBorder="1" applyAlignment="1" applyProtection="1">
      <alignment horizontal="center" vertical="center" wrapText="1"/>
    </xf>
    <xf numFmtId="0" fontId="10" fillId="6" borderId="18" xfId="0" applyFont="1" applyFill="1" applyBorder="1" applyAlignment="1" applyProtection="1">
      <alignment horizontal="center" vertical="center" wrapText="1"/>
    </xf>
    <xf numFmtId="0" fontId="10" fillId="7" borderId="16" xfId="0" applyFont="1" applyFill="1" applyBorder="1" applyAlignment="1" applyProtection="1">
      <alignment horizontal="center" vertical="center" wrapText="1"/>
    </xf>
    <xf numFmtId="0" fontId="10" fillId="7" borderId="18" xfId="0" applyFont="1" applyFill="1" applyBorder="1" applyAlignment="1" applyProtection="1">
      <alignment horizontal="center" vertical="center" wrapText="1"/>
    </xf>
    <xf numFmtId="49" fontId="5" fillId="0" borderId="1" xfId="0" applyNumberFormat="1" applyFont="1" applyBorder="1" applyAlignment="1" applyProtection="1">
      <alignment horizontal="left" vertical="center" wrapText="1"/>
    </xf>
  </cellXfs>
  <cellStyles count="3">
    <cellStyle name="Normal" xfId="0" builtinId="0"/>
    <cellStyle name="Normal 2" xfId="1" xr:uid="{85B9A924-43BB-8944-B5B0-9495C5003E95}"/>
    <cellStyle name="Normal 3" xfId="2"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30</xdr:row>
      <xdr:rowOff>88900</xdr:rowOff>
    </xdr:from>
    <xdr:to>
      <xdr:col>2</xdr:col>
      <xdr:colOff>1016000</xdr:colOff>
      <xdr:row>34</xdr:row>
      <xdr:rowOff>18471</xdr:rowOff>
    </xdr:to>
    <xdr:pic>
      <xdr:nvPicPr>
        <xdr:cNvPr id="4" name="Picture 3">
          <a:extLst>
            <a:ext uri="{FF2B5EF4-FFF2-40B4-BE49-F238E27FC236}">
              <a16:creationId xmlns:a16="http://schemas.microsoft.com/office/drawing/2014/main" id="{773527FA-4BFC-4848-9D45-18C893DCA36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304800</xdr:colOff>
      <xdr:row>23</xdr:row>
      <xdr:rowOff>504825</xdr:rowOff>
    </xdr:from>
    <xdr:to>
      <xdr:col>2</xdr:col>
      <xdr:colOff>3905250</xdr:colOff>
      <xdr:row>23</xdr:row>
      <xdr:rowOff>2381250</xdr:rowOff>
    </xdr:to>
    <xdr:pic>
      <xdr:nvPicPr>
        <xdr:cNvPr id="2" name="image00.png">
          <a:extLst>
            <a:ext uri="{FF2B5EF4-FFF2-40B4-BE49-F238E27FC236}">
              <a16:creationId xmlns:a16="http://schemas.microsoft.com/office/drawing/2014/main" id="{0244FB91-9590-294C-AC12-E68606DCC1DB}"/>
            </a:ext>
          </a:extLst>
        </xdr:cNvPr>
        <xdr:cNvPicPr preferRelativeResize="0"/>
      </xdr:nvPicPr>
      <xdr:blipFill>
        <a:blip xmlns:r="http://schemas.openxmlformats.org/officeDocument/2006/relationships" r:embed="rId1" cstate="print"/>
        <a:stretch>
          <a:fillRect/>
        </a:stretch>
      </xdr:blipFill>
      <xdr:spPr>
        <a:xfrm>
          <a:off x="6286500" y="31492825"/>
          <a:ext cx="3600450" cy="187642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5</xdr:col>
      <xdr:colOff>147421</xdr:colOff>
      <xdr:row>61</xdr:row>
      <xdr:rowOff>231090</xdr:rowOff>
    </xdr:from>
    <xdr:to>
      <xdr:col>5</xdr:col>
      <xdr:colOff>609600</xdr:colOff>
      <xdr:row>61</xdr:row>
      <xdr:rowOff>999066</xdr:rowOff>
    </xdr:to>
    <xdr:pic>
      <xdr:nvPicPr>
        <xdr:cNvPr id="3" name="image06.png">
          <a:extLst>
            <a:ext uri="{FF2B5EF4-FFF2-40B4-BE49-F238E27FC236}">
              <a16:creationId xmlns:a16="http://schemas.microsoft.com/office/drawing/2014/main" id="{0885EE1D-1A7A-FF45-A9D9-EA724413DA5D}"/>
            </a:ext>
          </a:extLst>
        </xdr:cNvPr>
        <xdr:cNvPicPr preferRelativeResize="0"/>
      </xdr:nvPicPr>
      <xdr:blipFill>
        <a:blip xmlns:r="http://schemas.openxmlformats.org/officeDocument/2006/relationships" r:embed="rId1" cstate="print"/>
        <a:stretch>
          <a:fillRect/>
        </a:stretch>
      </xdr:blipFill>
      <xdr:spPr>
        <a:xfrm>
          <a:off x="19095821" y="121016557"/>
          <a:ext cx="462179" cy="767976"/>
        </a:xfrm>
        <a:prstGeom prst="rect">
          <a:avLst/>
        </a:prstGeom>
        <a:noFill/>
      </xdr:spPr>
    </xdr:pic>
    <xdr:clientData fLocksWithSheet="0"/>
  </xdr:twoCellAnchor>
  <xdr:twoCellAnchor>
    <xdr:from>
      <xdr:col>5</xdr:col>
      <xdr:colOff>148332</xdr:colOff>
      <xdr:row>61</xdr:row>
      <xdr:rowOff>2671230</xdr:rowOff>
    </xdr:from>
    <xdr:to>
      <xdr:col>5</xdr:col>
      <xdr:colOff>643468</xdr:colOff>
      <xdr:row>61</xdr:row>
      <xdr:rowOff>3522133</xdr:rowOff>
    </xdr:to>
    <xdr:pic>
      <xdr:nvPicPr>
        <xdr:cNvPr id="4" name="image04.png">
          <a:extLst>
            <a:ext uri="{FF2B5EF4-FFF2-40B4-BE49-F238E27FC236}">
              <a16:creationId xmlns:a16="http://schemas.microsoft.com/office/drawing/2014/main" id="{48079554-35BB-D74C-BD88-4E75EDDA247E}"/>
            </a:ext>
          </a:extLst>
        </xdr:cNvPr>
        <xdr:cNvPicPr preferRelativeResize="0"/>
      </xdr:nvPicPr>
      <xdr:blipFill>
        <a:blip xmlns:r="http://schemas.openxmlformats.org/officeDocument/2006/relationships" r:embed="rId2" cstate="print"/>
        <a:stretch>
          <a:fillRect/>
        </a:stretch>
      </xdr:blipFill>
      <xdr:spPr>
        <a:xfrm>
          <a:off x="19096732" y="123456697"/>
          <a:ext cx="495136" cy="850903"/>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sheetPr codeName="Sheet1"/>
  <dimension ref="A1:O30"/>
  <sheetViews>
    <sheetView workbookViewId="0">
      <selection activeCell="F15" sqref="F15"/>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15">
      <c r="A1" s="30" t="s">
        <v>1216</v>
      </c>
      <c r="B1" s="30" t="s">
        <v>1499</v>
      </c>
    </row>
    <row r="2" spans="1:15">
      <c r="A2" s="30" t="s">
        <v>1217</v>
      </c>
      <c r="B2" s="30" t="s">
        <v>1218</v>
      </c>
    </row>
    <row r="4" spans="1:15" ht="29">
      <c r="A4" s="211" t="s">
        <v>1689</v>
      </c>
      <c r="B4" s="212"/>
      <c r="C4" s="212"/>
      <c r="D4" s="212"/>
      <c r="E4" s="212"/>
      <c r="F4" s="212"/>
      <c r="G4" s="212"/>
      <c r="H4" s="212"/>
      <c r="I4" s="212"/>
      <c r="J4" s="212"/>
      <c r="K4" s="212"/>
      <c r="L4" s="212"/>
      <c r="M4" s="212"/>
      <c r="N4" s="212"/>
      <c r="O4" s="212"/>
    </row>
    <row r="6" spans="1:15" ht="323">
      <c r="A6" s="16" t="s">
        <v>1498</v>
      </c>
    </row>
    <row r="7" spans="1:15" ht="17" thickBot="1"/>
    <row r="8" spans="1:15">
      <c r="A8" s="13" t="s">
        <v>41</v>
      </c>
      <c r="B8" s="14" t="s">
        <v>55</v>
      </c>
      <c r="C8" s="15" t="s">
        <v>42</v>
      </c>
    </row>
    <row r="9" spans="1:15">
      <c r="A9" s="207" t="s">
        <v>1219</v>
      </c>
      <c r="B9" s="3" t="s">
        <v>24</v>
      </c>
      <c r="C9" s="4" t="s">
        <v>25</v>
      </c>
    </row>
    <row r="10" spans="1:15">
      <c r="A10" s="208"/>
      <c r="B10" s="5" t="s">
        <v>43</v>
      </c>
      <c r="C10" s="6" t="s">
        <v>26</v>
      </c>
    </row>
    <row r="11" spans="1:15">
      <c r="A11" s="209"/>
      <c r="B11" s="7" t="s">
        <v>44</v>
      </c>
      <c r="C11" s="8" t="s">
        <v>27</v>
      </c>
    </row>
    <row r="12" spans="1:15">
      <c r="A12" s="207" t="s">
        <v>31</v>
      </c>
      <c r="B12" s="3" t="s">
        <v>28</v>
      </c>
      <c r="C12" s="4" t="s">
        <v>28</v>
      </c>
    </row>
    <row r="13" spans="1:15">
      <c r="A13" s="208"/>
      <c r="B13" s="5" t="s">
        <v>1215</v>
      </c>
      <c r="C13" s="6" t="s">
        <v>51</v>
      </c>
    </row>
    <row r="14" spans="1:15">
      <c r="A14" s="208"/>
      <c r="B14" s="5" t="s">
        <v>45</v>
      </c>
      <c r="C14" s="6" t="s">
        <v>30</v>
      </c>
    </row>
    <row r="15" spans="1:15">
      <c r="A15" s="209"/>
      <c r="B15" s="7" t="s">
        <v>46</v>
      </c>
      <c r="C15" s="8" t="s">
        <v>52</v>
      </c>
    </row>
    <row r="16" spans="1:15">
      <c r="A16" s="207" t="s">
        <v>50</v>
      </c>
      <c r="B16" s="3" t="s">
        <v>47</v>
      </c>
      <c r="C16" s="4" t="s">
        <v>47</v>
      </c>
    </row>
    <row r="17" spans="1:3">
      <c r="A17" s="208"/>
      <c r="B17" s="5" t="s">
        <v>48</v>
      </c>
      <c r="C17" s="6" t="s">
        <v>53</v>
      </c>
    </row>
    <row r="18" spans="1:3" ht="17" thickBot="1">
      <c r="A18" s="210"/>
      <c r="B18" s="9" t="s">
        <v>49</v>
      </c>
      <c r="C18" s="10" t="s">
        <v>54</v>
      </c>
    </row>
    <row r="21" spans="1:3">
      <c r="A21" s="21" t="s">
        <v>40</v>
      </c>
      <c r="B21" s="31" t="s">
        <v>1220</v>
      </c>
    </row>
    <row r="22" spans="1:3" ht="51">
      <c r="A22" s="22" t="s">
        <v>39</v>
      </c>
      <c r="B22" s="11" t="s">
        <v>1221</v>
      </c>
    </row>
    <row r="23" spans="1:3" ht="34">
      <c r="A23" s="22" t="s">
        <v>32</v>
      </c>
      <c r="B23" s="11" t="s">
        <v>1222</v>
      </c>
    </row>
    <row r="24" spans="1:3" ht="34">
      <c r="A24" s="22" t="s">
        <v>33</v>
      </c>
      <c r="B24" s="11" t="s">
        <v>1223</v>
      </c>
    </row>
    <row r="25" spans="1:3" ht="51">
      <c r="A25" s="22" t="s">
        <v>34</v>
      </c>
      <c r="B25" s="11" t="s">
        <v>1224</v>
      </c>
    </row>
    <row r="26" spans="1:3" ht="51">
      <c r="A26" s="22" t="s">
        <v>35</v>
      </c>
      <c r="B26" s="11" t="s">
        <v>1225</v>
      </c>
    </row>
    <row r="27" spans="1:3" ht="51">
      <c r="A27" s="22" t="s">
        <v>36</v>
      </c>
      <c r="B27" s="11" t="s">
        <v>1226</v>
      </c>
    </row>
    <row r="28" spans="1:3">
      <c r="A28" s="2"/>
    </row>
    <row r="29" spans="1:3">
      <c r="A29" s="21" t="s">
        <v>37</v>
      </c>
    </row>
    <row r="30" spans="1:3" ht="204">
      <c r="A30" s="23" t="s">
        <v>38</v>
      </c>
    </row>
  </sheetData>
  <mergeCells count="4">
    <mergeCell ref="A9:A11"/>
    <mergeCell ref="A12:A15"/>
    <mergeCell ref="A16:A18"/>
    <mergeCell ref="A4:O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sheetPr codeName="Sheet2"/>
  <dimension ref="B3:I73"/>
  <sheetViews>
    <sheetView zoomScale="83" zoomScaleNormal="58" workbookViewId="0">
      <selection activeCell="D9" sqref="D9"/>
    </sheetView>
  </sheetViews>
  <sheetFormatPr baseColWidth="10" defaultColWidth="10.83203125" defaultRowHeight="16"/>
  <cols>
    <col min="1" max="1" width="10.83203125" style="18"/>
    <col min="2" max="2" width="62" style="24" customWidth="1"/>
    <col min="3" max="4" width="68.5" style="24" customWidth="1"/>
    <col min="5" max="7" width="68.5" style="28" customWidth="1"/>
    <col min="8" max="16384" width="10.83203125" style="18"/>
  </cols>
  <sheetData>
    <row r="3" spans="2:9">
      <c r="B3"/>
    </row>
    <row r="4" spans="2:9" ht="22">
      <c r="B4"/>
      <c r="C4" s="205" t="s">
        <v>1387</v>
      </c>
      <c r="D4" s="205" t="s">
        <v>1388</v>
      </c>
      <c r="E4" s="206" t="s">
        <v>1687</v>
      </c>
      <c r="F4" s="206" t="s">
        <v>1688</v>
      </c>
      <c r="G4" s="206" t="s">
        <v>1997</v>
      </c>
    </row>
    <row r="5" spans="2:9" ht="17">
      <c r="B5" s="193" t="s">
        <v>0</v>
      </c>
      <c r="C5" s="193" t="s">
        <v>1229</v>
      </c>
      <c r="D5" s="193"/>
      <c r="E5" s="194"/>
      <c r="F5" s="194"/>
      <c r="G5" s="195"/>
    </row>
    <row r="6" spans="2:9" ht="17">
      <c r="B6" s="193" t="s">
        <v>1</v>
      </c>
      <c r="C6" s="193" t="s">
        <v>23</v>
      </c>
      <c r="D6" s="193"/>
      <c r="E6" s="194"/>
      <c r="F6" s="194"/>
      <c r="G6" s="195"/>
    </row>
    <row r="7" spans="2:9" ht="17">
      <c r="B7" s="193" t="s">
        <v>2</v>
      </c>
      <c r="C7" s="196" t="s">
        <v>1230</v>
      </c>
      <c r="D7" s="196"/>
      <c r="E7" s="194"/>
      <c r="F7" s="194"/>
      <c r="G7" s="195"/>
      <c r="H7" s="25"/>
      <c r="I7" s="25"/>
    </row>
    <row r="8" spans="2:9" ht="119">
      <c r="B8" s="193" t="s">
        <v>3</v>
      </c>
      <c r="C8" s="193" t="s">
        <v>1231</v>
      </c>
      <c r="D8" s="193"/>
      <c r="E8" s="197" t="s">
        <v>1501</v>
      </c>
      <c r="F8" s="197"/>
      <c r="G8" s="198"/>
      <c r="H8" s="25"/>
      <c r="I8" s="25"/>
    </row>
    <row r="9" spans="2:9" ht="34">
      <c r="B9" s="193" t="s">
        <v>4</v>
      </c>
      <c r="C9" s="193" t="s">
        <v>1502</v>
      </c>
      <c r="D9" s="193"/>
      <c r="E9" s="194"/>
      <c r="F9" s="194"/>
      <c r="G9" s="195"/>
      <c r="H9" s="25"/>
      <c r="I9" s="25"/>
    </row>
    <row r="10" spans="2:9" ht="17">
      <c r="B10" s="193" t="s">
        <v>5</v>
      </c>
      <c r="C10" s="193">
        <v>2006</v>
      </c>
      <c r="D10" s="193"/>
      <c r="E10" s="194"/>
      <c r="F10" s="194"/>
      <c r="G10" s="195"/>
      <c r="H10" s="25"/>
      <c r="I10" s="25"/>
    </row>
    <row r="11" spans="2:9" ht="17">
      <c r="B11" s="193" t="s">
        <v>6</v>
      </c>
      <c r="C11" s="193" t="s">
        <v>1232</v>
      </c>
      <c r="D11" s="193" t="s">
        <v>1383</v>
      </c>
      <c r="E11" s="197" t="s">
        <v>1503</v>
      </c>
      <c r="F11" s="197"/>
      <c r="G11" s="198"/>
      <c r="H11" s="25"/>
      <c r="I11" s="25"/>
    </row>
    <row r="12" spans="2:9" ht="153">
      <c r="B12" s="193" t="s">
        <v>7</v>
      </c>
      <c r="C12" s="193" t="s">
        <v>1233</v>
      </c>
      <c r="D12" s="193"/>
      <c r="E12" s="197" t="s">
        <v>1504</v>
      </c>
      <c r="F12" s="197" t="s">
        <v>1901</v>
      </c>
      <c r="G12" s="198"/>
      <c r="H12" s="25"/>
      <c r="I12" s="25"/>
    </row>
    <row r="13" spans="2:9" ht="85">
      <c r="B13" s="193" t="s">
        <v>8</v>
      </c>
      <c r="C13" s="193" t="s">
        <v>1386</v>
      </c>
      <c r="D13" s="193"/>
      <c r="E13" s="197" t="s">
        <v>1505</v>
      </c>
      <c r="F13" s="197"/>
      <c r="G13" s="198"/>
      <c r="H13" s="25"/>
      <c r="I13" s="25"/>
    </row>
    <row r="14" spans="2:9" ht="136">
      <c r="B14" s="193" t="s">
        <v>9</v>
      </c>
      <c r="C14" s="193" t="s">
        <v>1506</v>
      </c>
      <c r="D14" s="193"/>
      <c r="E14" s="194"/>
      <c r="F14" s="194"/>
      <c r="G14" s="195"/>
    </row>
    <row r="15" spans="2:9" ht="187">
      <c r="B15" s="193" t="s">
        <v>10</v>
      </c>
      <c r="C15" s="193" t="s">
        <v>1507</v>
      </c>
      <c r="D15" s="193"/>
      <c r="E15" s="199" t="s">
        <v>1508</v>
      </c>
      <c r="F15" s="199"/>
      <c r="G15" s="200"/>
    </row>
    <row r="16" spans="2:9" ht="34">
      <c r="B16" s="193" t="s">
        <v>11</v>
      </c>
      <c r="C16" s="201" t="s">
        <v>1234</v>
      </c>
      <c r="D16" s="201"/>
      <c r="E16" s="194"/>
      <c r="F16" s="194"/>
      <c r="G16" s="195"/>
    </row>
    <row r="17" spans="2:7" ht="85">
      <c r="B17" s="193" t="s">
        <v>12</v>
      </c>
      <c r="C17" s="193" t="s">
        <v>1235</v>
      </c>
      <c r="D17" s="193" t="s">
        <v>1384</v>
      </c>
      <c r="E17" s="197" t="s">
        <v>1509</v>
      </c>
      <c r="F17" s="197"/>
      <c r="G17" s="198"/>
    </row>
    <row r="18" spans="2:7" ht="409.6">
      <c r="B18" s="193" t="s">
        <v>13</v>
      </c>
      <c r="C18" s="193" t="s">
        <v>1510</v>
      </c>
      <c r="D18" s="193" t="s">
        <v>1511</v>
      </c>
      <c r="E18" s="194"/>
      <c r="F18" s="194"/>
      <c r="G18" s="195"/>
    </row>
    <row r="19" spans="2:7" ht="409.6">
      <c r="B19" s="193" t="s">
        <v>14</v>
      </c>
      <c r="C19" s="193" t="s">
        <v>1512</v>
      </c>
      <c r="D19" s="193" t="s">
        <v>1513</v>
      </c>
      <c r="E19" s="194"/>
      <c r="F19" s="194"/>
      <c r="G19" s="195"/>
    </row>
    <row r="20" spans="2:7" ht="289">
      <c r="B20" s="193" t="s">
        <v>15</v>
      </c>
      <c r="C20" s="193" t="s">
        <v>1236</v>
      </c>
      <c r="D20" s="193" t="s">
        <v>1385</v>
      </c>
      <c r="E20" s="197" t="s">
        <v>1514</v>
      </c>
      <c r="F20" s="197"/>
      <c r="G20" s="198"/>
    </row>
    <row r="21" spans="2:7" ht="404">
      <c r="B21" s="193" t="s">
        <v>16</v>
      </c>
      <c r="C21" s="193" t="s">
        <v>1515</v>
      </c>
      <c r="D21" s="193"/>
      <c r="E21" s="194"/>
      <c r="F21" s="194"/>
      <c r="G21" s="195"/>
    </row>
    <row r="22" spans="2:7" ht="34">
      <c r="B22" s="193" t="s">
        <v>17</v>
      </c>
      <c r="C22" s="193" t="s">
        <v>1238</v>
      </c>
      <c r="D22" s="193" t="s">
        <v>1389</v>
      </c>
      <c r="E22" s="194"/>
      <c r="F22" s="194"/>
      <c r="G22" s="195"/>
    </row>
    <row r="23" spans="2:7" ht="34">
      <c r="B23" s="193" t="s">
        <v>18</v>
      </c>
      <c r="C23" s="193" t="s">
        <v>1239</v>
      </c>
      <c r="D23" s="193" t="s">
        <v>1390</v>
      </c>
      <c r="E23" s="197" t="s">
        <v>1516</v>
      </c>
      <c r="F23" s="197"/>
      <c r="G23" s="198"/>
    </row>
    <row r="24" spans="2:7" ht="162" customHeight="1">
      <c r="B24" s="193" t="s">
        <v>19</v>
      </c>
      <c r="C24" s="202" t="s">
        <v>1240</v>
      </c>
      <c r="D24" s="203"/>
      <c r="E24" s="197" t="s">
        <v>1517</v>
      </c>
      <c r="F24" s="197"/>
      <c r="G24" s="198"/>
    </row>
    <row r="25" spans="2:7" ht="68">
      <c r="B25" s="193" t="s">
        <v>20</v>
      </c>
      <c r="C25" s="193" t="s">
        <v>1241</v>
      </c>
      <c r="D25" s="193"/>
      <c r="E25" s="199" t="s">
        <v>1518</v>
      </c>
      <c r="F25" s="199"/>
      <c r="G25" s="200"/>
    </row>
    <row r="26" spans="2:7" ht="68">
      <c r="B26" s="193" t="s">
        <v>1519</v>
      </c>
      <c r="C26" s="193" t="s">
        <v>1241</v>
      </c>
      <c r="D26" s="193"/>
      <c r="E26" s="199" t="s">
        <v>1518</v>
      </c>
      <c r="F26" s="199"/>
      <c r="G26" s="200"/>
    </row>
    <row r="27" spans="2:7" ht="68">
      <c r="B27" s="193" t="s">
        <v>21</v>
      </c>
      <c r="C27" s="193" t="s">
        <v>1241</v>
      </c>
      <c r="D27" s="193"/>
      <c r="E27" s="199" t="s">
        <v>1518</v>
      </c>
      <c r="F27" s="199"/>
      <c r="G27" s="200"/>
    </row>
    <row r="28" spans="2:7" ht="409.6">
      <c r="B28" s="193" t="s">
        <v>22</v>
      </c>
      <c r="C28" s="193" t="s">
        <v>1520</v>
      </c>
      <c r="D28" s="193"/>
      <c r="E28" s="197" t="s">
        <v>1521</v>
      </c>
      <c r="F28" s="197"/>
      <c r="G28" s="198"/>
    </row>
    <row r="29" spans="2:7" ht="17">
      <c r="B29" s="204" t="s">
        <v>56</v>
      </c>
      <c r="C29" s="193" t="s">
        <v>1237</v>
      </c>
      <c r="D29" s="193" t="s">
        <v>1522</v>
      </c>
      <c r="E29" s="197" t="s">
        <v>1383</v>
      </c>
      <c r="F29" s="197"/>
      <c r="G29" s="198"/>
    </row>
    <row r="30" spans="2:7">
      <c r="C30" s="26"/>
      <c r="D30" s="26"/>
    </row>
    <row r="31" spans="2:7">
      <c r="C31" s="26"/>
      <c r="D31" s="26"/>
    </row>
    <row r="32" spans="2:7">
      <c r="C32" s="26"/>
      <c r="D32" s="26"/>
    </row>
    <row r="33" spans="3:4">
      <c r="C33" s="26"/>
      <c r="D33" s="26"/>
    </row>
    <row r="34" spans="3:4">
      <c r="C34" s="26"/>
      <c r="D34" s="26"/>
    </row>
    <row r="35" spans="3:4">
      <c r="C35" s="26"/>
      <c r="D35" s="26"/>
    </row>
    <row r="36" spans="3:4">
      <c r="C36" s="26"/>
      <c r="D36" s="26"/>
    </row>
    <row r="37" spans="3:4">
      <c r="C37" s="26"/>
      <c r="D37" s="26"/>
    </row>
    <row r="38" spans="3:4">
      <c r="C38" s="26"/>
      <c r="D38" s="26"/>
    </row>
    <row r="39" spans="3:4">
      <c r="C39" s="26"/>
      <c r="D39" s="26"/>
    </row>
    <row r="40" spans="3:4">
      <c r="C40" s="26"/>
      <c r="D40" s="26"/>
    </row>
    <row r="41" spans="3:4">
      <c r="C41" s="26"/>
      <c r="D41" s="26"/>
    </row>
    <row r="42" spans="3:4">
      <c r="C42" s="26"/>
      <c r="D42" s="26"/>
    </row>
    <row r="43" spans="3:4">
      <c r="C43" s="26"/>
      <c r="D43" s="26"/>
    </row>
    <row r="44" spans="3:4">
      <c r="C44" s="26"/>
      <c r="D44" s="26"/>
    </row>
    <row r="45" spans="3:4">
      <c r="C45" s="26"/>
      <c r="D45" s="26"/>
    </row>
    <row r="46" spans="3:4">
      <c r="C46" s="26"/>
      <c r="D46" s="26"/>
    </row>
    <row r="47" spans="3:4">
      <c r="C47" s="26"/>
      <c r="D47" s="26"/>
    </row>
    <row r="48" spans="3:4">
      <c r="C48" s="26"/>
      <c r="D48" s="26"/>
    </row>
    <row r="49" spans="3:4">
      <c r="C49" s="26"/>
      <c r="D49" s="26"/>
    </row>
    <row r="50" spans="3:4">
      <c r="C50" s="26"/>
      <c r="D50" s="26"/>
    </row>
    <row r="51" spans="3:4">
      <c r="C51" s="26"/>
      <c r="D51" s="26"/>
    </row>
    <row r="52" spans="3:4">
      <c r="C52" s="26"/>
      <c r="D52" s="26"/>
    </row>
    <row r="53" spans="3:4">
      <c r="C53" s="26"/>
      <c r="D53" s="26"/>
    </row>
    <row r="54" spans="3:4">
      <c r="C54" s="26"/>
      <c r="D54" s="26"/>
    </row>
    <row r="55" spans="3:4">
      <c r="C55" s="26"/>
      <c r="D55" s="26"/>
    </row>
    <row r="56" spans="3:4">
      <c r="C56" s="26"/>
      <c r="D56" s="26"/>
    </row>
    <row r="57" spans="3:4">
      <c r="C57" s="26"/>
      <c r="D57" s="26"/>
    </row>
    <row r="58" spans="3:4">
      <c r="C58" s="26"/>
      <c r="D58" s="26"/>
    </row>
    <row r="59" spans="3:4">
      <c r="C59" s="26"/>
      <c r="D59" s="26"/>
    </row>
    <row r="60" spans="3:4">
      <c r="C60" s="26"/>
      <c r="D60" s="26"/>
    </row>
    <row r="61" spans="3:4">
      <c r="C61" s="26"/>
      <c r="D61" s="26"/>
    </row>
    <row r="62" spans="3:4">
      <c r="C62" s="26"/>
      <c r="D62" s="26"/>
    </row>
    <row r="63" spans="3:4">
      <c r="C63" s="26"/>
      <c r="D63" s="26"/>
    </row>
    <row r="64" spans="3:4">
      <c r="C64" s="26"/>
      <c r="D64" s="26"/>
    </row>
    <row r="65" spans="3:4">
      <c r="C65" s="26"/>
      <c r="D65" s="26"/>
    </row>
    <row r="66" spans="3:4">
      <c r="C66" s="26"/>
      <c r="D66" s="26"/>
    </row>
    <row r="67" spans="3:4">
      <c r="C67" s="26"/>
      <c r="D67" s="26"/>
    </row>
    <row r="68" spans="3:4">
      <c r="C68" s="26"/>
      <c r="D68" s="26"/>
    </row>
    <row r="69" spans="3:4">
      <c r="C69" s="26"/>
      <c r="D69" s="26"/>
    </row>
    <row r="70" spans="3:4">
      <c r="C70" s="26"/>
      <c r="D70" s="26"/>
    </row>
    <row r="71" spans="3:4">
      <c r="C71" s="26"/>
      <c r="D71" s="26"/>
    </row>
    <row r="72" spans="3:4">
      <c r="C72" s="26"/>
      <c r="D72" s="26"/>
    </row>
    <row r="73" spans="3:4">
      <c r="C73" s="26"/>
      <c r="D73"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sheetPr codeName="Sheet3"/>
  <dimension ref="A2:X1026"/>
  <sheetViews>
    <sheetView topLeftCell="B945" zoomScale="75" zoomScaleNormal="57" workbookViewId="0">
      <pane xSplit="1" topLeftCell="C1" activePane="topRight" state="frozen"/>
      <selection activeCell="B1" sqref="B1"/>
      <selection pane="topRight" activeCell="A1000" sqref="A1000"/>
    </sheetView>
  </sheetViews>
  <sheetFormatPr baseColWidth="10" defaultColWidth="10.83203125" defaultRowHeight="16"/>
  <cols>
    <col min="1" max="1" width="6.6640625" style="34" hidden="1" customWidth="1"/>
    <col min="2" max="2" width="33.33203125" style="18" customWidth="1"/>
    <col min="3" max="3" width="108.1640625" style="18" customWidth="1"/>
    <col min="4" max="4" width="14.83203125" style="34" customWidth="1"/>
    <col min="5" max="5" width="92.1640625" style="18" customWidth="1"/>
    <col min="6" max="6" width="11.33203125" style="18" customWidth="1"/>
    <col min="7" max="7" width="10.5" style="80" customWidth="1"/>
    <col min="8" max="8" width="8" style="80" customWidth="1"/>
    <col min="9" max="9" width="18.1640625" style="81" customWidth="1"/>
    <col min="10" max="10" width="8" style="80" customWidth="1"/>
    <col min="11" max="11" width="6.83203125" style="38" customWidth="1"/>
    <col min="12" max="12" width="50.83203125" style="38" customWidth="1"/>
    <col min="13" max="13" width="10.83203125" style="38"/>
    <col min="14" max="14" width="6.83203125" style="38" customWidth="1"/>
    <col min="15" max="15" width="10.83203125" style="38"/>
    <col min="16" max="16" width="6.83203125" style="38" customWidth="1"/>
    <col min="17" max="17" width="25.83203125" style="38" customWidth="1"/>
    <col min="18" max="18" width="10.83203125" style="38"/>
    <col min="19" max="19" width="6.83203125" style="38" customWidth="1"/>
    <col min="20" max="21" width="10.83203125" style="38"/>
    <col min="22" max="16384" width="10.83203125" style="18"/>
  </cols>
  <sheetData>
    <row r="2" spans="2:24" ht="88">
      <c r="C2" s="79" t="s">
        <v>1212</v>
      </c>
    </row>
    <row r="4" spans="2:24" ht="40">
      <c r="D4" s="36" t="s">
        <v>1213</v>
      </c>
    </row>
    <row r="5" spans="2:24" ht="60">
      <c r="C5" s="82" t="s">
        <v>145</v>
      </c>
      <c r="D5" s="40" t="s">
        <v>1680</v>
      </c>
      <c r="E5" s="41" t="s">
        <v>1681</v>
      </c>
      <c r="F5" s="42" t="s">
        <v>1682</v>
      </c>
      <c r="G5" s="41" t="s">
        <v>1683</v>
      </c>
      <c r="I5" s="18"/>
      <c r="K5" s="80"/>
      <c r="L5" s="81"/>
      <c r="M5" s="80"/>
      <c r="V5" s="38"/>
      <c r="W5" s="38"/>
      <c r="X5" s="38"/>
    </row>
    <row r="6" spans="2:24" ht="16" customHeight="1">
      <c r="B6" s="213" t="s">
        <v>25</v>
      </c>
      <c r="C6" s="83" t="s">
        <v>57</v>
      </c>
      <c r="D6" s="44">
        <v>2.5530303030303028</v>
      </c>
      <c r="E6" s="44">
        <v>3.1666666666666665</v>
      </c>
      <c r="F6" s="44">
        <f>AVERAGE(U27:U38)</f>
        <v>4.4545454545454541</v>
      </c>
      <c r="G6" s="44">
        <f>AVERAGE(V27:V38)</f>
        <v>3.1666666666666665</v>
      </c>
      <c r="I6" s="80"/>
      <c r="K6" s="80"/>
      <c r="L6" s="81"/>
      <c r="M6" s="80"/>
      <c r="V6" s="38"/>
      <c r="W6" s="38"/>
      <c r="X6" s="38"/>
    </row>
    <row r="7" spans="2:24" ht="16" customHeight="1">
      <c r="B7" s="214"/>
      <c r="C7" s="83" t="s">
        <v>58</v>
      </c>
      <c r="D7" s="44">
        <v>2.8033596837944659</v>
      </c>
      <c r="E7" s="44">
        <v>3.4347826086956523</v>
      </c>
      <c r="F7" s="44">
        <f>AVERAGE(U43:U65)</f>
        <v>4.6521739130434785</v>
      </c>
      <c r="G7" s="44">
        <f>AVERAGE(V43:V65)</f>
        <v>3.4347826086956523</v>
      </c>
      <c r="I7" s="18"/>
      <c r="K7" s="80"/>
      <c r="L7" s="81"/>
      <c r="M7" s="80"/>
      <c r="V7" s="38"/>
      <c r="W7" s="38"/>
      <c r="X7" s="38"/>
    </row>
    <row r="8" spans="2:24" ht="16" customHeight="1">
      <c r="B8" s="214"/>
      <c r="C8" s="83" t="s">
        <v>59</v>
      </c>
      <c r="D8" s="44">
        <v>2.5503246753246751</v>
      </c>
      <c r="E8" s="44">
        <v>3.2142857142857144</v>
      </c>
      <c r="F8" s="44">
        <f>AVERAGE(U70:U83)</f>
        <v>3.8571428571428572</v>
      </c>
      <c r="G8" s="44">
        <f>AVERAGE(V70:V83)</f>
        <v>3.2142857142857144</v>
      </c>
      <c r="I8" s="18"/>
      <c r="K8" s="80"/>
      <c r="L8" s="81"/>
      <c r="M8" s="80"/>
      <c r="V8" s="38"/>
      <c r="W8" s="38"/>
      <c r="X8" s="38"/>
    </row>
    <row r="9" spans="2:24" ht="16" customHeight="1">
      <c r="B9" s="215"/>
      <c r="C9" s="83" t="s">
        <v>60</v>
      </c>
      <c r="D9" s="44">
        <v>2.3125</v>
      </c>
      <c r="E9" s="44">
        <v>3.125</v>
      </c>
      <c r="F9" s="44">
        <f>AVERAGE(U88:U95)</f>
        <v>4</v>
      </c>
      <c r="G9" s="44">
        <f>AVERAGE(V88:V95)</f>
        <v>3.125</v>
      </c>
      <c r="I9" s="18"/>
      <c r="K9" s="80"/>
      <c r="L9" s="81"/>
      <c r="M9" s="80"/>
      <c r="V9" s="38"/>
      <c r="W9" s="38"/>
      <c r="X9" s="38"/>
    </row>
    <row r="10" spans="2:24" ht="16" customHeight="1">
      <c r="B10" s="216" t="s">
        <v>885</v>
      </c>
      <c r="C10" s="84" t="s">
        <v>108</v>
      </c>
      <c r="D10" s="44">
        <v>2.5694444444444451</v>
      </c>
      <c r="E10" s="44">
        <v>3.1111111111111112</v>
      </c>
      <c r="F10" s="44">
        <f>AVERAGE(U100:U108)</f>
        <v>4.2222222222222223</v>
      </c>
      <c r="G10" s="44">
        <f>AVERAGE(V100:V108)</f>
        <v>3.1111111111111112</v>
      </c>
      <c r="I10" s="18"/>
      <c r="K10" s="80"/>
      <c r="L10" s="81"/>
      <c r="M10" s="80"/>
      <c r="V10" s="38"/>
      <c r="W10" s="38"/>
      <c r="X10" s="38"/>
    </row>
    <row r="11" spans="2:24" ht="16" customHeight="1">
      <c r="B11" s="217"/>
      <c r="C11" s="85" t="s">
        <v>61</v>
      </c>
      <c r="D11" s="44">
        <v>2.5892857142857135</v>
      </c>
      <c r="E11" s="44">
        <v>2.7142857142857144</v>
      </c>
      <c r="F11" s="44">
        <f>AVERAGE(U113:U119)</f>
        <v>4.8571428571428568</v>
      </c>
      <c r="G11" s="44">
        <f>AVERAGE(V113:V119)</f>
        <v>2.7142857142857144</v>
      </c>
      <c r="I11" s="18"/>
      <c r="K11" s="80"/>
      <c r="L11" s="81"/>
      <c r="M11" s="80"/>
      <c r="V11" s="38"/>
      <c r="W11" s="38"/>
      <c r="X11" s="38"/>
    </row>
    <row r="12" spans="2:24" ht="16" customHeight="1">
      <c r="B12" s="217"/>
      <c r="C12" s="85" t="s">
        <v>62</v>
      </c>
      <c r="D12" s="44">
        <v>1.8894230769230766</v>
      </c>
      <c r="E12" s="44">
        <v>2.7692307692307692</v>
      </c>
      <c r="F12" s="44">
        <f>AVERAGE(U124:U136)</f>
        <v>5</v>
      </c>
      <c r="G12" s="44">
        <f>AVERAGE(V124:V136)</f>
        <v>2.7692307692307692</v>
      </c>
      <c r="I12" s="18"/>
      <c r="K12" s="80"/>
      <c r="L12" s="81"/>
      <c r="M12" s="80"/>
      <c r="V12" s="38"/>
      <c r="W12" s="38"/>
      <c r="X12" s="38"/>
    </row>
    <row r="13" spans="2:24" ht="16" customHeight="1">
      <c r="B13" s="218"/>
      <c r="C13" s="84" t="s">
        <v>282</v>
      </c>
      <c r="D13" s="44">
        <v>2.3194444444444442</v>
      </c>
      <c r="E13" s="44">
        <v>2.3333333333333335</v>
      </c>
      <c r="F13" s="44">
        <f>AVERAGE(U141:U143)</f>
        <v>4.333333333333333</v>
      </c>
      <c r="G13" s="44">
        <f>AVERAGE(V141:V143)</f>
        <v>2.3333333333333335</v>
      </c>
      <c r="I13" s="18"/>
      <c r="K13" s="80"/>
      <c r="L13" s="81"/>
      <c r="M13" s="80"/>
      <c r="V13" s="38"/>
      <c r="W13" s="38"/>
      <c r="X13" s="38"/>
    </row>
    <row r="14" spans="2:24" ht="16" customHeight="1">
      <c r="B14" s="219" t="s">
        <v>886</v>
      </c>
      <c r="C14" s="86" t="s">
        <v>64</v>
      </c>
      <c r="D14" s="44">
        <v>2.9499999999999993</v>
      </c>
      <c r="E14" s="44">
        <v>3.5</v>
      </c>
      <c r="F14" s="44">
        <f>AVERAGE(U148:U157)</f>
        <v>4.7</v>
      </c>
      <c r="G14" s="44">
        <f>AVERAGE(V148:V157)</f>
        <v>3.5</v>
      </c>
      <c r="I14" s="18"/>
      <c r="K14" s="80"/>
      <c r="L14" s="81"/>
      <c r="M14" s="80"/>
      <c r="V14" s="38"/>
      <c r="W14" s="38"/>
      <c r="X14" s="38"/>
    </row>
    <row r="15" spans="2:24" ht="16" customHeight="1">
      <c r="B15" s="220"/>
      <c r="C15" s="86" t="s">
        <v>65</v>
      </c>
      <c r="D15" s="44">
        <v>1.9464285714285716</v>
      </c>
      <c r="E15" s="44">
        <v>2.5714285714285716</v>
      </c>
      <c r="F15" s="44">
        <f>AVERAGE(U162:U168)</f>
        <v>2.4285714285714284</v>
      </c>
      <c r="G15" s="44">
        <f>AVERAGE(V162:V168)</f>
        <v>2.5714285714285716</v>
      </c>
      <c r="I15" s="18"/>
      <c r="K15" s="80"/>
      <c r="L15" s="81"/>
      <c r="M15" s="80"/>
      <c r="V15" s="38"/>
      <c r="W15" s="38"/>
      <c r="X15" s="38"/>
    </row>
    <row r="16" spans="2:24">
      <c r="C16" s="87" t="s">
        <v>887</v>
      </c>
      <c r="D16" s="46">
        <v>2.5085227272727271</v>
      </c>
      <c r="E16" s="46">
        <v>3.1123595505617976</v>
      </c>
      <c r="F16" s="46">
        <f>AVERAGE(U27:U143)</f>
        <v>4.441860465116279</v>
      </c>
      <c r="G16" s="46">
        <f>AVERAGE(V27:V143)</f>
        <v>3.1123595505617976</v>
      </c>
      <c r="I16" s="18"/>
      <c r="K16" s="80"/>
      <c r="L16" s="81"/>
      <c r="M16" s="80"/>
      <c r="V16" s="38"/>
      <c r="W16" s="38"/>
      <c r="X16" s="38"/>
    </row>
    <row r="17" spans="1:24">
      <c r="C17" s="87" t="s">
        <v>888</v>
      </c>
      <c r="D17" s="46">
        <v>2.518880208333333</v>
      </c>
      <c r="E17" s="46">
        <v>2.9183673469387754</v>
      </c>
      <c r="F17" s="46">
        <f>AVERAGE(U100:U168)</f>
        <v>4.3404255319148932</v>
      </c>
      <c r="G17" s="46">
        <f>AVERAGE(V100:V168)</f>
        <v>2.9183673469387754</v>
      </c>
      <c r="I17" s="18"/>
      <c r="K17" s="80"/>
      <c r="L17" s="81"/>
      <c r="M17" s="80"/>
      <c r="V17" s="38"/>
      <c r="W17" s="38"/>
      <c r="X17" s="38"/>
    </row>
    <row r="18" spans="1:24">
      <c r="C18" s="87" t="s">
        <v>889</v>
      </c>
      <c r="D18" s="46">
        <v>2.7109164420485174</v>
      </c>
      <c r="E18" s="46">
        <v>3.1132075471698113</v>
      </c>
      <c r="F18" s="46">
        <f>AVERAGE(U27:U168)</f>
        <v>4.3300970873786406</v>
      </c>
      <c r="G18" s="46">
        <f>AVERAGE(V27:V168)</f>
        <v>3.1132075471698113</v>
      </c>
      <c r="I18" s="18"/>
      <c r="K18" s="80"/>
      <c r="L18" s="81"/>
      <c r="M18" s="80"/>
      <c r="V18" s="38"/>
      <c r="W18" s="38"/>
      <c r="X18" s="38"/>
    </row>
    <row r="20" spans="1:24" ht="80">
      <c r="B20" s="20" t="s">
        <v>873</v>
      </c>
      <c r="C20" s="47" t="s">
        <v>1214</v>
      </c>
      <c r="E20" s="36" t="s">
        <v>1227</v>
      </c>
      <c r="F20" s="88"/>
      <c r="Q20" s="36" t="s">
        <v>1492</v>
      </c>
    </row>
    <row r="21" spans="1:24" ht="17">
      <c r="B21" s="19" t="s">
        <v>25</v>
      </c>
      <c r="C21" s="32" t="s">
        <v>884</v>
      </c>
    </row>
    <row r="22" spans="1:24" ht="17">
      <c r="B22" s="19" t="s">
        <v>26</v>
      </c>
      <c r="C22" s="32" t="s">
        <v>884</v>
      </c>
      <c r="E22" s="38"/>
    </row>
    <row r="23" spans="1:24" ht="17">
      <c r="B23" s="19" t="s">
        <v>27</v>
      </c>
      <c r="C23" s="32" t="s">
        <v>884</v>
      </c>
    </row>
    <row r="25" spans="1:24" ht="17">
      <c r="D25" s="48" t="s">
        <v>1228</v>
      </c>
      <c r="E25" s="38"/>
      <c r="F25" s="38"/>
      <c r="G25" s="48" t="s">
        <v>1228</v>
      </c>
      <c r="H25" s="48" t="s">
        <v>1211</v>
      </c>
      <c r="I25" s="89"/>
      <c r="J25" s="48" t="s">
        <v>1211</v>
      </c>
      <c r="K25" s="48" t="s">
        <v>1684</v>
      </c>
      <c r="V25" s="48" t="s">
        <v>1684</v>
      </c>
    </row>
    <row r="26" spans="1:24" s="35" customFormat="1" ht="120">
      <c r="A26" s="49" t="s">
        <v>881</v>
      </c>
      <c r="B26" s="90" t="s">
        <v>57</v>
      </c>
      <c r="C26" s="91" t="s">
        <v>146</v>
      </c>
      <c r="D26" s="92" t="s">
        <v>1209</v>
      </c>
      <c r="E26" s="92" t="s">
        <v>1210</v>
      </c>
      <c r="F26" s="93" t="s">
        <v>251</v>
      </c>
      <c r="G26" s="94" t="s">
        <v>285</v>
      </c>
      <c r="H26" s="92" t="s">
        <v>1209</v>
      </c>
      <c r="I26" s="95" t="s">
        <v>1210</v>
      </c>
      <c r="J26" s="94" t="s">
        <v>285</v>
      </c>
      <c r="K26" s="52" t="s">
        <v>147</v>
      </c>
      <c r="L26" s="52" t="s">
        <v>1685</v>
      </c>
      <c r="M26" s="52" t="s">
        <v>251</v>
      </c>
      <c r="N26" s="53" t="s">
        <v>285</v>
      </c>
      <c r="O26" s="53" t="s">
        <v>876</v>
      </c>
      <c r="P26" s="52" t="s">
        <v>737</v>
      </c>
      <c r="Q26" s="52" t="s">
        <v>1220</v>
      </c>
      <c r="R26" s="52" t="s">
        <v>251</v>
      </c>
      <c r="S26" s="53" t="s">
        <v>1208</v>
      </c>
      <c r="T26" s="53" t="s">
        <v>1500</v>
      </c>
      <c r="U26" s="54" t="s">
        <v>1686</v>
      </c>
      <c r="V26" s="91" t="s">
        <v>1207</v>
      </c>
    </row>
    <row r="27" spans="1:24" ht="144" customHeight="1">
      <c r="A27" s="34">
        <v>138</v>
      </c>
      <c r="B27" s="96" t="s">
        <v>253</v>
      </c>
      <c r="C27" s="96" t="s">
        <v>148</v>
      </c>
      <c r="D27" s="97">
        <v>5</v>
      </c>
      <c r="E27" s="96" t="s">
        <v>1391</v>
      </c>
      <c r="F27" s="96"/>
      <c r="G27" s="97">
        <v>4</v>
      </c>
      <c r="H27" s="97"/>
      <c r="I27" s="98"/>
      <c r="J27" s="97">
        <v>3</v>
      </c>
      <c r="K27" s="58"/>
      <c r="L27" s="59"/>
      <c r="M27" s="59"/>
      <c r="N27" s="33"/>
      <c r="O27" s="60"/>
      <c r="P27" s="58"/>
      <c r="Q27" s="59"/>
      <c r="R27" s="59"/>
      <c r="S27" s="33"/>
      <c r="T27" s="60"/>
      <c r="U27" s="61">
        <f t="shared" ref="U27:U38" si="0">IF(P27&lt;&gt;"",P27,IF(K27&lt;&gt;"",K27,IF(H27&lt;&gt;"",H27,IF(D27&lt;&gt;"",D27,""))))</f>
        <v>5</v>
      </c>
      <c r="V27" s="101">
        <f t="shared" ref="V27:V38" si="1">IF(S27&lt;&gt;"",S27,IF(N27&lt;&gt;"",N27,IF(J27&lt;&gt;"",J27,IF(G27&lt;&gt;"",G27,""))))</f>
        <v>3</v>
      </c>
    </row>
    <row r="28" spans="1:24" ht="409.6">
      <c r="A28" s="34">
        <v>139</v>
      </c>
      <c r="B28" s="102" t="s">
        <v>66</v>
      </c>
      <c r="C28" s="102" t="s">
        <v>149</v>
      </c>
      <c r="D28" s="103">
        <v>3</v>
      </c>
      <c r="E28" s="102" t="s">
        <v>1392</v>
      </c>
      <c r="F28" s="102"/>
      <c r="G28" s="103">
        <v>3</v>
      </c>
      <c r="H28" s="104"/>
      <c r="I28" s="38"/>
      <c r="J28" s="38" t="s">
        <v>506</v>
      </c>
      <c r="K28" s="58"/>
      <c r="L28" s="59"/>
      <c r="M28" s="59"/>
      <c r="N28" s="33"/>
      <c r="O28" s="60"/>
      <c r="P28" s="58"/>
      <c r="Q28" s="59"/>
      <c r="R28" s="59"/>
      <c r="S28" s="33"/>
      <c r="T28" s="60"/>
      <c r="U28" s="61">
        <f t="shared" si="0"/>
        <v>3</v>
      </c>
      <c r="V28" s="62">
        <f t="shared" si="1"/>
        <v>3</v>
      </c>
    </row>
    <row r="29" spans="1:24" ht="409.6">
      <c r="A29" s="34">
        <v>140</v>
      </c>
      <c r="B29" s="102" t="s">
        <v>255</v>
      </c>
      <c r="C29" s="102" t="s">
        <v>150</v>
      </c>
      <c r="D29" s="103">
        <v>3</v>
      </c>
      <c r="E29" s="102" t="s">
        <v>1393</v>
      </c>
      <c r="F29" s="102"/>
      <c r="G29" s="103">
        <v>3</v>
      </c>
      <c r="H29" s="104"/>
      <c r="I29" s="38"/>
      <c r="J29" s="38" t="s">
        <v>506</v>
      </c>
      <c r="K29" s="58"/>
      <c r="L29" s="59"/>
      <c r="M29" s="59"/>
      <c r="N29" s="33"/>
      <c r="O29" s="60"/>
      <c r="P29" s="58"/>
      <c r="Q29" s="59"/>
      <c r="R29" s="59"/>
      <c r="S29" s="33"/>
      <c r="T29" s="60"/>
      <c r="U29" s="61">
        <f t="shared" si="0"/>
        <v>3</v>
      </c>
      <c r="V29" s="62">
        <f t="shared" si="1"/>
        <v>3</v>
      </c>
    </row>
    <row r="30" spans="1:24" ht="153">
      <c r="A30" s="34">
        <v>141</v>
      </c>
      <c r="B30" s="102" t="s">
        <v>67</v>
      </c>
      <c r="C30" s="102" t="s">
        <v>151</v>
      </c>
      <c r="D30" s="103">
        <v>3</v>
      </c>
      <c r="E30" s="102" t="s">
        <v>1394</v>
      </c>
      <c r="F30" s="102"/>
      <c r="G30" s="103">
        <v>3</v>
      </c>
      <c r="H30" s="104"/>
      <c r="I30" s="38"/>
      <c r="J30" s="38" t="s">
        <v>506</v>
      </c>
      <c r="K30" s="58"/>
      <c r="L30" s="59"/>
      <c r="M30" s="59"/>
      <c r="N30" s="33"/>
      <c r="O30" s="60"/>
      <c r="P30" s="58"/>
      <c r="Q30" s="59"/>
      <c r="R30" s="59"/>
      <c r="S30" s="33"/>
      <c r="T30" s="60"/>
      <c r="U30" s="61">
        <f t="shared" si="0"/>
        <v>3</v>
      </c>
      <c r="V30" s="62">
        <f t="shared" si="1"/>
        <v>3</v>
      </c>
    </row>
    <row r="31" spans="1:24" ht="409.6">
      <c r="A31" s="34">
        <v>142</v>
      </c>
      <c r="B31" s="102" t="s">
        <v>254</v>
      </c>
      <c r="C31" s="102" t="s">
        <v>152</v>
      </c>
      <c r="D31" s="103">
        <v>5</v>
      </c>
      <c r="E31" s="102" t="s">
        <v>1395</v>
      </c>
      <c r="F31" s="102"/>
      <c r="G31" s="103">
        <v>4</v>
      </c>
      <c r="H31" s="104"/>
      <c r="I31" s="38"/>
      <c r="J31" s="38" t="s">
        <v>506</v>
      </c>
      <c r="K31" s="58"/>
      <c r="L31" s="59"/>
      <c r="M31" s="59"/>
      <c r="N31" s="33"/>
      <c r="O31" s="60"/>
      <c r="P31" s="58"/>
      <c r="Q31" s="59"/>
      <c r="R31" s="59"/>
      <c r="S31" s="33"/>
      <c r="T31" s="60"/>
      <c r="U31" s="61">
        <f t="shared" si="0"/>
        <v>5</v>
      </c>
      <c r="V31" s="62">
        <f t="shared" si="1"/>
        <v>4</v>
      </c>
    </row>
    <row r="32" spans="1:24" ht="85">
      <c r="A32" s="34">
        <v>143</v>
      </c>
      <c r="B32" s="102" t="s">
        <v>68</v>
      </c>
      <c r="C32" s="102" t="s">
        <v>153</v>
      </c>
      <c r="D32" s="103">
        <v>5</v>
      </c>
      <c r="E32" s="102" t="s">
        <v>1396</v>
      </c>
      <c r="F32" s="102"/>
      <c r="G32" s="103">
        <v>3</v>
      </c>
      <c r="H32" s="104"/>
      <c r="I32" s="38"/>
      <c r="J32" s="38" t="s">
        <v>506</v>
      </c>
      <c r="K32" s="58"/>
      <c r="L32" s="59"/>
      <c r="M32" s="59"/>
      <c r="N32" s="33"/>
      <c r="O32" s="60"/>
      <c r="P32" s="58"/>
      <c r="Q32" s="59"/>
      <c r="R32" s="59"/>
      <c r="S32" s="33"/>
      <c r="T32" s="60"/>
      <c r="U32" s="61">
        <f t="shared" si="0"/>
        <v>5</v>
      </c>
      <c r="V32" s="62">
        <f t="shared" si="1"/>
        <v>3</v>
      </c>
    </row>
    <row r="33" spans="1:22" ht="204">
      <c r="A33" s="34">
        <v>144</v>
      </c>
      <c r="B33" s="102" t="s">
        <v>69</v>
      </c>
      <c r="C33" s="102" t="s">
        <v>154</v>
      </c>
      <c r="D33" s="103">
        <v>5</v>
      </c>
      <c r="E33" s="102" t="s">
        <v>1397</v>
      </c>
      <c r="F33" s="102"/>
      <c r="G33" s="103">
        <v>4</v>
      </c>
      <c r="H33" s="104"/>
      <c r="I33" s="38"/>
      <c r="J33" s="38" t="s">
        <v>506</v>
      </c>
      <c r="K33" s="58"/>
      <c r="L33" s="59"/>
      <c r="M33" s="59"/>
      <c r="N33" s="33"/>
      <c r="O33" s="60"/>
      <c r="P33" s="58"/>
      <c r="Q33" s="59"/>
      <c r="R33" s="59"/>
      <c r="S33" s="33"/>
      <c r="T33" s="60"/>
      <c r="U33" s="61">
        <f t="shared" si="0"/>
        <v>5</v>
      </c>
      <c r="V33" s="62">
        <f t="shared" si="1"/>
        <v>4</v>
      </c>
    </row>
    <row r="34" spans="1:22" ht="238">
      <c r="A34" s="34">
        <v>145</v>
      </c>
      <c r="B34" s="102" t="s">
        <v>70</v>
      </c>
      <c r="C34" s="102" t="s">
        <v>155</v>
      </c>
      <c r="D34" s="103"/>
      <c r="E34" s="102" t="s">
        <v>1398</v>
      </c>
      <c r="F34" s="102"/>
      <c r="G34" s="103">
        <v>4</v>
      </c>
      <c r="H34" s="103"/>
      <c r="I34" s="105"/>
      <c r="J34" s="103">
        <v>3</v>
      </c>
      <c r="K34" s="58"/>
      <c r="L34" s="59"/>
      <c r="M34" s="59"/>
      <c r="N34" s="33"/>
      <c r="O34" s="60"/>
      <c r="P34" s="58"/>
      <c r="Q34" s="59"/>
      <c r="R34" s="59"/>
      <c r="S34" s="33"/>
      <c r="T34" s="60"/>
      <c r="U34" s="61" t="str">
        <f t="shared" si="0"/>
        <v/>
      </c>
      <c r="V34" s="62">
        <f t="shared" si="1"/>
        <v>3</v>
      </c>
    </row>
    <row r="35" spans="1:22" ht="409.6">
      <c r="A35" s="34">
        <v>146</v>
      </c>
      <c r="B35" s="102" t="s">
        <v>71</v>
      </c>
      <c r="C35" s="102" t="s">
        <v>156</v>
      </c>
      <c r="D35" s="103">
        <v>5</v>
      </c>
      <c r="E35" s="102" t="s">
        <v>1399</v>
      </c>
      <c r="F35" s="102"/>
      <c r="G35" s="103">
        <v>5</v>
      </c>
      <c r="H35" s="104"/>
      <c r="I35" s="38"/>
      <c r="J35" s="38" t="s">
        <v>506</v>
      </c>
      <c r="K35" s="58"/>
      <c r="L35" s="59"/>
      <c r="M35" s="59"/>
      <c r="N35" s="33"/>
      <c r="O35" s="60"/>
      <c r="P35" s="58"/>
      <c r="Q35" s="59"/>
      <c r="R35" s="59"/>
      <c r="S35" s="33"/>
      <c r="T35" s="60"/>
      <c r="U35" s="61">
        <f t="shared" si="0"/>
        <v>5</v>
      </c>
      <c r="V35" s="62">
        <f t="shared" si="1"/>
        <v>5</v>
      </c>
    </row>
    <row r="36" spans="1:22" ht="68">
      <c r="A36" s="34">
        <v>147</v>
      </c>
      <c r="B36" s="102" t="s">
        <v>72</v>
      </c>
      <c r="C36" s="102" t="s">
        <v>157</v>
      </c>
      <c r="D36" s="103">
        <v>5</v>
      </c>
      <c r="E36" s="102" t="s">
        <v>1400</v>
      </c>
      <c r="F36" s="102"/>
      <c r="G36" s="103">
        <v>0</v>
      </c>
      <c r="H36" s="104"/>
      <c r="I36" s="38"/>
      <c r="J36" s="38" t="s">
        <v>506</v>
      </c>
      <c r="K36" s="58"/>
      <c r="L36" s="59"/>
      <c r="M36" s="59"/>
      <c r="N36" s="33"/>
      <c r="O36" s="60"/>
      <c r="P36" s="58"/>
      <c r="Q36" s="59"/>
      <c r="R36" s="59"/>
      <c r="S36" s="33"/>
      <c r="T36" s="60"/>
      <c r="U36" s="61">
        <f t="shared" si="0"/>
        <v>5</v>
      </c>
      <c r="V36" s="62">
        <f t="shared" si="1"/>
        <v>0</v>
      </c>
    </row>
    <row r="37" spans="1:22" ht="272">
      <c r="A37" s="34">
        <v>148</v>
      </c>
      <c r="B37" s="102" t="s">
        <v>73</v>
      </c>
      <c r="C37" s="102" t="s">
        <v>158</v>
      </c>
      <c r="D37" s="103">
        <v>5</v>
      </c>
      <c r="E37" s="102" t="s">
        <v>1401</v>
      </c>
      <c r="F37" s="102"/>
      <c r="G37" s="103">
        <v>4</v>
      </c>
      <c r="H37" s="103">
        <v>5</v>
      </c>
      <c r="I37" s="105" t="s">
        <v>1493</v>
      </c>
      <c r="J37" s="103">
        <v>4</v>
      </c>
      <c r="K37" s="58"/>
      <c r="L37" s="59"/>
      <c r="M37" s="59"/>
      <c r="N37" s="33"/>
      <c r="O37" s="60"/>
      <c r="P37" s="58"/>
      <c r="Q37" s="59"/>
      <c r="R37" s="59"/>
      <c r="S37" s="33"/>
      <c r="T37" s="60"/>
      <c r="U37" s="61">
        <f t="shared" si="0"/>
        <v>5</v>
      </c>
      <c r="V37" s="62">
        <f t="shared" si="1"/>
        <v>4</v>
      </c>
    </row>
    <row r="38" spans="1:22" ht="323">
      <c r="A38" s="34">
        <v>149</v>
      </c>
      <c r="B38" s="102" t="s">
        <v>256</v>
      </c>
      <c r="C38" s="102" t="s">
        <v>159</v>
      </c>
      <c r="D38" s="103">
        <v>5</v>
      </c>
      <c r="E38" s="102" t="s">
        <v>1402</v>
      </c>
      <c r="F38" s="102"/>
      <c r="G38" s="103">
        <v>4</v>
      </c>
      <c r="H38" s="103"/>
      <c r="I38" s="105"/>
      <c r="J38" s="103">
        <v>3</v>
      </c>
      <c r="K38" s="58"/>
      <c r="L38" s="59"/>
      <c r="M38" s="59"/>
      <c r="N38" s="33"/>
      <c r="O38" s="60"/>
      <c r="P38" s="58"/>
      <c r="Q38" s="59"/>
      <c r="R38" s="59"/>
      <c r="S38" s="33"/>
      <c r="T38" s="60"/>
      <c r="U38" s="61">
        <f t="shared" si="0"/>
        <v>5</v>
      </c>
      <c r="V38" s="62">
        <f t="shared" si="1"/>
        <v>3</v>
      </c>
    </row>
    <row r="39" spans="1:22" s="88" customFormat="1">
      <c r="A39" s="106"/>
      <c r="D39" s="106"/>
      <c r="G39" s="106"/>
      <c r="H39" s="104"/>
      <c r="I39" s="38"/>
      <c r="J39" s="38"/>
      <c r="K39" s="29"/>
      <c r="L39" s="29"/>
      <c r="M39" s="29"/>
      <c r="N39" s="29"/>
      <c r="O39" s="29"/>
      <c r="P39" s="29"/>
      <c r="Q39" s="29"/>
      <c r="R39" s="29"/>
      <c r="S39" s="29"/>
      <c r="T39" s="29"/>
      <c r="U39" s="38"/>
    </row>
    <row r="40" spans="1:22" s="88" customFormat="1">
      <c r="A40" s="106"/>
      <c r="D40" s="106"/>
      <c r="G40" s="106"/>
      <c r="H40" s="104"/>
      <c r="I40" s="38"/>
      <c r="J40" s="38" t="s">
        <v>506</v>
      </c>
      <c r="K40" s="29"/>
      <c r="L40" s="29"/>
      <c r="M40" s="29"/>
      <c r="N40" s="29"/>
      <c r="O40" s="29"/>
      <c r="P40" s="29"/>
      <c r="Q40" s="29"/>
      <c r="R40" s="29"/>
      <c r="S40" s="29"/>
      <c r="T40" s="29"/>
      <c r="U40" s="38"/>
    </row>
    <row r="41" spans="1:22" s="88" customFormat="1">
      <c r="A41" s="106"/>
      <c r="D41" s="106"/>
      <c r="G41" s="106"/>
      <c r="H41" s="104"/>
      <c r="I41" s="38"/>
      <c r="J41" s="38" t="s">
        <v>506</v>
      </c>
      <c r="K41" s="29"/>
      <c r="L41" s="29"/>
      <c r="M41" s="29"/>
      <c r="N41" s="29"/>
      <c r="O41" s="29"/>
      <c r="P41" s="29"/>
      <c r="Q41" s="29"/>
      <c r="R41" s="29"/>
      <c r="S41" s="29"/>
      <c r="T41" s="29"/>
      <c r="U41" s="38"/>
    </row>
    <row r="42" spans="1:22" ht="50">
      <c r="B42" s="90" t="s">
        <v>58</v>
      </c>
      <c r="C42" s="88"/>
      <c r="D42" s="106"/>
      <c r="E42" s="88"/>
      <c r="F42" s="88"/>
      <c r="G42" s="106"/>
      <c r="H42" s="104"/>
      <c r="I42" s="38"/>
      <c r="J42" s="38" t="s">
        <v>506</v>
      </c>
      <c r="K42" s="29"/>
      <c r="L42" s="29"/>
      <c r="M42" s="29"/>
      <c r="N42" s="29"/>
      <c r="O42" s="29"/>
      <c r="P42" s="29"/>
      <c r="Q42" s="29"/>
      <c r="R42" s="29"/>
      <c r="S42" s="29"/>
      <c r="T42" s="29"/>
      <c r="V42" s="88"/>
    </row>
    <row r="43" spans="1:22" ht="221">
      <c r="A43" s="34">
        <v>150</v>
      </c>
      <c r="B43" s="102" t="s">
        <v>74</v>
      </c>
      <c r="C43" s="102" t="s">
        <v>160</v>
      </c>
      <c r="D43" s="103">
        <v>5</v>
      </c>
      <c r="E43" s="102" t="s">
        <v>1403</v>
      </c>
      <c r="F43" s="102"/>
      <c r="G43" s="103">
        <v>4</v>
      </c>
      <c r="H43" s="104"/>
      <c r="I43" s="38"/>
      <c r="J43" s="38" t="s">
        <v>506</v>
      </c>
      <c r="K43" s="58"/>
      <c r="L43" s="59"/>
      <c r="M43" s="59"/>
      <c r="N43" s="33"/>
      <c r="O43" s="60"/>
      <c r="P43" s="58"/>
      <c r="Q43" s="59"/>
      <c r="R43" s="59"/>
      <c r="S43" s="33"/>
      <c r="T43" s="60"/>
      <c r="U43" s="61">
        <f t="shared" ref="U43:U65" si="2">IF(P43&lt;&gt;"",P43,IF(K43&lt;&gt;"",K43,IF(H43&lt;&gt;"",H43,IF(D43&lt;&gt;"",D43,""))))</f>
        <v>5</v>
      </c>
      <c r="V43" s="62">
        <f t="shared" ref="V43:V65" si="3">IF(S43&lt;&gt;"",S43,IF(N43&lt;&gt;"",N43,IF(J43&lt;&gt;"",J43,IF(G43&lt;&gt;"",G43,""))))</f>
        <v>4</v>
      </c>
    </row>
    <row r="44" spans="1:22" ht="404">
      <c r="A44" s="34">
        <v>151</v>
      </c>
      <c r="B44" s="102" t="s">
        <v>75</v>
      </c>
      <c r="C44" s="102" t="s">
        <v>161</v>
      </c>
      <c r="D44" s="103">
        <v>5</v>
      </c>
      <c r="E44" s="102" t="s">
        <v>1404</v>
      </c>
      <c r="F44" s="102"/>
      <c r="G44" s="103">
        <v>4</v>
      </c>
      <c r="H44" s="104"/>
      <c r="I44" s="38"/>
      <c r="J44" s="38" t="s">
        <v>506</v>
      </c>
      <c r="K44" s="58"/>
      <c r="L44" s="59"/>
      <c r="M44" s="59"/>
      <c r="N44" s="33"/>
      <c r="O44" s="60"/>
      <c r="P44" s="58"/>
      <c r="Q44" s="59"/>
      <c r="R44" s="59"/>
      <c r="S44" s="33"/>
      <c r="T44" s="60"/>
      <c r="U44" s="61">
        <f t="shared" si="2"/>
        <v>5</v>
      </c>
      <c r="V44" s="62">
        <f t="shared" si="3"/>
        <v>4</v>
      </c>
    </row>
    <row r="45" spans="1:22" ht="255">
      <c r="A45" s="34">
        <v>152</v>
      </c>
      <c r="B45" s="102" t="s">
        <v>257</v>
      </c>
      <c r="C45" s="102" t="s">
        <v>162</v>
      </c>
      <c r="D45" s="103">
        <v>3</v>
      </c>
      <c r="E45" s="102" t="s">
        <v>1405</v>
      </c>
      <c r="F45" s="102"/>
      <c r="G45" s="103">
        <v>3</v>
      </c>
      <c r="H45" s="103"/>
      <c r="I45" s="105"/>
      <c r="J45" s="103">
        <v>4</v>
      </c>
      <c r="K45" s="58"/>
      <c r="L45" s="59"/>
      <c r="M45" s="59"/>
      <c r="N45" s="33"/>
      <c r="O45" s="60"/>
      <c r="P45" s="58"/>
      <c r="Q45" s="59"/>
      <c r="R45" s="59"/>
      <c r="S45" s="33"/>
      <c r="T45" s="60"/>
      <c r="U45" s="61">
        <f t="shared" si="2"/>
        <v>3</v>
      </c>
      <c r="V45" s="62">
        <f t="shared" si="3"/>
        <v>4</v>
      </c>
    </row>
    <row r="46" spans="1:22" ht="204">
      <c r="A46" s="34">
        <v>153</v>
      </c>
      <c r="B46" s="102" t="s">
        <v>76</v>
      </c>
      <c r="C46" s="102" t="s">
        <v>163</v>
      </c>
      <c r="D46" s="103">
        <v>4</v>
      </c>
      <c r="E46" s="102" t="s">
        <v>1406</v>
      </c>
      <c r="F46" s="102"/>
      <c r="G46" s="103">
        <v>3</v>
      </c>
      <c r="H46" s="104"/>
      <c r="I46" s="38"/>
      <c r="J46" s="38" t="s">
        <v>506</v>
      </c>
      <c r="K46" s="58"/>
      <c r="L46" s="59"/>
      <c r="M46" s="59"/>
      <c r="N46" s="33"/>
      <c r="O46" s="60"/>
      <c r="P46" s="58"/>
      <c r="Q46" s="59"/>
      <c r="R46" s="59"/>
      <c r="S46" s="33"/>
      <c r="T46" s="60"/>
      <c r="U46" s="61">
        <f t="shared" si="2"/>
        <v>4</v>
      </c>
      <c r="V46" s="62">
        <f t="shared" si="3"/>
        <v>3</v>
      </c>
    </row>
    <row r="47" spans="1:22" ht="409.6">
      <c r="A47" s="34">
        <v>154</v>
      </c>
      <c r="B47" s="102" t="s">
        <v>77</v>
      </c>
      <c r="C47" s="102" t="s">
        <v>164</v>
      </c>
      <c r="D47" s="103">
        <v>4</v>
      </c>
      <c r="E47" s="102" t="s">
        <v>1407</v>
      </c>
      <c r="F47" s="102"/>
      <c r="G47" s="103">
        <v>3</v>
      </c>
      <c r="H47" s="103"/>
      <c r="I47" s="105"/>
      <c r="J47" s="103">
        <v>4</v>
      </c>
      <c r="K47" s="58"/>
      <c r="L47" s="59"/>
      <c r="M47" s="59"/>
      <c r="N47" s="33"/>
      <c r="O47" s="60"/>
      <c r="P47" s="58"/>
      <c r="Q47" s="59"/>
      <c r="R47" s="59"/>
      <c r="S47" s="33"/>
      <c r="T47" s="60"/>
      <c r="U47" s="61">
        <f t="shared" si="2"/>
        <v>4</v>
      </c>
      <c r="V47" s="62">
        <f t="shared" si="3"/>
        <v>4</v>
      </c>
    </row>
    <row r="48" spans="1:22" ht="119">
      <c r="A48" s="34">
        <v>155</v>
      </c>
      <c r="B48" s="102" t="s">
        <v>78</v>
      </c>
      <c r="C48" s="102" t="s">
        <v>165</v>
      </c>
      <c r="D48" s="103">
        <v>5</v>
      </c>
      <c r="E48" s="102" t="s">
        <v>1408</v>
      </c>
      <c r="F48" s="102"/>
      <c r="G48" s="103">
        <v>4</v>
      </c>
      <c r="H48" s="103"/>
      <c r="I48" s="105"/>
      <c r="J48" s="103">
        <v>3</v>
      </c>
      <c r="K48" s="58"/>
      <c r="L48" s="59"/>
      <c r="M48" s="59"/>
      <c r="N48" s="33"/>
      <c r="O48" s="60"/>
      <c r="P48" s="58"/>
      <c r="Q48" s="59"/>
      <c r="R48" s="59"/>
      <c r="S48" s="33"/>
      <c r="T48" s="60"/>
      <c r="U48" s="61">
        <f t="shared" si="2"/>
        <v>5</v>
      </c>
      <c r="V48" s="62">
        <f t="shared" si="3"/>
        <v>3</v>
      </c>
    </row>
    <row r="49" spans="1:22" ht="409.6">
      <c r="A49" s="34">
        <v>156</v>
      </c>
      <c r="B49" s="102" t="s">
        <v>79</v>
      </c>
      <c r="C49" s="102" t="s">
        <v>166</v>
      </c>
      <c r="D49" s="103">
        <v>5</v>
      </c>
      <c r="E49" s="102" t="s">
        <v>1409</v>
      </c>
      <c r="F49" s="102"/>
      <c r="G49" s="103">
        <v>4</v>
      </c>
      <c r="H49" s="103"/>
      <c r="I49" s="105"/>
      <c r="J49" s="103">
        <v>3</v>
      </c>
      <c r="K49" s="58"/>
      <c r="L49" s="59"/>
      <c r="M49" s="59"/>
      <c r="N49" s="33"/>
      <c r="O49" s="60"/>
      <c r="P49" s="58"/>
      <c r="Q49" s="59"/>
      <c r="R49" s="59"/>
      <c r="S49" s="33"/>
      <c r="T49" s="60"/>
      <c r="U49" s="61">
        <f t="shared" si="2"/>
        <v>5</v>
      </c>
      <c r="V49" s="62">
        <f t="shared" si="3"/>
        <v>3</v>
      </c>
    </row>
    <row r="50" spans="1:22" ht="51">
      <c r="A50" s="34">
        <v>157</v>
      </c>
      <c r="B50" s="102" t="s">
        <v>80</v>
      </c>
      <c r="C50" s="102" t="s">
        <v>167</v>
      </c>
      <c r="D50" s="103">
        <v>4</v>
      </c>
      <c r="E50" s="102" t="s">
        <v>1410</v>
      </c>
      <c r="F50" s="102"/>
      <c r="G50" s="103">
        <v>3</v>
      </c>
      <c r="H50" s="104"/>
      <c r="I50" s="38"/>
      <c r="J50" s="38" t="s">
        <v>506</v>
      </c>
      <c r="K50" s="58"/>
      <c r="L50" s="59"/>
      <c r="M50" s="59"/>
      <c r="N50" s="33"/>
      <c r="O50" s="60"/>
      <c r="P50" s="58"/>
      <c r="Q50" s="59"/>
      <c r="R50" s="59"/>
      <c r="S50" s="33"/>
      <c r="T50" s="60"/>
      <c r="U50" s="61">
        <f t="shared" si="2"/>
        <v>4</v>
      </c>
      <c r="V50" s="62">
        <f t="shared" si="3"/>
        <v>3</v>
      </c>
    </row>
    <row r="51" spans="1:22" ht="409.6">
      <c r="A51" s="34">
        <v>158</v>
      </c>
      <c r="B51" s="102" t="s">
        <v>81</v>
      </c>
      <c r="C51" s="102" t="s">
        <v>168</v>
      </c>
      <c r="D51" s="103">
        <v>5</v>
      </c>
      <c r="E51" s="102" t="s">
        <v>1411</v>
      </c>
      <c r="F51" s="102"/>
      <c r="G51" s="103">
        <v>4</v>
      </c>
      <c r="H51" s="104"/>
      <c r="I51" s="38"/>
      <c r="J51" s="38" t="s">
        <v>506</v>
      </c>
      <c r="K51" s="58"/>
      <c r="L51" s="59"/>
      <c r="M51" s="59"/>
      <c r="N51" s="33"/>
      <c r="O51" s="60"/>
      <c r="P51" s="58"/>
      <c r="Q51" s="59"/>
      <c r="R51" s="59"/>
      <c r="S51" s="33"/>
      <c r="T51" s="60"/>
      <c r="U51" s="61">
        <f t="shared" si="2"/>
        <v>5</v>
      </c>
      <c r="V51" s="62">
        <f t="shared" si="3"/>
        <v>4</v>
      </c>
    </row>
    <row r="52" spans="1:22" ht="34">
      <c r="A52" s="34">
        <v>159</v>
      </c>
      <c r="B52" s="102" t="s">
        <v>82</v>
      </c>
      <c r="C52" s="102" t="s">
        <v>169</v>
      </c>
      <c r="D52" s="103">
        <v>4</v>
      </c>
      <c r="E52" s="102" t="s">
        <v>1412</v>
      </c>
      <c r="F52" s="102"/>
      <c r="G52" s="103">
        <v>3</v>
      </c>
      <c r="H52" s="104"/>
      <c r="I52" s="38"/>
      <c r="J52" s="38" t="s">
        <v>506</v>
      </c>
      <c r="K52" s="58"/>
      <c r="L52" s="59"/>
      <c r="M52" s="59"/>
      <c r="N52" s="33"/>
      <c r="O52" s="60"/>
      <c r="P52" s="58"/>
      <c r="Q52" s="59"/>
      <c r="R52" s="59"/>
      <c r="S52" s="33"/>
      <c r="T52" s="60"/>
      <c r="U52" s="61">
        <f t="shared" si="2"/>
        <v>4</v>
      </c>
      <c r="V52" s="62">
        <f t="shared" si="3"/>
        <v>3</v>
      </c>
    </row>
    <row r="53" spans="1:22" ht="356">
      <c r="A53" s="34">
        <v>160</v>
      </c>
      <c r="B53" s="102" t="s">
        <v>83</v>
      </c>
      <c r="C53" s="102" t="s">
        <v>170</v>
      </c>
      <c r="D53" s="103">
        <v>5</v>
      </c>
      <c r="E53" s="102" t="s">
        <v>1413</v>
      </c>
      <c r="F53" s="102"/>
      <c r="G53" s="103">
        <v>4</v>
      </c>
      <c r="H53" s="104"/>
      <c r="I53" s="38"/>
      <c r="J53" s="38" t="s">
        <v>506</v>
      </c>
      <c r="K53" s="58"/>
      <c r="L53" s="59"/>
      <c r="M53" s="59"/>
      <c r="N53" s="33"/>
      <c r="O53" s="60"/>
      <c r="P53" s="58"/>
      <c r="Q53" s="59"/>
      <c r="R53" s="59"/>
      <c r="S53" s="33"/>
      <c r="T53" s="60"/>
      <c r="U53" s="61">
        <f t="shared" si="2"/>
        <v>5</v>
      </c>
      <c r="V53" s="62">
        <f t="shared" si="3"/>
        <v>4</v>
      </c>
    </row>
    <row r="54" spans="1:22" ht="187">
      <c r="A54" s="34">
        <v>161</v>
      </c>
      <c r="B54" s="102" t="s">
        <v>258</v>
      </c>
      <c r="C54" s="102" t="s">
        <v>171</v>
      </c>
      <c r="D54" s="103">
        <v>3</v>
      </c>
      <c r="E54" s="102" t="s">
        <v>1414</v>
      </c>
      <c r="F54" s="102"/>
      <c r="G54" s="103">
        <v>3</v>
      </c>
      <c r="H54" s="104"/>
      <c r="I54" s="38"/>
      <c r="J54" s="38" t="s">
        <v>506</v>
      </c>
      <c r="K54" s="58"/>
      <c r="L54" s="59"/>
      <c r="M54" s="59"/>
      <c r="N54" s="33"/>
      <c r="O54" s="60"/>
      <c r="P54" s="58"/>
      <c r="Q54" s="59"/>
      <c r="R54" s="59"/>
      <c r="S54" s="33"/>
      <c r="T54" s="60"/>
      <c r="U54" s="61">
        <f t="shared" si="2"/>
        <v>3</v>
      </c>
      <c r="V54" s="62">
        <f t="shared" si="3"/>
        <v>3</v>
      </c>
    </row>
    <row r="55" spans="1:22" ht="255">
      <c r="A55" s="34">
        <v>162</v>
      </c>
      <c r="B55" s="102" t="s">
        <v>84</v>
      </c>
      <c r="C55" s="102" t="s">
        <v>172</v>
      </c>
      <c r="D55" s="103">
        <v>5</v>
      </c>
      <c r="E55" s="102" t="s">
        <v>1415</v>
      </c>
      <c r="F55" s="102"/>
      <c r="G55" s="103">
        <v>4</v>
      </c>
      <c r="H55" s="103"/>
      <c r="I55" s="105"/>
      <c r="J55" s="103">
        <v>3</v>
      </c>
      <c r="K55" s="58"/>
      <c r="L55" s="59"/>
      <c r="M55" s="59"/>
      <c r="N55" s="33"/>
      <c r="O55" s="60"/>
      <c r="P55" s="58"/>
      <c r="Q55" s="59"/>
      <c r="R55" s="59"/>
      <c r="S55" s="33"/>
      <c r="T55" s="60"/>
      <c r="U55" s="61">
        <f t="shared" si="2"/>
        <v>5</v>
      </c>
      <c r="V55" s="62">
        <f t="shared" si="3"/>
        <v>3</v>
      </c>
    </row>
    <row r="56" spans="1:22" ht="409.6">
      <c r="A56" s="34">
        <v>163</v>
      </c>
      <c r="B56" s="102" t="s">
        <v>85</v>
      </c>
      <c r="C56" s="102" t="s">
        <v>173</v>
      </c>
      <c r="D56" s="103">
        <v>5</v>
      </c>
      <c r="E56" s="102" t="s">
        <v>1416</v>
      </c>
      <c r="F56" s="102"/>
      <c r="G56" s="103">
        <v>4</v>
      </c>
      <c r="H56" s="104"/>
      <c r="I56" s="38"/>
      <c r="J56" s="38" t="s">
        <v>506</v>
      </c>
      <c r="K56" s="58"/>
      <c r="L56" s="59"/>
      <c r="M56" s="59"/>
      <c r="N56" s="33"/>
      <c r="O56" s="60"/>
      <c r="P56" s="58"/>
      <c r="Q56" s="59"/>
      <c r="R56" s="59"/>
      <c r="S56" s="33"/>
      <c r="T56" s="60"/>
      <c r="U56" s="61">
        <f t="shared" si="2"/>
        <v>5</v>
      </c>
      <c r="V56" s="62">
        <f t="shared" si="3"/>
        <v>4</v>
      </c>
    </row>
    <row r="57" spans="1:22" ht="409.6">
      <c r="A57" s="34">
        <v>164</v>
      </c>
      <c r="B57" s="102" t="s">
        <v>259</v>
      </c>
      <c r="C57" s="102" t="s">
        <v>174</v>
      </c>
      <c r="D57" s="103">
        <v>5</v>
      </c>
      <c r="E57" s="102" t="s">
        <v>1417</v>
      </c>
      <c r="F57" s="102"/>
      <c r="G57" s="103">
        <v>4</v>
      </c>
      <c r="H57" s="104"/>
      <c r="I57" s="38"/>
      <c r="J57" s="38" t="s">
        <v>506</v>
      </c>
      <c r="K57" s="58"/>
      <c r="L57" s="59"/>
      <c r="M57" s="59"/>
      <c r="N57" s="33"/>
      <c r="O57" s="60"/>
      <c r="P57" s="58"/>
      <c r="Q57" s="59"/>
      <c r="R57" s="59"/>
      <c r="S57" s="33"/>
      <c r="T57" s="60"/>
      <c r="U57" s="61">
        <f t="shared" si="2"/>
        <v>5</v>
      </c>
      <c r="V57" s="62">
        <f t="shared" si="3"/>
        <v>4</v>
      </c>
    </row>
    <row r="58" spans="1:22" ht="409.6">
      <c r="A58" s="34">
        <v>165</v>
      </c>
      <c r="B58" s="102" t="s">
        <v>86</v>
      </c>
      <c r="C58" s="102" t="s">
        <v>175</v>
      </c>
      <c r="D58" s="103">
        <v>5</v>
      </c>
      <c r="E58" s="102" t="s">
        <v>1418</v>
      </c>
      <c r="F58" s="102"/>
      <c r="G58" s="103">
        <v>3</v>
      </c>
      <c r="H58" s="104"/>
      <c r="I58" s="38"/>
      <c r="J58" s="38" t="s">
        <v>506</v>
      </c>
      <c r="K58" s="58"/>
      <c r="L58" s="59"/>
      <c r="M58" s="59"/>
      <c r="N58" s="33"/>
      <c r="O58" s="60"/>
      <c r="P58" s="58"/>
      <c r="Q58" s="59"/>
      <c r="R58" s="59"/>
      <c r="S58" s="33"/>
      <c r="T58" s="60"/>
      <c r="U58" s="61">
        <f t="shared" si="2"/>
        <v>5</v>
      </c>
      <c r="V58" s="62">
        <f t="shared" si="3"/>
        <v>3</v>
      </c>
    </row>
    <row r="59" spans="1:22" ht="409.6">
      <c r="A59" s="34">
        <v>166</v>
      </c>
      <c r="B59" s="102" t="s">
        <v>87</v>
      </c>
      <c r="C59" s="102" t="s">
        <v>176</v>
      </c>
      <c r="D59" s="103">
        <v>5</v>
      </c>
      <c r="E59" s="102" t="s">
        <v>1419</v>
      </c>
      <c r="F59" s="102"/>
      <c r="G59" s="103">
        <v>3</v>
      </c>
      <c r="H59" s="104"/>
      <c r="I59" s="38"/>
      <c r="J59" s="38" t="s">
        <v>506</v>
      </c>
      <c r="K59" s="58"/>
      <c r="L59" s="59"/>
      <c r="M59" s="59"/>
      <c r="N59" s="33"/>
      <c r="O59" s="60"/>
      <c r="P59" s="58"/>
      <c r="Q59" s="59"/>
      <c r="R59" s="59"/>
      <c r="S59" s="33"/>
      <c r="T59" s="60"/>
      <c r="U59" s="61">
        <f t="shared" si="2"/>
        <v>5</v>
      </c>
      <c r="V59" s="62">
        <f t="shared" si="3"/>
        <v>3</v>
      </c>
    </row>
    <row r="60" spans="1:22" ht="409.6">
      <c r="A60" s="34">
        <v>167</v>
      </c>
      <c r="B60" s="102" t="s">
        <v>88</v>
      </c>
      <c r="C60" s="102" t="s">
        <v>177</v>
      </c>
      <c r="D60" s="103">
        <v>5</v>
      </c>
      <c r="E60" s="102" t="s">
        <v>1420</v>
      </c>
      <c r="F60" s="102"/>
      <c r="G60" s="103">
        <v>4</v>
      </c>
      <c r="H60" s="104"/>
      <c r="I60" s="38"/>
      <c r="J60" s="38" t="s">
        <v>506</v>
      </c>
      <c r="K60" s="58"/>
      <c r="L60" s="59"/>
      <c r="M60" s="59"/>
      <c r="N60" s="33"/>
      <c r="O60" s="60"/>
      <c r="P60" s="58"/>
      <c r="Q60" s="59"/>
      <c r="R60" s="59"/>
      <c r="S60" s="33"/>
      <c r="T60" s="60"/>
      <c r="U60" s="61">
        <f t="shared" si="2"/>
        <v>5</v>
      </c>
      <c r="V60" s="62">
        <f t="shared" si="3"/>
        <v>4</v>
      </c>
    </row>
    <row r="61" spans="1:22" ht="356">
      <c r="A61" s="34">
        <v>168</v>
      </c>
      <c r="B61" s="102" t="s">
        <v>89</v>
      </c>
      <c r="C61" s="102" t="s">
        <v>178</v>
      </c>
      <c r="D61" s="103">
        <v>5</v>
      </c>
      <c r="E61" s="102" t="s">
        <v>1421</v>
      </c>
      <c r="F61" s="102"/>
      <c r="G61" s="103">
        <v>3</v>
      </c>
      <c r="H61" s="104"/>
      <c r="I61" s="38"/>
      <c r="J61" s="38" t="s">
        <v>506</v>
      </c>
      <c r="K61" s="58"/>
      <c r="L61" s="59"/>
      <c r="M61" s="59"/>
      <c r="N61" s="33"/>
      <c r="O61" s="60"/>
      <c r="P61" s="58"/>
      <c r="Q61" s="59"/>
      <c r="R61" s="59"/>
      <c r="S61" s="33"/>
      <c r="T61" s="60"/>
      <c r="U61" s="61">
        <f t="shared" si="2"/>
        <v>5</v>
      </c>
      <c r="V61" s="62">
        <f t="shared" si="3"/>
        <v>3</v>
      </c>
    </row>
    <row r="62" spans="1:22" ht="409.6">
      <c r="A62" s="34">
        <v>169</v>
      </c>
      <c r="B62" s="102" t="s">
        <v>90</v>
      </c>
      <c r="C62" s="102" t="s">
        <v>179</v>
      </c>
      <c r="D62" s="103">
        <v>5</v>
      </c>
      <c r="E62" s="102" t="s">
        <v>1425</v>
      </c>
      <c r="F62" s="102"/>
      <c r="G62" s="103">
        <v>4</v>
      </c>
      <c r="H62" s="103"/>
      <c r="I62" s="105"/>
      <c r="J62" s="103">
        <v>5</v>
      </c>
      <c r="K62" s="58"/>
      <c r="L62" s="59"/>
      <c r="M62" s="59"/>
      <c r="N62" s="33"/>
      <c r="O62" s="60"/>
      <c r="P62" s="58"/>
      <c r="Q62" s="59"/>
      <c r="R62" s="59"/>
      <c r="S62" s="33"/>
      <c r="T62" s="60"/>
      <c r="U62" s="61">
        <f t="shared" si="2"/>
        <v>5</v>
      </c>
      <c r="V62" s="62">
        <f t="shared" si="3"/>
        <v>5</v>
      </c>
    </row>
    <row r="63" spans="1:22" ht="255">
      <c r="A63" s="34">
        <v>170</v>
      </c>
      <c r="B63" s="102" t="s">
        <v>91</v>
      </c>
      <c r="C63" s="102" t="s">
        <v>180</v>
      </c>
      <c r="D63" s="103">
        <v>5</v>
      </c>
      <c r="E63" s="102" t="s">
        <v>1422</v>
      </c>
      <c r="F63" s="102"/>
      <c r="G63" s="103">
        <v>3</v>
      </c>
      <c r="H63" s="103"/>
      <c r="I63" s="105"/>
      <c r="J63" s="103">
        <v>4</v>
      </c>
      <c r="K63" s="58"/>
      <c r="L63" s="59"/>
      <c r="M63" s="59"/>
      <c r="N63" s="33"/>
      <c r="O63" s="60"/>
      <c r="P63" s="58"/>
      <c r="Q63" s="59"/>
      <c r="R63" s="59"/>
      <c r="S63" s="33"/>
      <c r="T63" s="60"/>
      <c r="U63" s="61">
        <f t="shared" si="2"/>
        <v>5</v>
      </c>
      <c r="V63" s="62">
        <f t="shared" si="3"/>
        <v>4</v>
      </c>
    </row>
    <row r="64" spans="1:22" ht="409.6">
      <c r="A64" s="34">
        <v>171</v>
      </c>
      <c r="B64" s="102" t="s">
        <v>92</v>
      </c>
      <c r="C64" s="102" t="s">
        <v>181</v>
      </c>
      <c r="D64" s="103">
        <v>5</v>
      </c>
      <c r="E64" s="102" t="s">
        <v>1423</v>
      </c>
      <c r="F64" s="102"/>
      <c r="G64" s="103">
        <v>4</v>
      </c>
      <c r="H64" s="104"/>
      <c r="I64" s="38"/>
      <c r="J64" s="38" t="s">
        <v>506</v>
      </c>
      <c r="K64" s="58"/>
      <c r="L64" s="59"/>
      <c r="M64" s="59"/>
      <c r="N64" s="33"/>
      <c r="O64" s="60"/>
      <c r="P64" s="58"/>
      <c r="Q64" s="59"/>
      <c r="R64" s="59"/>
      <c r="S64" s="33"/>
      <c r="T64" s="60"/>
      <c r="U64" s="61">
        <f t="shared" si="2"/>
        <v>5</v>
      </c>
      <c r="V64" s="62">
        <f t="shared" si="3"/>
        <v>4</v>
      </c>
    </row>
    <row r="65" spans="1:22" ht="51">
      <c r="A65" s="34">
        <v>172</v>
      </c>
      <c r="B65" s="102" t="s">
        <v>72</v>
      </c>
      <c r="C65" s="102" t="s">
        <v>157</v>
      </c>
      <c r="D65" s="103">
        <v>5</v>
      </c>
      <c r="E65" s="102" t="s">
        <v>1424</v>
      </c>
      <c r="F65" s="102"/>
      <c r="G65" s="103">
        <v>0</v>
      </c>
      <c r="H65" s="104"/>
      <c r="I65" s="38"/>
      <c r="J65" s="38" t="s">
        <v>506</v>
      </c>
      <c r="K65" s="58"/>
      <c r="L65" s="59"/>
      <c r="M65" s="59"/>
      <c r="N65" s="33"/>
      <c r="O65" s="60"/>
      <c r="P65" s="58"/>
      <c r="Q65" s="59"/>
      <c r="R65" s="59"/>
      <c r="S65" s="33"/>
      <c r="T65" s="60"/>
      <c r="U65" s="61">
        <f t="shared" si="2"/>
        <v>5</v>
      </c>
      <c r="V65" s="62">
        <f t="shared" si="3"/>
        <v>0</v>
      </c>
    </row>
    <row r="66" spans="1:22" s="88" customFormat="1">
      <c r="A66" s="106"/>
      <c r="D66" s="106"/>
      <c r="G66" s="106"/>
      <c r="H66" s="104"/>
      <c r="I66" s="38"/>
      <c r="J66" s="38"/>
      <c r="K66" s="29"/>
      <c r="L66" s="29"/>
      <c r="M66" s="29"/>
      <c r="N66" s="29"/>
      <c r="O66" s="29"/>
      <c r="P66" s="29"/>
      <c r="Q66" s="29"/>
      <c r="R66" s="29"/>
      <c r="S66" s="29"/>
      <c r="T66" s="29"/>
      <c r="U66" s="38"/>
    </row>
    <row r="67" spans="1:22" s="88" customFormat="1">
      <c r="A67" s="106"/>
      <c r="D67" s="106"/>
      <c r="G67" s="106"/>
      <c r="H67" s="104"/>
      <c r="I67" s="38"/>
      <c r="J67" s="38" t="s">
        <v>506</v>
      </c>
      <c r="K67" s="29"/>
      <c r="L67" s="29"/>
      <c r="M67" s="29"/>
      <c r="N67" s="29"/>
      <c r="O67" s="29"/>
      <c r="P67" s="29"/>
      <c r="Q67" s="29"/>
      <c r="R67" s="29"/>
      <c r="S67" s="29"/>
      <c r="T67" s="29"/>
      <c r="U67" s="38"/>
    </row>
    <row r="68" spans="1:22" s="88" customFormat="1">
      <c r="A68" s="106"/>
      <c r="D68" s="106"/>
      <c r="G68" s="106"/>
      <c r="H68" s="104"/>
      <c r="I68" s="38"/>
      <c r="J68" s="38" t="s">
        <v>506</v>
      </c>
      <c r="K68" s="29"/>
      <c r="L68" s="29"/>
      <c r="M68" s="29"/>
      <c r="N68" s="29"/>
      <c r="O68" s="29"/>
      <c r="P68" s="29"/>
      <c r="Q68" s="29"/>
      <c r="R68" s="29"/>
      <c r="S68" s="29"/>
      <c r="T68" s="29"/>
      <c r="U68" s="38"/>
    </row>
    <row r="69" spans="1:22" ht="25">
      <c r="B69" s="90" t="s">
        <v>59</v>
      </c>
      <c r="C69" s="88"/>
      <c r="D69" s="106"/>
      <c r="E69" s="88"/>
      <c r="F69" s="88"/>
      <c r="G69" s="106"/>
      <c r="H69" s="104"/>
      <c r="I69" s="38"/>
      <c r="J69" s="38" t="s">
        <v>506</v>
      </c>
      <c r="K69" s="29"/>
      <c r="L69" s="29"/>
      <c r="M69" s="29"/>
      <c r="N69" s="29"/>
      <c r="O69" s="29"/>
      <c r="P69" s="29"/>
      <c r="Q69" s="29"/>
      <c r="R69" s="29"/>
      <c r="S69" s="29"/>
      <c r="T69" s="29"/>
      <c r="V69" s="88"/>
    </row>
    <row r="70" spans="1:22" ht="323">
      <c r="A70" s="34">
        <v>173</v>
      </c>
      <c r="B70" s="102" t="s">
        <v>260</v>
      </c>
      <c r="C70" s="102" t="s">
        <v>182</v>
      </c>
      <c r="D70" s="103">
        <v>3</v>
      </c>
      <c r="E70" s="102" t="s">
        <v>1426</v>
      </c>
      <c r="F70" s="102"/>
      <c r="G70" s="103">
        <v>4</v>
      </c>
      <c r="H70" s="103"/>
      <c r="I70" s="105"/>
      <c r="J70" s="103">
        <v>3</v>
      </c>
      <c r="K70" s="58"/>
      <c r="L70" s="59"/>
      <c r="M70" s="59"/>
      <c r="N70" s="33"/>
      <c r="O70" s="60"/>
      <c r="P70" s="58"/>
      <c r="Q70" s="59"/>
      <c r="R70" s="59"/>
      <c r="S70" s="33"/>
      <c r="T70" s="60"/>
      <c r="U70" s="61">
        <f t="shared" ref="U70:U83" si="4">IF(P70&lt;&gt;"",P70,IF(K70&lt;&gt;"",K70,IF(H70&lt;&gt;"",H70,IF(D70&lt;&gt;"",D70,""))))</f>
        <v>3</v>
      </c>
      <c r="V70" s="62">
        <f t="shared" ref="V70:V83" si="5">IF(S70&lt;&gt;"",S70,IF(N70&lt;&gt;"",N70,IF(J70&lt;&gt;"",J70,IF(G70&lt;&gt;"",G70,""))))</f>
        <v>3</v>
      </c>
    </row>
    <row r="71" spans="1:22" ht="409.6">
      <c r="A71" s="34">
        <v>174</v>
      </c>
      <c r="B71" s="102" t="s">
        <v>261</v>
      </c>
      <c r="C71" s="102" t="s">
        <v>183</v>
      </c>
      <c r="D71" s="103">
        <v>4</v>
      </c>
      <c r="E71" s="102" t="s">
        <v>1427</v>
      </c>
      <c r="F71" s="102"/>
      <c r="G71" s="103">
        <v>4</v>
      </c>
      <c r="H71" s="103"/>
      <c r="I71" s="105"/>
      <c r="J71" s="103">
        <v>3</v>
      </c>
      <c r="K71" s="58"/>
      <c r="L71" s="59"/>
      <c r="M71" s="59"/>
      <c r="N71" s="33"/>
      <c r="O71" s="60"/>
      <c r="P71" s="58"/>
      <c r="Q71" s="59"/>
      <c r="R71" s="59"/>
      <c r="S71" s="33"/>
      <c r="T71" s="60"/>
      <c r="U71" s="61">
        <f t="shared" si="4"/>
        <v>4</v>
      </c>
      <c r="V71" s="62">
        <f t="shared" si="5"/>
        <v>3</v>
      </c>
    </row>
    <row r="72" spans="1:22" ht="409.6">
      <c r="A72" s="34">
        <v>175</v>
      </c>
      <c r="B72" s="102" t="s">
        <v>93</v>
      </c>
      <c r="C72" s="102" t="s">
        <v>184</v>
      </c>
      <c r="D72" s="103">
        <v>5</v>
      </c>
      <c r="E72" s="102" t="s">
        <v>1428</v>
      </c>
      <c r="F72" s="102"/>
      <c r="G72" s="103">
        <v>4</v>
      </c>
      <c r="H72" s="103"/>
      <c r="I72" s="105"/>
      <c r="J72" s="103">
        <v>3</v>
      </c>
      <c r="K72" s="58"/>
      <c r="L72" s="59"/>
      <c r="M72" s="59"/>
      <c r="N72" s="33"/>
      <c r="O72" s="60"/>
      <c r="P72" s="58"/>
      <c r="Q72" s="59"/>
      <c r="R72" s="59"/>
      <c r="S72" s="33"/>
      <c r="T72" s="60"/>
      <c r="U72" s="61">
        <f t="shared" si="4"/>
        <v>5</v>
      </c>
      <c r="V72" s="62">
        <f t="shared" si="5"/>
        <v>3</v>
      </c>
    </row>
    <row r="73" spans="1:22" ht="153">
      <c r="A73" s="34">
        <v>176</v>
      </c>
      <c r="B73" s="102" t="s">
        <v>94</v>
      </c>
      <c r="C73" s="102" t="s">
        <v>185</v>
      </c>
      <c r="D73" s="103">
        <v>3</v>
      </c>
      <c r="E73" s="102" t="s">
        <v>1429</v>
      </c>
      <c r="F73" s="102"/>
      <c r="G73" s="103">
        <v>3</v>
      </c>
      <c r="H73" s="104"/>
      <c r="I73" s="38"/>
      <c r="J73" s="38" t="s">
        <v>506</v>
      </c>
      <c r="K73" s="58"/>
      <c r="L73" s="59"/>
      <c r="M73" s="59"/>
      <c r="N73" s="33"/>
      <c r="O73" s="60"/>
      <c r="P73" s="58"/>
      <c r="Q73" s="59"/>
      <c r="R73" s="59"/>
      <c r="S73" s="33"/>
      <c r="T73" s="60"/>
      <c r="U73" s="61">
        <f t="shared" si="4"/>
        <v>3</v>
      </c>
      <c r="V73" s="62">
        <f t="shared" si="5"/>
        <v>3</v>
      </c>
    </row>
    <row r="74" spans="1:22" ht="409.6">
      <c r="A74" s="34">
        <v>177</v>
      </c>
      <c r="B74" s="102" t="s">
        <v>95</v>
      </c>
      <c r="C74" s="102" t="s">
        <v>186</v>
      </c>
      <c r="D74" s="103">
        <v>0</v>
      </c>
      <c r="E74" s="102" t="s">
        <v>1430</v>
      </c>
      <c r="F74" s="102"/>
      <c r="G74" s="103">
        <v>3</v>
      </c>
      <c r="H74" s="104"/>
      <c r="I74" s="38"/>
      <c r="J74" s="38" t="s">
        <v>506</v>
      </c>
      <c r="K74" s="58"/>
      <c r="L74" s="59"/>
      <c r="M74" s="59"/>
      <c r="N74" s="33"/>
      <c r="O74" s="60"/>
      <c r="P74" s="58"/>
      <c r="Q74" s="59"/>
      <c r="R74" s="59"/>
      <c r="S74" s="33"/>
      <c r="T74" s="60"/>
      <c r="U74" s="61">
        <f t="shared" si="4"/>
        <v>0</v>
      </c>
      <c r="V74" s="62">
        <f t="shared" si="5"/>
        <v>3</v>
      </c>
    </row>
    <row r="75" spans="1:22" ht="409.6">
      <c r="A75" s="34">
        <v>178</v>
      </c>
      <c r="B75" s="102" t="s">
        <v>96</v>
      </c>
      <c r="C75" s="102" t="s">
        <v>187</v>
      </c>
      <c r="D75" s="103">
        <v>5</v>
      </c>
      <c r="E75" s="102" t="s">
        <v>1431</v>
      </c>
      <c r="F75" s="102"/>
      <c r="G75" s="103">
        <v>4</v>
      </c>
      <c r="H75" s="104"/>
      <c r="I75" s="38"/>
      <c r="J75" s="38" t="s">
        <v>506</v>
      </c>
      <c r="K75" s="58"/>
      <c r="L75" s="59"/>
      <c r="M75" s="59"/>
      <c r="N75" s="33"/>
      <c r="O75" s="60"/>
      <c r="P75" s="58"/>
      <c r="Q75" s="59"/>
      <c r="R75" s="59"/>
      <c r="S75" s="33"/>
      <c r="T75" s="60"/>
      <c r="U75" s="61">
        <f t="shared" si="4"/>
        <v>5</v>
      </c>
      <c r="V75" s="62">
        <f t="shared" si="5"/>
        <v>4</v>
      </c>
    </row>
    <row r="76" spans="1:22" ht="272">
      <c r="A76" s="34">
        <v>179</v>
      </c>
      <c r="B76" s="102" t="s">
        <v>97</v>
      </c>
      <c r="C76" s="102" t="s">
        <v>188</v>
      </c>
      <c r="D76" s="103">
        <v>5</v>
      </c>
      <c r="E76" s="102" t="s">
        <v>1432</v>
      </c>
      <c r="F76" s="102"/>
      <c r="G76" s="103">
        <v>4</v>
      </c>
      <c r="H76" s="104"/>
      <c r="I76" s="38"/>
      <c r="J76" s="38" t="s">
        <v>506</v>
      </c>
      <c r="K76" s="58"/>
      <c r="L76" s="59"/>
      <c r="M76" s="59"/>
      <c r="N76" s="33"/>
      <c r="O76" s="60"/>
      <c r="P76" s="58"/>
      <c r="Q76" s="59"/>
      <c r="R76" s="59"/>
      <c r="S76" s="33"/>
      <c r="T76" s="60"/>
      <c r="U76" s="61">
        <f t="shared" si="4"/>
        <v>5</v>
      </c>
      <c r="V76" s="62">
        <f t="shared" si="5"/>
        <v>4</v>
      </c>
    </row>
    <row r="77" spans="1:22" ht="51">
      <c r="A77" s="34">
        <v>180</v>
      </c>
      <c r="B77" s="102" t="s">
        <v>98</v>
      </c>
      <c r="C77" s="102" t="s">
        <v>189</v>
      </c>
      <c r="D77" s="103">
        <v>3</v>
      </c>
      <c r="E77" s="102" t="s">
        <v>1433</v>
      </c>
      <c r="F77" s="102"/>
      <c r="G77" s="103">
        <v>3</v>
      </c>
      <c r="H77" s="104"/>
      <c r="I77" s="38"/>
      <c r="J77" s="38" t="s">
        <v>506</v>
      </c>
      <c r="K77" s="58"/>
      <c r="L77" s="59"/>
      <c r="M77" s="59"/>
      <c r="N77" s="33"/>
      <c r="O77" s="60"/>
      <c r="P77" s="58"/>
      <c r="Q77" s="59"/>
      <c r="R77" s="59"/>
      <c r="S77" s="33"/>
      <c r="T77" s="60"/>
      <c r="U77" s="61">
        <f t="shared" si="4"/>
        <v>3</v>
      </c>
      <c r="V77" s="62">
        <f t="shared" si="5"/>
        <v>3</v>
      </c>
    </row>
    <row r="78" spans="1:22" ht="409.6">
      <c r="A78" s="34">
        <v>181</v>
      </c>
      <c r="B78" s="102" t="s">
        <v>99</v>
      </c>
      <c r="C78" s="102" t="s">
        <v>190</v>
      </c>
      <c r="D78" s="103">
        <v>3</v>
      </c>
      <c r="E78" s="102" t="s">
        <v>1434</v>
      </c>
      <c r="F78" s="102"/>
      <c r="G78" s="103">
        <v>3</v>
      </c>
      <c r="H78" s="103"/>
      <c r="I78" s="105" t="s">
        <v>1494</v>
      </c>
      <c r="J78" s="103">
        <v>3</v>
      </c>
      <c r="K78" s="58"/>
      <c r="L78" s="59"/>
      <c r="M78" s="59"/>
      <c r="N78" s="33"/>
      <c r="O78" s="60"/>
      <c r="P78" s="58"/>
      <c r="Q78" s="59"/>
      <c r="R78" s="59"/>
      <c r="S78" s="33"/>
      <c r="T78" s="60"/>
      <c r="U78" s="61">
        <f t="shared" si="4"/>
        <v>3</v>
      </c>
      <c r="V78" s="62">
        <f t="shared" si="5"/>
        <v>3</v>
      </c>
    </row>
    <row r="79" spans="1:22" ht="85">
      <c r="A79" s="34">
        <v>182</v>
      </c>
      <c r="B79" s="102" t="s">
        <v>100</v>
      </c>
      <c r="C79" s="102" t="s">
        <v>191</v>
      </c>
      <c r="D79" s="103">
        <v>3</v>
      </c>
      <c r="E79" s="102" t="s">
        <v>1435</v>
      </c>
      <c r="F79" s="102"/>
      <c r="G79" s="103">
        <v>3</v>
      </c>
      <c r="H79" s="104"/>
      <c r="I79" s="38"/>
      <c r="J79" s="38" t="s">
        <v>506</v>
      </c>
      <c r="K79" s="58"/>
      <c r="L79" s="59"/>
      <c r="M79" s="59"/>
      <c r="N79" s="33"/>
      <c r="O79" s="60"/>
      <c r="P79" s="58"/>
      <c r="Q79" s="59"/>
      <c r="R79" s="59"/>
      <c r="S79" s="33"/>
      <c r="T79" s="60"/>
      <c r="U79" s="61">
        <f t="shared" si="4"/>
        <v>3</v>
      </c>
      <c r="V79" s="62">
        <f t="shared" si="5"/>
        <v>3</v>
      </c>
    </row>
    <row r="80" spans="1:22" ht="356">
      <c r="A80" s="34">
        <v>183</v>
      </c>
      <c r="B80" s="102" t="s">
        <v>101</v>
      </c>
      <c r="C80" s="102" t="s">
        <v>192</v>
      </c>
      <c r="D80" s="103">
        <v>5</v>
      </c>
      <c r="E80" s="102" t="s">
        <v>1436</v>
      </c>
      <c r="F80" s="102"/>
      <c r="G80" s="103">
        <v>3</v>
      </c>
      <c r="H80" s="104"/>
      <c r="I80" s="38"/>
      <c r="J80" s="38" t="s">
        <v>506</v>
      </c>
      <c r="K80" s="58"/>
      <c r="L80" s="59"/>
      <c r="M80" s="59"/>
      <c r="N80" s="33"/>
      <c r="O80" s="60"/>
      <c r="P80" s="58"/>
      <c r="Q80" s="59"/>
      <c r="R80" s="59"/>
      <c r="S80" s="33"/>
      <c r="T80" s="60"/>
      <c r="U80" s="61">
        <f t="shared" si="4"/>
        <v>5</v>
      </c>
      <c r="V80" s="62">
        <f t="shared" si="5"/>
        <v>3</v>
      </c>
    </row>
    <row r="81" spans="1:22" ht="409.6">
      <c r="A81" s="34">
        <v>184</v>
      </c>
      <c r="B81" s="102" t="s">
        <v>102</v>
      </c>
      <c r="C81" s="102" t="s">
        <v>193</v>
      </c>
      <c r="D81" s="103">
        <v>5</v>
      </c>
      <c r="E81" s="102" t="s">
        <v>1437</v>
      </c>
      <c r="F81" s="102"/>
      <c r="G81" s="103">
        <v>4</v>
      </c>
      <c r="H81" s="104"/>
      <c r="I81" s="38"/>
      <c r="J81" s="38" t="s">
        <v>506</v>
      </c>
      <c r="K81" s="58"/>
      <c r="L81" s="59"/>
      <c r="M81" s="59"/>
      <c r="N81" s="33"/>
      <c r="O81" s="60"/>
      <c r="P81" s="58"/>
      <c r="Q81" s="59"/>
      <c r="R81" s="59"/>
      <c r="S81" s="33"/>
      <c r="T81" s="60"/>
      <c r="U81" s="61">
        <f t="shared" si="4"/>
        <v>5</v>
      </c>
      <c r="V81" s="62">
        <f t="shared" si="5"/>
        <v>4</v>
      </c>
    </row>
    <row r="82" spans="1:22" ht="255">
      <c r="A82" s="34">
        <v>185</v>
      </c>
      <c r="B82" s="102" t="s">
        <v>91</v>
      </c>
      <c r="C82" s="102" t="s">
        <v>194</v>
      </c>
      <c r="D82" s="103">
        <v>5</v>
      </c>
      <c r="E82" s="102" t="s">
        <v>1422</v>
      </c>
      <c r="F82" s="102"/>
      <c r="G82" s="103">
        <v>3</v>
      </c>
      <c r="H82" s="104"/>
      <c r="I82" s="38"/>
      <c r="J82" s="38" t="s">
        <v>506</v>
      </c>
      <c r="K82" s="58"/>
      <c r="L82" s="59"/>
      <c r="M82" s="59"/>
      <c r="N82" s="33"/>
      <c r="O82" s="60"/>
      <c r="P82" s="58"/>
      <c r="Q82" s="59"/>
      <c r="R82" s="59"/>
      <c r="S82" s="33"/>
      <c r="T82" s="60"/>
      <c r="U82" s="61">
        <f t="shared" si="4"/>
        <v>5</v>
      </c>
      <c r="V82" s="62">
        <f t="shared" si="5"/>
        <v>3</v>
      </c>
    </row>
    <row r="83" spans="1:22" ht="409.6">
      <c r="A83" s="34">
        <v>186</v>
      </c>
      <c r="B83" s="102" t="s">
        <v>103</v>
      </c>
      <c r="C83" s="102" t="s">
        <v>195</v>
      </c>
      <c r="D83" s="103">
        <v>5</v>
      </c>
      <c r="E83" s="102" t="s">
        <v>1438</v>
      </c>
      <c r="F83" s="102"/>
      <c r="G83" s="103">
        <v>3</v>
      </c>
      <c r="H83" s="104"/>
      <c r="I83" s="38"/>
      <c r="J83" s="38" t="s">
        <v>506</v>
      </c>
      <c r="K83" s="58"/>
      <c r="L83" s="59"/>
      <c r="M83" s="59"/>
      <c r="N83" s="33"/>
      <c r="O83" s="60"/>
      <c r="P83" s="58"/>
      <c r="Q83" s="59"/>
      <c r="R83" s="59"/>
      <c r="S83" s="33"/>
      <c r="T83" s="60"/>
      <c r="U83" s="61">
        <f t="shared" si="4"/>
        <v>5</v>
      </c>
      <c r="V83" s="62">
        <f t="shared" si="5"/>
        <v>3</v>
      </c>
    </row>
    <row r="84" spans="1:22" s="88" customFormat="1">
      <c r="A84" s="106"/>
      <c r="D84" s="106"/>
      <c r="G84" s="106"/>
      <c r="H84" s="104"/>
      <c r="I84" s="38"/>
      <c r="J84" s="38"/>
      <c r="K84" s="29"/>
      <c r="L84" s="29"/>
      <c r="M84" s="29"/>
      <c r="N84" s="29"/>
      <c r="O84" s="29"/>
      <c r="P84" s="29"/>
      <c r="Q84" s="29"/>
      <c r="R84" s="29"/>
      <c r="S84" s="29"/>
      <c r="T84" s="29"/>
      <c r="U84" s="38"/>
    </row>
    <row r="85" spans="1:22" s="88" customFormat="1">
      <c r="A85" s="106"/>
      <c r="D85" s="106"/>
      <c r="G85" s="106"/>
      <c r="H85" s="104"/>
      <c r="I85" s="38"/>
      <c r="J85" s="38" t="s">
        <v>506</v>
      </c>
      <c r="K85" s="29"/>
      <c r="L85" s="29"/>
      <c r="M85" s="29"/>
      <c r="N85" s="29"/>
      <c r="O85" s="29"/>
      <c r="P85" s="29"/>
      <c r="Q85" s="29"/>
      <c r="R85" s="29"/>
      <c r="S85" s="29"/>
      <c r="T85" s="29"/>
      <c r="U85" s="38"/>
    </row>
    <row r="86" spans="1:22" s="88" customFormat="1">
      <c r="A86" s="106"/>
      <c r="D86" s="106"/>
      <c r="G86" s="106"/>
      <c r="H86" s="104"/>
      <c r="I86" s="38"/>
      <c r="J86" s="38" t="s">
        <v>506</v>
      </c>
      <c r="K86" s="29"/>
      <c r="L86" s="29"/>
      <c r="M86" s="29"/>
      <c r="N86" s="29"/>
      <c r="O86" s="29"/>
      <c r="P86" s="29"/>
      <c r="Q86" s="29"/>
      <c r="R86" s="29"/>
      <c r="S86" s="29"/>
      <c r="T86" s="29"/>
      <c r="U86" s="38"/>
    </row>
    <row r="87" spans="1:22" ht="25">
      <c r="B87" s="90" t="s">
        <v>60</v>
      </c>
      <c r="C87" s="88"/>
      <c r="D87" s="106"/>
      <c r="E87" s="88"/>
      <c r="F87" s="88"/>
      <c r="G87" s="106"/>
      <c r="H87" s="104"/>
      <c r="I87" s="38"/>
      <c r="J87" s="38" t="s">
        <v>506</v>
      </c>
      <c r="K87" s="29"/>
      <c r="L87" s="29"/>
      <c r="M87" s="29"/>
      <c r="N87" s="29"/>
      <c r="O87" s="29"/>
      <c r="P87" s="29"/>
      <c r="Q87" s="29"/>
      <c r="R87" s="29"/>
      <c r="S87" s="29"/>
      <c r="T87" s="29"/>
      <c r="V87" s="88"/>
    </row>
    <row r="88" spans="1:22" ht="306">
      <c r="A88" s="34">
        <v>187</v>
      </c>
      <c r="B88" s="102" t="s">
        <v>262</v>
      </c>
      <c r="C88" s="102" t="s">
        <v>196</v>
      </c>
      <c r="D88" s="103">
        <v>5</v>
      </c>
      <c r="E88" s="102" t="s">
        <v>1439</v>
      </c>
      <c r="F88" s="102"/>
      <c r="G88" s="103">
        <v>3</v>
      </c>
      <c r="H88" s="103"/>
      <c r="I88" s="105"/>
      <c r="J88" s="103">
        <v>4</v>
      </c>
      <c r="K88" s="58"/>
      <c r="L88" s="59"/>
      <c r="M88" s="59"/>
      <c r="N88" s="33"/>
      <c r="O88" s="60"/>
      <c r="P88" s="58"/>
      <c r="Q88" s="59"/>
      <c r="R88" s="59"/>
      <c r="S88" s="33"/>
      <c r="T88" s="60"/>
      <c r="U88" s="61">
        <f t="shared" ref="U88:U95" si="6">IF(P88&lt;&gt;"",P88,IF(K88&lt;&gt;"",K88,IF(H88&lt;&gt;"",H88,IF(D88&lt;&gt;"",D88,""))))</f>
        <v>5</v>
      </c>
      <c r="V88" s="62">
        <f t="shared" ref="V88:V95" si="7">IF(S88&lt;&gt;"",S88,IF(N88&lt;&gt;"",N88,IF(J88&lt;&gt;"",J88,IF(G88&lt;&gt;"",G88,""))))</f>
        <v>4</v>
      </c>
    </row>
    <row r="89" spans="1:22" ht="119">
      <c r="A89" s="34">
        <v>188</v>
      </c>
      <c r="B89" s="102" t="s">
        <v>263</v>
      </c>
      <c r="C89" s="102" t="s">
        <v>197</v>
      </c>
      <c r="D89" s="103">
        <v>3</v>
      </c>
      <c r="E89" s="102" t="s">
        <v>1440</v>
      </c>
      <c r="F89" s="102"/>
      <c r="G89" s="103">
        <v>3</v>
      </c>
      <c r="H89" s="104"/>
      <c r="I89" s="38"/>
      <c r="J89" s="38" t="s">
        <v>506</v>
      </c>
      <c r="K89" s="58"/>
      <c r="L89" s="59"/>
      <c r="M89" s="59"/>
      <c r="N89" s="33"/>
      <c r="O89" s="60"/>
      <c r="P89" s="58"/>
      <c r="Q89" s="59"/>
      <c r="R89" s="59"/>
      <c r="S89" s="33"/>
      <c r="T89" s="60"/>
      <c r="U89" s="61">
        <f t="shared" si="6"/>
        <v>3</v>
      </c>
      <c r="V89" s="62">
        <f t="shared" si="7"/>
        <v>3</v>
      </c>
    </row>
    <row r="90" spans="1:22" ht="409.6">
      <c r="A90" s="34">
        <v>189</v>
      </c>
      <c r="B90" s="102" t="s">
        <v>104</v>
      </c>
      <c r="C90" s="102" t="s">
        <v>198</v>
      </c>
      <c r="D90" s="103">
        <v>5</v>
      </c>
      <c r="E90" s="102" t="s">
        <v>1441</v>
      </c>
      <c r="F90" s="102"/>
      <c r="G90" s="103">
        <v>3</v>
      </c>
      <c r="H90" s="103"/>
      <c r="I90" s="105"/>
      <c r="J90" s="103">
        <v>4</v>
      </c>
      <c r="K90" s="58"/>
      <c r="L90" s="59"/>
      <c r="M90" s="59"/>
      <c r="N90" s="33"/>
      <c r="O90" s="60"/>
      <c r="P90" s="58"/>
      <c r="Q90" s="59"/>
      <c r="R90" s="59"/>
      <c r="S90" s="33"/>
      <c r="T90" s="60"/>
      <c r="U90" s="61">
        <f t="shared" si="6"/>
        <v>5</v>
      </c>
      <c r="V90" s="62">
        <f t="shared" si="7"/>
        <v>4</v>
      </c>
    </row>
    <row r="91" spans="1:22" ht="68">
      <c r="A91" s="34">
        <v>190</v>
      </c>
      <c r="B91" s="102" t="s">
        <v>264</v>
      </c>
      <c r="C91" s="102" t="s">
        <v>199</v>
      </c>
      <c r="D91" s="103">
        <v>3</v>
      </c>
      <c r="E91" s="102" t="s">
        <v>1442</v>
      </c>
      <c r="F91" s="102"/>
      <c r="G91" s="103">
        <v>2</v>
      </c>
      <c r="H91" s="103"/>
      <c r="I91" s="105"/>
      <c r="J91" s="103">
        <v>3</v>
      </c>
      <c r="K91" s="58"/>
      <c r="L91" s="59"/>
      <c r="M91" s="59"/>
      <c r="N91" s="33"/>
      <c r="O91" s="60"/>
      <c r="P91" s="58"/>
      <c r="Q91" s="59"/>
      <c r="R91" s="59"/>
      <c r="S91" s="33"/>
      <c r="T91" s="60"/>
      <c r="U91" s="61">
        <f t="shared" si="6"/>
        <v>3</v>
      </c>
      <c r="V91" s="62">
        <f t="shared" si="7"/>
        <v>3</v>
      </c>
    </row>
    <row r="92" spans="1:22" ht="85">
      <c r="A92" s="34">
        <v>191</v>
      </c>
      <c r="B92" s="102" t="s">
        <v>105</v>
      </c>
      <c r="C92" s="102" t="s">
        <v>200</v>
      </c>
      <c r="D92" s="103">
        <v>3</v>
      </c>
      <c r="E92" s="102" t="s">
        <v>1443</v>
      </c>
      <c r="F92" s="102"/>
      <c r="G92" s="103">
        <v>3</v>
      </c>
      <c r="H92" s="104"/>
      <c r="I92" s="38"/>
      <c r="J92" s="38" t="s">
        <v>506</v>
      </c>
      <c r="K92" s="58"/>
      <c r="L92" s="59"/>
      <c r="M92" s="59"/>
      <c r="N92" s="33"/>
      <c r="O92" s="60"/>
      <c r="P92" s="58"/>
      <c r="Q92" s="59"/>
      <c r="R92" s="59"/>
      <c r="S92" s="33"/>
      <c r="T92" s="60"/>
      <c r="U92" s="61">
        <f t="shared" si="6"/>
        <v>3</v>
      </c>
      <c r="V92" s="62">
        <f t="shared" si="7"/>
        <v>3</v>
      </c>
    </row>
    <row r="93" spans="1:22" ht="409.6">
      <c r="A93" s="34">
        <v>192</v>
      </c>
      <c r="B93" s="102" t="s">
        <v>106</v>
      </c>
      <c r="C93" s="102" t="s">
        <v>201</v>
      </c>
      <c r="D93" s="103">
        <v>5</v>
      </c>
      <c r="E93" s="102" t="s">
        <v>1444</v>
      </c>
      <c r="F93" s="102"/>
      <c r="G93" s="103">
        <v>4</v>
      </c>
      <c r="H93" s="104"/>
      <c r="I93" s="38"/>
      <c r="J93" s="38" t="s">
        <v>506</v>
      </c>
      <c r="K93" s="58"/>
      <c r="L93" s="59"/>
      <c r="M93" s="59"/>
      <c r="N93" s="33"/>
      <c r="O93" s="60"/>
      <c r="P93" s="58"/>
      <c r="Q93" s="59"/>
      <c r="R93" s="59"/>
      <c r="S93" s="33"/>
      <c r="T93" s="60"/>
      <c r="U93" s="61">
        <f t="shared" si="6"/>
        <v>5</v>
      </c>
      <c r="V93" s="62">
        <f t="shared" si="7"/>
        <v>4</v>
      </c>
    </row>
    <row r="94" spans="1:22" ht="409.6">
      <c r="A94" s="34">
        <v>193</v>
      </c>
      <c r="B94" s="102" t="s">
        <v>107</v>
      </c>
      <c r="C94" s="102" t="s">
        <v>202</v>
      </c>
      <c r="D94" s="103">
        <v>5</v>
      </c>
      <c r="E94" s="102" t="s">
        <v>1445</v>
      </c>
      <c r="F94" s="102"/>
      <c r="G94" s="103">
        <v>3</v>
      </c>
      <c r="H94" s="103"/>
      <c r="I94" s="105"/>
      <c r="J94" s="103">
        <v>2</v>
      </c>
      <c r="K94" s="58"/>
      <c r="L94" s="59"/>
      <c r="M94" s="59"/>
      <c r="N94" s="33"/>
      <c r="O94" s="60"/>
      <c r="P94" s="58"/>
      <c r="Q94" s="59"/>
      <c r="R94" s="59"/>
      <c r="S94" s="33"/>
      <c r="T94" s="60"/>
      <c r="U94" s="61">
        <f t="shared" si="6"/>
        <v>5</v>
      </c>
      <c r="V94" s="62">
        <f t="shared" si="7"/>
        <v>2</v>
      </c>
    </row>
    <row r="95" spans="1:22" ht="85">
      <c r="A95" s="34">
        <v>194</v>
      </c>
      <c r="B95" s="102" t="s">
        <v>100</v>
      </c>
      <c r="C95" s="102" t="s">
        <v>191</v>
      </c>
      <c r="D95" s="103">
        <v>3</v>
      </c>
      <c r="E95" s="102" t="s">
        <v>1435</v>
      </c>
      <c r="F95" s="102"/>
      <c r="G95" s="103">
        <v>3</v>
      </c>
      <c r="H95" s="103"/>
      <c r="I95" s="105"/>
      <c r="J95" s="103">
        <v>2</v>
      </c>
      <c r="K95" s="58"/>
      <c r="L95" s="59"/>
      <c r="M95" s="59"/>
      <c r="N95" s="33"/>
      <c r="O95" s="60"/>
      <c r="P95" s="58"/>
      <c r="Q95" s="59"/>
      <c r="R95" s="59"/>
      <c r="S95" s="33"/>
      <c r="T95" s="60"/>
      <c r="U95" s="61">
        <f t="shared" si="6"/>
        <v>3</v>
      </c>
      <c r="V95" s="62">
        <f t="shared" si="7"/>
        <v>2</v>
      </c>
    </row>
    <row r="96" spans="1:22" s="88" customFormat="1">
      <c r="A96" s="106"/>
      <c r="D96" s="106"/>
      <c r="G96" s="106"/>
      <c r="H96" s="104"/>
      <c r="I96" s="38"/>
      <c r="J96" s="38"/>
      <c r="K96" s="29"/>
      <c r="L96" s="29"/>
      <c r="M96" s="29"/>
      <c r="N96" s="29"/>
      <c r="O96" s="29"/>
      <c r="P96" s="29"/>
      <c r="Q96" s="29"/>
      <c r="R96" s="29"/>
      <c r="S96" s="29"/>
      <c r="T96" s="29"/>
      <c r="U96" s="38"/>
    </row>
    <row r="97" spans="1:22" s="88" customFormat="1">
      <c r="A97" s="106"/>
      <c r="D97" s="106"/>
      <c r="G97" s="106"/>
      <c r="H97" s="104"/>
      <c r="I97" s="38"/>
      <c r="J97" s="38" t="s">
        <v>506</v>
      </c>
      <c r="K97" s="29"/>
      <c r="L97" s="29"/>
      <c r="M97" s="29"/>
      <c r="N97" s="29"/>
      <c r="O97" s="29"/>
      <c r="P97" s="29"/>
      <c r="Q97" s="29"/>
      <c r="R97" s="29"/>
      <c r="S97" s="29"/>
      <c r="T97" s="29"/>
      <c r="U97" s="38"/>
    </row>
    <row r="98" spans="1:22" s="88" customFormat="1">
      <c r="A98" s="106"/>
      <c r="D98" s="106"/>
      <c r="G98" s="106"/>
      <c r="H98" s="104"/>
      <c r="I98" s="38"/>
      <c r="J98" s="38" t="s">
        <v>506</v>
      </c>
      <c r="K98" s="29"/>
      <c r="L98" s="29"/>
      <c r="M98" s="29"/>
      <c r="N98" s="29"/>
      <c r="O98" s="29"/>
      <c r="P98" s="29"/>
      <c r="Q98" s="29"/>
      <c r="R98" s="29"/>
      <c r="S98" s="29"/>
      <c r="T98" s="29"/>
      <c r="U98" s="38"/>
    </row>
    <row r="99" spans="1:22" ht="25">
      <c r="B99" s="107" t="s">
        <v>108</v>
      </c>
      <c r="C99" s="88"/>
      <c r="D99" s="106"/>
      <c r="E99" s="88"/>
      <c r="F99" s="88"/>
      <c r="G99" s="106"/>
      <c r="H99" s="104"/>
      <c r="I99" s="38"/>
      <c r="J99" s="38" t="s">
        <v>506</v>
      </c>
      <c r="K99" s="29"/>
      <c r="L99" s="29"/>
      <c r="M99" s="29"/>
      <c r="N99" s="29"/>
      <c r="O99" s="29"/>
      <c r="P99" s="29"/>
      <c r="Q99" s="29"/>
      <c r="R99" s="29"/>
      <c r="S99" s="29"/>
      <c r="T99" s="29"/>
      <c r="V99" s="88"/>
    </row>
    <row r="100" spans="1:22" ht="409.6">
      <c r="A100" s="34">
        <v>195</v>
      </c>
      <c r="B100" s="102" t="s">
        <v>109</v>
      </c>
      <c r="C100" s="102" t="s">
        <v>203</v>
      </c>
      <c r="D100" s="103">
        <v>5</v>
      </c>
      <c r="E100" s="102" t="s">
        <v>1483</v>
      </c>
      <c r="F100" s="102"/>
      <c r="G100" s="103">
        <v>4</v>
      </c>
      <c r="H100" s="104"/>
      <c r="I100" s="38"/>
      <c r="J100" s="38" t="s">
        <v>506</v>
      </c>
      <c r="K100" s="58"/>
      <c r="L100" s="59"/>
      <c r="M100" s="59"/>
      <c r="N100" s="33"/>
      <c r="O100" s="60"/>
      <c r="P100" s="58"/>
      <c r="Q100" s="59"/>
      <c r="R100" s="59"/>
      <c r="S100" s="33"/>
      <c r="T100" s="60"/>
      <c r="U100" s="61">
        <f t="shared" ref="U100:U108" si="8">IF(P100&lt;&gt;"",P100,IF(K100&lt;&gt;"",K100,IF(H100&lt;&gt;"",H100,IF(D100&lt;&gt;"",D100,""))))</f>
        <v>5</v>
      </c>
      <c r="V100" s="62">
        <f t="shared" ref="V100:V108" si="9">IF(S100&lt;&gt;"",S100,IF(N100&lt;&gt;"",N100,IF(J100&lt;&gt;"",J100,IF(G100&lt;&gt;"",G100,""))))</f>
        <v>4</v>
      </c>
    </row>
    <row r="101" spans="1:22" ht="289">
      <c r="A101" s="34">
        <v>196</v>
      </c>
      <c r="B101" s="108" t="s">
        <v>110</v>
      </c>
      <c r="C101" s="102" t="s">
        <v>204</v>
      </c>
      <c r="D101" s="103">
        <v>4</v>
      </c>
      <c r="E101" s="102" t="s">
        <v>1484</v>
      </c>
      <c r="F101" s="102"/>
      <c r="G101" s="103">
        <v>2</v>
      </c>
      <c r="H101" s="103"/>
      <c r="I101" s="105"/>
      <c r="J101" s="103">
        <v>3</v>
      </c>
      <c r="K101" s="58"/>
      <c r="L101" s="59"/>
      <c r="M101" s="59"/>
      <c r="N101" s="33"/>
      <c r="O101" s="60"/>
      <c r="P101" s="58"/>
      <c r="Q101" s="59"/>
      <c r="R101" s="59"/>
      <c r="S101" s="33"/>
      <c r="T101" s="60"/>
      <c r="U101" s="61">
        <f t="shared" si="8"/>
        <v>4</v>
      </c>
      <c r="V101" s="62">
        <f t="shared" si="9"/>
        <v>3</v>
      </c>
    </row>
    <row r="102" spans="1:22" ht="272">
      <c r="A102" s="34">
        <v>197</v>
      </c>
      <c r="B102" s="108" t="s">
        <v>111</v>
      </c>
      <c r="C102" s="102" t="s">
        <v>205</v>
      </c>
      <c r="D102" s="103">
        <v>1</v>
      </c>
      <c r="E102" s="102" t="s">
        <v>1485</v>
      </c>
      <c r="F102" s="102"/>
      <c r="G102" s="103">
        <v>1</v>
      </c>
      <c r="H102" s="103">
        <v>1</v>
      </c>
      <c r="I102" s="105" t="s">
        <v>1495</v>
      </c>
      <c r="J102" s="103">
        <v>2</v>
      </c>
      <c r="K102" s="58"/>
      <c r="L102" s="59"/>
      <c r="M102" s="59"/>
      <c r="N102" s="33"/>
      <c r="O102" s="60"/>
      <c r="P102" s="58"/>
      <c r="Q102" s="59"/>
      <c r="R102" s="59"/>
      <c r="S102" s="33"/>
      <c r="T102" s="60"/>
      <c r="U102" s="61">
        <f t="shared" si="8"/>
        <v>1</v>
      </c>
      <c r="V102" s="62">
        <f t="shared" si="9"/>
        <v>2</v>
      </c>
    </row>
    <row r="103" spans="1:22" ht="85">
      <c r="A103" s="34">
        <v>198</v>
      </c>
      <c r="B103" s="109" t="s">
        <v>252</v>
      </c>
      <c r="C103" s="102" t="s">
        <v>206</v>
      </c>
      <c r="D103" s="103">
        <v>4</v>
      </c>
      <c r="E103" s="102" t="s">
        <v>1486</v>
      </c>
      <c r="F103" s="102"/>
      <c r="G103" s="103">
        <v>3</v>
      </c>
      <c r="H103" s="104"/>
      <c r="I103" s="38"/>
      <c r="J103" s="38" t="s">
        <v>506</v>
      </c>
      <c r="K103" s="58"/>
      <c r="L103" s="59"/>
      <c r="M103" s="59"/>
      <c r="N103" s="33"/>
      <c r="O103" s="60"/>
      <c r="P103" s="58"/>
      <c r="Q103" s="59"/>
      <c r="R103" s="59"/>
      <c r="S103" s="33"/>
      <c r="T103" s="60"/>
      <c r="U103" s="61">
        <f t="shared" si="8"/>
        <v>4</v>
      </c>
      <c r="V103" s="62">
        <f t="shared" si="9"/>
        <v>3</v>
      </c>
    </row>
    <row r="104" spans="1:22" ht="221">
      <c r="A104" s="34">
        <v>199</v>
      </c>
      <c r="B104" s="108" t="s">
        <v>112</v>
      </c>
      <c r="C104" s="102" t="s">
        <v>207</v>
      </c>
      <c r="D104" s="103">
        <v>5</v>
      </c>
      <c r="E104" s="102" t="s">
        <v>1487</v>
      </c>
      <c r="F104" s="102"/>
      <c r="G104" s="103">
        <v>3</v>
      </c>
      <c r="H104" s="104"/>
      <c r="I104" s="38"/>
      <c r="J104" s="38" t="s">
        <v>506</v>
      </c>
      <c r="K104" s="58"/>
      <c r="L104" s="59"/>
      <c r="M104" s="59"/>
      <c r="N104" s="33"/>
      <c r="O104" s="60"/>
      <c r="P104" s="58"/>
      <c r="Q104" s="59"/>
      <c r="R104" s="59"/>
      <c r="S104" s="33"/>
      <c r="T104" s="60"/>
      <c r="U104" s="61">
        <f t="shared" si="8"/>
        <v>5</v>
      </c>
      <c r="V104" s="62">
        <f t="shared" si="9"/>
        <v>3</v>
      </c>
    </row>
    <row r="105" spans="1:22" ht="68">
      <c r="A105" s="34">
        <v>200</v>
      </c>
      <c r="B105" s="102" t="s">
        <v>64</v>
      </c>
      <c r="C105" s="102" t="s">
        <v>208</v>
      </c>
      <c r="D105" s="103">
        <v>5</v>
      </c>
      <c r="E105" s="102" t="s">
        <v>1488</v>
      </c>
      <c r="F105" s="102"/>
      <c r="G105" s="103">
        <v>4</v>
      </c>
      <c r="H105" s="104"/>
      <c r="I105" s="38"/>
      <c r="J105" s="38" t="s">
        <v>506</v>
      </c>
      <c r="K105" s="58"/>
      <c r="L105" s="59"/>
      <c r="M105" s="59"/>
      <c r="N105" s="33"/>
      <c r="O105" s="60"/>
      <c r="P105" s="58"/>
      <c r="Q105" s="59"/>
      <c r="R105" s="59"/>
      <c r="S105" s="33"/>
      <c r="T105" s="60"/>
      <c r="U105" s="61">
        <f t="shared" si="8"/>
        <v>5</v>
      </c>
      <c r="V105" s="62">
        <f t="shared" si="9"/>
        <v>4</v>
      </c>
    </row>
    <row r="106" spans="1:22" ht="409.6">
      <c r="A106" s="34">
        <v>201</v>
      </c>
      <c r="B106" s="108" t="s">
        <v>113</v>
      </c>
      <c r="C106" s="102" t="s">
        <v>209</v>
      </c>
      <c r="D106" s="103">
        <v>5</v>
      </c>
      <c r="E106" s="102" t="s">
        <v>1489</v>
      </c>
      <c r="F106" s="102"/>
      <c r="G106" s="103">
        <v>4</v>
      </c>
      <c r="H106" s="104"/>
      <c r="I106" s="38"/>
      <c r="J106" s="38" t="s">
        <v>506</v>
      </c>
      <c r="K106" s="58"/>
      <c r="L106" s="59"/>
      <c r="M106" s="59"/>
      <c r="N106" s="33"/>
      <c r="O106" s="60"/>
      <c r="P106" s="58"/>
      <c r="Q106" s="59"/>
      <c r="R106" s="59"/>
      <c r="S106" s="33"/>
      <c r="T106" s="60"/>
      <c r="U106" s="61">
        <f t="shared" si="8"/>
        <v>5</v>
      </c>
      <c r="V106" s="62">
        <f t="shared" si="9"/>
        <v>4</v>
      </c>
    </row>
    <row r="107" spans="1:22" ht="85">
      <c r="A107" s="34">
        <v>202</v>
      </c>
      <c r="B107" s="108" t="s">
        <v>114</v>
      </c>
      <c r="C107" s="102" t="s">
        <v>210</v>
      </c>
      <c r="D107" s="103">
        <v>4</v>
      </c>
      <c r="E107" s="102" t="s">
        <v>1490</v>
      </c>
      <c r="F107" s="102"/>
      <c r="G107" s="103">
        <v>2</v>
      </c>
      <c r="H107" s="104"/>
      <c r="I107" s="38"/>
      <c r="J107" s="38" t="s">
        <v>506</v>
      </c>
      <c r="K107" s="58"/>
      <c r="L107" s="59"/>
      <c r="M107" s="59"/>
      <c r="N107" s="33"/>
      <c r="O107" s="60"/>
      <c r="P107" s="58"/>
      <c r="Q107" s="59"/>
      <c r="R107" s="59"/>
      <c r="S107" s="33"/>
      <c r="T107" s="60"/>
      <c r="U107" s="61">
        <f t="shared" si="8"/>
        <v>4</v>
      </c>
      <c r="V107" s="62">
        <f t="shared" si="9"/>
        <v>2</v>
      </c>
    </row>
    <row r="108" spans="1:22" ht="409.6">
      <c r="A108" s="34">
        <v>203</v>
      </c>
      <c r="B108" s="108" t="s">
        <v>115</v>
      </c>
      <c r="C108" s="102" t="s">
        <v>211</v>
      </c>
      <c r="D108" s="103">
        <v>5</v>
      </c>
      <c r="E108" s="102" t="s">
        <v>1491</v>
      </c>
      <c r="F108" s="102"/>
      <c r="G108" s="103">
        <v>3</v>
      </c>
      <c r="H108" s="104"/>
      <c r="I108" s="38"/>
      <c r="J108" s="38" t="s">
        <v>506</v>
      </c>
      <c r="K108" s="58"/>
      <c r="L108" s="59"/>
      <c r="M108" s="59"/>
      <c r="N108" s="33"/>
      <c r="O108" s="60"/>
      <c r="P108" s="58"/>
      <c r="Q108" s="59"/>
      <c r="R108" s="59"/>
      <c r="S108" s="33"/>
      <c r="T108" s="60"/>
      <c r="U108" s="61">
        <f t="shared" si="8"/>
        <v>5</v>
      </c>
      <c r="V108" s="62">
        <f t="shared" si="9"/>
        <v>3</v>
      </c>
    </row>
    <row r="109" spans="1:22" s="88" customFormat="1">
      <c r="A109" s="106"/>
      <c r="D109" s="106"/>
      <c r="G109" s="106"/>
      <c r="H109" s="104"/>
      <c r="I109" s="38"/>
      <c r="J109" s="38"/>
      <c r="K109" s="29"/>
      <c r="L109" s="29"/>
      <c r="M109" s="29"/>
      <c r="N109" s="29"/>
      <c r="O109" s="29"/>
      <c r="P109" s="29"/>
      <c r="Q109" s="29"/>
      <c r="R109" s="29"/>
      <c r="S109" s="29"/>
      <c r="T109" s="29"/>
      <c r="U109" s="38"/>
    </row>
    <row r="110" spans="1:22" s="88" customFormat="1">
      <c r="A110" s="106"/>
      <c r="D110" s="106"/>
      <c r="G110" s="106"/>
      <c r="H110" s="104"/>
      <c r="I110" s="38"/>
      <c r="J110" s="38" t="s">
        <v>506</v>
      </c>
      <c r="K110" s="29"/>
      <c r="L110" s="29"/>
      <c r="M110" s="29"/>
      <c r="N110" s="29"/>
      <c r="O110" s="29"/>
      <c r="P110" s="29"/>
      <c r="Q110" s="29"/>
      <c r="R110" s="29"/>
      <c r="S110" s="29"/>
      <c r="T110" s="29"/>
      <c r="U110" s="38"/>
    </row>
    <row r="111" spans="1:22" s="88" customFormat="1">
      <c r="A111" s="106"/>
      <c r="D111" s="106"/>
      <c r="G111" s="106"/>
      <c r="H111" s="104"/>
      <c r="I111" s="38"/>
      <c r="J111" s="38" t="s">
        <v>506</v>
      </c>
      <c r="K111" s="29"/>
      <c r="L111" s="29"/>
      <c r="M111" s="29"/>
      <c r="N111" s="29"/>
      <c r="O111" s="29"/>
      <c r="P111" s="29"/>
      <c r="Q111" s="29"/>
      <c r="R111" s="29"/>
      <c r="S111" s="29"/>
      <c r="T111" s="29"/>
      <c r="U111" s="38"/>
    </row>
    <row r="112" spans="1:22" ht="25">
      <c r="B112" s="107" t="s">
        <v>61</v>
      </c>
      <c r="C112" s="88"/>
      <c r="D112" s="106"/>
      <c r="E112" s="88"/>
      <c r="F112" s="88"/>
      <c r="G112" s="106"/>
      <c r="H112" s="104"/>
      <c r="I112" s="38"/>
      <c r="J112" s="38" t="s">
        <v>506</v>
      </c>
      <c r="K112" s="29"/>
      <c r="L112" s="29"/>
      <c r="M112" s="29"/>
      <c r="N112" s="29"/>
      <c r="O112" s="29"/>
      <c r="P112" s="29"/>
      <c r="Q112" s="29"/>
      <c r="R112" s="29"/>
      <c r="S112" s="29"/>
      <c r="T112" s="29"/>
      <c r="V112" s="88"/>
    </row>
    <row r="113" spans="1:23" ht="409.6">
      <c r="A113" s="34">
        <v>204</v>
      </c>
      <c r="B113" s="102" t="s">
        <v>116</v>
      </c>
      <c r="C113" s="102" t="s">
        <v>212</v>
      </c>
      <c r="D113" s="103">
        <v>5</v>
      </c>
      <c r="E113" s="102" t="s">
        <v>1482</v>
      </c>
      <c r="F113" s="102"/>
      <c r="G113" s="103">
        <v>4</v>
      </c>
      <c r="H113" s="103"/>
      <c r="I113" s="105"/>
      <c r="J113" s="103">
        <v>3</v>
      </c>
      <c r="K113" s="58"/>
      <c r="L113" s="59"/>
      <c r="M113" s="59"/>
      <c r="N113" s="33"/>
      <c r="O113" s="60"/>
      <c r="P113" s="58"/>
      <c r="Q113" s="59"/>
      <c r="R113" s="59"/>
      <c r="S113" s="33"/>
      <c r="T113" s="60"/>
      <c r="U113" s="61">
        <f t="shared" ref="U113:U119" si="10">IF(P113&lt;&gt;"",P113,IF(K113&lt;&gt;"",K113,IF(H113&lt;&gt;"",H113,IF(D113&lt;&gt;"",D113,""))))</f>
        <v>5</v>
      </c>
      <c r="V113" s="62">
        <f t="shared" ref="V113:V119" si="11">IF(S113&lt;&gt;"",S113,IF(N113&lt;&gt;"",N113,IF(J113&lt;&gt;"",J113,IF(G113&lt;&gt;"",G113,""))))</f>
        <v>3</v>
      </c>
    </row>
    <row r="114" spans="1:23" ht="102">
      <c r="A114" s="34">
        <v>205</v>
      </c>
      <c r="B114" s="102" t="s">
        <v>265</v>
      </c>
      <c r="C114" s="102" t="s">
        <v>213</v>
      </c>
      <c r="D114" s="103">
        <v>5</v>
      </c>
      <c r="E114" s="102" t="s">
        <v>1476</v>
      </c>
      <c r="F114" s="102"/>
      <c r="G114" s="103">
        <v>4</v>
      </c>
      <c r="H114" s="103"/>
      <c r="I114" s="105"/>
      <c r="J114" s="103">
        <v>3</v>
      </c>
      <c r="K114" s="58"/>
      <c r="L114" s="59"/>
      <c r="M114" s="59"/>
      <c r="N114" s="33"/>
      <c r="O114" s="60"/>
      <c r="P114" s="58"/>
      <c r="Q114" s="59"/>
      <c r="R114" s="59"/>
      <c r="S114" s="33"/>
      <c r="T114" s="60"/>
      <c r="U114" s="61">
        <f t="shared" si="10"/>
        <v>5</v>
      </c>
      <c r="V114" s="62">
        <f t="shared" si="11"/>
        <v>3</v>
      </c>
    </row>
    <row r="115" spans="1:23" ht="85">
      <c r="A115" s="34">
        <v>206</v>
      </c>
      <c r="B115" s="102" t="s">
        <v>266</v>
      </c>
      <c r="C115" s="102" t="s">
        <v>214</v>
      </c>
      <c r="D115" s="103">
        <v>4</v>
      </c>
      <c r="E115" s="102" t="s">
        <v>1477</v>
      </c>
      <c r="F115" s="102"/>
      <c r="G115" s="103">
        <v>3</v>
      </c>
      <c r="H115" s="104"/>
      <c r="I115" s="38"/>
      <c r="J115" s="38" t="s">
        <v>506</v>
      </c>
      <c r="K115" s="58"/>
      <c r="L115" s="59"/>
      <c r="M115" s="59"/>
      <c r="N115" s="33"/>
      <c r="O115" s="60"/>
      <c r="P115" s="58"/>
      <c r="Q115" s="59"/>
      <c r="R115" s="59"/>
      <c r="S115" s="33"/>
      <c r="T115" s="60"/>
      <c r="U115" s="61">
        <f t="shared" si="10"/>
        <v>4</v>
      </c>
      <c r="V115" s="62">
        <f t="shared" si="11"/>
        <v>3</v>
      </c>
    </row>
    <row r="116" spans="1:23" ht="409.6">
      <c r="A116" s="34">
        <v>207</v>
      </c>
      <c r="B116" s="102" t="s">
        <v>273</v>
      </c>
      <c r="C116" s="102" t="s">
        <v>215</v>
      </c>
      <c r="D116" s="103">
        <v>5</v>
      </c>
      <c r="E116" s="102" t="s">
        <v>1478</v>
      </c>
      <c r="F116" s="102"/>
      <c r="G116" s="103">
        <v>3</v>
      </c>
      <c r="H116" s="103"/>
      <c r="I116" s="105"/>
      <c r="J116" s="103">
        <v>4</v>
      </c>
      <c r="K116" s="58"/>
      <c r="L116" s="59"/>
      <c r="M116" s="59"/>
      <c r="N116" s="33"/>
      <c r="O116" s="60"/>
      <c r="P116" s="58"/>
      <c r="Q116" s="59"/>
      <c r="R116" s="59"/>
      <c r="S116" s="33"/>
      <c r="T116" s="60"/>
      <c r="U116" s="61">
        <f t="shared" si="10"/>
        <v>5</v>
      </c>
      <c r="V116" s="62">
        <f t="shared" si="11"/>
        <v>4</v>
      </c>
    </row>
    <row r="117" spans="1:23" ht="289">
      <c r="A117" s="34">
        <v>208</v>
      </c>
      <c r="B117" s="102" t="s">
        <v>117</v>
      </c>
      <c r="C117" s="102" t="s">
        <v>216</v>
      </c>
      <c r="D117" s="103">
        <v>5</v>
      </c>
      <c r="E117" s="102" t="s">
        <v>1479</v>
      </c>
      <c r="F117" s="102"/>
      <c r="G117" s="103">
        <v>3</v>
      </c>
      <c r="H117" s="104"/>
      <c r="I117" s="38"/>
      <c r="J117" s="38" t="s">
        <v>506</v>
      </c>
      <c r="K117" s="58"/>
      <c r="L117" s="59"/>
      <c r="M117" s="59"/>
      <c r="N117" s="33"/>
      <c r="O117" s="60"/>
      <c r="P117" s="58"/>
      <c r="Q117" s="59"/>
      <c r="R117" s="59"/>
      <c r="S117" s="33"/>
      <c r="T117" s="60"/>
      <c r="U117" s="61">
        <f t="shared" si="10"/>
        <v>5</v>
      </c>
      <c r="V117" s="62">
        <f t="shared" si="11"/>
        <v>3</v>
      </c>
    </row>
    <row r="118" spans="1:23" ht="51">
      <c r="A118" s="34">
        <v>209</v>
      </c>
      <c r="B118" s="102" t="s">
        <v>118</v>
      </c>
      <c r="C118" s="102" t="s">
        <v>217</v>
      </c>
      <c r="D118" s="103">
        <v>5</v>
      </c>
      <c r="E118" s="102" t="s">
        <v>1480</v>
      </c>
      <c r="F118" s="102"/>
      <c r="G118" s="103">
        <v>3</v>
      </c>
      <c r="H118" s="104"/>
      <c r="I118" s="38"/>
      <c r="J118" s="38" t="s">
        <v>506</v>
      </c>
      <c r="K118" s="58"/>
      <c r="L118" s="59"/>
      <c r="M118" s="59"/>
      <c r="N118" s="33"/>
      <c r="O118" s="60"/>
      <c r="P118" s="58"/>
      <c r="Q118" s="59"/>
      <c r="R118" s="59"/>
      <c r="S118" s="33"/>
      <c r="T118" s="60"/>
      <c r="U118" s="61">
        <f t="shared" si="10"/>
        <v>5</v>
      </c>
      <c r="V118" s="62">
        <f t="shared" si="11"/>
        <v>3</v>
      </c>
    </row>
    <row r="119" spans="1:23" ht="34">
      <c r="A119" s="34">
        <v>210</v>
      </c>
      <c r="B119" s="102" t="s">
        <v>119</v>
      </c>
      <c r="C119" s="102" t="s">
        <v>218</v>
      </c>
      <c r="D119" s="103">
        <v>5</v>
      </c>
      <c r="E119" s="102" t="s">
        <v>1481</v>
      </c>
      <c r="F119" s="102"/>
      <c r="G119" s="103">
        <v>0</v>
      </c>
      <c r="H119" s="104"/>
      <c r="I119" s="38"/>
      <c r="J119" s="38" t="s">
        <v>506</v>
      </c>
      <c r="K119" s="58"/>
      <c r="L119" s="59"/>
      <c r="M119" s="59"/>
      <c r="N119" s="33"/>
      <c r="O119" s="60"/>
      <c r="P119" s="58"/>
      <c r="Q119" s="59"/>
      <c r="R119" s="59"/>
      <c r="S119" s="33"/>
      <c r="T119" s="60"/>
      <c r="U119" s="61">
        <f t="shared" si="10"/>
        <v>5</v>
      </c>
      <c r="V119" s="62">
        <f t="shared" si="11"/>
        <v>0</v>
      </c>
    </row>
    <row r="120" spans="1:23" s="88" customFormat="1">
      <c r="A120" s="106"/>
      <c r="D120" s="106"/>
      <c r="G120" s="106"/>
      <c r="H120" s="104"/>
      <c r="I120" s="38"/>
      <c r="J120" s="38"/>
      <c r="K120" s="29"/>
      <c r="L120" s="29"/>
      <c r="M120" s="29"/>
      <c r="N120" s="29"/>
      <c r="O120" s="29"/>
      <c r="P120" s="29"/>
      <c r="Q120" s="29"/>
      <c r="R120" s="29"/>
      <c r="S120" s="29"/>
      <c r="T120" s="29"/>
      <c r="U120" s="38"/>
    </row>
    <row r="121" spans="1:23" s="88" customFormat="1">
      <c r="A121" s="106"/>
      <c r="D121" s="106"/>
      <c r="G121" s="106"/>
      <c r="H121" s="104"/>
      <c r="I121" s="38"/>
      <c r="J121" s="38" t="s">
        <v>506</v>
      </c>
      <c r="K121" s="29"/>
      <c r="L121" s="29"/>
      <c r="M121" s="29"/>
      <c r="N121" s="29"/>
      <c r="O121" s="29"/>
      <c r="P121" s="29"/>
      <c r="Q121" s="29"/>
      <c r="R121" s="29"/>
      <c r="S121" s="29"/>
      <c r="T121" s="29"/>
      <c r="U121" s="38"/>
    </row>
    <row r="122" spans="1:23" s="88" customFormat="1">
      <c r="A122" s="106"/>
      <c r="D122" s="106"/>
      <c r="G122" s="106"/>
      <c r="H122" s="104"/>
      <c r="I122" s="38"/>
      <c r="J122" s="38" t="s">
        <v>506</v>
      </c>
      <c r="K122" s="29"/>
      <c r="L122" s="29"/>
      <c r="M122" s="29"/>
      <c r="N122" s="29"/>
      <c r="O122" s="29"/>
      <c r="P122" s="29"/>
      <c r="Q122" s="29"/>
      <c r="R122" s="29"/>
      <c r="S122" s="29"/>
      <c r="T122" s="29"/>
      <c r="U122" s="38"/>
    </row>
    <row r="123" spans="1:23" ht="25">
      <c r="B123" s="107" t="s">
        <v>62</v>
      </c>
      <c r="C123" s="88"/>
      <c r="D123" s="106"/>
      <c r="E123" s="88"/>
      <c r="F123" s="88"/>
      <c r="G123" s="106"/>
      <c r="H123" s="104"/>
      <c r="I123" s="38"/>
      <c r="J123" s="38" t="s">
        <v>506</v>
      </c>
      <c r="K123" s="29"/>
      <c r="L123" s="29"/>
      <c r="M123" s="29"/>
      <c r="N123" s="29"/>
      <c r="O123" s="29"/>
      <c r="P123" s="29"/>
      <c r="Q123" s="29"/>
      <c r="R123" s="29"/>
      <c r="S123" s="29"/>
      <c r="T123" s="29"/>
      <c r="V123" s="88"/>
      <c r="W123" s="88"/>
    </row>
    <row r="124" spans="1:23" ht="409.6">
      <c r="A124" s="34">
        <v>211</v>
      </c>
      <c r="B124" s="108" t="s">
        <v>267</v>
      </c>
      <c r="C124" s="102" t="s">
        <v>219</v>
      </c>
      <c r="D124" s="103">
        <v>5</v>
      </c>
      <c r="E124" s="102" t="s">
        <v>1463</v>
      </c>
      <c r="F124" s="102"/>
      <c r="G124" s="103">
        <v>4</v>
      </c>
      <c r="H124" s="104"/>
      <c r="I124" s="38"/>
      <c r="J124" s="38" t="s">
        <v>506</v>
      </c>
      <c r="K124" s="58"/>
      <c r="L124" s="59"/>
      <c r="M124" s="59"/>
      <c r="N124" s="33"/>
      <c r="O124" s="60"/>
      <c r="P124" s="58"/>
      <c r="Q124" s="59"/>
      <c r="R124" s="59"/>
      <c r="S124" s="33"/>
      <c r="T124" s="60"/>
      <c r="U124" s="61">
        <f t="shared" ref="U124:U136" si="12">IF(P124&lt;&gt;"",P124,IF(K124&lt;&gt;"",K124,IF(H124&lt;&gt;"",H124,IF(D124&lt;&gt;"",D124,""))))</f>
        <v>5</v>
      </c>
      <c r="V124" s="62">
        <f t="shared" ref="V124:V136" si="13">IF(S124&lt;&gt;"",S124,IF(N124&lt;&gt;"",N124,IF(J124&lt;&gt;"",J124,IF(G124&lt;&gt;"",G124,""))))</f>
        <v>4</v>
      </c>
    </row>
    <row r="125" spans="1:23" ht="51">
      <c r="A125" s="34">
        <v>212</v>
      </c>
      <c r="B125" s="108" t="s">
        <v>72</v>
      </c>
      <c r="C125" s="102" t="s">
        <v>157</v>
      </c>
      <c r="D125" s="103"/>
      <c r="E125" s="102" t="s">
        <v>1464</v>
      </c>
      <c r="F125" s="102"/>
      <c r="G125" s="103">
        <v>0</v>
      </c>
      <c r="H125" s="104"/>
      <c r="I125" s="38"/>
      <c r="J125" s="38" t="s">
        <v>506</v>
      </c>
      <c r="K125" s="58"/>
      <c r="L125" s="59"/>
      <c r="M125" s="59"/>
      <c r="N125" s="33"/>
      <c r="O125" s="60"/>
      <c r="P125" s="58"/>
      <c r="Q125" s="59"/>
      <c r="R125" s="59"/>
      <c r="S125" s="33"/>
      <c r="T125" s="60"/>
      <c r="U125" s="61" t="str">
        <f t="shared" si="12"/>
        <v/>
      </c>
      <c r="V125" s="62">
        <f t="shared" si="13"/>
        <v>0</v>
      </c>
    </row>
    <row r="126" spans="1:23" ht="409.6">
      <c r="A126" s="34">
        <v>213</v>
      </c>
      <c r="B126" s="108" t="s">
        <v>120</v>
      </c>
      <c r="C126" s="102" t="s">
        <v>220</v>
      </c>
      <c r="D126" s="103">
        <v>5</v>
      </c>
      <c r="E126" s="102" t="s">
        <v>1465</v>
      </c>
      <c r="F126" s="102"/>
      <c r="G126" s="103">
        <v>3</v>
      </c>
      <c r="H126" s="103"/>
      <c r="I126" s="105"/>
      <c r="J126" s="103">
        <v>4</v>
      </c>
      <c r="K126" s="58"/>
      <c r="L126" s="59"/>
      <c r="M126" s="59"/>
      <c r="N126" s="33"/>
      <c r="O126" s="60"/>
      <c r="P126" s="58"/>
      <c r="Q126" s="59"/>
      <c r="R126" s="59"/>
      <c r="S126" s="33"/>
      <c r="T126" s="60"/>
      <c r="U126" s="61">
        <f t="shared" si="12"/>
        <v>5</v>
      </c>
      <c r="V126" s="62">
        <f t="shared" si="13"/>
        <v>4</v>
      </c>
    </row>
    <row r="127" spans="1:23" ht="409.6">
      <c r="A127" s="34">
        <v>214</v>
      </c>
      <c r="B127" s="102" t="s">
        <v>268</v>
      </c>
      <c r="C127" s="102" t="s">
        <v>221</v>
      </c>
      <c r="D127" s="103">
        <v>5</v>
      </c>
      <c r="E127" s="102" t="s">
        <v>1466</v>
      </c>
      <c r="F127" s="102"/>
      <c r="G127" s="103">
        <v>3</v>
      </c>
      <c r="H127" s="104"/>
      <c r="I127" s="38"/>
      <c r="J127" s="38" t="s">
        <v>506</v>
      </c>
      <c r="K127" s="58"/>
      <c r="L127" s="59"/>
      <c r="M127" s="59"/>
      <c r="N127" s="33"/>
      <c r="O127" s="60"/>
      <c r="P127" s="58"/>
      <c r="Q127" s="59"/>
      <c r="R127" s="59"/>
      <c r="S127" s="33"/>
      <c r="T127" s="60"/>
      <c r="U127" s="61">
        <f t="shared" si="12"/>
        <v>5</v>
      </c>
      <c r="V127" s="62">
        <f t="shared" si="13"/>
        <v>3</v>
      </c>
    </row>
    <row r="128" spans="1:23" ht="85">
      <c r="A128" s="34">
        <v>215</v>
      </c>
      <c r="B128" s="102" t="s">
        <v>121</v>
      </c>
      <c r="C128" s="102" t="s">
        <v>222</v>
      </c>
      <c r="D128" s="103"/>
      <c r="E128" s="102" t="s">
        <v>1467</v>
      </c>
      <c r="F128" s="102"/>
      <c r="G128" s="103">
        <v>0</v>
      </c>
      <c r="H128" s="103"/>
      <c r="I128" s="105"/>
      <c r="J128" s="103">
        <v>1</v>
      </c>
      <c r="K128" s="58"/>
      <c r="L128" s="59"/>
      <c r="M128" s="59"/>
      <c r="N128" s="33"/>
      <c r="O128" s="60"/>
      <c r="P128" s="58"/>
      <c r="Q128" s="59"/>
      <c r="R128" s="59"/>
      <c r="S128" s="33"/>
      <c r="T128" s="60"/>
      <c r="U128" s="61" t="str">
        <f t="shared" si="12"/>
        <v/>
      </c>
      <c r="V128" s="62">
        <f t="shared" si="13"/>
        <v>1</v>
      </c>
    </row>
    <row r="129" spans="1:23" ht="409.6">
      <c r="A129" s="34">
        <v>216</v>
      </c>
      <c r="B129" s="102" t="s">
        <v>269</v>
      </c>
      <c r="C129" s="102" t="s">
        <v>223</v>
      </c>
      <c r="D129" s="103">
        <v>5</v>
      </c>
      <c r="E129" s="102" t="s">
        <v>1468</v>
      </c>
      <c r="F129" s="102"/>
      <c r="G129" s="103">
        <v>3</v>
      </c>
      <c r="H129" s="103"/>
      <c r="I129" s="105"/>
      <c r="J129" s="103">
        <v>4</v>
      </c>
      <c r="K129" s="58"/>
      <c r="L129" s="59"/>
      <c r="M129" s="59"/>
      <c r="N129" s="33"/>
      <c r="O129" s="60"/>
      <c r="P129" s="58"/>
      <c r="Q129" s="59"/>
      <c r="R129" s="59"/>
      <c r="S129" s="33"/>
      <c r="T129" s="60"/>
      <c r="U129" s="61">
        <f t="shared" si="12"/>
        <v>5</v>
      </c>
      <c r="V129" s="62">
        <f t="shared" si="13"/>
        <v>4</v>
      </c>
    </row>
    <row r="130" spans="1:23" ht="119">
      <c r="A130" s="34">
        <v>217</v>
      </c>
      <c r="B130" s="102" t="s">
        <v>122</v>
      </c>
      <c r="C130" s="102" t="s">
        <v>224</v>
      </c>
      <c r="D130" s="103">
        <v>5</v>
      </c>
      <c r="E130" s="102" t="s">
        <v>1469</v>
      </c>
      <c r="F130" s="102"/>
      <c r="G130" s="103">
        <v>2</v>
      </c>
      <c r="H130" s="103"/>
      <c r="I130" s="105"/>
      <c r="J130" s="103">
        <v>1</v>
      </c>
      <c r="K130" s="58"/>
      <c r="L130" s="59"/>
      <c r="M130" s="59"/>
      <c r="N130" s="33"/>
      <c r="O130" s="60"/>
      <c r="P130" s="58"/>
      <c r="Q130" s="59"/>
      <c r="R130" s="59"/>
      <c r="S130" s="33"/>
      <c r="T130" s="60"/>
      <c r="U130" s="61">
        <f t="shared" si="12"/>
        <v>5</v>
      </c>
      <c r="V130" s="62">
        <f t="shared" si="13"/>
        <v>1</v>
      </c>
    </row>
    <row r="131" spans="1:23" ht="409.6">
      <c r="A131" s="34">
        <v>218</v>
      </c>
      <c r="B131" s="102" t="s">
        <v>123</v>
      </c>
      <c r="C131" s="102" t="s">
        <v>225</v>
      </c>
      <c r="D131" s="103">
        <v>5</v>
      </c>
      <c r="E131" s="102" t="s">
        <v>1470</v>
      </c>
      <c r="F131" s="102"/>
      <c r="G131" s="103">
        <v>4</v>
      </c>
      <c r="H131" s="104"/>
      <c r="I131" s="38"/>
      <c r="J131" s="38" t="s">
        <v>506</v>
      </c>
      <c r="K131" s="58"/>
      <c r="L131" s="59"/>
      <c r="M131" s="59"/>
      <c r="N131" s="33"/>
      <c r="O131" s="60"/>
      <c r="P131" s="58"/>
      <c r="Q131" s="59"/>
      <c r="R131" s="59"/>
      <c r="S131" s="33"/>
      <c r="T131" s="60"/>
      <c r="U131" s="61">
        <f t="shared" si="12"/>
        <v>5</v>
      </c>
      <c r="V131" s="62">
        <f t="shared" si="13"/>
        <v>4</v>
      </c>
    </row>
    <row r="132" spans="1:23" ht="289">
      <c r="A132" s="34">
        <v>219</v>
      </c>
      <c r="B132" s="102" t="s">
        <v>124</v>
      </c>
      <c r="C132" s="102" t="s">
        <v>226</v>
      </c>
      <c r="D132" s="103">
        <v>5</v>
      </c>
      <c r="E132" s="102" t="s">
        <v>1471</v>
      </c>
      <c r="F132" s="102"/>
      <c r="G132" s="103">
        <v>3</v>
      </c>
      <c r="H132" s="103"/>
      <c r="I132" s="105"/>
      <c r="J132" s="103">
        <v>2</v>
      </c>
      <c r="K132" s="58"/>
      <c r="L132" s="59"/>
      <c r="M132" s="59"/>
      <c r="N132" s="33"/>
      <c r="O132" s="60"/>
      <c r="P132" s="58"/>
      <c r="Q132" s="59"/>
      <c r="R132" s="59"/>
      <c r="S132" s="33"/>
      <c r="T132" s="60"/>
      <c r="U132" s="61">
        <f t="shared" si="12"/>
        <v>5</v>
      </c>
      <c r="V132" s="62">
        <f t="shared" si="13"/>
        <v>2</v>
      </c>
    </row>
    <row r="133" spans="1:23" ht="153">
      <c r="A133" s="34">
        <v>220</v>
      </c>
      <c r="B133" s="102" t="s">
        <v>125</v>
      </c>
      <c r="C133" s="102" t="s">
        <v>227</v>
      </c>
      <c r="D133" s="103">
        <v>5</v>
      </c>
      <c r="E133" s="102" t="s">
        <v>1472</v>
      </c>
      <c r="F133" s="102"/>
      <c r="G133" s="103">
        <v>3</v>
      </c>
      <c r="H133" s="104"/>
      <c r="I133" s="38"/>
      <c r="J133" s="38" t="s">
        <v>506</v>
      </c>
      <c r="K133" s="58"/>
      <c r="L133" s="59"/>
      <c r="M133" s="59"/>
      <c r="N133" s="33"/>
      <c r="O133" s="60"/>
      <c r="P133" s="58"/>
      <c r="Q133" s="59"/>
      <c r="R133" s="59"/>
      <c r="S133" s="33"/>
      <c r="T133" s="60"/>
      <c r="U133" s="61">
        <f t="shared" si="12"/>
        <v>5</v>
      </c>
      <c r="V133" s="62">
        <f t="shared" si="13"/>
        <v>3</v>
      </c>
    </row>
    <row r="134" spans="1:23" ht="306">
      <c r="A134" s="34">
        <v>221</v>
      </c>
      <c r="B134" s="102" t="s">
        <v>126</v>
      </c>
      <c r="C134" s="102" t="s">
        <v>228</v>
      </c>
      <c r="D134" s="103">
        <v>5</v>
      </c>
      <c r="E134" s="102" t="s">
        <v>1473</v>
      </c>
      <c r="F134" s="102"/>
      <c r="G134" s="103">
        <v>3</v>
      </c>
      <c r="H134" s="104"/>
      <c r="I134" s="38"/>
      <c r="J134" s="38" t="s">
        <v>506</v>
      </c>
      <c r="K134" s="58"/>
      <c r="L134" s="59"/>
      <c r="M134" s="59"/>
      <c r="N134" s="33"/>
      <c r="O134" s="60"/>
      <c r="P134" s="58"/>
      <c r="Q134" s="59"/>
      <c r="R134" s="59"/>
      <c r="S134" s="33"/>
      <c r="T134" s="60"/>
      <c r="U134" s="61">
        <f t="shared" si="12"/>
        <v>5</v>
      </c>
      <c r="V134" s="62">
        <f t="shared" si="13"/>
        <v>3</v>
      </c>
    </row>
    <row r="135" spans="1:23" ht="136">
      <c r="A135" s="34">
        <v>222</v>
      </c>
      <c r="B135" s="102" t="s">
        <v>127</v>
      </c>
      <c r="C135" s="102" t="s">
        <v>229</v>
      </c>
      <c r="D135" s="103">
        <v>5</v>
      </c>
      <c r="E135" s="102" t="s">
        <v>1474</v>
      </c>
      <c r="F135" s="102"/>
      <c r="G135" s="103">
        <v>2</v>
      </c>
      <c r="H135" s="103"/>
      <c r="I135" s="105"/>
      <c r="J135" s="103">
        <v>3</v>
      </c>
      <c r="K135" s="58"/>
      <c r="L135" s="59"/>
      <c r="M135" s="59"/>
      <c r="N135" s="33"/>
      <c r="O135" s="60"/>
      <c r="P135" s="58"/>
      <c r="Q135" s="59"/>
      <c r="R135" s="59"/>
      <c r="S135" s="33"/>
      <c r="T135" s="60"/>
      <c r="U135" s="61">
        <f t="shared" si="12"/>
        <v>5</v>
      </c>
      <c r="V135" s="62">
        <f t="shared" si="13"/>
        <v>3</v>
      </c>
    </row>
    <row r="136" spans="1:23" ht="306">
      <c r="A136" s="34">
        <v>223</v>
      </c>
      <c r="B136" s="102" t="s">
        <v>128</v>
      </c>
      <c r="C136" s="102" t="s">
        <v>230</v>
      </c>
      <c r="D136" s="103">
        <v>5</v>
      </c>
      <c r="E136" s="102" t="s">
        <v>1475</v>
      </c>
      <c r="F136" s="102"/>
      <c r="G136" s="103">
        <v>3</v>
      </c>
      <c r="H136" s="103"/>
      <c r="I136" s="105"/>
      <c r="J136" s="103">
        <v>4</v>
      </c>
      <c r="K136" s="58"/>
      <c r="L136" s="59"/>
      <c r="M136" s="59"/>
      <c r="N136" s="33"/>
      <c r="O136" s="60"/>
      <c r="P136" s="58"/>
      <c r="Q136" s="59"/>
      <c r="R136" s="59"/>
      <c r="S136" s="33"/>
      <c r="T136" s="60"/>
      <c r="U136" s="61">
        <f t="shared" si="12"/>
        <v>5</v>
      </c>
      <c r="V136" s="62">
        <f t="shared" si="13"/>
        <v>4</v>
      </c>
    </row>
    <row r="137" spans="1:23" s="88" customFormat="1">
      <c r="A137" s="106"/>
      <c r="D137" s="106"/>
      <c r="G137" s="106"/>
      <c r="H137" s="104"/>
      <c r="I137" s="38"/>
      <c r="J137" s="38"/>
      <c r="K137" s="29"/>
      <c r="L137" s="29"/>
      <c r="M137" s="29"/>
      <c r="N137" s="29"/>
      <c r="O137" s="29"/>
      <c r="P137" s="29"/>
      <c r="Q137" s="29"/>
      <c r="R137" s="29"/>
      <c r="S137" s="29"/>
      <c r="T137" s="29"/>
      <c r="U137" s="38"/>
    </row>
    <row r="138" spans="1:23" s="88" customFormat="1">
      <c r="A138" s="106"/>
      <c r="D138" s="106"/>
      <c r="G138" s="106"/>
      <c r="H138" s="104"/>
      <c r="I138" s="38"/>
      <c r="J138" s="38" t="s">
        <v>506</v>
      </c>
      <c r="K138" s="29"/>
      <c r="L138" s="29"/>
      <c r="M138" s="29"/>
      <c r="N138" s="29"/>
      <c r="O138" s="29"/>
      <c r="P138" s="29"/>
      <c r="Q138" s="29"/>
      <c r="R138" s="29"/>
      <c r="S138" s="29"/>
      <c r="T138" s="29"/>
      <c r="U138" s="38"/>
    </row>
    <row r="139" spans="1:23" s="88" customFormat="1">
      <c r="A139" s="106"/>
      <c r="D139" s="106"/>
      <c r="G139" s="106"/>
      <c r="H139" s="104"/>
      <c r="I139" s="38"/>
      <c r="J139" s="38" t="s">
        <v>506</v>
      </c>
      <c r="K139" s="29"/>
      <c r="L139" s="29"/>
      <c r="M139" s="29"/>
      <c r="N139" s="29"/>
      <c r="O139" s="29"/>
      <c r="P139" s="29"/>
      <c r="Q139" s="29"/>
      <c r="R139" s="29"/>
      <c r="S139" s="29"/>
      <c r="T139" s="29"/>
      <c r="U139" s="38"/>
    </row>
    <row r="140" spans="1:23" ht="25">
      <c r="B140" s="107" t="s">
        <v>63</v>
      </c>
      <c r="C140" s="88"/>
      <c r="D140" s="106"/>
      <c r="E140" s="88"/>
      <c r="F140" s="88"/>
      <c r="G140" s="106"/>
      <c r="H140" s="104"/>
      <c r="I140" s="38"/>
      <c r="J140" s="38" t="s">
        <v>506</v>
      </c>
      <c r="K140" s="29"/>
      <c r="L140" s="29"/>
      <c r="M140" s="29"/>
      <c r="N140" s="29"/>
      <c r="O140" s="29"/>
      <c r="P140" s="29"/>
      <c r="Q140" s="29"/>
      <c r="R140" s="29"/>
      <c r="S140" s="29"/>
      <c r="T140" s="29"/>
      <c r="V140" s="88"/>
      <c r="W140" s="88"/>
    </row>
    <row r="141" spans="1:23" ht="306">
      <c r="A141" s="34">
        <v>224</v>
      </c>
      <c r="B141" s="102" t="s">
        <v>129</v>
      </c>
      <c r="C141" s="102" t="s">
        <v>231</v>
      </c>
      <c r="D141" s="103">
        <v>5</v>
      </c>
      <c r="E141" s="102" t="s">
        <v>1496</v>
      </c>
      <c r="F141" s="102"/>
      <c r="G141" s="103">
        <v>3</v>
      </c>
      <c r="H141" s="104"/>
      <c r="I141" s="38"/>
      <c r="J141" s="38" t="s">
        <v>506</v>
      </c>
      <c r="K141" s="58"/>
      <c r="L141" s="59"/>
      <c r="M141" s="59"/>
      <c r="N141" s="33"/>
      <c r="O141" s="60"/>
      <c r="P141" s="58"/>
      <c r="Q141" s="59"/>
      <c r="R141" s="59"/>
      <c r="S141" s="33"/>
      <c r="T141" s="60"/>
      <c r="U141" s="61">
        <f>IF(P141&lt;&gt;"",P141,IF(K141&lt;&gt;"",K141,IF(H141&lt;&gt;"",H141,IF(D141&lt;&gt;"",D141,""))))</f>
        <v>5</v>
      </c>
      <c r="V141" s="62">
        <f>IF(S141&lt;&gt;"",S141,IF(N141&lt;&gt;"",N141,IF(J141&lt;&gt;"",J141,IF(G141&lt;&gt;"",G141,""))))</f>
        <v>3</v>
      </c>
    </row>
    <row r="142" spans="1:23" ht="255">
      <c r="A142" s="34">
        <v>225</v>
      </c>
      <c r="B142" s="108" t="s">
        <v>130</v>
      </c>
      <c r="C142" s="102" t="s">
        <v>232</v>
      </c>
      <c r="D142" s="103">
        <v>3</v>
      </c>
      <c r="E142" s="102" t="s">
        <v>1497</v>
      </c>
      <c r="F142" s="102"/>
      <c r="G142" s="103">
        <v>2</v>
      </c>
      <c r="H142" s="104"/>
      <c r="I142" s="38"/>
      <c r="J142" s="38" t="s">
        <v>506</v>
      </c>
      <c r="K142" s="58"/>
      <c r="L142" s="59"/>
      <c r="M142" s="59"/>
      <c r="N142" s="33"/>
      <c r="O142" s="60"/>
      <c r="P142" s="58"/>
      <c r="Q142" s="59"/>
      <c r="R142" s="59"/>
      <c r="S142" s="33"/>
      <c r="T142" s="60"/>
      <c r="U142" s="61">
        <f>IF(P142&lt;&gt;"",P142,IF(K142&lt;&gt;"",K142,IF(H142&lt;&gt;"",H142,IF(D142&lt;&gt;"",D142,""))))</f>
        <v>3</v>
      </c>
      <c r="V142" s="62">
        <f>IF(S142&lt;&gt;"",S142,IF(N142&lt;&gt;"",N142,IF(J142&lt;&gt;"",J142,IF(G142&lt;&gt;"",G142,""))))</f>
        <v>2</v>
      </c>
    </row>
    <row r="143" spans="1:23" ht="272">
      <c r="A143" s="34">
        <v>226</v>
      </c>
      <c r="B143" s="108" t="s">
        <v>131</v>
      </c>
      <c r="C143" s="102" t="s">
        <v>233</v>
      </c>
      <c r="D143" s="103">
        <v>5</v>
      </c>
      <c r="E143" s="102" t="s">
        <v>1462</v>
      </c>
      <c r="F143" s="102"/>
      <c r="G143" s="103">
        <v>3</v>
      </c>
      <c r="H143" s="103"/>
      <c r="I143" s="105"/>
      <c r="J143" s="103">
        <v>2</v>
      </c>
      <c r="K143" s="58"/>
      <c r="L143" s="59"/>
      <c r="M143" s="59"/>
      <c r="N143" s="33"/>
      <c r="O143" s="60"/>
      <c r="P143" s="58"/>
      <c r="Q143" s="59"/>
      <c r="R143" s="59"/>
      <c r="S143" s="33"/>
      <c r="T143" s="60"/>
      <c r="U143" s="61">
        <f>IF(P143&lt;&gt;"",P143,IF(K143&lt;&gt;"",K143,IF(H143&lt;&gt;"",H143,IF(D143&lt;&gt;"",D143,""))))</f>
        <v>5</v>
      </c>
      <c r="V143" s="62">
        <f>IF(S143&lt;&gt;"",S143,IF(N143&lt;&gt;"",N143,IF(J143&lt;&gt;"",J143,IF(G143&lt;&gt;"",G143,""))))</f>
        <v>2</v>
      </c>
    </row>
    <row r="144" spans="1:23" s="88" customFormat="1">
      <c r="A144" s="106"/>
      <c r="D144" s="106"/>
      <c r="G144" s="106"/>
      <c r="H144" s="104"/>
      <c r="I144" s="38"/>
      <c r="J144" s="38"/>
      <c r="K144" s="29"/>
      <c r="L144" s="29"/>
      <c r="M144" s="29"/>
      <c r="N144" s="29"/>
      <c r="O144" s="29"/>
      <c r="P144" s="29"/>
      <c r="Q144" s="29"/>
      <c r="R144" s="29"/>
      <c r="S144" s="29"/>
      <c r="T144" s="29"/>
      <c r="U144" s="38"/>
    </row>
    <row r="145" spans="1:22" s="88" customFormat="1">
      <c r="A145" s="106"/>
      <c r="D145" s="106"/>
      <c r="G145" s="106"/>
      <c r="H145" s="104"/>
      <c r="I145" s="38"/>
      <c r="J145" s="38" t="s">
        <v>506</v>
      </c>
      <c r="K145" s="29"/>
      <c r="L145" s="29"/>
      <c r="M145" s="29"/>
      <c r="N145" s="29"/>
      <c r="O145" s="29"/>
      <c r="P145" s="29"/>
      <c r="Q145" s="29"/>
      <c r="R145" s="29"/>
      <c r="S145" s="29"/>
      <c r="T145" s="29"/>
      <c r="U145" s="38"/>
    </row>
    <row r="146" spans="1:22" s="88" customFormat="1">
      <c r="A146" s="106"/>
      <c r="D146" s="106"/>
      <c r="G146" s="106"/>
      <c r="H146" s="104"/>
      <c r="I146" s="38"/>
      <c r="J146" s="38" t="s">
        <v>506</v>
      </c>
      <c r="K146" s="29"/>
      <c r="L146" s="29"/>
      <c r="M146" s="29"/>
      <c r="N146" s="29"/>
      <c r="O146" s="29"/>
      <c r="P146" s="29"/>
      <c r="Q146" s="29"/>
      <c r="R146" s="29"/>
      <c r="S146" s="29"/>
      <c r="T146" s="29"/>
      <c r="U146" s="38"/>
    </row>
    <row r="147" spans="1:22" ht="25">
      <c r="B147" s="110" t="s">
        <v>64</v>
      </c>
      <c r="C147" s="88"/>
      <c r="D147" s="106"/>
      <c r="E147" s="88"/>
      <c r="F147" s="88"/>
      <c r="G147" s="106"/>
      <c r="H147" s="104"/>
      <c r="I147" s="38"/>
      <c r="J147" s="38" t="s">
        <v>506</v>
      </c>
      <c r="K147" s="29"/>
      <c r="L147" s="29"/>
      <c r="M147" s="29"/>
      <c r="N147" s="29"/>
      <c r="O147" s="29"/>
      <c r="P147" s="29"/>
      <c r="Q147" s="29"/>
      <c r="R147" s="29"/>
      <c r="S147" s="29"/>
      <c r="T147" s="29"/>
      <c r="V147" s="88"/>
    </row>
    <row r="148" spans="1:22" ht="356">
      <c r="A148" s="34">
        <v>227</v>
      </c>
      <c r="B148" s="102" t="s">
        <v>270</v>
      </c>
      <c r="C148" s="102" t="s">
        <v>234</v>
      </c>
      <c r="D148" s="103">
        <v>5</v>
      </c>
      <c r="E148" s="102" t="s">
        <v>1446</v>
      </c>
      <c r="F148" s="102"/>
      <c r="G148" s="103">
        <v>4</v>
      </c>
      <c r="H148" s="103"/>
      <c r="I148" s="105"/>
      <c r="J148" s="103">
        <v>3</v>
      </c>
      <c r="K148" s="58"/>
      <c r="L148" s="59"/>
      <c r="M148" s="59"/>
      <c r="N148" s="33"/>
      <c r="O148" s="60"/>
      <c r="P148" s="58"/>
      <c r="Q148" s="59"/>
      <c r="R148" s="59"/>
      <c r="S148" s="33"/>
      <c r="T148" s="60"/>
      <c r="U148" s="61">
        <f t="shared" ref="U148:U157" si="14">IF(P148&lt;&gt;"",P148,IF(K148&lt;&gt;"",K148,IF(H148&lt;&gt;"",H148,IF(D148&lt;&gt;"",D148,""))))</f>
        <v>5</v>
      </c>
      <c r="V148" s="62">
        <f t="shared" ref="V148:V157" si="15">IF(S148&lt;&gt;"",S148,IF(N148&lt;&gt;"",N148,IF(J148&lt;&gt;"",J148,IF(G148&lt;&gt;"",G148,""))))</f>
        <v>3</v>
      </c>
    </row>
    <row r="149" spans="1:22" ht="409.6">
      <c r="A149" s="34">
        <v>228</v>
      </c>
      <c r="B149" s="102" t="s">
        <v>132</v>
      </c>
      <c r="C149" s="102" t="s">
        <v>235</v>
      </c>
      <c r="D149" s="103">
        <v>5</v>
      </c>
      <c r="E149" s="102" t="s">
        <v>1447</v>
      </c>
      <c r="F149" s="102"/>
      <c r="G149" s="103">
        <v>4</v>
      </c>
      <c r="H149" s="104"/>
      <c r="I149" s="38"/>
      <c r="J149" s="38" t="s">
        <v>506</v>
      </c>
      <c r="K149" s="58"/>
      <c r="L149" s="59"/>
      <c r="M149" s="59"/>
      <c r="N149" s="33"/>
      <c r="O149" s="60"/>
      <c r="P149" s="58"/>
      <c r="Q149" s="59"/>
      <c r="R149" s="59"/>
      <c r="S149" s="33"/>
      <c r="T149" s="60"/>
      <c r="U149" s="61">
        <f t="shared" si="14"/>
        <v>5</v>
      </c>
      <c r="V149" s="62">
        <f t="shared" si="15"/>
        <v>4</v>
      </c>
    </row>
    <row r="150" spans="1:22" ht="272">
      <c r="A150" s="34">
        <v>229</v>
      </c>
      <c r="B150" s="102" t="s">
        <v>133</v>
      </c>
      <c r="C150" s="102" t="s">
        <v>236</v>
      </c>
      <c r="D150" s="103">
        <v>4</v>
      </c>
      <c r="E150" s="102" t="s">
        <v>1448</v>
      </c>
      <c r="F150" s="102"/>
      <c r="G150" s="103">
        <v>2</v>
      </c>
      <c r="H150" s="103"/>
      <c r="I150" s="105"/>
      <c r="J150" s="103">
        <v>3</v>
      </c>
      <c r="K150" s="58"/>
      <c r="L150" s="59"/>
      <c r="M150" s="59"/>
      <c r="N150" s="33"/>
      <c r="O150" s="60"/>
      <c r="P150" s="58"/>
      <c r="Q150" s="59"/>
      <c r="R150" s="59"/>
      <c r="S150" s="33"/>
      <c r="T150" s="60"/>
      <c r="U150" s="61">
        <f t="shared" si="14"/>
        <v>4</v>
      </c>
      <c r="V150" s="62">
        <f t="shared" si="15"/>
        <v>3</v>
      </c>
    </row>
    <row r="151" spans="1:22" ht="306">
      <c r="A151" s="34">
        <v>230</v>
      </c>
      <c r="B151" s="102" t="s">
        <v>134</v>
      </c>
      <c r="C151" s="102" t="s">
        <v>237</v>
      </c>
      <c r="D151" s="103">
        <v>5</v>
      </c>
      <c r="E151" s="102" t="s">
        <v>1449</v>
      </c>
      <c r="F151" s="102"/>
      <c r="G151" s="103">
        <v>4</v>
      </c>
      <c r="H151" s="103"/>
      <c r="I151" s="105"/>
      <c r="J151" s="103">
        <v>3</v>
      </c>
      <c r="K151" s="58"/>
      <c r="L151" s="59"/>
      <c r="M151" s="59"/>
      <c r="N151" s="33"/>
      <c r="O151" s="60"/>
      <c r="P151" s="58"/>
      <c r="Q151" s="59"/>
      <c r="R151" s="59"/>
      <c r="S151" s="33"/>
      <c r="T151" s="60"/>
      <c r="U151" s="61">
        <f t="shared" si="14"/>
        <v>5</v>
      </c>
      <c r="V151" s="62">
        <f t="shared" si="15"/>
        <v>3</v>
      </c>
    </row>
    <row r="152" spans="1:22" ht="409.6">
      <c r="A152" s="34">
        <v>231</v>
      </c>
      <c r="B152" s="102" t="s">
        <v>135</v>
      </c>
      <c r="C152" s="102" t="s">
        <v>238</v>
      </c>
      <c r="D152" s="103">
        <v>4</v>
      </c>
      <c r="E152" s="102" t="s">
        <v>1450</v>
      </c>
      <c r="F152" s="102"/>
      <c r="G152" s="103">
        <v>3</v>
      </c>
      <c r="H152" s="103"/>
      <c r="I152" s="105"/>
      <c r="J152" s="103">
        <v>4</v>
      </c>
      <c r="K152" s="58"/>
      <c r="L152" s="59"/>
      <c r="M152" s="59"/>
      <c r="N152" s="33"/>
      <c r="O152" s="60"/>
      <c r="P152" s="58"/>
      <c r="Q152" s="59"/>
      <c r="R152" s="59"/>
      <c r="S152" s="33"/>
      <c r="T152" s="60"/>
      <c r="U152" s="61">
        <f t="shared" si="14"/>
        <v>4</v>
      </c>
      <c r="V152" s="62">
        <f t="shared" si="15"/>
        <v>4</v>
      </c>
    </row>
    <row r="153" spans="1:22" ht="409.6">
      <c r="A153" s="34">
        <v>232</v>
      </c>
      <c r="B153" s="102" t="s">
        <v>271</v>
      </c>
      <c r="C153" s="102" t="s">
        <v>239</v>
      </c>
      <c r="D153" s="103">
        <v>5</v>
      </c>
      <c r="E153" s="102" t="s">
        <v>1451</v>
      </c>
      <c r="F153" s="102"/>
      <c r="G153" s="103">
        <v>4</v>
      </c>
      <c r="H153" s="104"/>
      <c r="I153" s="38"/>
      <c r="J153" s="38" t="s">
        <v>506</v>
      </c>
      <c r="K153" s="58"/>
      <c r="L153" s="59"/>
      <c r="M153" s="59"/>
      <c r="N153" s="33"/>
      <c r="O153" s="60"/>
      <c r="P153" s="58"/>
      <c r="Q153" s="59"/>
      <c r="R153" s="59"/>
      <c r="S153" s="33"/>
      <c r="T153" s="60"/>
      <c r="U153" s="61">
        <f t="shared" si="14"/>
        <v>5</v>
      </c>
      <c r="V153" s="62">
        <f t="shared" si="15"/>
        <v>4</v>
      </c>
    </row>
    <row r="154" spans="1:22" ht="409.6">
      <c r="A154" s="34">
        <v>233</v>
      </c>
      <c r="B154" s="102" t="s">
        <v>136</v>
      </c>
      <c r="C154" s="102" t="s">
        <v>240</v>
      </c>
      <c r="D154" s="103">
        <v>4</v>
      </c>
      <c r="E154" s="102" t="s">
        <v>1452</v>
      </c>
      <c r="F154" s="102"/>
      <c r="G154" s="103">
        <v>4</v>
      </c>
      <c r="H154" s="104"/>
      <c r="I154" s="38"/>
      <c r="J154" s="38" t="s">
        <v>506</v>
      </c>
      <c r="K154" s="58"/>
      <c r="L154" s="59"/>
      <c r="M154" s="59"/>
      <c r="N154" s="33"/>
      <c r="O154" s="60"/>
      <c r="P154" s="58"/>
      <c r="Q154" s="59"/>
      <c r="R154" s="59"/>
      <c r="S154" s="33"/>
      <c r="T154" s="60"/>
      <c r="U154" s="61">
        <f t="shared" si="14"/>
        <v>4</v>
      </c>
      <c r="V154" s="62">
        <f t="shared" si="15"/>
        <v>4</v>
      </c>
    </row>
    <row r="155" spans="1:22" ht="221">
      <c r="A155" s="34">
        <v>234</v>
      </c>
      <c r="B155" s="102" t="s">
        <v>137</v>
      </c>
      <c r="C155" s="102" t="s">
        <v>241</v>
      </c>
      <c r="D155" s="103">
        <v>5</v>
      </c>
      <c r="E155" s="102" t="s">
        <v>1453</v>
      </c>
      <c r="F155" s="102"/>
      <c r="G155" s="103">
        <v>3</v>
      </c>
      <c r="H155" s="104"/>
      <c r="I155" s="38"/>
      <c r="J155" s="38" t="s">
        <v>506</v>
      </c>
      <c r="K155" s="58"/>
      <c r="L155" s="59"/>
      <c r="M155" s="59"/>
      <c r="N155" s="33"/>
      <c r="O155" s="60"/>
      <c r="P155" s="58"/>
      <c r="Q155" s="59"/>
      <c r="R155" s="59"/>
      <c r="S155" s="33"/>
      <c r="T155" s="60"/>
      <c r="U155" s="61">
        <f t="shared" si="14"/>
        <v>5</v>
      </c>
      <c r="V155" s="62">
        <f t="shared" si="15"/>
        <v>3</v>
      </c>
    </row>
    <row r="156" spans="1:22" ht="409.6">
      <c r="A156" s="34">
        <v>235</v>
      </c>
      <c r="B156" s="102" t="s">
        <v>138</v>
      </c>
      <c r="C156" s="102" t="s">
        <v>242</v>
      </c>
      <c r="D156" s="103">
        <v>5</v>
      </c>
      <c r="E156" s="102" t="s">
        <v>1454</v>
      </c>
      <c r="F156" s="102"/>
      <c r="G156" s="103">
        <v>4</v>
      </c>
      <c r="H156" s="104"/>
      <c r="I156" s="38"/>
      <c r="J156" s="38" t="s">
        <v>506</v>
      </c>
      <c r="K156" s="58"/>
      <c r="L156" s="59"/>
      <c r="M156" s="59"/>
      <c r="N156" s="33"/>
      <c r="O156" s="60"/>
      <c r="P156" s="58"/>
      <c r="Q156" s="59"/>
      <c r="R156" s="59"/>
      <c r="S156" s="33"/>
      <c r="T156" s="60"/>
      <c r="U156" s="61">
        <f t="shared" si="14"/>
        <v>5</v>
      </c>
      <c r="V156" s="62">
        <f t="shared" si="15"/>
        <v>4</v>
      </c>
    </row>
    <row r="157" spans="1:22" ht="409.6">
      <c r="A157" s="34">
        <v>236</v>
      </c>
      <c r="B157" s="102" t="s">
        <v>139</v>
      </c>
      <c r="C157" s="102" t="s">
        <v>243</v>
      </c>
      <c r="D157" s="103">
        <v>5</v>
      </c>
      <c r="E157" s="102" t="s">
        <v>1455</v>
      </c>
      <c r="F157" s="102"/>
      <c r="G157" s="103">
        <v>3</v>
      </c>
      <c r="H157" s="104"/>
      <c r="I157" s="38"/>
      <c r="J157" s="38" t="s">
        <v>506</v>
      </c>
      <c r="K157" s="58"/>
      <c r="L157" s="59"/>
      <c r="M157" s="59"/>
      <c r="N157" s="33"/>
      <c r="O157" s="60"/>
      <c r="P157" s="58"/>
      <c r="Q157" s="59"/>
      <c r="R157" s="59"/>
      <c r="S157" s="33"/>
      <c r="T157" s="60"/>
      <c r="U157" s="61">
        <f t="shared" si="14"/>
        <v>5</v>
      </c>
      <c r="V157" s="62">
        <f t="shared" si="15"/>
        <v>3</v>
      </c>
    </row>
    <row r="158" spans="1:22" s="88" customFormat="1">
      <c r="A158" s="106"/>
      <c r="D158" s="106"/>
      <c r="G158" s="106"/>
      <c r="H158" s="104"/>
      <c r="I158" s="38"/>
      <c r="J158" s="38"/>
      <c r="K158" s="29"/>
      <c r="L158" s="29"/>
      <c r="M158" s="29"/>
      <c r="N158" s="29"/>
      <c r="O158" s="29"/>
      <c r="P158" s="29"/>
      <c r="Q158" s="29"/>
      <c r="R158" s="29"/>
      <c r="S158" s="29"/>
      <c r="T158" s="29"/>
      <c r="U158" s="38"/>
    </row>
    <row r="159" spans="1:22" s="88" customFormat="1">
      <c r="A159" s="106"/>
      <c r="D159" s="106"/>
      <c r="G159" s="106"/>
      <c r="H159" s="104"/>
      <c r="I159" s="38"/>
      <c r="J159" s="38" t="s">
        <v>506</v>
      </c>
      <c r="K159" s="29"/>
      <c r="L159" s="29"/>
      <c r="M159" s="29"/>
      <c r="N159" s="29"/>
      <c r="O159" s="29"/>
      <c r="P159" s="29"/>
      <c r="Q159" s="29"/>
      <c r="R159" s="29"/>
      <c r="S159" s="29"/>
      <c r="T159" s="29"/>
      <c r="U159" s="38"/>
    </row>
    <row r="160" spans="1:22" s="88" customFormat="1">
      <c r="A160" s="106"/>
      <c r="D160" s="106"/>
      <c r="G160" s="106"/>
      <c r="H160" s="104"/>
      <c r="I160" s="38"/>
      <c r="J160" s="38" t="s">
        <v>506</v>
      </c>
      <c r="K160" s="29"/>
      <c r="L160" s="29"/>
      <c r="M160" s="29"/>
      <c r="N160" s="29"/>
      <c r="O160" s="29"/>
      <c r="P160" s="29"/>
      <c r="Q160" s="29"/>
      <c r="R160" s="29"/>
      <c r="S160" s="29"/>
      <c r="T160" s="29"/>
      <c r="U160" s="38"/>
    </row>
    <row r="161" spans="1:23" ht="25">
      <c r="B161" s="110" t="s">
        <v>65</v>
      </c>
      <c r="C161" s="88"/>
      <c r="D161" s="106"/>
      <c r="E161" s="88"/>
      <c r="F161" s="88"/>
      <c r="G161" s="106"/>
      <c r="H161" s="104"/>
      <c r="I161" s="38"/>
      <c r="J161" s="38" t="s">
        <v>506</v>
      </c>
      <c r="K161" s="29"/>
      <c r="L161" s="29"/>
      <c r="M161" s="29"/>
      <c r="N161" s="29"/>
      <c r="O161" s="29"/>
      <c r="P161" s="29"/>
      <c r="Q161" s="29"/>
      <c r="R161" s="29"/>
      <c r="S161" s="29"/>
      <c r="T161" s="29"/>
      <c r="V161" s="88"/>
      <c r="W161" s="88"/>
    </row>
    <row r="162" spans="1:23" ht="102">
      <c r="A162" s="34">
        <v>237</v>
      </c>
      <c r="B162" s="102" t="s">
        <v>272</v>
      </c>
      <c r="C162" s="102" t="s">
        <v>244</v>
      </c>
      <c r="D162" s="103">
        <v>5</v>
      </c>
      <c r="E162" s="102" t="s">
        <v>1456</v>
      </c>
      <c r="F162" s="102"/>
      <c r="G162" s="103">
        <v>2</v>
      </c>
      <c r="H162" s="103"/>
      <c r="I162" s="105"/>
      <c r="J162" s="103">
        <v>3</v>
      </c>
      <c r="K162" s="58"/>
      <c r="L162" s="59"/>
      <c r="M162" s="59"/>
      <c r="N162" s="33"/>
      <c r="O162" s="60"/>
      <c r="P162" s="58"/>
      <c r="Q162" s="59"/>
      <c r="R162" s="59"/>
      <c r="S162" s="33"/>
      <c r="T162" s="60"/>
      <c r="U162" s="61">
        <f t="shared" ref="U162:U168" si="16">IF(P162&lt;&gt;"",P162,IF(K162&lt;&gt;"",K162,IF(H162&lt;&gt;"",H162,IF(D162&lt;&gt;"",D162,""))))</f>
        <v>5</v>
      </c>
      <c r="V162" s="62">
        <f t="shared" ref="V162:V168" si="17">IF(S162&lt;&gt;"",S162,IF(N162&lt;&gt;"",N162,IF(J162&lt;&gt;"",J162,IF(G162&lt;&gt;"",G162,""))))</f>
        <v>3</v>
      </c>
    </row>
    <row r="163" spans="1:23" ht="170">
      <c r="A163" s="34">
        <v>238</v>
      </c>
      <c r="B163" s="102" t="s">
        <v>140</v>
      </c>
      <c r="C163" s="102" t="s">
        <v>245</v>
      </c>
      <c r="D163" s="103">
        <v>3</v>
      </c>
      <c r="E163" s="102" t="s">
        <v>1457</v>
      </c>
      <c r="F163" s="102"/>
      <c r="G163" s="103">
        <v>2</v>
      </c>
      <c r="H163" s="103"/>
      <c r="I163" s="105"/>
      <c r="J163" s="103">
        <v>4</v>
      </c>
      <c r="K163" s="58"/>
      <c r="L163" s="59"/>
      <c r="M163" s="59"/>
      <c r="N163" s="33"/>
      <c r="O163" s="60"/>
      <c r="P163" s="58"/>
      <c r="Q163" s="59"/>
      <c r="R163" s="59"/>
      <c r="S163" s="33"/>
      <c r="T163" s="60"/>
      <c r="U163" s="61">
        <f t="shared" si="16"/>
        <v>3</v>
      </c>
      <c r="V163" s="62">
        <f t="shared" si="17"/>
        <v>4</v>
      </c>
    </row>
    <row r="164" spans="1:23" ht="136">
      <c r="A164" s="34">
        <v>239</v>
      </c>
      <c r="B164" s="102" t="s">
        <v>141</v>
      </c>
      <c r="C164" s="102" t="s">
        <v>246</v>
      </c>
      <c r="D164" s="103">
        <v>3</v>
      </c>
      <c r="E164" s="102" t="s">
        <v>1458</v>
      </c>
      <c r="F164" s="102"/>
      <c r="G164" s="103">
        <v>3</v>
      </c>
      <c r="H164" s="104"/>
      <c r="I164" s="38"/>
      <c r="J164" s="38" t="s">
        <v>506</v>
      </c>
      <c r="K164" s="58"/>
      <c r="L164" s="59"/>
      <c r="M164" s="59"/>
      <c r="N164" s="33"/>
      <c r="O164" s="60"/>
      <c r="P164" s="58"/>
      <c r="Q164" s="59"/>
      <c r="R164" s="59"/>
      <c r="S164" s="33"/>
      <c r="T164" s="60"/>
      <c r="U164" s="61">
        <f t="shared" si="16"/>
        <v>3</v>
      </c>
      <c r="V164" s="62">
        <f t="shared" si="17"/>
        <v>3</v>
      </c>
    </row>
    <row r="165" spans="1:23" ht="34">
      <c r="A165" s="34">
        <v>240</v>
      </c>
      <c r="B165" s="102" t="s">
        <v>142</v>
      </c>
      <c r="C165" s="102" t="s">
        <v>247</v>
      </c>
      <c r="D165" s="103">
        <v>1</v>
      </c>
      <c r="E165" s="102" t="s">
        <v>1459</v>
      </c>
      <c r="F165" s="102"/>
      <c r="G165" s="103">
        <v>1</v>
      </c>
      <c r="H165" s="103"/>
      <c r="I165" s="105"/>
      <c r="J165" s="103">
        <v>2</v>
      </c>
      <c r="K165" s="58"/>
      <c r="L165" s="59"/>
      <c r="M165" s="59"/>
      <c r="N165" s="33"/>
      <c r="O165" s="60"/>
      <c r="P165" s="58"/>
      <c r="Q165" s="59"/>
      <c r="R165" s="59"/>
      <c r="S165" s="33"/>
      <c r="T165" s="60"/>
      <c r="U165" s="61">
        <f t="shared" si="16"/>
        <v>1</v>
      </c>
      <c r="V165" s="62">
        <f t="shared" si="17"/>
        <v>2</v>
      </c>
    </row>
    <row r="166" spans="1:23" ht="255">
      <c r="A166" s="34">
        <v>241</v>
      </c>
      <c r="B166" s="102" t="s">
        <v>274</v>
      </c>
      <c r="C166" s="102" t="s">
        <v>248</v>
      </c>
      <c r="D166" s="103">
        <v>1</v>
      </c>
      <c r="E166" s="102" t="s">
        <v>1459</v>
      </c>
      <c r="F166" s="102"/>
      <c r="G166" s="103">
        <v>1</v>
      </c>
      <c r="H166" s="103"/>
      <c r="I166" s="105"/>
      <c r="J166" s="103">
        <v>2</v>
      </c>
      <c r="K166" s="58"/>
      <c r="L166" s="59"/>
      <c r="M166" s="59"/>
      <c r="N166" s="33"/>
      <c r="O166" s="60"/>
      <c r="P166" s="58"/>
      <c r="Q166" s="59"/>
      <c r="R166" s="59"/>
      <c r="S166" s="33"/>
      <c r="T166" s="60"/>
      <c r="U166" s="61">
        <f t="shared" si="16"/>
        <v>1</v>
      </c>
      <c r="V166" s="62">
        <f t="shared" si="17"/>
        <v>2</v>
      </c>
    </row>
    <row r="167" spans="1:23" ht="51">
      <c r="A167" s="34">
        <v>242</v>
      </c>
      <c r="B167" s="102" t="s">
        <v>143</v>
      </c>
      <c r="C167" s="102" t="s">
        <v>249</v>
      </c>
      <c r="D167" s="103">
        <v>2</v>
      </c>
      <c r="E167" s="102" t="s">
        <v>1460</v>
      </c>
      <c r="F167" s="102"/>
      <c r="G167" s="103">
        <v>2</v>
      </c>
      <c r="H167" s="104"/>
      <c r="I167" s="38"/>
      <c r="J167" s="38" t="s">
        <v>506</v>
      </c>
      <c r="K167" s="58"/>
      <c r="L167" s="59"/>
      <c r="M167" s="59"/>
      <c r="N167" s="33"/>
      <c r="O167" s="60"/>
      <c r="P167" s="58"/>
      <c r="Q167" s="59"/>
      <c r="R167" s="59"/>
      <c r="S167" s="33"/>
      <c r="T167" s="60"/>
      <c r="U167" s="61">
        <f t="shared" si="16"/>
        <v>2</v>
      </c>
      <c r="V167" s="62">
        <f t="shared" si="17"/>
        <v>2</v>
      </c>
    </row>
    <row r="168" spans="1:23" ht="51">
      <c r="A168" s="34">
        <v>243</v>
      </c>
      <c r="B168" s="102" t="s">
        <v>144</v>
      </c>
      <c r="C168" s="102" t="s">
        <v>250</v>
      </c>
      <c r="D168" s="103">
        <v>2</v>
      </c>
      <c r="E168" s="102" t="s">
        <v>1461</v>
      </c>
      <c r="F168" s="102"/>
      <c r="G168" s="103">
        <v>2</v>
      </c>
      <c r="H168" s="104"/>
      <c r="I168" s="38"/>
      <c r="J168" s="38" t="s">
        <v>506</v>
      </c>
      <c r="K168" s="58"/>
      <c r="L168" s="59"/>
      <c r="M168" s="59"/>
      <c r="N168" s="33"/>
      <c r="O168" s="60"/>
      <c r="P168" s="58"/>
      <c r="Q168" s="59"/>
      <c r="R168" s="59"/>
      <c r="S168" s="33"/>
      <c r="T168" s="60"/>
      <c r="U168" s="61">
        <f t="shared" si="16"/>
        <v>2</v>
      </c>
      <c r="V168" s="62">
        <f t="shared" si="17"/>
        <v>2</v>
      </c>
    </row>
    <row r="169" spans="1:23">
      <c r="K169" s="29"/>
      <c r="L169" s="29"/>
      <c r="M169" s="29"/>
      <c r="N169" s="29"/>
      <c r="O169" s="29"/>
      <c r="P169" s="29"/>
      <c r="Q169" s="29"/>
      <c r="R169" s="29"/>
      <c r="S169" s="29"/>
      <c r="T169" s="29"/>
    </row>
    <row r="170" spans="1:23">
      <c r="K170" s="29"/>
      <c r="L170" s="29"/>
      <c r="M170" s="29"/>
      <c r="N170" s="29"/>
      <c r="O170" s="29"/>
      <c r="P170" s="29"/>
      <c r="Q170" s="29"/>
      <c r="R170" s="29"/>
      <c r="S170" s="29"/>
      <c r="T170" s="29"/>
    </row>
    <row r="171" spans="1:23">
      <c r="B171" s="111"/>
      <c r="K171" s="29"/>
      <c r="L171" s="29"/>
      <c r="M171" s="29"/>
      <c r="N171" s="29"/>
      <c r="O171" s="29"/>
      <c r="P171" s="29"/>
      <c r="Q171" s="29"/>
      <c r="R171" s="29"/>
      <c r="S171" s="29"/>
      <c r="T171" s="29"/>
    </row>
    <row r="172" spans="1:23">
      <c r="K172" s="29"/>
      <c r="L172" s="29"/>
      <c r="M172" s="29"/>
      <c r="N172" s="29"/>
      <c r="O172" s="29"/>
      <c r="P172" s="29"/>
      <c r="Q172" s="29"/>
      <c r="R172" s="29"/>
      <c r="S172" s="29"/>
      <c r="T172" s="29"/>
    </row>
    <row r="173" spans="1:23">
      <c r="K173" s="29"/>
      <c r="L173" s="29"/>
      <c r="M173" s="29"/>
      <c r="N173" s="29"/>
      <c r="O173" s="29"/>
      <c r="P173" s="29"/>
      <c r="Q173" s="29"/>
      <c r="R173" s="29"/>
      <c r="S173" s="29"/>
      <c r="T173" s="29"/>
    </row>
    <row r="174" spans="1:23">
      <c r="K174" s="29"/>
      <c r="L174" s="29"/>
      <c r="M174" s="29"/>
      <c r="N174" s="29"/>
      <c r="O174" s="29"/>
      <c r="P174" s="29"/>
      <c r="Q174" s="29"/>
      <c r="R174" s="29"/>
      <c r="S174" s="29"/>
      <c r="T174" s="29"/>
    </row>
    <row r="175" spans="1:23">
      <c r="K175" s="29"/>
      <c r="L175" s="29"/>
      <c r="M175" s="29"/>
      <c r="N175" s="29"/>
      <c r="O175" s="29"/>
      <c r="P175" s="29"/>
      <c r="Q175" s="29"/>
      <c r="R175" s="29"/>
      <c r="S175" s="29"/>
      <c r="T175" s="29"/>
    </row>
    <row r="176" spans="1:23">
      <c r="K176" s="29"/>
      <c r="L176" s="29"/>
      <c r="M176" s="29"/>
      <c r="N176" s="29"/>
      <c r="O176" s="29"/>
      <c r="P176" s="29"/>
      <c r="Q176" s="29"/>
      <c r="R176" s="29"/>
      <c r="S176" s="29"/>
      <c r="T176" s="29"/>
    </row>
    <row r="177" spans="11:20">
      <c r="K177" s="29"/>
      <c r="L177" s="29"/>
      <c r="M177" s="29"/>
      <c r="N177" s="29"/>
      <c r="O177" s="29"/>
      <c r="P177" s="29"/>
      <c r="Q177" s="29"/>
      <c r="R177" s="29"/>
      <c r="S177" s="29"/>
      <c r="T177" s="29"/>
    </row>
    <row r="178" spans="11:20">
      <c r="K178" s="29"/>
      <c r="L178" s="29"/>
      <c r="M178" s="29"/>
      <c r="N178" s="29"/>
      <c r="O178" s="29"/>
      <c r="P178" s="29"/>
      <c r="Q178" s="29"/>
      <c r="R178" s="29"/>
      <c r="S178" s="29"/>
      <c r="T178" s="29"/>
    </row>
    <row r="179" spans="11:20">
      <c r="K179" s="29"/>
      <c r="L179" s="29"/>
      <c r="M179" s="29"/>
      <c r="N179" s="29"/>
      <c r="O179" s="29"/>
      <c r="P179" s="29"/>
      <c r="Q179" s="29"/>
      <c r="R179" s="29"/>
      <c r="S179" s="29"/>
      <c r="T179" s="29"/>
    </row>
    <row r="180" spans="11:20">
      <c r="K180" s="29"/>
      <c r="L180" s="29"/>
      <c r="M180" s="29"/>
      <c r="N180" s="29"/>
      <c r="O180" s="29"/>
      <c r="P180" s="29"/>
      <c r="Q180" s="29"/>
      <c r="R180" s="29"/>
      <c r="S180" s="29"/>
      <c r="T180" s="29"/>
    </row>
    <row r="181" spans="11:20">
      <c r="K181" s="29"/>
      <c r="L181" s="29"/>
      <c r="M181" s="29"/>
      <c r="N181" s="29"/>
      <c r="O181" s="29"/>
      <c r="P181" s="29"/>
      <c r="Q181" s="29"/>
      <c r="R181" s="29"/>
      <c r="S181" s="29"/>
      <c r="T181" s="29"/>
    </row>
    <row r="182" spans="11:20">
      <c r="K182" s="29"/>
      <c r="L182" s="29"/>
      <c r="M182" s="29"/>
      <c r="N182" s="29"/>
      <c r="O182" s="29"/>
      <c r="P182" s="29"/>
      <c r="Q182" s="29"/>
      <c r="R182" s="29"/>
      <c r="S182" s="29"/>
      <c r="T182" s="29"/>
    </row>
    <row r="183" spans="11:20">
      <c r="K183" s="29"/>
      <c r="L183" s="29"/>
      <c r="M183" s="29"/>
      <c r="N183" s="29"/>
      <c r="O183" s="29"/>
      <c r="P183" s="29"/>
      <c r="Q183" s="29"/>
      <c r="R183" s="29"/>
      <c r="S183" s="29"/>
      <c r="T183" s="29"/>
    </row>
    <row r="184" spans="11:20">
      <c r="K184" s="29"/>
      <c r="L184" s="29"/>
      <c r="M184" s="29"/>
      <c r="N184" s="29"/>
      <c r="O184" s="29"/>
      <c r="P184" s="29"/>
      <c r="Q184" s="29"/>
      <c r="R184" s="29"/>
      <c r="S184" s="29"/>
      <c r="T184" s="29"/>
    </row>
    <row r="185" spans="11:20">
      <c r="K185" s="29"/>
      <c r="L185" s="29"/>
      <c r="M185" s="29"/>
      <c r="N185" s="29"/>
      <c r="O185" s="29"/>
      <c r="P185" s="29"/>
      <c r="Q185" s="29"/>
      <c r="R185" s="29"/>
      <c r="S185" s="29"/>
      <c r="T185" s="29"/>
    </row>
    <row r="186" spans="11:20">
      <c r="K186" s="29"/>
      <c r="L186" s="29"/>
      <c r="M186" s="29"/>
      <c r="N186" s="29"/>
      <c r="O186" s="29"/>
      <c r="P186" s="29"/>
      <c r="Q186" s="29"/>
      <c r="R186" s="29"/>
      <c r="S186" s="29"/>
      <c r="T186" s="29"/>
    </row>
    <row r="187" spans="11:20">
      <c r="K187" s="29"/>
      <c r="L187" s="29"/>
      <c r="M187" s="29"/>
      <c r="N187" s="29"/>
      <c r="O187" s="29"/>
      <c r="P187" s="29"/>
      <c r="Q187" s="29"/>
      <c r="R187" s="29"/>
      <c r="S187" s="29"/>
      <c r="T187" s="29"/>
    </row>
    <row r="188" spans="11:20">
      <c r="K188" s="29"/>
      <c r="L188" s="29"/>
      <c r="M188" s="29"/>
      <c r="N188" s="29"/>
      <c r="O188" s="29"/>
      <c r="P188" s="29"/>
      <c r="Q188" s="29"/>
      <c r="R188" s="29"/>
      <c r="S188" s="29"/>
      <c r="T188" s="29"/>
    </row>
    <row r="189" spans="11:20">
      <c r="K189" s="29"/>
      <c r="L189" s="29"/>
      <c r="M189" s="29"/>
      <c r="N189" s="29"/>
      <c r="O189" s="29"/>
      <c r="P189" s="29"/>
      <c r="Q189" s="29"/>
      <c r="R189" s="29"/>
      <c r="S189" s="29"/>
      <c r="T189" s="29"/>
    </row>
    <row r="190" spans="11:20">
      <c r="K190" s="29"/>
      <c r="L190" s="29"/>
      <c r="M190" s="29"/>
      <c r="N190" s="29"/>
      <c r="O190" s="29"/>
      <c r="P190" s="29"/>
      <c r="Q190" s="29"/>
      <c r="R190" s="29"/>
      <c r="S190" s="29"/>
      <c r="T190" s="29"/>
    </row>
    <row r="191" spans="11:20">
      <c r="K191" s="29"/>
      <c r="L191" s="29"/>
      <c r="M191" s="29"/>
      <c r="N191" s="29"/>
      <c r="O191" s="29"/>
      <c r="P191" s="29"/>
      <c r="Q191" s="29"/>
      <c r="R191" s="29"/>
      <c r="S191" s="29"/>
      <c r="T191" s="29"/>
    </row>
    <row r="192" spans="11:20">
      <c r="K192" s="29"/>
      <c r="L192" s="29"/>
      <c r="M192" s="29"/>
      <c r="N192" s="29"/>
      <c r="O192" s="29"/>
      <c r="P192" s="29"/>
      <c r="Q192" s="29"/>
      <c r="R192" s="29"/>
      <c r="S192" s="29"/>
      <c r="T192" s="29"/>
    </row>
    <row r="193" spans="11:20">
      <c r="K193" s="29"/>
      <c r="L193" s="29"/>
      <c r="M193" s="29"/>
      <c r="N193" s="29"/>
      <c r="O193" s="29"/>
      <c r="P193" s="29"/>
      <c r="Q193" s="29"/>
      <c r="R193" s="29"/>
      <c r="S193" s="29"/>
      <c r="T193" s="29"/>
    </row>
    <row r="194" spans="11:20">
      <c r="K194" s="29"/>
      <c r="L194" s="29"/>
      <c r="M194" s="29"/>
      <c r="N194" s="29"/>
      <c r="O194" s="29"/>
      <c r="P194" s="29"/>
      <c r="Q194" s="29"/>
      <c r="R194" s="29"/>
      <c r="S194" s="29"/>
      <c r="T194" s="29"/>
    </row>
    <row r="195" spans="11:20">
      <c r="K195" s="29"/>
      <c r="L195" s="29"/>
      <c r="M195" s="29"/>
      <c r="N195" s="29"/>
      <c r="O195" s="29"/>
      <c r="P195" s="29"/>
      <c r="Q195" s="29"/>
      <c r="R195" s="29"/>
      <c r="S195" s="29"/>
      <c r="T195" s="29"/>
    </row>
    <row r="196" spans="11:20">
      <c r="K196" s="29"/>
      <c r="L196" s="29"/>
      <c r="M196" s="29"/>
      <c r="N196" s="29"/>
      <c r="O196" s="29"/>
      <c r="P196" s="29"/>
      <c r="Q196" s="29"/>
      <c r="R196" s="29"/>
      <c r="S196" s="29"/>
      <c r="T196" s="29"/>
    </row>
    <row r="197" spans="11:20">
      <c r="K197" s="29"/>
      <c r="L197" s="29"/>
      <c r="M197" s="29"/>
      <c r="N197" s="29"/>
      <c r="O197" s="29"/>
      <c r="P197" s="29"/>
      <c r="Q197" s="29"/>
      <c r="R197" s="29"/>
      <c r="S197" s="29"/>
      <c r="T197" s="29"/>
    </row>
    <row r="198" spans="11:20">
      <c r="K198" s="29"/>
      <c r="L198" s="29"/>
      <c r="M198" s="29"/>
      <c r="N198" s="29"/>
      <c r="O198" s="29"/>
      <c r="P198" s="29"/>
      <c r="Q198" s="29"/>
      <c r="R198" s="29"/>
      <c r="S198" s="29"/>
      <c r="T198" s="29"/>
    </row>
    <row r="199" spans="11:20">
      <c r="K199" s="29"/>
      <c r="L199" s="29"/>
      <c r="M199" s="29"/>
      <c r="N199" s="29"/>
      <c r="O199" s="29"/>
      <c r="P199" s="29"/>
      <c r="Q199" s="29"/>
      <c r="R199" s="29"/>
      <c r="S199" s="29"/>
      <c r="T199" s="29"/>
    </row>
    <row r="200" spans="11:20">
      <c r="K200" s="29"/>
      <c r="L200" s="29"/>
      <c r="M200" s="29"/>
      <c r="N200" s="29"/>
      <c r="O200" s="29"/>
      <c r="P200" s="29"/>
      <c r="Q200" s="29"/>
      <c r="R200" s="29"/>
      <c r="S200" s="29"/>
      <c r="T200" s="29"/>
    </row>
    <row r="201" spans="11:20">
      <c r="K201" s="29"/>
      <c r="L201" s="29"/>
      <c r="M201" s="29"/>
      <c r="N201" s="29"/>
      <c r="O201" s="29"/>
      <c r="P201" s="29"/>
      <c r="Q201" s="29"/>
      <c r="R201" s="29"/>
      <c r="S201" s="29"/>
      <c r="T201" s="29"/>
    </row>
    <row r="202" spans="11:20">
      <c r="K202" s="29"/>
      <c r="L202" s="29"/>
      <c r="M202" s="29"/>
      <c r="N202" s="29"/>
      <c r="O202" s="29"/>
      <c r="P202" s="29"/>
      <c r="Q202" s="29"/>
      <c r="R202" s="29"/>
      <c r="S202" s="29"/>
      <c r="T202" s="29"/>
    </row>
    <row r="203" spans="11:20">
      <c r="K203" s="29"/>
      <c r="L203" s="29"/>
      <c r="M203" s="29"/>
      <c r="N203" s="29"/>
      <c r="O203" s="29"/>
      <c r="P203" s="29"/>
      <c r="Q203" s="29"/>
      <c r="R203" s="29"/>
      <c r="S203" s="29"/>
      <c r="T203" s="29"/>
    </row>
    <row r="204" spans="11:20">
      <c r="K204" s="29"/>
      <c r="L204" s="29"/>
      <c r="M204" s="29"/>
      <c r="N204" s="29"/>
      <c r="O204" s="29"/>
      <c r="P204" s="29"/>
      <c r="Q204" s="29"/>
      <c r="R204" s="29"/>
      <c r="S204" s="29"/>
      <c r="T204" s="29"/>
    </row>
    <row r="205" spans="11:20">
      <c r="K205" s="29"/>
      <c r="L205" s="29"/>
      <c r="M205" s="29"/>
      <c r="N205" s="29"/>
      <c r="O205" s="29"/>
      <c r="P205" s="29"/>
      <c r="Q205" s="29"/>
      <c r="R205" s="29"/>
      <c r="S205" s="29"/>
      <c r="T205" s="29"/>
    </row>
    <row r="206" spans="11:20">
      <c r="K206" s="29"/>
      <c r="L206" s="29"/>
      <c r="M206" s="29"/>
      <c r="N206" s="29"/>
      <c r="O206" s="29"/>
      <c r="P206" s="29"/>
      <c r="Q206" s="29"/>
      <c r="R206" s="29"/>
      <c r="S206" s="29"/>
      <c r="T206" s="29"/>
    </row>
    <row r="207" spans="11:20">
      <c r="K207" s="29"/>
      <c r="L207" s="29"/>
      <c r="M207" s="29"/>
      <c r="N207" s="29"/>
      <c r="O207" s="29"/>
      <c r="P207" s="29"/>
      <c r="Q207" s="29"/>
      <c r="R207" s="29"/>
      <c r="S207" s="29"/>
      <c r="T207" s="29"/>
    </row>
    <row r="208" spans="11:20">
      <c r="K208" s="29"/>
      <c r="L208" s="29"/>
      <c r="M208" s="29"/>
      <c r="N208" s="29"/>
      <c r="O208" s="29"/>
      <c r="P208" s="29"/>
      <c r="Q208" s="29"/>
      <c r="R208" s="29"/>
      <c r="S208" s="29"/>
      <c r="T208" s="29"/>
    </row>
    <row r="209" spans="11:20">
      <c r="K209" s="29"/>
      <c r="L209" s="29"/>
      <c r="M209" s="29"/>
      <c r="N209" s="29"/>
      <c r="O209" s="29"/>
      <c r="P209" s="29"/>
      <c r="Q209" s="29"/>
      <c r="R209" s="29"/>
      <c r="S209" s="29"/>
      <c r="T209" s="29"/>
    </row>
    <row r="210" spans="11:20">
      <c r="K210" s="29"/>
      <c r="L210" s="29"/>
      <c r="M210" s="29"/>
      <c r="N210" s="29"/>
      <c r="O210" s="29"/>
      <c r="P210" s="29"/>
      <c r="Q210" s="29"/>
      <c r="R210" s="29"/>
      <c r="S210" s="29"/>
      <c r="T210" s="29"/>
    </row>
    <row r="211" spans="11:20">
      <c r="K211" s="29"/>
      <c r="L211" s="29"/>
      <c r="M211" s="29"/>
      <c r="N211" s="29"/>
      <c r="O211" s="29"/>
      <c r="P211" s="29"/>
      <c r="Q211" s="29"/>
      <c r="R211" s="29"/>
      <c r="S211" s="29"/>
      <c r="T211" s="29"/>
    </row>
    <row r="212" spans="11:20">
      <c r="K212" s="29"/>
      <c r="L212" s="29"/>
      <c r="M212" s="29"/>
      <c r="N212" s="29"/>
      <c r="O212" s="29"/>
      <c r="P212" s="29"/>
      <c r="Q212" s="29"/>
      <c r="R212" s="29"/>
      <c r="S212" s="29"/>
      <c r="T212" s="29"/>
    </row>
    <row r="213" spans="11:20">
      <c r="K213" s="29"/>
      <c r="L213" s="29"/>
      <c r="M213" s="29"/>
      <c r="N213" s="29"/>
      <c r="O213" s="29"/>
      <c r="P213" s="29"/>
      <c r="Q213" s="29"/>
      <c r="R213" s="29"/>
      <c r="S213" s="29"/>
      <c r="T213" s="29"/>
    </row>
    <row r="214" spans="11:20">
      <c r="K214" s="29"/>
      <c r="L214" s="29"/>
      <c r="M214" s="29"/>
      <c r="N214" s="29"/>
      <c r="O214" s="29"/>
      <c r="P214" s="29"/>
      <c r="Q214" s="29"/>
      <c r="R214" s="29"/>
      <c r="S214" s="29"/>
      <c r="T214" s="29"/>
    </row>
    <row r="215" spans="11:20">
      <c r="K215" s="29"/>
      <c r="L215" s="29"/>
      <c r="M215" s="29"/>
      <c r="N215" s="29"/>
      <c r="O215" s="29"/>
      <c r="P215" s="29"/>
      <c r="Q215" s="29"/>
      <c r="R215" s="29"/>
      <c r="S215" s="29"/>
      <c r="T215" s="29"/>
    </row>
    <row r="216" spans="11:20">
      <c r="K216" s="29"/>
      <c r="L216" s="29"/>
      <c r="M216" s="29"/>
      <c r="N216" s="29"/>
      <c r="O216" s="29"/>
      <c r="P216" s="29"/>
      <c r="Q216" s="29"/>
      <c r="R216" s="29"/>
      <c r="S216" s="29"/>
      <c r="T216" s="29"/>
    </row>
    <row r="217" spans="11:20">
      <c r="K217" s="29"/>
      <c r="L217" s="29"/>
      <c r="M217" s="29"/>
      <c r="N217" s="29"/>
      <c r="O217" s="29"/>
      <c r="P217" s="29"/>
      <c r="Q217" s="29"/>
      <c r="R217" s="29"/>
      <c r="S217" s="29"/>
      <c r="T217" s="29"/>
    </row>
    <row r="218" spans="11:20">
      <c r="K218" s="29"/>
      <c r="L218" s="29"/>
      <c r="M218" s="29"/>
      <c r="N218" s="29"/>
      <c r="O218" s="29"/>
      <c r="P218" s="29"/>
      <c r="Q218" s="29"/>
      <c r="R218" s="29"/>
      <c r="S218" s="29"/>
      <c r="T218" s="29"/>
    </row>
    <row r="219" spans="11:20">
      <c r="K219" s="29"/>
      <c r="L219" s="29"/>
      <c r="M219" s="29"/>
      <c r="N219" s="29"/>
      <c r="O219" s="29"/>
      <c r="P219" s="29"/>
      <c r="Q219" s="29"/>
      <c r="R219" s="29"/>
      <c r="S219" s="29"/>
      <c r="T219" s="29"/>
    </row>
    <row r="220" spans="11:20">
      <c r="K220" s="29"/>
      <c r="L220" s="29"/>
      <c r="M220" s="29"/>
      <c r="N220" s="29"/>
      <c r="O220" s="29"/>
      <c r="P220" s="29"/>
      <c r="Q220" s="29"/>
      <c r="R220" s="29"/>
      <c r="S220" s="29"/>
      <c r="T220" s="29"/>
    </row>
    <row r="221" spans="11:20">
      <c r="K221" s="29"/>
      <c r="L221" s="29"/>
      <c r="M221" s="29"/>
      <c r="N221" s="29"/>
      <c r="O221" s="29"/>
      <c r="P221" s="29"/>
      <c r="Q221" s="29"/>
      <c r="R221" s="29"/>
      <c r="S221" s="29"/>
      <c r="T221" s="29"/>
    </row>
    <row r="222" spans="11:20">
      <c r="K222" s="29"/>
      <c r="L222" s="29"/>
      <c r="M222" s="29"/>
      <c r="N222" s="29"/>
      <c r="O222" s="29"/>
      <c r="P222" s="29"/>
      <c r="Q222" s="29"/>
      <c r="R222" s="29"/>
      <c r="S222" s="29"/>
      <c r="T222" s="29"/>
    </row>
    <row r="223" spans="11:20">
      <c r="K223" s="29"/>
      <c r="L223" s="29"/>
      <c r="M223" s="29"/>
      <c r="N223" s="29"/>
      <c r="O223" s="29"/>
      <c r="P223" s="29"/>
      <c r="Q223" s="29"/>
      <c r="R223" s="29"/>
      <c r="S223" s="29"/>
      <c r="T223" s="29"/>
    </row>
    <row r="224" spans="11:20">
      <c r="K224" s="29"/>
      <c r="L224" s="29"/>
      <c r="M224" s="29"/>
      <c r="N224" s="29"/>
      <c r="O224" s="29"/>
      <c r="P224" s="29"/>
      <c r="Q224" s="29"/>
      <c r="R224" s="29"/>
      <c r="S224" s="29"/>
      <c r="T224" s="29"/>
    </row>
    <row r="225" spans="11:20">
      <c r="K225" s="29"/>
      <c r="L225" s="29"/>
      <c r="M225" s="29"/>
      <c r="N225" s="29"/>
      <c r="O225" s="29"/>
      <c r="P225" s="29"/>
      <c r="Q225" s="29"/>
      <c r="R225" s="29"/>
      <c r="S225" s="29"/>
      <c r="T225" s="29"/>
    </row>
    <row r="226" spans="11:20">
      <c r="K226" s="29"/>
      <c r="L226" s="29"/>
      <c r="M226" s="29"/>
      <c r="N226" s="29"/>
      <c r="O226" s="29"/>
      <c r="P226" s="29"/>
      <c r="Q226" s="29"/>
      <c r="R226" s="29"/>
      <c r="S226" s="29"/>
      <c r="T226" s="29"/>
    </row>
    <row r="227" spans="11:20">
      <c r="K227" s="29"/>
      <c r="L227" s="29"/>
      <c r="M227" s="29"/>
      <c r="N227" s="29"/>
      <c r="O227" s="29"/>
      <c r="P227" s="29"/>
      <c r="Q227" s="29"/>
      <c r="R227" s="29"/>
      <c r="S227" s="29"/>
      <c r="T227" s="29"/>
    </row>
    <row r="228" spans="11:20">
      <c r="K228" s="29"/>
      <c r="L228" s="29"/>
      <c r="M228" s="29"/>
      <c r="N228" s="29"/>
      <c r="O228" s="29"/>
      <c r="P228" s="29"/>
      <c r="Q228" s="29"/>
      <c r="R228" s="29"/>
      <c r="S228" s="29"/>
      <c r="T228" s="29"/>
    </row>
    <row r="229" spans="11:20">
      <c r="K229" s="29"/>
      <c r="L229" s="29"/>
      <c r="M229" s="29"/>
      <c r="N229" s="29"/>
      <c r="O229" s="29"/>
      <c r="P229" s="29"/>
      <c r="Q229" s="29"/>
      <c r="R229" s="29"/>
      <c r="S229" s="29"/>
      <c r="T229" s="29"/>
    </row>
    <row r="230" spans="11:20">
      <c r="K230" s="29"/>
      <c r="L230" s="29"/>
      <c r="M230" s="29"/>
      <c r="N230" s="29"/>
      <c r="O230" s="29"/>
      <c r="P230" s="29"/>
      <c r="Q230" s="29"/>
      <c r="R230" s="29"/>
      <c r="S230" s="29"/>
      <c r="T230" s="29"/>
    </row>
    <row r="231" spans="11:20">
      <c r="K231" s="29"/>
      <c r="L231" s="29"/>
      <c r="M231" s="29"/>
      <c r="N231" s="29"/>
      <c r="O231" s="29"/>
      <c r="P231" s="29"/>
      <c r="Q231" s="29"/>
      <c r="R231" s="29"/>
      <c r="S231" s="29"/>
      <c r="T231" s="29"/>
    </row>
    <row r="232" spans="11:20">
      <c r="K232" s="29"/>
      <c r="L232" s="29"/>
      <c r="M232" s="29"/>
      <c r="N232" s="29"/>
      <c r="O232" s="29"/>
      <c r="P232" s="29"/>
      <c r="Q232" s="29"/>
      <c r="R232" s="29"/>
      <c r="S232" s="29"/>
      <c r="T232" s="29"/>
    </row>
    <row r="233" spans="11:20">
      <c r="K233" s="29"/>
      <c r="L233" s="29"/>
      <c r="M233" s="29"/>
      <c r="N233" s="29"/>
      <c r="O233" s="29"/>
      <c r="P233" s="29"/>
      <c r="Q233" s="29"/>
      <c r="R233" s="29"/>
      <c r="S233" s="29"/>
      <c r="T233" s="29"/>
    </row>
    <row r="234" spans="11:20">
      <c r="K234" s="29"/>
      <c r="L234" s="29"/>
      <c r="M234" s="29"/>
      <c r="N234" s="29"/>
      <c r="O234" s="29"/>
      <c r="P234" s="29"/>
      <c r="Q234" s="29"/>
      <c r="R234" s="29"/>
      <c r="S234" s="29"/>
      <c r="T234" s="29"/>
    </row>
    <row r="235" spans="11:20">
      <c r="K235" s="29"/>
      <c r="L235" s="29"/>
      <c r="M235" s="29"/>
      <c r="N235" s="29"/>
      <c r="O235" s="29"/>
      <c r="P235" s="29"/>
      <c r="Q235" s="29"/>
      <c r="R235" s="29"/>
      <c r="S235" s="29"/>
      <c r="T235" s="29"/>
    </row>
    <row r="236" spans="11:20">
      <c r="K236" s="29"/>
      <c r="L236" s="29"/>
      <c r="M236" s="29"/>
      <c r="N236" s="29"/>
      <c r="O236" s="29"/>
      <c r="P236" s="29"/>
      <c r="Q236" s="29"/>
      <c r="R236" s="29"/>
      <c r="S236" s="29"/>
      <c r="T236" s="29"/>
    </row>
    <row r="237" spans="11:20">
      <c r="K237" s="29"/>
      <c r="L237" s="29"/>
      <c r="M237" s="29"/>
      <c r="N237" s="29"/>
      <c r="O237" s="29"/>
      <c r="P237" s="29"/>
      <c r="Q237" s="29"/>
      <c r="R237" s="29"/>
      <c r="S237" s="29"/>
      <c r="T237" s="29"/>
    </row>
    <row r="238" spans="11:20">
      <c r="K238" s="29"/>
      <c r="L238" s="29"/>
      <c r="M238" s="29"/>
      <c r="N238" s="29"/>
      <c r="O238" s="29"/>
      <c r="P238" s="29"/>
      <c r="Q238" s="29"/>
      <c r="R238" s="29"/>
      <c r="S238" s="29"/>
      <c r="T238" s="29"/>
    </row>
    <row r="239" spans="11:20">
      <c r="K239" s="29"/>
      <c r="L239" s="29"/>
      <c r="M239" s="29"/>
      <c r="N239" s="29"/>
      <c r="O239" s="29"/>
      <c r="P239" s="29"/>
      <c r="Q239" s="29"/>
      <c r="R239" s="29"/>
      <c r="S239" s="29"/>
      <c r="T239" s="29"/>
    </row>
    <row r="240" spans="11:20">
      <c r="K240" s="29"/>
      <c r="L240" s="29"/>
      <c r="M240" s="29"/>
      <c r="N240" s="29"/>
      <c r="O240" s="29"/>
      <c r="P240" s="29"/>
      <c r="Q240" s="29"/>
      <c r="R240" s="29"/>
      <c r="S240" s="29"/>
      <c r="T240" s="29"/>
    </row>
    <row r="241" spans="11:20">
      <c r="K241" s="29"/>
      <c r="L241" s="29"/>
      <c r="M241" s="29"/>
      <c r="N241" s="29"/>
      <c r="O241" s="29"/>
      <c r="P241" s="29"/>
      <c r="Q241" s="29"/>
      <c r="R241" s="29"/>
      <c r="S241" s="29"/>
      <c r="T241" s="29"/>
    </row>
    <row r="242" spans="11:20">
      <c r="K242" s="29"/>
      <c r="L242" s="29"/>
      <c r="M242" s="29"/>
      <c r="N242" s="29"/>
      <c r="O242" s="29"/>
      <c r="P242" s="29"/>
      <c r="Q242" s="29"/>
      <c r="R242" s="29"/>
      <c r="S242" s="29"/>
      <c r="T242" s="29"/>
    </row>
    <row r="243" spans="11:20">
      <c r="K243" s="29"/>
      <c r="L243" s="29"/>
      <c r="M243" s="29"/>
      <c r="N243" s="29"/>
      <c r="O243" s="29"/>
      <c r="P243" s="29"/>
      <c r="Q243" s="29"/>
      <c r="R243" s="29"/>
      <c r="S243" s="29"/>
      <c r="T243" s="29"/>
    </row>
    <row r="244" spans="11:20">
      <c r="K244" s="29"/>
      <c r="L244" s="29"/>
      <c r="M244" s="29"/>
      <c r="N244" s="29"/>
      <c r="O244" s="29"/>
      <c r="P244" s="29"/>
      <c r="Q244" s="29"/>
      <c r="R244" s="29"/>
      <c r="S244" s="29"/>
      <c r="T244" s="29"/>
    </row>
    <row r="245" spans="11:20">
      <c r="K245" s="29"/>
      <c r="L245" s="29"/>
      <c r="M245" s="29"/>
      <c r="N245" s="29"/>
      <c r="O245" s="29"/>
      <c r="P245" s="29"/>
      <c r="Q245" s="29"/>
      <c r="R245" s="29"/>
      <c r="S245" s="29"/>
      <c r="T245" s="29"/>
    </row>
    <row r="246" spans="11:20">
      <c r="K246" s="29"/>
      <c r="L246" s="29"/>
      <c r="M246" s="29"/>
      <c r="N246" s="29"/>
      <c r="O246" s="29"/>
      <c r="P246" s="29"/>
      <c r="Q246" s="29"/>
      <c r="R246" s="29"/>
      <c r="S246" s="29"/>
      <c r="T246" s="29"/>
    </row>
    <row r="247" spans="11:20">
      <c r="K247" s="29"/>
      <c r="L247" s="29"/>
      <c r="M247" s="29"/>
      <c r="N247" s="29"/>
      <c r="O247" s="29"/>
      <c r="P247" s="29"/>
      <c r="Q247" s="29"/>
      <c r="R247" s="29"/>
      <c r="S247" s="29"/>
      <c r="T247" s="29"/>
    </row>
    <row r="248" spans="11:20">
      <c r="K248" s="29"/>
      <c r="L248" s="29"/>
      <c r="M248" s="29"/>
      <c r="N248" s="29"/>
      <c r="O248" s="29"/>
      <c r="P248" s="29"/>
      <c r="Q248" s="29"/>
      <c r="R248" s="29"/>
      <c r="S248" s="29"/>
      <c r="T248" s="29"/>
    </row>
    <row r="249" spans="11:20">
      <c r="K249" s="29"/>
      <c r="L249" s="29"/>
      <c r="M249" s="29"/>
      <c r="N249" s="29"/>
      <c r="O249" s="29"/>
      <c r="P249" s="29"/>
      <c r="Q249" s="29"/>
      <c r="R249" s="29"/>
      <c r="S249" s="29"/>
      <c r="T249" s="29"/>
    </row>
    <row r="250" spans="11:20">
      <c r="K250" s="29"/>
      <c r="L250" s="29"/>
      <c r="M250" s="29"/>
      <c r="N250" s="29"/>
      <c r="O250" s="29"/>
      <c r="P250" s="29"/>
      <c r="Q250" s="29"/>
      <c r="R250" s="29"/>
      <c r="S250" s="29"/>
      <c r="T250" s="29"/>
    </row>
    <row r="251" spans="11:20">
      <c r="K251" s="29"/>
      <c r="L251" s="29"/>
      <c r="M251" s="29"/>
      <c r="N251" s="29"/>
      <c r="O251" s="29"/>
      <c r="P251" s="29"/>
      <c r="Q251" s="29"/>
      <c r="R251" s="29"/>
      <c r="S251" s="29"/>
      <c r="T251" s="29"/>
    </row>
    <row r="252" spans="11:20">
      <c r="K252" s="29"/>
      <c r="L252" s="29"/>
      <c r="M252" s="29"/>
      <c r="N252" s="29"/>
      <c r="O252" s="29"/>
      <c r="P252" s="29"/>
      <c r="Q252" s="29"/>
      <c r="R252" s="29"/>
      <c r="S252" s="29"/>
      <c r="T252" s="29"/>
    </row>
    <row r="253" spans="11:20">
      <c r="K253" s="29"/>
      <c r="L253" s="29"/>
      <c r="M253" s="29"/>
      <c r="N253" s="29"/>
      <c r="O253" s="29"/>
      <c r="P253" s="29"/>
      <c r="Q253" s="29"/>
      <c r="R253" s="29"/>
      <c r="S253" s="29"/>
      <c r="T253" s="29"/>
    </row>
    <row r="254" spans="11:20">
      <c r="K254" s="29"/>
      <c r="L254" s="29"/>
      <c r="M254" s="29"/>
      <c r="N254" s="29"/>
      <c r="O254" s="29"/>
      <c r="P254" s="29"/>
      <c r="Q254" s="29"/>
      <c r="R254" s="29"/>
      <c r="S254" s="29"/>
      <c r="T254" s="29"/>
    </row>
    <row r="255" spans="11:20">
      <c r="K255" s="29"/>
      <c r="L255" s="29"/>
      <c r="M255" s="29"/>
      <c r="N255" s="29"/>
      <c r="O255" s="29"/>
      <c r="P255" s="29"/>
      <c r="Q255" s="29"/>
      <c r="R255" s="29"/>
      <c r="S255" s="29"/>
      <c r="T255" s="29"/>
    </row>
    <row r="256" spans="11:20">
      <c r="K256" s="29"/>
      <c r="L256" s="29"/>
      <c r="M256" s="29"/>
      <c r="N256" s="29"/>
      <c r="O256" s="29"/>
      <c r="P256" s="29"/>
      <c r="Q256" s="29"/>
      <c r="R256" s="29"/>
      <c r="S256" s="29"/>
      <c r="T256" s="29"/>
    </row>
    <row r="257" spans="11:20">
      <c r="K257" s="29"/>
      <c r="L257" s="29"/>
      <c r="M257" s="29"/>
      <c r="N257" s="29"/>
      <c r="O257" s="29"/>
      <c r="P257" s="29"/>
      <c r="Q257" s="29"/>
      <c r="R257" s="29"/>
      <c r="S257" s="29"/>
      <c r="T257" s="29"/>
    </row>
    <row r="258" spans="11:20">
      <c r="K258" s="29"/>
      <c r="L258" s="29"/>
      <c r="M258" s="29"/>
      <c r="N258" s="29"/>
      <c r="O258" s="29"/>
      <c r="P258" s="29"/>
      <c r="Q258" s="29"/>
      <c r="R258" s="29"/>
      <c r="S258" s="29"/>
      <c r="T258" s="29"/>
    </row>
    <row r="259" spans="11:20">
      <c r="K259" s="29"/>
      <c r="L259" s="29"/>
      <c r="M259" s="29"/>
      <c r="N259" s="29"/>
      <c r="O259" s="29"/>
      <c r="P259" s="29"/>
      <c r="Q259" s="29"/>
      <c r="R259" s="29"/>
      <c r="S259" s="29"/>
      <c r="T259" s="29"/>
    </row>
    <row r="260" spans="11:20">
      <c r="K260" s="29"/>
      <c r="L260" s="29"/>
      <c r="M260" s="29"/>
      <c r="N260" s="29"/>
      <c r="O260" s="29"/>
      <c r="P260" s="29"/>
      <c r="Q260" s="29"/>
      <c r="R260" s="29"/>
      <c r="S260" s="29"/>
      <c r="T260" s="29"/>
    </row>
    <row r="261" spans="11:20">
      <c r="K261" s="29"/>
      <c r="L261" s="29"/>
      <c r="M261" s="29"/>
      <c r="N261" s="29"/>
      <c r="O261" s="29"/>
      <c r="P261" s="29"/>
      <c r="Q261" s="29"/>
      <c r="R261" s="29"/>
      <c r="S261" s="29"/>
      <c r="T261" s="29"/>
    </row>
    <row r="262" spans="11:20">
      <c r="K262" s="29"/>
      <c r="L262" s="29"/>
      <c r="M262" s="29"/>
      <c r="N262" s="29"/>
      <c r="O262" s="29"/>
      <c r="P262" s="29"/>
      <c r="Q262" s="29"/>
      <c r="R262" s="29"/>
      <c r="S262" s="29"/>
      <c r="T262" s="29"/>
    </row>
    <row r="263" spans="11:20">
      <c r="K263" s="29"/>
      <c r="L263" s="29"/>
      <c r="M263" s="29"/>
      <c r="N263" s="29"/>
      <c r="O263" s="29"/>
      <c r="P263" s="29"/>
      <c r="Q263" s="29"/>
      <c r="R263" s="29"/>
      <c r="S263" s="29"/>
      <c r="T263" s="29"/>
    </row>
    <row r="264" spans="11:20">
      <c r="K264" s="29"/>
      <c r="L264" s="29"/>
      <c r="M264" s="29"/>
      <c r="N264" s="29"/>
      <c r="O264" s="29"/>
      <c r="P264" s="29"/>
      <c r="Q264" s="29"/>
      <c r="R264" s="29"/>
      <c r="S264" s="29"/>
      <c r="T264" s="29"/>
    </row>
    <row r="265" spans="11:20">
      <c r="K265" s="29"/>
      <c r="L265" s="29"/>
      <c r="M265" s="29"/>
      <c r="N265" s="29"/>
      <c r="O265" s="29"/>
      <c r="P265" s="29"/>
      <c r="Q265" s="29"/>
      <c r="R265" s="29"/>
      <c r="S265" s="29"/>
      <c r="T265" s="29"/>
    </row>
    <row r="266" spans="11:20">
      <c r="K266" s="29"/>
      <c r="L266" s="29"/>
      <c r="M266" s="29"/>
      <c r="N266" s="29"/>
      <c r="O266" s="29"/>
      <c r="P266" s="29"/>
      <c r="Q266" s="29"/>
      <c r="R266" s="29"/>
      <c r="S266" s="29"/>
      <c r="T266" s="29"/>
    </row>
    <row r="267" spans="11:20">
      <c r="K267" s="29"/>
      <c r="L267" s="29"/>
      <c r="M267" s="29"/>
      <c r="N267" s="29"/>
      <c r="O267" s="29"/>
      <c r="P267" s="29"/>
      <c r="Q267" s="29"/>
      <c r="R267" s="29"/>
      <c r="S267" s="29"/>
      <c r="T267" s="29"/>
    </row>
    <row r="268" spans="11:20">
      <c r="K268" s="29"/>
      <c r="L268" s="29"/>
      <c r="M268" s="29"/>
      <c r="N268" s="29"/>
      <c r="O268" s="29"/>
      <c r="P268" s="29"/>
      <c r="Q268" s="29"/>
      <c r="R268" s="29"/>
      <c r="S268" s="29"/>
      <c r="T268" s="29"/>
    </row>
    <row r="269" spans="11:20">
      <c r="K269" s="29"/>
      <c r="L269" s="29"/>
      <c r="M269" s="29"/>
      <c r="N269" s="29"/>
      <c r="O269" s="29"/>
      <c r="P269" s="29"/>
      <c r="Q269" s="29"/>
      <c r="R269" s="29"/>
      <c r="S269" s="29"/>
      <c r="T269" s="29"/>
    </row>
    <row r="270" spans="11:20">
      <c r="K270" s="29"/>
      <c r="L270" s="29"/>
      <c r="M270" s="29"/>
      <c r="N270" s="29"/>
      <c r="O270" s="29"/>
      <c r="P270" s="29"/>
      <c r="Q270" s="29"/>
      <c r="R270" s="29"/>
      <c r="S270" s="29"/>
      <c r="T270" s="29"/>
    </row>
    <row r="271" spans="11:20">
      <c r="K271" s="29"/>
      <c r="L271" s="29"/>
      <c r="M271" s="29"/>
      <c r="N271" s="29"/>
      <c r="O271" s="29"/>
      <c r="P271" s="29"/>
      <c r="Q271" s="29"/>
      <c r="R271" s="29"/>
      <c r="S271" s="29"/>
      <c r="T271" s="29"/>
    </row>
    <row r="272" spans="11:20">
      <c r="K272" s="29"/>
      <c r="L272" s="29"/>
      <c r="M272" s="29"/>
      <c r="N272" s="29"/>
      <c r="O272" s="29"/>
      <c r="P272" s="29"/>
      <c r="Q272" s="29"/>
      <c r="R272" s="29"/>
      <c r="S272" s="29"/>
      <c r="T272" s="29"/>
    </row>
    <row r="273" spans="11:20">
      <c r="K273" s="29"/>
      <c r="L273" s="29"/>
      <c r="M273" s="29"/>
      <c r="N273" s="29"/>
      <c r="O273" s="29"/>
      <c r="P273" s="29"/>
      <c r="Q273" s="29"/>
      <c r="R273" s="29"/>
      <c r="S273" s="29"/>
      <c r="T273" s="29"/>
    </row>
    <row r="274" spans="11:20">
      <c r="K274" s="29"/>
      <c r="L274" s="29"/>
      <c r="M274" s="29"/>
      <c r="N274" s="29"/>
      <c r="O274" s="29"/>
      <c r="P274" s="29"/>
      <c r="Q274" s="29"/>
      <c r="R274" s="29"/>
      <c r="S274" s="29"/>
      <c r="T274" s="29"/>
    </row>
    <row r="275" spans="11:20">
      <c r="K275" s="29"/>
      <c r="L275" s="29"/>
      <c r="M275" s="29"/>
      <c r="N275" s="29"/>
      <c r="O275" s="29"/>
      <c r="P275" s="29"/>
      <c r="Q275" s="29"/>
      <c r="R275" s="29"/>
      <c r="S275" s="29"/>
      <c r="T275" s="29"/>
    </row>
    <row r="276" spans="11:20">
      <c r="K276" s="29"/>
      <c r="L276" s="29"/>
      <c r="M276" s="29"/>
      <c r="N276" s="29"/>
      <c r="O276" s="29"/>
      <c r="P276" s="29"/>
      <c r="Q276" s="29"/>
      <c r="R276" s="29"/>
      <c r="S276" s="29"/>
      <c r="T276" s="29"/>
    </row>
    <row r="277" spans="11:20">
      <c r="K277" s="29"/>
      <c r="L277" s="29"/>
      <c r="M277" s="29"/>
      <c r="N277" s="29"/>
      <c r="O277" s="29"/>
      <c r="P277" s="29"/>
      <c r="Q277" s="29"/>
      <c r="R277" s="29"/>
      <c r="S277" s="29"/>
      <c r="T277" s="29"/>
    </row>
    <row r="278" spans="11:20">
      <c r="K278" s="29"/>
      <c r="L278" s="29"/>
      <c r="M278" s="29"/>
      <c r="N278" s="29"/>
      <c r="O278" s="29"/>
      <c r="P278" s="29"/>
      <c r="Q278" s="29"/>
      <c r="R278" s="29"/>
      <c r="S278" s="29"/>
      <c r="T278" s="29"/>
    </row>
    <row r="279" spans="11:20">
      <c r="K279" s="29"/>
      <c r="L279" s="29"/>
      <c r="M279" s="29"/>
      <c r="N279" s="29"/>
      <c r="O279" s="29"/>
      <c r="P279" s="29"/>
      <c r="Q279" s="29"/>
      <c r="R279" s="29"/>
      <c r="S279" s="29"/>
      <c r="T279" s="29"/>
    </row>
    <row r="280" spans="11:20">
      <c r="K280" s="29"/>
      <c r="L280" s="29"/>
      <c r="M280" s="29"/>
      <c r="N280" s="29"/>
      <c r="O280" s="29"/>
      <c r="P280" s="29"/>
      <c r="Q280" s="29"/>
      <c r="R280" s="29"/>
      <c r="S280" s="29"/>
      <c r="T280" s="29"/>
    </row>
    <row r="281" spans="11:20">
      <c r="K281" s="29"/>
      <c r="L281" s="29"/>
      <c r="M281" s="29"/>
      <c r="N281" s="29"/>
      <c r="O281" s="29"/>
      <c r="P281" s="29"/>
      <c r="Q281" s="29"/>
      <c r="R281" s="29"/>
      <c r="S281" s="29"/>
      <c r="T281" s="29"/>
    </row>
    <row r="282" spans="11:20">
      <c r="K282" s="29"/>
      <c r="L282" s="29"/>
      <c r="M282" s="29"/>
      <c r="N282" s="29"/>
      <c r="O282" s="29"/>
      <c r="P282" s="29"/>
      <c r="Q282" s="29"/>
      <c r="R282" s="29"/>
      <c r="S282" s="29"/>
      <c r="T282" s="29"/>
    </row>
    <row r="283" spans="11:20">
      <c r="K283" s="29"/>
      <c r="L283" s="29"/>
      <c r="M283" s="29"/>
      <c r="N283" s="29"/>
      <c r="O283" s="29"/>
      <c r="P283" s="29"/>
      <c r="Q283" s="29"/>
      <c r="R283" s="29"/>
      <c r="S283" s="29"/>
      <c r="T283" s="29"/>
    </row>
    <row r="284" spans="11:20">
      <c r="K284" s="29"/>
      <c r="L284" s="29"/>
      <c r="M284" s="29"/>
      <c r="N284" s="29"/>
      <c r="O284" s="29"/>
      <c r="P284" s="29"/>
      <c r="Q284" s="29"/>
      <c r="R284" s="29"/>
      <c r="S284" s="29"/>
      <c r="T284" s="29"/>
    </row>
    <row r="285" spans="11:20">
      <c r="K285" s="29"/>
      <c r="L285" s="29"/>
      <c r="M285" s="29"/>
      <c r="N285" s="29"/>
      <c r="O285" s="29"/>
      <c r="P285" s="29"/>
      <c r="Q285" s="29"/>
      <c r="R285" s="29"/>
      <c r="S285" s="29"/>
      <c r="T285" s="29"/>
    </row>
    <row r="286" spans="11:20">
      <c r="K286" s="29"/>
      <c r="L286" s="29"/>
      <c r="M286" s="29"/>
      <c r="N286" s="29"/>
      <c r="O286" s="29"/>
      <c r="P286" s="29"/>
      <c r="Q286" s="29"/>
      <c r="R286" s="29"/>
      <c r="S286" s="29"/>
      <c r="T286" s="29"/>
    </row>
    <row r="287" spans="11:20">
      <c r="K287" s="29"/>
      <c r="L287" s="29"/>
      <c r="M287" s="29"/>
      <c r="N287" s="29"/>
      <c r="O287" s="29"/>
      <c r="P287" s="29"/>
      <c r="Q287" s="29"/>
      <c r="R287" s="29"/>
      <c r="S287" s="29"/>
      <c r="T287" s="29"/>
    </row>
    <row r="288" spans="11:20">
      <c r="K288" s="29"/>
      <c r="L288" s="29"/>
      <c r="M288" s="29"/>
      <c r="N288" s="29"/>
      <c r="O288" s="29"/>
      <c r="P288" s="29"/>
      <c r="Q288" s="29"/>
      <c r="R288" s="29"/>
      <c r="S288" s="29"/>
      <c r="T288" s="29"/>
    </row>
    <row r="289" spans="11:20">
      <c r="K289" s="29"/>
      <c r="L289" s="29"/>
      <c r="M289" s="29"/>
      <c r="N289" s="29"/>
      <c r="O289" s="29"/>
      <c r="P289" s="29"/>
      <c r="Q289" s="29"/>
      <c r="R289" s="29"/>
      <c r="S289" s="29"/>
      <c r="T289" s="29"/>
    </row>
    <row r="290" spans="11:20">
      <c r="K290" s="29"/>
      <c r="L290" s="29"/>
      <c r="M290" s="29"/>
      <c r="N290" s="29"/>
      <c r="O290" s="29"/>
      <c r="P290" s="29"/>
      <c r="Q290" s="29"/>
      <c r="R290" s="29"/>
      <c r="S290" s="29"/>
      <c r="T290" s="29"/>
    </row>
    <row r="291" spans="11:20">
      <c r="K291" s="29"/>
      <c r="L291" s="29"/>
      <c r="M291" s="29"/>
      <c r="N291" s="29"/>
      <c r="O291" s="29"/>
      <c r="P291" s="29"/>
      <c r="Q291" s="29"/>
      <c r="R291" s="29"/>
      <c r="S291" s="29"/>
      <c r="T291" s="29"/>
    </row>
    <row r="292" spans="11:20">
      <c r="K292" s="29"/>
      <c r="L292" s="29"/>
      <c r="M292" s="29"/>
      <c r="N292" s="29"/>
      <c r="O292" s="29"/>
      <c r="P292" s="29"/>
      <c r="Q292" s="29"/>
      <c r="R292" s="29"/>
      <c r="S292" s="29"/>
      <c r="T292" s="29"/>
    </row>
    <row r="293" spans="11:20">
      <c r="K293" s="29"/>
      <c r="L293" s="29"/>
      <c r="M293" s="29"/>
      <c r="N293" s="29"/>
      <c r="O293" s="29"/>
      <c r="P293" s="29"/>
      <c r="Q293" s="29"/>
      <c r="R293" s="29"/>
      <c r="S293" s="29"/>
      <c r="T293" s="29"/>
    </row>
    <row r="294" spans="11:20">
      <c r="K294" s="29"/>
      <c r="L294" s="29"/>
      <c r="M294" s="29"/>
      <c r="N294" s="29"/>
      <c r="O294" s="29"/>
      <c r="P294" s="29"/>
      <c r="Q294" s="29"/>
      <c r="R294" s="29"/>
      <c r="S294" s="29"/>
      <c r="T294" s="29"/>
    </row>
    <row r="295" spans="11:20">
      <c r="K295" s="29"/>
      <c r="L295" s="29"/>
      <c r="M295" s="29"/>
      <c r="N295" s="29"/>
      <c r="O295" s="29"/>
      <c r="P295" s="29"/>
      <c r="Q295" s="29"/>
      <c r="R295" s="29"/>
      <c r="S295" s="29"/>
      <c r="T295" s="29"/>
    </row>
    <row r="296" spans="11:20">
      <c r="K296" s="29"/>
      <c r="L296" s="29"/>
      <c r="M296" s="29"/>
      <c r="N296" s="29"/>
      <c r="O296" s="29"/>
      <c r="P296" s="29"/>
      <c r="Q296" s="29"/>
      <c r="R296" s="29"/>
      <c r="S296" s="29"/>
      <c r="T296" s="29"/>
    </row>
    <row r="297" spans="11:20">
      <c r="K297" s="29"/>
      <c r="L297" s="29"/>
      <c r="M297" s="29"/>
      <c r="N297" s="29"/>
      <c r="O297" s="29"/>
      <c r="P297" s="29"/>
      <c r="Q297" s="29"/>
      <c r="R297" s="29"/>
      <c r="S297" s="29"/>
      <c r="T297" s="29"/>
    </row>
    <row r="298" spans="11:20">
      <c r="K298" s="29"/>
      <c r="L298" s="29"/>
      <c r="M298" s="29"/>
      <c r="N298" s="29"/>
      <c r="O298" s="29"/>
      <c r="P298" s="29"/>
      <c r="Q298" s="29"/>
      <c r="R298" s="29"/>
      <c r="S298" s="29"/>
      <c r="T298" s="29"/>
    </row>
    <row r="299" spans="11:20">
      <c r="K299" s="29"/>
      <c r="L299" s="29"/>
      <c r="M299" s="29"/>
      <c r="N299" s="29"/>
      <c r="O299" s="29"/>
      <c r="P299" s="29"/>
      <c r="Q299" s="29"/>
      <c r="R299" s="29"/>
      <c r="S299" s="29"/>
      <c r="T299" s="29"/>
    </row>
    <row r="300" spans="11:20">
      <c r="K300" s="29"/>
      <c r="L300" s="29"/>
      <c r="M300" s="29"/>
      <c r="N300" s="29"/>
      <c r="O300" s="29"/>
      <c r="P300" s="29"/>
      <c r="Q300" s="29"/>
      <c r="R300" s="29"/>
      <c r="S300" s="29"/>
      <c r="T300" s="29"/>
    </row>
    <row r="301" spans="11:20">
      <c r="K301" s="29"/>
      <c r="L301" s="29"/>
      <c r="M301" s="29"/>
      <c r="N301" s="29"/>
      <c r="O301" s="29"/>
      <c r="P301" s="29"/>
      <c r="Q301" s="29"/>
      <c r="R301" s="29"/>
      <c r="S301" s="29"/>
      <c r="T301" s="29"/>
    </row>
    <row r="302" spans="11:20">
      <c r="K302" s="29"/>
      <c r="L302" s="29"/>
      <c r="M302" s="29"/>
      <c r="N302" s="29"/>
      <c r="O302" s="29"/>
      <c r="P302" s="29"/>
      <c r="Q302" s="29"/>
      <c r="R302" s="29"/>
      <c r="S302" s="29"/>
      <c r="T302" s="29"/>
    </row>
    <row r="303" spans="11:20">
      <c r="K303" s="29"/>
      <c r="L303" s="29"/>
      <c r="M303" s="29"/>
      <c r="N303" s="29"/>
      <c r="O303" s="29"/>
      <c r="P303" s="29"/>
      <c r="Q303" s="29"/>
      <c r="R303" s="29"/>
      <c r="S303" s="29"/>
      <c r="T303" s="29"/>
    </row>
    <row r="304" spans="11:20">
      <c r="K304" s="29"/>
      <c r="L304" s="29"/>
      <c r="M304" s="29"/>
      <c r="N304" s="29"/>
      <c r="O304" s="29"/>
      <c r="P304" s="29"/>
      <c r="Q304" s="29"/>
      <c r="R304" s="29"/>
      <c r="S304" s="29"/>
      <c r="T304" s="29"/>
    </row>
    <row r="305" spans="11:20">
      <c r="K305" s="29"/>
      <c r="L305" s="29"/>
      <c r="M305" s="29"/>
      <c r="N305" s="29"/>
      <c r="O305" s="29"/>
      <c r="P305" s="29"/>
      <c r="Q305" s="29"/>
      <c r="R305" s="29"/>
      <c r="S305" s="29"/>
      <c r="T305" s="29"/>
    </row>
    <row r="306" spans="11:20">
      <c r="K306" s="29"/>
      <c r="L306" s="29"/>
      <c r="M306" s="29"/>
      <c r="N306" s="29"/>
      <c r="O306" s="29"/>
      <c r="P306" s="29"/>
      <c r="Q306" s="29"/>
      <c r="R306" s="29"/>
      <c r="S306" s="29"/>
      <c r="T306" s="29"/>
    </row>
    <row r="307" spans="11:20">
      <c r="K307" s="29"/>
      <c r="L307" s="29"/>
      <c r="M307" s="29"/>
      <c r="N307" s="29"/>
      <c r="O307" s="29"/>
      <c r="P307" s="29"/>
      <c r="Q307" s="29"/>
      <c r="R307" s="29"/>
      <c r="S307" s="29"/>
      <c r="T307" s="29"/>
    </row>
    <row r="308" spans="11:20">
      <c r="K308" s="29"/>
      <c r="L308" s="29"/>
      <c r="M308" s="29"/>
      <c r="N308" s="29"/>
      <c r="O308" s="29"/>
      <c r="P308" s="29"/>
      <c r="Q308" s="29"/>
      <c r="R308" s="29"/>
      <c r="S308" s="29"/>
      <c r="T308" s="29"/>
    </row>
    <row r="309" spans="11:20">
      <c r="K309" s="29"/>
      <c r="L309" s="29"/>
      <c r="M309" s="29"/>
      <c r="N309" s="29"/>
      <c r="O309" s="29"/>
      <c r="P309" s="29"/>
      <c r="Q309" s="29"/>
      <c r="R309" s="29"/>
      <c r="S309" s="29"/>
      <c r="T309" s="29"/>
    </row>
    <row r="310" spans="11:20">
      <c r="K310" s="29"/>
      <c r="L310" s="29"/>
      <c r="M310" s="29"/>
      <c r="N310" s="29"/>
      <c r="O310" s="29"/>
      <c r="P310" s="29"/>
      <c r="Q310" s="29"/>
      <c r="R310" s="29"/>
      <c r="S310" s="29"/>
      <c r="T310" s="29"/>
    </row>
    <row r="311" spans="11:20">
      <c r="K311" s="29"/>
      <c r="L311" s="29"/>
      <c r="M311" s="29"/>
      <c r="N311" s="29"/>
      <c r="O311" s="29"/>
      <c r="P311" s="29"/>
      <c r="Q311" s="29"/>
      <c r="R311" s="29"/>
      <c r="S311" s="29"/>
      <c r="T311" s="29"/>
    </row>
    <row r="312" spans="11:20">
      <c r="K312" s="29"/>
      <c r="L312" s="29"/>
      <c r="M312" s="29"/>
      <c r="N312" s="29"/>
      <c r="O312" s="29"/>
      <c r="P312" s="29"/>
      <c r="Q312" s="29"/>
      <c r="R312" s="29"/>
      <c r="S312" s="29"/>
      <c r="T312" s="29"/>
    </row>
    <row r="313" spans="11:20">
      <c r="K313" s="29"/>
      <c r="L313" s="29"/>
      <c r="M313" s="29"/>
      <c r="N313" s="29"/>
      <c r="O313" s="29"/>
      <c r="P313" s="29"/>
      <c r="Q313" s="29"/>
      <c r="R313" s="29"/>
      <c r="S313" s="29"/>
      <c r="T313" s="29"/>
    </row>
    <row r="314" spans="11:20">
      <c r="K314" s="29"/>
      <c r="L314" s="29"/>
      <c r="M314" s="29"/>
      <c r="N314" s="29"/>
      <c r="O314" s="29"/>
      <c r="P314" s="29"/>
      <c r="Q314" s="29"/>
      <c r="R314" s="29"/>
      <c r="S314" s="29"/>
      <c r="T314" s="29"/>
    </row>
    <row r="315" spans="11:20">
      <c r="K315" s="29"/>
      <c r="L315" s="29"/>
      <c r="M315" s="29"/>
      <c r="N315" s="29"/>
      <c r="O315" s="29"/>
      <c r="P315" s="29"/>
      <c r="Q315" s="29"/>
      <c r="R315" s="29"/>
      <c r="S315" s="29"/>
      <c r="T315" s="29"/>
    </row>
    <row r="316" spans="11:20">
      <c r="K316" s="29"/>
      <c r="L316" s="29"/>
      <c r="M316" s="29"/>
      <c r="N316" s="29"/>
      <c r="O316" s="29"/>
      <c r="P316" s="29"/>
      <c r="Q316" s="29"/>
      <c r="R316" s="29"/>
      <c r="S316" s="29"/>
      <c r="T316" s="29"/>
    </row>
    <row r="317" spans="11:20">
      <c r="K317" s="29"/>
      <c r="L317" s="29"/>
      <c r="M317" s="29"/>
      <c r="N317" s="29"/>
      <c r="O317" s="29"/>
      <c r="P317" s="29"/>
      <c r="Q317" s="29"/>
      <c r="R317" s="29"/>
      <c r="S317" s="29"/>
      <c r="T317" s="29"/>
    </row>
    <row r="318" spans="11:20">
      <c r="K318" s="29"/>
      <c r="L318" s="29"/>
      <c r="M318" s="29"/>
      <c r="N318" s="29"/>
      <c r="O318" s="29"/>
      <c r="P318" s="29"/>
      <c r="Q318" s="29"/>
      <c r="R318" s="29"/>
      <c r="S318" s="29"/>
      <c r="T318" s="29"/>
    </row>
    <row r="319" spans="11:20">
      <c r="K319" s="29"/>
      <c r="L319" s="29"/>
      <c r="M319" s="29"/>
      <c r="N319" s="29"/>
      <c r="O319" s="29"/>
      <c r="P319" s="29"/>
      <c r="Q319" s="29"/>
      <c r="R319" s="29"/>
      <c r="S319" s="29"/>
      <c r="T319" s="29"/>
    </row>
    <row r="320" spans="11:20">
      <c r="K320" s="29"/>
      <c r="L320" s="29"/>
      <c r="M320" s="29"/>
      <c r="N320" s="29"/>
      <c r="O320" s="29"/>
      <c r="P320" s="29"/>
      <c r="Q320" s="29"/>
      <c r="R320" s="29"/>
      <c r="S320" s="29"/>
      <c r="T320" s="29"/>
    </row>
    <row r="321" spans="11:20">
      <c r="K321" s="29"/>
      <c r="L321" s="29"/>
      <c r="M321" s="29"/>
      <c r="N321" s="29"/>
      <c r="O321" s="29"/>
      <c r="P321" s="29"/>
      <c r="Q321" s="29"/>
      <c r="R321" s="29"/>
      <c r="S321" s="29"/>
      <c r="T321" s="29"/>
    </row>
    <row r="322" spans="11:20">
      <c r="K322" s="29"/>
      <c r="L322" s="29"/>
      <c r="M322" s="29"/>
      <c r="N322" s="29"/>
      <c r="O322" s="29"/>
      <c r="P322" s="29"/>
      <c r="Q322" s="29"/>
      <c r="R322" s="29"/>
      <c r="S322" s="29"/>
      <c r="T322" s="29"/>
    </row>
    <row r="323" spans="11:20">
      <c r="K323" s="29"/>
      <c r="L323" s="29"/>
      <c r="M323" s="29"/>
      <c r="N323" s="29"/>
      <c r="O323" s="29"/>
      <c r="P323" s="29"/>
      <c r="Q323" s="29"/>
      <c r="R323" s="29"/>
      <c r="S323" s="29"/>
      <c r="T323" s="29"/>
    </row>
    <row r="324" spans="11:20">
      <c r="K324" s="29"/>
      <c r="L324" s="29"/>
      <c r="M324" s="29"/>
      <c r="N324" s="29"/>
      <c r="O324" s="29"/>
      <c r="P324" s="29"/>
      <c r="Q324" s="29"/>
      <c r="R324" s="29"/>
      <c r="S324" s="29"/>
      <c r="T324" s="29"/>
    </row>
    <row r="325" spans="11:20">
      <c r="K325" s="29"/>
      <c r="L325" s="29"/>
      <c r="M325" s="29"/>
      <c r="N325" s="29"/>
      <c r="O325" s="29"/>
      <c r="P325" s="29"/>
      <c r="Q325" s="29"/>
      <c r="R325" s="29"/>
      <c r="S325" s="29"/>
      <c r="T325" s="29"/>
    </row>
    <row r="326" spans="11:20">
      <c r="K326" s="29"/>
      <c r="L326" s="29"/>
      <c r="M326" s="29"/>
      <c r="N326" s="29"/>
      <c r="O326" s="29"/>
      <c r="P326" s="29"/>
      <c r="Q326" s="29"/>
      <c r="R326" s="29"/>
      <c r="S326" s="29"/>
      <c r="T326" s="29"/>
    </row>
    <row r="327" spans="11:20">
      <c r="K327" s="29"/>
      <c r="L327" s="29"/>
      <c r="M327" s="29"/>
      <c r="N327" s="29"/>
      <c r="O327" s="29"/>
      <c r="P327" s="29"/>
      <c r="Q327" s="29"/>
      <c r="R327" s="29"/>
      <c r="S327" s="29"/>
      <c r="T327" s="29"/>
    </row>
    <row r="328" spans="11:20">
      <c r="K328" s="29"/>
      <c r="L328" s="29"/>
      <c r="M328" s="29"/>
      <c r="N328" s="29"/>
      <c r="O328" s="29"/>
      <c r="P328" s="29"/>
      <c r="Q328" s="29"/>
      <c r="R328" s="29"/>
      <c r="S328" s="29"/>
      <c r="T328" s="29"/>
    </row>
    <row r="329" spans="11:20">
      <c r="K329" s="29"/>
      <c r="L329" s="29"/>
      <c r="M329" s="29"/>
      <c r="N329" s="29"/>
      <c r="O329" s="29"/>
      <c r="P329" s="29"/>
      <c r="Q329" s="29"/>
      <c r="R329" s="29"/>
      <c r="S329" s="29"/>
      <c r="T329" s="29"/>
    </row>
    <row r="330" spans="11:20">
      <c r="K330" s="29"/>
      <c r="L330" s="29"/>
      <c r="M330" s="29"/>
      <c r="N330" s="29"/>
      <c r="O330" s="29"/>
      <c r="P330" s="29"/>
      <c r="Q330" s="29"/>
      <c r="R330" s="29"/>
      <c r="S330" s="29"/>
      <c r="T330" s="29"/>
    </row>
    <row r="331" spans="11:20">
      <c r="K331" s="29"/>
      <c r="L331" s="29"/>
      <c r="M331" s="29"/>
      <c r="N331" s="29"/>
      <c r="O331" s="29"/>
      <c r="P331" s="29"/>
      <c r="Q331" s="29"/>
      <c r="R331" s="29"/>
      <c r="S331" s="29"/>
      <c r="T331" s="29"/>
    </row>
    <row r="332" spans="11:20">
      <c r="K332" s="29"/>
      <c r="L332" s="29"/>
      <c r="M332" s="29"/>
      <c r="N332" s="29"/>
      <c r="O332" s="29"/>
      <c r="P332" s="29"/>
      <c r="Q332" s="29"/>
      <c r="R332" s="29"/>
      <c r="S332" s="29"/>
      <c r="T332" s="29"/>
    </row>
    <row r="333" spans="11:20">
      <c r="K333" s="29"/>
      <c r="L333" s="29"/>
      <c r="M333" s="29"/>
      <c r="N333" s="29"/>
      <c r="O333" s="29"/>
      <c r="P333" s="29"/>
      <c r="Q333" s="29"/>
      <c r="R333" s="29"/>
      <c r="S333" s="29"/>
      <c r="T333" s="29"/>
    </row>
    <row r="334" spans="11:20">
      <c r="K334" s="29"/>
      <c r="L334" s="29"/>
      <c r="M334" s="29"/>
      <c r="N334" s="29"/>
      <c r="O334" s="29"/>
      <c r="P334" s="29"/>
      <c r="Q334" s="29"/>
      <c r="R334" s="29"/>
      <c r="S334" s="29"/>
      <c r="T334" s="29"/>
    </row>
    <row r="335" spans="11:20">
      <c r="K335" s="29"/>
      <c r="L335" s="29"/>
      <c r="M335" s="29"/>
      <c r="N335" s="29"/>
      <c r="O335" s="29"/>
      <c r="P335" s="29"/>
      <c r="Q335" s="29"/>
      <c r="R335" s="29"/>
      <c r="S335" s="29"/>
      <c r="T335" s="29"/>
    </row>
    <row r="336" spans="11:20">
      <c r="K336" s="29"/>
      <c r="L336" s="29"/>
      <c r="M336" s="29"/>
      <c r="N336" s="29"/>
      <c r="O336" s="29"/>
      <c r="P336" s="29"/>
      <c r="Q336" s="29"/>
      <c r="R336" s="29"/>
      <c r="S336" s="29"/>
      <c r="T336" s="29"/>
    </row>
    <row r="337" spans="11:20">
      <c r="K337" s="29"/>
      <c r="L337" s="29"/>
      <c r="M337" s="29"/>
      <c r="N337" s="29"/>
      <c r="O337" s="29"/>
      <c r="P337" s="29"/>
      <c r="Q337" s="29"/>
      <c r="R337" s="29"/>
      <c r="S337" s="29"/>
      <c r="T337" s="29"/>
    </row>
    <row r="338" spans="11:20">
      <c r="K338" s="29"/>
      <c r="L338" s="29"/>
      <c r="M338" s="29"/>
      <c r="N338" s="29"/>
      <c r="O338" s="29"/>
      <c r="P338" s="29"/>
      <c r="Q338" s="29"/>
      <c r="R338" s="29"/>
      <c r="S338" s="29"/>
      <c r="T338" s="29"/>
    </row>
    <row r="339" spans="11:20">
      <c r="K339" s="29"/>
      <c r="L339" s="29"/>
      <c r="M339" s="29"/>
      <c r="N339" s="29"/>
      <c r="O339" s="29"/>
      <c r="P339" s="29"/>
      <c r="Q339" s="29"/>
      <c r="R339" s="29"/>
      <c r="S339" s="29"/>
      <c r="T339" s="29"/>
    </row>
    <row r="340" spans="11:20">
      <c r="K340" s="29"/>
      <c r="L340" s="29"/>
      <c r="M340" s="29"/>
      <c r="N340" s="29"/>
      <c r="O340" s="29"/>
      <c r="P340" s="29"/>
      <c r="Q340" s="29"/>
      <c r="R340" s="29"/>
      <c r="S340" s="29"/>
      <c r="T340" s="29"/>
    </row>
    <row r="341" spans="11:20">
      <c r="K341" s="29"/>
      <c r="L341" s="29"/>
      <c r="M341" s="29"/>
      <c r="N341" s="29"/>
      <c r="O341" s="29"/>
      <c r="P341" s="29"/>
      <c r="Q341" s="29"/>
      <c r="R341" s="29"/>
      <c r="S341" s="29"/>
      <c r="T341" s="29"/>
    </row>
    <row r="342" spans="11:20">
      <c r="K342" s="29"/>
      <c r="L342" s="29"/>
      <c r="M342" s="29"/>
      <c r="N342" s="29"/>
      <c r="O342" s="29"/>
      <c r="P342" s="29"/>
      <c r="Q342" s="29"/>
      <c r="R342" s="29"/>
      <c r="S342" s="29"/>
      <c r="T342" s="29"/>
    </row>
    <row r="343" spans="11:20">
      <c r="K343" s="29"/>
      <c r="L343" s="29"/>
      <c r="M343" s="29"/>
      <c r="N343" s="29"/>
      <c r="O343" s="29"/>
      <c r="P343" s="29"/>
      <c r="Q343" s="29"/>
      <c r="R343" s="29"/>
      <c r="S343" s="29"/>
      <c r="T343" s="29"/>
    </row>
    <row r="344" spans="11:20">
      <c r="K344" s="29"/>
      <c r="L344" s="29"/>
      <c r="M344" s="29"/>
      <c r="N344" s="29"/>
      <c r="O344" s="29"/>
      <c r="P344" s="29"/>
      <c r="Q344" s="29"/>
      <c r="R344" s="29"/>
      <c r="S344" s="29"/>
      <c r="T344" s="29"/>
    </row>
    <row r="345" spans="11:20">
      <c r="K345" s="29"/>
      <c r="L345" s="29"/>
      <c r="M345" s="29"/>
      <c r="N345" s="29"/>
      <c r="O345" s="29"/>
      <c r="P345" s="29"/>
      <c r="Q345" s="29"/>
      <c r="R345" s="29"/>
      <c r="S345" s="29"/>
      <c r="T345" s="29"/>
    </row>
    <row r="346" spans="11:20">
      <c r="K346" s="29"/>
      <c r="L346" s="29"/>
      <c r="M346" s="29"/>
      <c r="N346" s="29"/>
      <c r="O346" s="29"/>
      <c r="P346" s="29"/>
      <c r="Q346" s="29"/>
      <c r="R346" s="29"/>
      <c r="S346" s="29"/>
      <c r="T346" s="29"/>
    </row>
    <row r="347" spans="11:20">
      <c r="K347" s="29"/>
      <c r="L347" s="29"/>
      <c r="M347" s="29"/>
      <c r="N347" s="29"/>
      <c r="O347" s="29"/>
      <c r="P347" s="29"/>
      <c r="Q347" s="29"/>
      <c r="R347" s="29"/>
      <c r="S347" s="29"/>
      <c r="T347" s="29"/>
    </row>
    <row r="348" spans="11:20">
      <c r="K348" s="29"/>
      <c r="L348" s="29"/>
      <c r="M348" s="29"/>
      <c r="N348" s="29"/>
      <c r="O348" s="29"/>
      <c r="P348" s="29"/>
      <c r="Q348" s="29"/>
      <c r="R348" s="29"/>
      <c r="S348" s="29"/>
      <c r="T348" s="29"/>
    </row>
    <row r="349" spans="11:20">
      <c r="K349" s="29"/>
      <c r="L349" s="29"/>
      <c r="M349" s="29"/>
      <c r="N349" s="29"/>
      <c r="O349" s="29"/>
      <c r="P349" s="29"/>
      <c r="Q349" s="29"/>
      <c r="R349" s="29"/>
      <c r="S349" s="29"/>
      <c r="T349" s="29"/>
    </row>
    <row r="350" spans="11:20">
      <c r="K350" s="29"/>
      <c r="L350" s="29"/>
      <c r="M350" s="29"/>
      <c r="N350" s="29"/>
      <c r="O350" s="29"/>
      <c r="P350" s="29"/>
      <c r="Q350" s="29"/>
      <c r="R350" s="29"/>
      <c r="S350" s="29"/>
      <c r="T350" s="29"/>
    </row>
    <row r="351" spans="11:20">
      <c r="K351" s="29"/>
      <c r="L351" s="29"/>
      <c r="M351" s="29"/>
      <c r="N351" s="29"/>
      <c r="O351" s="29"/>
      <c r="P351" s="29"/>
      <c r="Q351" s="29"/>
      <c r="R351" s="29"/>
      <c r="S351" s="29"/>
      <c r="T351" s="29"/>
    </row>
    <row r="352" spans="11:20">
      <c r="K352" s="29"/>
      <c r="L352" s="29"/>
      <c r="M352" s="29"/>
      <c r="N352" s="29"/>
      <c r="O352" s="29"/>
      <c r="P352" s="29"/>
      <c r="Q352" s="29"/>
      <c r="R352" s="29"/>
      <c r="S352" s="29"/>
      <c r="T352" s="29"/>
    </row>
    <row r="353" spans="11:20">
      <c r="K353" s="29"/>
      <c r="L353" s="29"/>
      <c r="M353" s="29"/>
      <c r="N353" s="29"/>
      <c r="O353" s="29"/>
      <c r="P353" s="29"/>
      <c r="Q353" s="29"/>
      <c r="R353" s="29"/>
      <c r="S353" s="29"/>
      <c r="T353" s="29"/>
    </row>
    <row r="354" spans="11:20">
      <c r="K354" s="29"/>
      <c r="L354" s="29"/>
      <c r="M354" s="29"/>
      <c r="N354" s="29"/>
      <c r="O354" s="29"/>
      <c r="P354" s="29"/>
      <c r="Q354" s="29"/>
      <c r="R354" s="29"/>
      <c r="S354" s="29"/>
      <c r="T354" s="29"/>
    </row>
    <row r="355" spans="11:20">
      <c r="K355" s="29"/>
      <c r="L355" s="29"/>
      <c r="M355" s="29"/>
      <c r="N355" s="29"/>
      <c r="O355" s="29"/>
      <c r="P355" s="29"/>
      <c r="Q355" s="29"/>
      <c r="R355" s="29"/>
      <c r="S355" s="29"/>
      <c r="T355" s="29"/>
    </row>
    <row r="356" spans="11:20">
      <c r="K356" s="29"/>
      <c r="L356" s="29"/>
      <c r="M356" s="29"/>
      <c r="N356" s="29"/>
      <c r="O356" s="29"/>
      <c r="P356" s="29"/>
      <c r="Q356" s="29"/>
      <c r="R356" s="29"/>
      <c r="S356" s="29"/>
      <c r="T356" s="29"/>
    </row>
    <row r="357" spans="11:20">
      <c r="K357" s="29"/>
      <c r="L357" s="29"/>
      <c r="M357" s="29"/>
      <c r="N357" s="29"/>
      <c r="O357" s="29"/>
      <c r="P357" s="29"/>
      <c r="Q357" s="29"/>
      <c r="R357" s="29"/>
      <c r="S357" s="29"/>
      <c r="T357" s="29"/>
    </row>
    <row r="358" spans="11:20">
      <c r="K358" s="29"/>
      <c r="L358" s="29"/>
      <c r="M358" s="29"/>
      <c r="N358" s="29"/>
      <c r="O358" s="29"/>
      <c r="P358" s="29"/>
      <c r="Q358" s="29"/>
      <c r="R358" s="29"/>
      <c r="S358" s="29"/>
      <c r="T358" s="29"/>
    </row>
    <row r="359" spans="11:20">
      <c r="K359" s="29"/>
      <c r="L359" s="29"/>
      <c r="M359" s="29"/>
      <c r="N359" s="29"/>
      <c r="O359" s="29"/>
      <c r="P359" s="29"/>
      <c r="Q359" s="29"/>
      <c r="R359" s="29"/>
      <c r="S359" s="29"/>
      <c r="T359" s="29"/>
    </row>
    <row r="360" spans="11:20">
      <c r="K360" s="29"/>
      <c r="L360" s="29"/>
      <c r="M360" s="29"/>
      <c r="N360" s="29"/>
      <c r="O360" s="29"/>
      <c r="P360" s="29"/>
      <c r="Q360" s="29"/>
      <c r="R360" s="29"/>
      <c r="S360" s="29"/>
      <c r="T360" s="29"/>
    </row>
    <row r="361" spans="11:20">
      <c r="K361" s="29"/>
      <c r="L361" s="29"/>
      <c r="M361" s="29"/>
      <c r="N361" s="29"/>
      <c r="O361" s="29"/>
      <c r="P361" s="29"/>
      <c r="Q361" s="29"/>
      <c r="R361" s="29"/>
      <c r="S361" s="29"/>
      <c r="T361" s="29"/>
    </row>
    <row r="362" spans="11:20">
      <c r="K362" s="29"/>
      <c r="L362" s="29"/>
      <c r="M362" s="29"/>
      <c r="N362" s="29"/>
      <c r="O362" s="29"/>
      <c r="P362" s="29"/>
      <c r="Q362" s="29"/>
      <c r="R362" s="29"/>
      <c r="S362" s="29"/>
      <c r="T362" s="29"/>
    </row>
    <row r="363" spans="11:20">
      <c r="K363" s="29"/>
      <c r="L363" s="29"/>
      <c r="M363" s="29"/>
      <c r="N363" s="29"/>
      <c r="O363" s="29"/>
      <c r="P363" s="29"/>
      <c r="Q363" s="29"/>
      <c r="R363" s="29"/>
      <c r="S363" s="29"/>
      <c r="T363" s="29"/>
    </row>
    <row r="364" spans="11:20">
      <c r="K364" s="29"/>
      <c r="L364" s="29"/>
      <c r="M364" s="29"/>
      <c r="N364" s="29"/>
      <c r="O364" s="29"/>
      <c r="P364" s="29"/>
      <c r="Q364" s="29"/>
      <c r="R364" s="29"/>
      <c r="S364" s="29"/>
      <c r="T364" s="29"/>
    </row>
    <row r="365" spans="11:20">
      <c r="K365" s="29"/>
      <c r="L365" s="29"/>
      <c r="M365" s="29"/>
      <c r="N365" s="29"/>
      <c r="O365" s="29"/>
      <c r="P365" s="29"/>
      <c r="Q365" s="29"/>
      <c r="R365" s="29"/>
      <c r="S365" s="29"/>
      <c r="T365" s="29"/>
    </row>
    <row r="366" spans="11:20">
      <c r="K366" s="29"/>
      <c r="L366" s="29"/>
      <c r="M366" s="29"/>
      <c r="N366" s="29"/>
      <c r="O366" s="29"/>
      <c r="P366" s="29"/>
      <c r="Q366" s="29"/>
      <c r="R366" s="29"/>
      <c r="S366" s="29"/>
      <c r="T366" s="29"/>
    </row>
    <row r="367" spans="11:20">
      <c r="K367" s="29"/>
      <c r="L367" s="29"/>
      <c r="M367" s="29"/>
      <c r="N367" s="29"/>
      <c r="O367" s="29"/>
      <c r="P367" s="29"/>
      <c r="Q367" s="29"/>
      <c r="R367" s="29"/>
      <c r="S367" s="29"/>
      <c r="T367" s="29"/>
    </row>
    <row r="368" spans="11:20">
      <c r="K368" s="29"/>
      <c r="L368" s="29"/>
      <c r="M368" s="29"/>
      <c r="N368" s="29"/>
      <c r="O368" s="29"/>
      <c r="P368" s="29"/>
      <c r="Q368" s="29"/>
      <c r="R368" s="29"/>
      <c r="S368" s="29"/>
      <c r="T368" s="29"/>
    </row>
    <row r="369" spans="11:20">
      <c r="K369" s="29"/>
      <c r="L369" s="29"/>
      <c r="M369" s="29"/>
      <c r="N369" s="29"/>
      <c r="O369" s="29"/>
      <c r="P369" s="29"/>
      <c r="Q369" s="29"/>
      <c r="R369" s="29"/>
      <c r="S369" s="29"/>
      <c r="T369" s="29"/>
    </row>
    <row r="370" spans="11:20">
      <c r="K370" s="29"/>
      <c r="L370" s="29"/>
      <c r="M370" s="29"/>
      <c r="N370" s="29"/>
      <c r="O370" s="29"/>
      <c r="P370" s="29"/>
      <c r="Q370" s="29"/>
      <c r="R370" s="29"/>
      <c r="S370" s="29"/>
      <c r="T370" s="29"/>
    </row>
    <row r="371" spans="11:20">
      <c r="K371" s="29"/>
      <c r="L371" s="29"/>
      <c r="M371" s="29"/>
      <c r="N371" s="29"/>
      <c r="O371" s="29"/>
      <c r="P371" s="29"/>
      <c r="Q371" s="29"/>
      <c r="R371" s="29"/>
      <c r="S371" s="29"/>
      <c r="T371" s="29"/>
    </row>
    <row r="372" spans="11:20">
      <c r="K372" s="29"/>
      <c r="L372" s="29"/>
      <c r="M372" s="29"/>
      <c r="N372" s="29"/>
      <c r="O372" s="29"/>
      <c r="P372" s="29"/>
      <c r="Q372" s="29"/>
      <c r="R372" s="29"/>
      <c r="S372" s="29"/>
      <c r="T372" s="29"/>
    </row>
    <row r="373" spans="11:20">
      <c r="K373" s="29"/>
      <c r="L373" s="29"/>
      <c r="M373" s="29"/>
      <c r="N373" s="29"/>
      <c r="O373" s="29"/>
      <c r="P373" s="29"/>
      <c r="Q373" s="29"/>
      <c r="R373" s="29"/>
      <c r="S373" s="29"/>
      <c r="T373" s="29"/>
    </row>
    <row r="374" spans="11:20">
      <c r="K374" s="29"/>
      <c r="L374" s="29"/>
      <c r="M374" s="29"/>
      <c r="N374" s="29"/>
      <c r="O374" s="29"/>
      <c r="P374" s="29"/>
      <c r="Q374" s="29"/>
      <c r="R374" s="29"/>
      <c r="S374" s="29"/>
      <c r="T374" s="29"/>
    </row>
    <row r="375" spans="11:20">
      <c r="K375" s="29"/>
      <c r="L375" s="29"/>
      <c r="M375" s="29"/>
      <c r="N375" s="29"/>
      <c r="O375" s="29"/>
      <c r="P375" s="29"/>
      <c r="Q375" s="29"/>
      <c r="R375" s="29"/>
      <c r="S375" s="29"/>
      <c r="T375" s="29"/>
    </row>
    <row r="376" spans="11:20">
      <c r="K376" s="29"/>
      <c r="L376" s="29"/>
      <c r="M376" s="29"/>
      <c r="N376" s="29"/>
      <c r="O376" s="29"/>
      <c r="P376" s="29"/>
      <c r="Q376" s="29"/>
      <c r="R376" s="29"/>
      <c r="S376" s="29"/>
      <c r="T376" s="29"/>
    </row>
    <row r="377" spans="11:20">
      <c r="K377" s="29"/>
      <c r="L377" s="29"/>
      <c r="M377" s="29"/>
      <c r="N377" s="29"/>
      <c r="O377" s="29"/>
      <c r="P377" s="29"/>
      <c r="Q377" s="29"/>
      <c r="R377" s="29"/>
      <c r="S377" s="29"/>
      <c r="T377" s="29"/>
    </row>
    <row r="378" spans="11:20">
      <c r="K378" s="29"/>
      <c r="L378" s="29"/>
      <c r="M378" s="29"/>
      <c r="N378" s="29"/>
      <c r="O378" s="29"/>
      <c r="P378" s="29"/>
      <c r="Q378" s="29"/>
      <c r="R378" s="29"/>
      <c r="S378" s="29"/>
      <c r="T378" s="29"/>
    </row>
    <row r="379" spans="11:20">
      <c r="K379" s="29"/>
      <c r="L379" s="29"/>
      <c r="M379" s="29"/>
      <c r="N379" s="29"/>
      <c r="O379" s="29"/>
      <c r="P379" s="29"/>
      <c r="Q379" s="29"/>
      <c r="R379" s="29"/>
      <c r="S379" s="29"/>
      <c r="T379" s="29"/>
    </row>
    <row r="380" spans="11:20">
      <c r="K380" s="29"/>
      <c r="L380" s="29"/>
      <c r="M380" s="29"/>
      <c r="N380" s="29"/>
      <c r="O380" s="29"/>
      <c r="P380" s="29"/>
      <c r="Q380" s="29"/>
      <c r="R380" s="29"/>
      <c r="S380" s="29"/>
      <c r="T380" s="29"/>
    </row>
    <row r="381" spans="11:20">
      <c r="K381" s="29"/>
      <c r="L381" s="29"/>
      <c r="M381" s="29"/>
      <c r="N381" s="29"/>
      <c r="O381" s="29"/>
      <c r="P381" s="29"/>
      <c r="Q381" s="29"/>
      <c r="R381" s="29"/>
      <c r="S381" s="29"/>
      <c r="T381" s="29"/>
    </row>
    <row r="382" spans="11:20">
      <c r="K382" s="29"/>
      <c r="L382" s="29"/>
      <c r="M382" s="29"/>
      <c r="N382" s="29"/>
      <c r="O382" s="29"/>
      <c r="P382" s="29"/>
      <c r="Q382" s="29"/>
      <c r="R382" s="29"/>
      <c r="S382" s="29"/>
      <c r="T382" s="29"/>
    </row>
    <row r="383" spans="11:20">
      <c r="K383" s="29"/>
      <c r="L383" s="29"/>
      <c r="M383" s="29"/>
      <c r="N383" s="29"/>
      <c r="O383" s="29"/>
      <c r="P383" s="29"/>
      <c r="Q383" s="29"/>
      <c r="R383" s="29"/>
      <c r="S383" s="29"/>
      <c r="T383" s="29"/>
    </row>
    <row r="384" spans="11:20">
      <c r="K384" s="29"/>
      <c r="L384" s="29"/>
      <c r="M384" s="29"/>
      <c r="N384" s="29"/>
      <c r="O384" s="29"/>
      <c r="P384" s="29"/>
      <c r="Q384" s="29"/>
      <c r="R384" s="29"/>
      <c r="S384" s="29"/>
      <c r="T384" s="29"/>
    </row>
    <row r="385" spans="11:20">
      <c r="K385" s="29"/>
      <c r="L385" s="29"/>
      <c r="M385" s="29"/>
      <c r="N385" s="29"/>
      <c r="O385" s="29"/>
      <c r="P385" s="29"/>
      <c r="Q385" s="29"/>
      <c r="R385" s="29"/>
      <c r="S385" s="29"/>
      <c r="T385" s="29"/>
    </row>
    <row r="386" spans="11:20">
      <c r="K386" s="29"/>
      <c r="L386" s="29"/>
      <c r="M386" s="29"/>
      <c r="N386" s="29"/>
      <c r="O386" s="29"/>
      <c r="P386" s="29"/>
      <c r="Q386" s="29"/>
      <c r="R386" s="29"/>
      <c r="S386" s="29"/>
      <c r="T386" s="29"/>
    </row>
    <row r="387" spans="11:20">
      <c r="K387" s="29"/>
      <c r="L387" s="29"/>
      <c r="M387" s="29"/>
      <c r="N387" s="29"/>
      <c r="O387" s="29"/>
      <c r="P387" s="29"/>
      <c r="Q387" s="29"/>
      <c r="R387" s="29"/>
      <c r="S387" s="29"/>
      <c r="T387" s="29"/>
    </row>
    <row r="388" spans="11:20">
      <c r="K388" s="29"/>
      <c r="L388" s="29"/>
      <c r="M388" s="29"/>
      <c r="N388" s="29"/>
      <c r="O388" s="29"/>
      <c r="P388" s="29"/>
      <c r="Q388" s="29"/>
      <c r="R388" s="29"/>
      <c r="S388" s="29"/>
      <c r="T388" s="29"/>
    </row>
    <row r="389" spans="11:20">
      <c r="K389" s="29"/>
      <c r="L389" s="29"/>
      <c r="M389" s="29"/>
      <c r="N389" s="29"/>
      <c r="O389" s="29"/>
      <c r="P389" s="29"/>
      <c r="Q389" s="29"/>
      <c r="R389" s="29"/>
      <c r="S389" s="29"/>
      <c r="T389" s="29"/>
    </row>
    <row r="390" spans="11:20">
      <c r="K390" s="29"/>
      <c r="L390" s="29"/>
      <c r="M390" s="29"/>
      <c r="N390" s="29"/>
      <c r="O390" s="29"/>
      <c r="P390" s="29"/>
      <c r="Q390" s="29"/>
      <c r="R390" s="29"/>
      <c r="S390" s="29"/>
      <c r="T390" s="29"/>
    </row>
    <row r="391" spans="11:20">
      <c r="K391" s="29"/>
      <c r="L391" s="29"/>
      <c r="M391" s="29"/>
      <c r="N391" s="29"/>
      <c r="O391" s="29"/>
      <c r="P391" s="29"/>
      <c r="Q391" s="29"/>
      <c r="R391" s="29"/>
      <c r="S391" s="29"/>
      <c r="T391" s="29"/>
    </row>
    <row r="392" spans="11:20">
      <c r="K392" s="29"/>
      <c r="L392" s="29"/>
      <c r="M392" s="29"/>
      <c r="N392" s="29"/>
      <c r="O392" s="29"/>
      <c r="P392" s="29"/>
      <c r="Q392" s="29"/>
      <c r="R392" s="29"/>
      <c r="S392" s="29"/>
      <c r="T392" s="29"/>
    </row>
    <row r="393" spans="11:20">
      <c r="K393" s="29"/>
      <c r="L393" s="29"/>
      <c r="M393" s="29"/>
      <c r="N393" s="29"/>
      <c r="O393" s="29"/>
      <c r="P393" s="29"/>
      <c r="Q393" s="29"/>
      <c r="R393" s="29"/>
      <c r="S393" s="29"/>
      <c r="T393" s="29"/>
    </row>
    <row r="394" spans="11:20">
      <c r="K394" s="29"/>
      <c r="L394" s="29"/>
      <c r="M394" s="29"/>
      <c r="N394" s="29"/>
      <c r="O394" s="29"/>
      <c r="P394" s="29"/>
      <c r="Q394" s="29"/>
      <c r="R394" s="29"/>
      <c r="S394" s="29"/>
      <c r="T394" s="29"/>
    </row>
    <row r="395" spans="11:20">
      <c r="K395" s="29"/>
      <c r="L395" s="29"/>
      <c r="M395" s="29"/>
      <c r="N395" s="29"/>
      <c r="O395" s="29"/>
      <c r="P395" s="29"/>
      <c r="Q395" s="29"/>
      <c r="R395" s="29"/>
      <c r="S395" s="29"/>
      <c r="T395" s="29"/>
    </row>
    <row r="396" spans="11:20">
      <c r="K396" s="29"/>
      <c r="L396" s="29"/>
      <c r="M396" s="29"/>
      <c r="N396" s="29"/>
      <c r="O396" s="29"/>
      <c r="P396" s="29"/>
      <c r="Q396" s="29"/>
      <c r="R396" s="29"/>
      <c r="S396" s="29"/>
      <c r="T396" s="29"/>
    </row>
    <row r="397" spans="11:20">
      <c r="K397" s="29"/>
      <c r="L397" s="29"/>
      <c r="M397" s="29"/>
      <c r="N397" s="29"/>
      <c r="O397" s="29"/>
      <c r="P397" s="29"/>
      <c r="Q397" s="29"/>
      <c r="R397" s="29"/>
      <c r="S397" s="29"/>
      <c r="T397" s="29"/>
    </row>
    <row r="398" spans="11:20">
      <c r="K398" s="29"/>
      <c r="L398" s="29"/>
      <c r="M398" s="29"/>
      <c r="N398" s="29"/>
      <c r="O398" s="29"/>
      <c r="P398" s="29"/>
      <c r="Q398" s="29"/>
      <c r="R398" s="29"/>
      <c r="S398" s="29"/>
      <c r="T398" s="29"/>
    </row>
    <row r="399" spans="11:20">
      <c r="K399" s="29"/>
      <c r="L399" s="29"/>
      <c r="M399" s="29"/>
      <c r="N399" s="29"/>
      <c r="O399" s="29"/>
      <c r="P399" s="29"/>
      <c r="Q399" s="29"/>
      <c r="R399" s="29"/>
      <c r="S399" s="29"/>
      <c r="T399" s="29"/>
    </row>
    <row r="400" spans="11:20">
      <c r="K400" s="29"/>
      <c r="L400" s="29"/>
      <c r="M400" s="29"/>
      <c r="N400" s="29"/>
      <c r="O400" s="29"/>
      <c r="P400" s="29"/>
      <c r="Q400" s="29"/>
      <c r="R400" s="29"/>
      <c r="S400" s="29"/>
      <c r="T400" s="29"/>
    </row>
    <row r="401" spans="11:20">
      <c r="K401" s="29"/>
      <c r="L401" s="29"/>
      <c r="M401" s="29"/>
      <c r="N401" s="29"/>
      <c r="O401" s="29"/>
      <c r="P401" s="29"/>
      <c r="Q401" s="29"/>
      <c r="R401" s="29"/>
      <c r="S401" s="29"/>
      <c r="T401" s="29"/>
    </row>
    <row r="402" spans="11:20">
      <c r="K402" s="29"/>
      <c r="L402" s="29"/>
      <c r="M402" s="29"/>
      <c r="N402" s="29"/>
      <c r="O402" s="29"/>
      <c r="P402" s="29"/>
      <c r="Q402" s="29"/>
      <c r="R402" s="29"/>
      <c r="S402" s="29"/>
      <c r="T402" s="29"/>
    </row>
    <row r="403" spans="11:20">
      <c r="K403" s="29"/>
      <c r="L403" s="29"/>
      <c r="M403" s="29"/>
      <c r="N403" s="29"/>
      <c r="O403" s="29"/>
      <c r="P403" s="29"/>
      <c r="Q403" s="29"/>
      <c r="R403" s="29"/>
      <c r="S403" s="29"/>
      <c r="T403" s="29"/>
    </row>
    <row r="404" spans="11:20">
      <c r="K404" s="29"/>
      <c r="L404" s="29"/>
      <c r="M404" s="29"/>
      <c r="N404" s="29"/>
      <c r="O404" s="29"/>
      <c r="P404" s="29"/>
      <c r="Q404" s="29"/>
      <c r="R404" s="29"/>
      <c r="S404" s="29"/>
      <c r="T404" s="29"/>
    </row>
    <row r="405" spans="11:20">
      <c r="K405" s="29"/>
      <c r="L405" s="29"/>
      <c r="M405" s="29"/>
      <c r="N405" s="29"/>
      <c r="O405" s="29"/>
      <c r="P405" s="29"/>
      <c r="Q405" s="29"/>
      <c r="R405" s="29"/>
      <c r="S405" s="29"/>
      <c r="T405" s="29"/>
    </row>
    <row r="406" spans="11:20">
      <c r="K406" s="29"/>
      <c r="L406" s="29"/>
      <c r="M406" s="29"/>
      <c r="N406" s="29"/>
      <c r="O406" s="29"/>
      <c r="P406" s="29"/>
      <c r="Q406" s="29"/>
      <c r="R406" s="29"/>
      <c r="S406" s="29"/>
      <c r="T406" s="29"/>
    </row>
    <row r="407" spans="11:20">
      <c r="K407" s="29"/>
      <c r="L407" s="29"/>
      <c r="M407" s="29"/>
      <c r="N407" s="29"/>
      <c r="O407" s="29"/>
      <c r="P407" s="29"/>
      <c r="Q407" s="29"/>
      <c r="R407" s="29"/>
      <c r="S407" s="29"/>
      <c r="T407" s="29"/>
    </row>
    <row r="408" spans="11:20">
      <c r="K408" s="29"/>
      <c r="L408" s="29"/>
      <c r="M408" s="29"/>
      <c r="N408" s="29"/>
      <c r="O408" s="29"/>
      <c r="P408" s="29"/>
      <c r="Q408" s="29"/>
      <c r="R408" s="29"/>
      <c r="S408" s="29"/>
      <c r="T408" s="29"/>
    </row>
    <row r="409" spans="11:20">
      <c r="K409" s="29"/>
      <c r="L409" s="29"/>
      <c r="M409" s="29"/>
      <c r="N409" s="29"/>
      <c r="O409" s="29"/>
      <c r="P409" s="29"/>
      <c r="Q409" s="29"/>
      <c r="R409" s="29"/>
      <c r="S409" s="29"/>
      <c r="T409" s="29"/>
    </row>
    <row r="410" spans="11:20">
      <c r="K410" s="29"/>
      <c r="L410" s="29"/>
      <c r="M410" s="29"/>
      <c r="N410" s="29"/>
      <c r="O410" s="29"/>
      <c r="P410" s="29"/>
      <c r="Q410" s="29"/>
      <c r="R410" s="29"/>
      <c r="S410" s="29"/>
      <c r="T410" s="29"/>
    </row>
    <row r="411" spans="11:20">
      <c r="K411" s="29"/>
      <c r="L411" s="29"/>
      <c r="M411" s="29"/>
      <c r="N411" s="29"/>
      <c r="O411" s="29"/>
      <c r="P411" s="29"/>
      <c r="Q411" s="29"/>
      <c r="R411" s="29"/>
      <c r="S411" s="29"/>
      <c r="T411" s="29"/>
    </row>
    <row r="412" spans="11:20">
      <c r="K412" s="29"/>
      <c r="L412" s="29"/>
      <c r="M412" s="29"/>
      <c r="N412" s="29"/>
      <c r="O412" s="29"/>
      <c r="P412" s="29"/>
      <c r="Q412" s="29"/>
      <c r="R412" s="29"/>
      <c r="S412" s="29"/>
      <c r="T412" s="29"/>
    </row>
    <row r="413" spans="11:20">
      <c r="K413" s="29"/>
      <c r="L413" s="29"/>
      <c r="M413" s="29"/>
      <c r="N413" s="29"/>
      <c r="O413" s="29"/>
      <c r="P413" s="29"/>
      <c r="Q413" s="29"/>
      <c r="R413" s="29"/>
      <c r="S413" s="29"/>
      <c r="T413" s="29"/>
    </row>
    <row r="414" spans="11:20">
      <c r="K414" s="29"/>
      <c r="L414" s="29"/>
      <c r="M414" s="29"/>
      <c r="N414" s="29"/>
      <c r="O414" s="29"/>
      <c r="P414" s="29"/>
      <c r="Q414" s="29"/>
      <c r="R414" s="29"/>
      <c r="S414" s="29"/>
      <c r="T414" s="29"/>
    </row>
    <row r="415" spans="11:20">
      <c r="K415" s="29"/>
      <c r="L415" s="29"/>
      <c r="M415" s="29"/>
      <c r="N415" s="29"/>
      <c r="O415" s="29"/>
      <c r="P415" s="29"/>
      <c r="Q415" s="29"/>
      <c r="R415" s="29"/>
      <c r="S415" s="29"/>
      <c r="T415" s="29"/>
    </row>
    <row r="416" spans="11:20">
      <c r="K416" s="29"/>
      <c r="L416" s="29"/>
      <c r="M416" s="29"/>
      <c r="N416" s="29"/>
      <c r="O416" s="29"/>
      <c r="P416" s="29"/>
      <c r="Q416" s="29"/>
      <c r="R416" s="29"/>
      <c r="S416" s="29"/>
      <c r="T416" s="29"/>
    </row>
    <row r="417" spans="11:20">
      <c r="K417" s="29"/>
      <c r="L417" s="29"/>
      <c r="M417" s="29"/>
      <c r="N417" s="29"/>
      <c r="O417" s="29"/>
      <c r="P417" s="29"/>
      <c r="Q417" s="29"/>
      <c r="R417" s="29"/>
      <c r="S417" s="29"/>
      <c r="T417" s="29"/>
    </row>
    <row r="418" spans="11:20">
      <c r="K418" s="29"/>
      <c r="L418" s="29"/>
      <c r="M418" s="29"/>
      <c r="N418" s="29"/>
      <c r="O418" s="29"/>
      <c r="P418" s="29"/>
      <c r="Q418" s="29"/>
      <c r="R418" s="29"/>
      <c r="S418" s="29"/>
      <c r="T418" s="29"/>
    </row>
    <row r="419" spans="11:20">
      <c r="K419" s="29"/>
      <c r="L419" s="29"/>
      <c r="M419" s="29"/>
      <c r="N419" s="29"/>
      <c r="O419" s="29"/>
      <c r="P419" s="29"/>
      <c r="Q419" s="29"/>
      <c r="R419" s="29"/>
      <c r="S419" s="29"/>
      <c r="T419" s="29"/>
    </row>
    <row r="420" spans="11:20">
      <c r="K420" s="29"/>
      <c r="L420" s="29"/>
      <c r="M420" s="29"/>
      <c r="N420" s="29"/>
      <c r="O420" s="29"/>
      <c r="P420" s="29"/>
      <c r="Q420" s="29"/>
      <c r="R420" s="29"/>
      <c r="S420" s="29"/>
      <c r="T420" s="29"/>
    </row>
    <row r="421" spans="11:20">
      <c r="K421" s="29"/>
      <c r="L421" s="29"/>
      <c r="M421" s="29"/>
      <c r="N421" s="29"/>
      <c r="O421" s="29"/>
      <c r="P421" s="29"/>
      <c r="Q421" s="29"/>
      <c r="R421" s="29"/>
      <c r="S421" s="29"/>
      <c r="T421" s="29"/>
    </row>
    <row r="422" spans="11:20">
      <c r="K422" s="29"/>
      <c r="L422" s="29"/>
      <c r="M422" s="29"/>
      <c r="N422" s="29"/>
      <c r="O422" s="29"/>
      <c r="P422" s="29"/>
      <c r="Q422" s="29"/>
      <c r="R422" s="29"/>
      <c r="S422" s="29"/>
      <c r="T422" s="29"/>
    </row>
    <row r="423" spans="11:20">
      <c r="K423" s="29"/>
      <c r="L423" s="29"/>
      <c r="M423" s="29"/>
      <c r="N423" s="29"/>
      <c r="O423" s="29"/>
      <c r="P423" s="29"/>
      <c r="Q423" s="29"/>
      <c r="R423" s="29"/>
      <c r="S423" s="29"/>
      <c r="T423" s="29"/>
    </row>
    <row r="424" spans="11:20">
      <c r="K424" s="29"/>
      <c r="L424" s="29"/>
      <c r="M424" s="29"/>
      <c r="N424" s="29"/>
      <c r="O424" s="29"/>
      <c r="P424" s="29"/>
      <c r="Q424" s="29"/>
      <c r="R424" s="29"/>
      <c r="S424" s="29"/>
      <c r="T424" s="29"/>
    </row>
    <row r="425" spans="11:20">
      <c r="K425" s="29"/>
      <c r="L425" s="29"/>
      <c r="M425" s="29"/>
      <c r="N425" s="29"/>
      <c r="O425" s="29"/>
      <c r="P425" s="29"/>
      <c r="Q425" s="29"/>
      <c r="R425" s="29"/>
      <c r="S425" s="29"/>
      <c r="T425" s="29"/>
    </row>
    <row r="426" spans="11:20">
      <c r="K426" s="29"/>
      <c r="L426" s="29"/>
      <c r="M426" s="29"/>
      <c r="N426" s="29"/>
      <c r="O426" s="29"/>
      <c r="P426" s="29"/>
      <c r="Q426" s="29"/>
      <c r="R426" s="29"/>
      <c r="S426" s="29"/>
      <c r="T426" s="29"/>
    </row>
    <row r="427" spans="11:20">
      <c r="K427" s="29"/>
      <c r="L427" s="29"/>
      <c r="M427" s="29"/>
      <c r="N427" s="29"/>
      <c r="O427" s="29"/>
      <c r="P427" s="29"/>
      <c r="Q427" s="29"/>
      <c r="R427" s="29"/>
      <c r="S427" s="29"/>
      <c r="T427" s="29"/>
    </row>
    <row r="428" spans="11:20">
      <c r="K428" s="29"/>
      <c r="L428" s="29"/>
      <c r="M428" s="29"/>
      <c r="N428" s="29"/>
      <c r="O428" s="29"/>
      <c r="P428" s="29"/>
      <c r="Q428" s="29"/>
      <c r="R428" s="29"/>
      <c r="S428" s="29"/>
      <c r="T428" s="29"/>
    </row>
    <row r="429" spans="11:20">
      <c r="K429" s="29"/>
      <c r="L429" s="29"/>
      <c r="M429" s="29"/>
      <c r="N429" s="29"/>
      <c r="O429" s="29"/>
      <c r="P429" s="29"/>
      <c r="Q429" s="29"/>
      <c r="R429" s="29"/>
      <c r="S429" s="29"/>
      <c r="T429" s="29"/>
    </row>
    <row r="430" spans="11:20">
      <c r="K430" s="29"/>
      <c r="L430" s="29"/>
      <c r="M430" s="29"/>
      <c r="N430" s="29"/>
      <c r="O430" s="29"/>
      <c r="P430" s="29"/>
      <c r="Q430" s="29"/>
      <c r="R430" s="29"/>
      <c r="S430" s="29"/>
      <c r="T430" s="29"/>
    </row>
    <row r="431" spans="11:20">
      <c r="K431" s="29"/>
      <c r="L431" s="29"/>
      <c r="M431" s="29"/>
      <c r="N431" s="29"/>
      <c r="O431" s="29"/>
      <c r="P431" s="29"/>
      <c r="Q431" s="29"/>
      <c r="R431" s="29"/>
      <c r="S431" s="29"/>
      <c r="T431" s="29"/>
    </row>
    <row r="432" spans="11:20">
      <c r="K432" s="29"/>
      <c r="L432" s="29"/>
      <c r="M432" s="29"/>
      <c r="N432" s="29"/>
      <c r="O432" s="29"/>
      <c r="P432" s="29"/>
      <c r="Q432" s="29"/>
      <c r="R432" s="29"/>
      <c r="S432" s="29"/>
      <c r="T432" s="29"/>
    </row>
    <row r="433" spans="11:20">
      <c r="K433" s="29"/>
      <c r="L433" s="29"/>
      <c r="M433" s="29"/>
      <c r="N433" s="29"/>
      <c r="O433" s="29"/>
      <c r="P433" s="29"/>
      <c r="Q433" s="29"/>
      <c r="R433" s="29"/>
      <c r="S433" s="29"/>
      <c r="T433" s="29"/>
    </row>
    <row r="434" spans="11:20">
      <c r="K434" s="29"/>
      <c r="L434" s="29"/>
      <c r="M434" s="29"/>
      <c r="N434" s="29"/>
      <c r="O434" s="29"/>
      <c r="P434" s="29"/>
      <c r="Q434" s="29"/>
      <c r="R434" s="29"/>
      <c r="S434" s="29"/>
      <c r="T434" s="29"/>
    </row>
    <row r="435" spans="11:20">
      <c r="K435" s="29"/>
      <c r="L435" s="29"/>
      <c r="M435" s="29"/>
      <c r="N435" s="29"/>
      <c r="O435" s="29"/>
      <c r="P435" s="29"/>
      <c r="Q435" s="29"/>
      <c r="R435" s="29"/>
      <c r="S435" s="29"/>
      <c r="T435" s="29"/>
    </row>
    <row r="436" spans="11:20">
      <c r="K436" s="29"/>
      <c r="L436" s="29"/>
      <c r="M436" s="29"/>
      <c r="N436" s="29"/>
      <c r="O436" s="29"/>
      <c r="P436" s="29"/>
      <c r="Q436" s="29"/>
      <c r="R436" s="29"/>
      <c r="S436" s="29"/>
      <c r="T436" s="29"/>
    </row>
    <row r="437" spans="11:20">
      <c r="K437" s="29"/>
      <c r="L437" s="29"/>
      <c r="M437" s="29"/>
      <c r="N437" s="29"/>
      <c r="O437" s="29"/>
      <c r="P437" s="29"/>
      <c r="Q437" s="29"/>
      <c r="R437" s="29"/>
      <c r="S437" s="29"/>
      <c r="T437" s="29"/>
    </row>
    <row r="438" spans="11:20">
      <c r="K438" s="29"/>
      <c r="L438" s="29"/>
      <c r="M438" s="29"/>
      <c r="N438" s="29"/>
      <c r="O438" s="29"/>
      <c r="P438" s="29"/>
      <c r="Q438" s="29"/>
      <c r="R438" s="29"/>
      <c r="S438" s="29"/>
      <c r="T438" s="29"/>
    </row>
    <row r="439" spans="11:20">
      <c r="K439" s="29"/>
      <c r="L439" s="29"/>
      <c r="M439" s="29"/>
      <c r="N439" s="29"/>
      <c r="O439" s="29"/>
      <c r="P439" s="29"/>
      <c r="Q439" s="29"/>
      <c r="R439" s="29"/>
      <c r="S439" s="29"/>
      <c r="T439" s="29"/>
    </row>
    <row r="440" spans="11:20">
      <c r="K440" s="29"/>
      <c r="L440" s="29"/>
      <c r="M440" s="29"/>
      <c r="N440" s="29"/>
      <c r="O440" s="29"/>
      <c r="P440" s="29"/>
      <c r="Q440" s="29"/>
      <c r="R440" s="29"/>
      <c r="S440" s="29"/>
      <c r="T440" s="29"/>
    </row>
    <row r="441" spans="11:20">
      <c r="K441" s="29"/>
      <c r="L441" s="29"/>
      <c r="M441" s="29"/>
      <c r="N441" s="29"/>
      <c r="O441" s="29"/>
      <c r="P441" s="29"/>
      <c r="Q441" s="29"/>
      <c r="R441" s="29"/>
      <c r="S441" s="29"/>
      <c r="T441" s="29"/>
    </row>
    <row r="442" spans="11:20">
      <c r="K442" s="29"/>
      <c r="L442" s="29"/>
      <c r="M442" s="29"/>
      <c r="N442" s="29"/>
      <c r="O442" s="29"/>
      <c r="P442" s="29"/>
      <c r="Q442" s="29"/>
      <c r="R442" s="29"/>
      <c r="S442" s="29"/>
      <c r="T442" s="29"/>
    </row>
    <row r="443" spans="11:20">
      <c r="K443" s="29"/>
      <c r="L443" s="29"/>
      <c r="M443" s="29"/>
      <c r="N443" s="29"/>
      <c r="O443" s="29"/>
      <c r="P443" s="29"/>
      <c r="Q443" s="29"/>
      <c r="R443" s="29"/>
      <c r="S443" s="29"/>
      <c r="T443" s="29"/>
    </row>
    <row r="444" spans="11:20">
      <c r="K444" s="29"/>
      <c r="L444" s="29"/>
      <c r="M444" s="29"/>
      <c r="N444" s="29"/>
      <c r="O444" s="29"/>
      <c r="P444" s="29"/>
      <c r="Q444" s="29"/>
      <c r="R444" s="29"/>
      <c r="S444" s="29"/>
      <c r="T444" s="29"/>
    </row>
    <row r="445" spans="11:20">
      <c r="K445" s="29"/>
      <c r="L445" s="29"/>
      <c r="M445" s="29"/>
      <c r="N445" s="29"/>
      <c r="O445" s="29"/>
      <c r="P445" s="29"/>
      <c r="Q445" s="29"/>
      <c r="R445" s="29"/>
      <c r="S445" s="29"/>
      <c r="T445" s="29"/>
    </row>
    <row r="446" spans="11:20">
      <c r="K446" s="29"/>
      <c r="L446" s="29"/>
      <c r="M446" s="29"/>
      <c r="N446" s="29"/>
      <c r="O446" s="29"/>
      <c r="P446" s="29"/>
      <c r="Q446" s="29"/>
      <c r="R446" s="29"/>
      <c r="S446" s="29"/>
      <c r="T446" s="29"/>
    </row>
    <row r="447" spans="11:20">
      <c r="K447" s="29"/>
      <c r="L447" s="29"/>
      <c r="M447" s="29"/>
      <c r="N447" s="29"/>
      <c r="O447" s="29"/>
      <c r="P447" s="29"/>
      <c r="Q447" s="29"/>
      <c r="R447" s="29"/>
      <c r="S447" s="29"/>
      <c r="T447" s="29"/>
    </row>
    <row r="448" spans="11:20">
      <c r="K448" s="29"/>
      <c r="L448" s="29"/>
      <c r="M448" s="29"/>
      <c r="N448" s="29"/>
      <c r="O448" s="29"/>
      <c r="P448" s="29"/>
      <c r="Q448" s="29"/>
      <c r="R448" s="29"/>
      <c r="S448" s="29"/>
      <c r="T448" s="29"/>
    </row>
    <row r="449" spans="11:20">
      <c r="K449" s="29"/>
      <c r="L449" s="29"/>
      <c r="M449" s="29"/>
      <c r="N449" s="29"/>
      <c r="O449" s="29"/>
      <c r="P449" s="29"/>
      <c r="Q449" s="29"/>
      <c r="R449" s="29"/>
      <c r="S449" s="29"/>
      <c r="T449" s="29"/>
    </row>
    <row r="450" spans="11:20">
      <c r="K450" s="29"/>
      <c r="L450" s="29"/>
      <c r="M450" s="29"/>
      <c r="N450" s="29"/>
      <c r="O450" s="29"/>
      <c r="P450" s="29"/>
      <c r="Q450" s="29"/>
      <c r="R450" s="29"/>
      <c r="S450" s="29"/>
      <c r="T450" s="29"/>
    </row>
    <row r="451" spans="11:20">
      <c r="K451" s="29"/>
      <c r="L451" s="29"/>
      <c r="M451" s="29"/>
      <c r="N451" s="29"/>
      <c r="O451" s="29"/>
      <c r="P451" s="29"/>
      <c r="Q451" s="29"/>
      <c r="R451" s="29"/>
      <c r="S451" s="29"/>
      <c r="T451" s="29"/>
    </row>
    <row r="452" spans="11:20">
      <c r="K452" s="29"/>
      <c r="L452" s="29"/>
      <c r="M452" s="29"/>
      <c r="N452" s="29"/>
      <c r="O452" s="29"/>
      <c r="P452" s="29"/>
      <c r="Q452" s="29"/>
      <c r="R452" s="29"/>
      <c r="S452" s="29"/>
      <c r="T452" s="29"/>
    </row>
    <row r="453" spans="11:20">
      <c r="K453" s="29"/>
      <c r="L453" s="29"/>
      <c r="M453" s="29"/>
      <c r="N453" s="29"/>
      <c r="O453" s="29"/>
      <c r="P453" s="29"/>
      <c r="Q453" s="29"/>
      <c r="R453" s="29"/>
      <c r="S453" s="29"/>
      <c r="T453" s="29"/>
    </row>
    <row r="454" spans="11:20">
      <c r="K454" s="29"/>
      <c r="L454" s="29"/>
      <c r="M454" s="29"/>
      <c r="N454" s="29"/>
      <c r="O454" s="29"/>
      <c r="P454" s="29"/>
      <c r="Q454" s="29"/>
      <c r="R454" s="29"/>
      <c r="S454" s="29"/>
      <c r="T454" s="29"/>
    </row>
    <row r="455" spans="11:20">
      <c r="K455" s="29"/>
      <c r="L455" s="29"/>
      <c r="M455" s="29"/>
      <c r="N455" s="29"/>
      <c r="O455" s="29"/>
      <c r="P455" s="29"/>
      <c r="Q455" s="29"/>
      <c r="R455" s="29"/>
      <c r="S455" s="29"/>
      <c r="T455" s="29"/>
    </row>
    <row r="456" spans="11:20">
      <c r="K456" s="29"/>
      <c r="L456" s="29"/>
      <c r="M456" s="29"/>
      <c r="N456" s="29"/>
      <c r="O456" s="29"/>
      <c r="P456" s="29"/>
      <c r="Q456" s="29"/>
      <c r="R456" s="29"/>
      <c r="S456" s="29"/>
      <c r="T456" s="29"/>
    </row>
    <row r="457" spans="11:20">
      <c r="K457" s="29"/>
      <c r="L457" s="29"/>
      <c r="M457" s="29"/>
      <c r="N457" s="29"/>
      <c r="O457" s="29"/>
      <c r="P457" s="29"/>
      <c r="Q457" s="29"/>
      <c r="R457" s="29"/>
      <c r="S457" s="29"/>
      <c r="T457" s="29"/>
    </row>
    <row r="458" spans="11:20">
      <c r="K458" s="29"/>
      <c r="L458" s="29"/>
      <c r="M458" s="29"/>
      <c r="N458" s="29"/>
      <c r="O458" s="29"/>
      <c r="P458" s="29"/>
      <c r="Q458" s="29"/>
      <c r="R458" s="29"/>
      <c r="S458" s="29"/>
      <c r="T458" s="29"/>
    </row>
    <row r="459" spans="11:20">
      <c r="K459" s="29"/>
      <c r="L459" s="29"/>
      <c r="M459" s="29"/>
      <c r="N459" s="29"/>
      <c r="O459" s="29"/>
      <c r="P459" s="29"/>
      <c r="Q459" s="29"/>
      <c r="R459" s="29"/>
      <c r="S459" s="29"/>
      <c r="T459" s="29"/>
    </row>
    <row r="460" spans="11:20">
      <c r="K460" s="29"/>
      <c r="L460" s="29"/>
      <c r="M460" s="29"/>
      <c r="N460" s="29"/>
      <c r="O460" s="29"/>
      <c r="P460" s="29"/>
      <c r="Q460" s="29"/>
      <c r="R460" s="29"/>
      <c r="S460" s="29"/>
      <c r="T460" s="29"/>
    </row>
    <row r="461" spans="11:20">
      <c r="K461" s="29"/>
      <c r="L461" s="29"/>
      <c r="M461" s="29"/>
      <c r="N461" s="29"/>
      <c r="O461" s="29"/>
      <c r="P461" s="29"/>
      <c r="Q461" s="29"/>
      <c r="R461" s="29"/>
      <c r="S461" s="29"/>
      <c r="T461" s="29"/>
    </row>
    <row r="462" spans="11:20">
      <c r="K462" s="29"/>
      <c r="L462" s="29"/>
      <c r="M462" s="29"/>
      <c r="N462" s="29"/>
      <c r="O462" s="29"/>
      <c r="P462" s="29"/>
      <c r="Q462" s="29"/>
      <c r="R462" s="29"/>
      <c r="S462" s="29"/>
      <c r="T462" s="29"/>
    </row>
    <row r="463" spans="11:20">
      <c r="K463" s="29"/>
      <c r="L463" s="29"/>
      <c r="M463" s="29"/>
      <c r="N463" s="29"/>
      <c r="O463" s="29"/>
      <c r="P463" s="29"/>
      <c r="Q463" s="29"/>
      <c r="R463" s="29"/>
      <c r="S463" s="29"/>
      <c r="T463" s="29"/>
    </row>
    <row r="464" spans="11:20">
      <c r="K464" s="29"/>
      <c r="L464" s="29"/>
      <c r="M464" s="29"/>
      <c r="N464" s="29"/>
      <c r="O464" s="29"/>
      <c r="P464" s="29"/>
      <c r="Q464" s="29"/>
      <c r="R464" s="29"/>
      <c r="S464" s="29"/>
      <c r="T464" s="29"/>
    </row>
    <row r="465" spans="11:20">
      <c r="K465" s="29"/>
      <c r="L465" s="29"/>
      <c r="M465" s="29"/>
      <c r="N465" s="29"/>
      <c r="O465" s="29"/>
      <c r="P465" s="29"/>
      <c r="Q465" s="29"/>
      <c r="R465" s="29"/>
      <c r="S465" s="29"/>
      <c r="T465" s="29"/>
    </row>
    <row r="466" spans="11:20">
      <c r="K466" s="29"/>
      <c r="L466" s="29"/>
      <c r="M466" s="29"/>
      <c r="N466" s="29"/>
      <c r="O466" s="29"/>
      <c r="P466" s="29"/>
      <c r="Q466" s="29"/>
      <c r="R466" s="29"/>
      <c r="S466" s="29"/>
      <c r="T466" s="29"/>
    </row>
    <row r="467" spans="11:20">
      <c r="K467" s="29"/>
      <c r="L467" s="29"/>
      <c r="M467" s="29"/>
      <c r="N467" s="29"/>
      <c r="O467" s="29"/>
      <c r="P467" s="29"/>
      <c r="Q467" s="29"/>
      <c r="R467" s="29"/>
      <c r="S467" s="29"/>
      <c r="T467" s="29"/>
    </row>
    <row r="468" spans="11:20">
      <c r="K468" s="29"/>
      <c r="L468" s="29"/>
      <c r="M468" s="29"/>
      <c r="N468" s="29"/>
      <c r="O468" s="29"/>
      <c r="P468" s="29"/>
      <c r="Q468" s="29"/>
      <c r="R468" s="29"/>
      <c r="S468" s="29"/>
      <c r="T468" s="29"/>
    </row>
    <row r="469" spans="11:20">
      <c r="K469" s="29"/>
      <c r="L469" s="29"/>
      <c r="M469" s="29"/>
      <c r="N469" s="29"/>
      <c r="O469" s="29"/>
      <c r="P469" s="29"/>
      <c r="Q469" s="29"/>
      <c r="R469" s="29"/>
      <c r="S469" s="29"/>
      <c r="T469" s="29"/>
    </row>
    <row r="470" spans="11:20">
      <c r="K470" s="29"/>
      <c r="L470" s="29"/>
      <c r="M470" s="29"/>
      <c r="N470" s="29"/>
      <c r="O470" s="29"/>
      <c r="P470" s="29"/>
      <c r="Q470" s="29"/>
      <c r="R470" s="29"/>
      <c r="S470" s="29"/>
      <c r="T470" s="29"/>
    </row>
    <row r="471" spans="11:20">
      <c r="K471" s="29"/>
      <c r="L471" s="29"/>
      <c r="M471" s="29"/>
      <c r="N471" s="29"/>
      <c r="O471" s="29"/>
      <c r="P471" s="29"/>
      <c r="Q471" s="29"/>
      <c r="R471" s="29"/>
      <c r="S471" s="29"/>
      <c r="T471" s="29"/>
    </row>
    <row r="472" spans="11:20">
      <c r="K472" s="29"/>
      <c r="L472" s="29"/>
      <c r="M472" s="29"/>
      <c r="N472" s="29"/>
      <c r="O472" s="29"/>
      <c r="P472" s="29"/>
      <c r="Q472" s="29"/>
      <c r="R472" s="29"/>
      <c r="S472" s="29"/>
      <c r="T472" s="29"/>
    </row>
    <row r="473" spans="11:20">
      <c r="K473" s="29"/>
      <c r="L473" s="29"/>
      <c r="M473" s="29"/>
      <c r="N473" s="29"/>
      <c r="O473" s="29"/>
      <c r="P473" s="29"/>
      <c r="Q473" s="29"/>
      <c r="R473" s="29"/>
      <c r="S473" s="29"/>
      <c r="T473" s="29"/>
    </row>
    <row r="474" spans="11:20">
      <c r="K474" s="29"/>
      <c r="L474" s="29"/>
      <c r="M474" s="29"/>
      <c r="N474" s="29"/>
      <c r="O474" s="29"/>
      <c r="P474" s="29"/>
      <c r="Q474" s="29"/>
      <c r="R474" s="29"/>
      <c r="S474" s="29"/>
      <c r="T474" s="29"/>
    </row>
    <row r="475" spans="11:20">
      <c r="K475" s="29"/>
      <c r="L475" s="29"/>
      <c r="M475" s="29"/>
      <c r="N475" s="29"/>
      <c r="O475" s="29"/>
      <c r="P475" s="29"/>
      <c r="Q475" s="29"/>
      <c r="R475" s="29"/>
      <c r="S475" s="29"/>
      <c r="T475" s="29"/>
    </row>
    <row r="476" spans="11:20">
      <c r="K476" s="29"/>
      <c r="L476" s="29"/>
      <c r="M476" s="29"/>
      <c r="N476" s="29"/>
      <c r="O476" s="29"/>
      <c r="P476" s="29"/>
      <c r="Q476" s="29"/>
      <c r="R476" s="29"/>
      <c r="S476" s="29"/>
      <c r="T476" s="29"/>
    </row>
    <row r="477" spans="11:20">
      <c r="K477" s="29"/>
      <c r="L477" s="29"/>
      <c r="M477" s="29"/>
      <c r="N477" s="29"/>
      <c r="O477" s="29"/>
      <c r="P477" s="29"/>
      <c r="Q477" s="29"/>
      <c r="R477" s="29"/>
      <c r="S477" s="29"/>
      <c r="T477" s="29"/>
    </row>
    <row r="478" spans="11:20">
      <c r="K478" s="29"/>
      <c r="L478" s="29"/>
      <c r="M478" s="29"/>
      <c r="N478" s="29"/>
      <c r="O478" s="29"/>
      <c r="P478" s="29"/>
      <c r="Q478" s="29"/>
      <c r="R478" s="29"/>
      <c r="S478" s="29"/>
      <c r="T478" s="29"/>
    </row>
    <row r="479" spans="11:20">
      <c r="K479" s="29"/>
      <c r="L479" s="29"/>
      <c r="M479" s="29"/>
      <c r="N479" s="29"/>
      <c r="O479" s="29"/>
      <c r="P479" s="29"/>
      <c r="Q479" s="29"/>
      <c r="R479" s="29"/>
      <c r="S479" s="29"/>
      <c r="T479" s="29"/>
    </row>
    <row r="480" spans="11:20">
      <c r="K480" s="29"/>
      <c r="L480" s="29"/>
      <c r="M480" s="29"/>
      <c r="N480" s="29"/>
      <c r="O480" s="29"/>
      <c r="P480" s="29"/>
      <c r="Q480" s="29"/>
      <c r="R480" s="29"/>
      <c r="S480" s="29"/>
      <c r="T480" s="29"/>
    </row>
    <row r="481" spans="11:20">
      <c r="K481" s="29"/>
      <c r="L481" s="29"/>
      <c r="M481" s="29"/>
      <c r="N481" s="29"/>
      <c r="O481" s="29"/>
      <c r="P481" s="29"/>
      <c r="Q481" s="29"/>
      <c r="R481" s="29"/>
      <c r="S481" s="29"/>
      <c r="T481" s="29"/>
    </row>
    <row r="482" spans="11:20">
      <c r="K482" s="29"/>
      <c r="L482" s="29"/>
      <c r="M482" s="29"/>
      <c r="N482" s="29"/>
      <c r="O482" s="29"/>
      <c r="P482" s="29"/>
      <c r="Q482" s="29"/>
      <c r="R482" s="29"/>
      <c r="S482" s="29"/>
      <c r="T482" s="29"/>
    </row>
    <row r="483" spans="11:20">
      <c r="K483" s="29"/>
      <c r="L483" s="29"/>
      <c r="M483" s="29"/>
      <c r="N483" s="29"/>
      <c r="O483" s="29"/>
      <c r="P483" s="29"/>
      <c r="Q483" s="29"/>
      <c r="R483" s="29"/>
      <c r="S483" s="29"/>
      <c r="T483" s="29"/>
    </row>
    <row r="484" spans="11:20">
      <c r="K484" s="29"/>
      <c r="L484" s="29"/>
      <c r="M484" s="29"/>
      <c r="N484" s="29"/>
      <c r="O484" s="29"/>
      <c r="P484" s="29"/>
      <c r="Q484" s="29"/>
      <c r="R484" s="29"/>
      <c r="S484" s="29"/>
      <c r="T484" s="29"/>
    </row>
    <row r="485" spans="11:20">
      <c r="K485" s="29"/>
      <c r="L485" s="29"/>
      <c r="M485" s="29"/>
      <c r="N485" s="29"/>
      <c r="O485" s="29"/>
      <c r="P485" s="29"/>
      <c r="Q485" s="29"/>
      <c r="R485" s="29"/>
      <c r="S485" s="29"/>
      <c r="T485" s="29"/>
    </row>
    <row r="486" spans="11:20">
      <c r="K486" s="29"/>
      <c r="L486" s="29"/>
      <c r="M486" s="29"/>
      <c r="N486" s="29"/>
      <c r="O486" s="29"/>
      <c r="P486" s="29"/>
      <c r="Q486" s="29"/>
      <c r="R486" s="29"/>
      <c r="S486" s="29"/>
      <c r="T486" s="29"/>
    </row>
    <row r="487" spans="11:20">
      <c r="K487" s="29"/>
      <c r="L487" s="29"/>
      <c r="M487" s="29"/>
      <c r="N487" s="29"/>
      <c r="O487" s="29"/>
      <c r="P487" s="29"/>
      <c r="Q487" s="29"/>
      <c r="R487" s="29"/>
      <c r="S487" s="29"/>
      <c r="T487" s="29"/>
    </row>
    <row r="488" spans="11:20">
      <c r="K488" s="29"/>
      <c r="L488" s="29"/>
      <c r="M488" s="29"/>
      <c r="N488" s="29"/>
      <c r="O488" s="29"/>
      <c r="P488" s="29"/>
      <c r="Q488" s="29"/>
      <c r="R488" s="29"/>
      <c r="S488" s="29"/>
      <c r="T488" s="29"/>
    </row>
    <row r="489" spans="11:20">
      <c r="K489" s="29"/>
      <c r="L489" s="29"/>
      <c r="M489" s="29"/>
      <c r="N489" s="29"/>
      <c r="O489" s="29"/>
      <c r="P489" s="29"/>
      <c r="Q489" s="29"/>
      <c r="R489" s="29"/>
      <c r="S489" s="29"/>
      <c r="T489" s="29"/>
    </row>
    <row r="490" spans="11:20">
      <c r="K490" s="29"/>
      <c r="L490" s="29"/>
      <c r="M490" s="29"/>
      <c r="N490" s="29"/>
      <c r="O490" s="29"/>
      <c r="P490" s="29"/>
      <c r="Q490" s="29"/>
      <c r="R490" s="29"/>
      <c r="S490" s="29"/>
      <c r="T490" s="29"/>
    </row>
    <row r="491" spans="11:20">
      <c r="K491" s="29"/>
      <c r="L491" s="29"/>
      <c r="M491" s="29"/>
      <c r="N491" s="29"/>
      <c r="O491" s="29"/>
      <c r="P491" s="29"/>
      <c r="Q491" s="29"/>
      <c r="R491" s="29"/>
      <c r="S491" s="29"/>
      <c r="T491" s="29"/>
    </row>
    <row r="492" spans="11:20">
      <c r="K492" s="29"/>
      <c r="L492" s="29"/>
      <c r="M492" s="29"/>
      <c r="N492" s="29"/>
      <c r="O492" s="29"/>
      <c r="P492" s="29"/>
      <c r="Q492" s="29"/>
      <c r="R492" s="29"/>
      <c r="S492" s="29"/>
      <c r="T492" s="29"/>
    </row>
    <row r="493" spans="11:20">
      <c r="K493" s="29"/>
      <c r="L493" s="29"/>
      <c r="M493" s="29"/>
      <c r="N493" s="29"/>
      <c r="O493" s="29"/>
      <c r="P493" s="29"/>
      <c r="Q493" s="29"/>
      <c r="R493" s="29"/>
      <c r="S493" s="29"/>
      <c r="T493" s="29"/>
    </row>
    <row r="494" spans="11:20">
      <c r="K494" s="29"/>
      <c r="L494" s="29"/>
      <c r="M494" s="29"/>
      <c r="N494" s="29"/>
      <c r="O494" s="29"/>
      <c r="P494" s="29"/>
      <c r="Q494" s="29"/>
      <c r="R494" s="29"/>
      <c r="S494" s="29"/>
      <c r="T494" s="29"/>
    </row>
    <row r="495" spans="11:20">
      <c r="K495" s="29"/>
      <c r="L495" s="29"/>
      <c r="M495" s="29"/>
      <c r="N495" s="29"/>
      <c r="O495" s="29"/>
      <c r="P495" s="29"/>
      <c r="Q495" s="29"/>
      <c r="R495" s="29"/>
      <c r="S495" s="29"/>
      <c r="T495" s="29"/>
    </row>
    <row r="496" spans="11:20">
      <c r="K496" s="29"/>
      <c r="L496" s="29"/>
      <c r="M496" s="29"/>
      <c r="N496" s="29"/>
      <c r="O496" s="29"/>
      <c r="P496" s="29"/>
      <c r="Q496" s="29"/>
      <c r="R496" s="29"/>
      <c r="S496" s="29"/>
      <c r="T496" s="29"/>
    </row>
    <row r="497" spans="11:20">
      <c r="K497" s="29"/>
      <c r="L497" s="29"/>
      <c r="M497" s="29"/>
      <c r="N497" s="29"/>
      <c r="O497" s="29"/>
      <c r="P497" s="29"/>
      <c r="Q497" s="29"/>
      <c r="R497" s="29"/>
      <c r="S497" s="29"/>
      <c r="T497" s="29"/>
    </row>
    <row r="498" spans="11:20">
      <c r="K498" s="29"/>
      <c r="L498" s="29"/>
      <c r="M498" s="29"/>
      <c r="N498" s="29"/>
      <c r="O498" s="29"/>
      <c r="P498" s="29"/>
      <c r="Q498" s="29"/>
      <c r="R498" s="29"/>
      <c r="S498" s="29"/>
      <c r="T498" s="29"/>
    </row>
    <row r="499" spans="11:20">
      <c r="K499" s="29"/>
      <c r="L499" s="29"/>
      <c r="M499" s="29"/>
      <c r="N499" s="29"/>
      <c r="O499" s="29"/>
      <c r="P499" s="29"/>
      <c r="Q499" s="29"/>
      <c r="R499" s="29"/>
      <c r="S499" s="29"/>
      <c r="T499" s="29"/>
    </row>
    <row r="500" spans="11:20">
      <c r="K500" s="29"/>
      <c r="L500" s="29"/>
      <c r="M500" s="29"/>
      <c r="N500" s="29"/>
      <c r="O500" s="29"/>
      <c r="P500" s="29"/>
      <c r="Q500" s="29"/>
      <c r="R500" s="29"/>
      <c r="S500" s="29"/>
      <c r="T500" s="29"/>
    </row>
    <row r="501" spans="11:20">
      <c r="K501" s="29"/>
      <c r="L501" s="29"/>
      <c r="M501" s="29"/>
      <c r="N501" s="29"/>
      <c r="O501" s="29"/>
      <c r="P501" s="29"/>
      <c r="Q501" s="29"/>
      <c r="R501" s="29"/>
      <c r="S501" s="29"/>
      <c r="T501" s="29"/>
    </row>
    <row r="502" spans="11:20">
      <c r="K502" s="29"/>
      <c r="L502" s="29"/>
      <c r="M502" s="29"/>
      <c r="N502" s="29"/>
      <c r="O502" s="29"/>
      <c r="P502" s="29"/>
      <c r="Q502" s="29"/>
      <c r="R502" s="29"/>
      <c r="S502" s="29"/>
      <c r="T502" s="29"/>
    </row>
    <row r="503" spans="11:20">
      <c r="K503" s="29"/>
      <c r="L503" s="29"/>
      <c r="M503" s="29"/>
      <c r="N503" s="29"/>
      <c r="O503" s="29"/>
      <c r="P503" s="29"/>
      <c r="Q503" s="29"/>
      <c r="R503" s="29"/>
      <c r="S503" s="29"/>
      <c r="T503" s="29"/>
    </row>
    <row r="504" spans="11:20">
      <c r="K504" s="29"/>
      <c r="L504" s="29"/>
      <c r="M504" s="29"/>
      <c r="N504" s="29"/>
      <c r="O504" s="29"/>
      <c r="P504" s="29"/>
      <c r="Q504" s="29"/>
      <c r="R504" s="29"/>
      <c r="S504" s="29"/>
      <c r="T504" s="29"/>
    </row>
    <row r="505" spans="11:20">
      <c r="K505" s="29"/>
      <c r="L505" s="29"/>
      <c r="M505" s="29"/>
      <c r="N505" s="29"/>
      <c r="O505" s="29"/>
      <c r="P505" s="29"/>
      <c r="Q505" s="29"/>
      <c r="R505" s="29"/>
      <c r="S505" s="29"/>
      <c r="T505" s="29"/>
    </row>
    <row r="506" spans="11:20">
      <c r="K506" s="29"/>
      <c r="L506" s="29"/>
      <c r="M506" s="29"/>
      <c r="N506" s="29"/>
      <c r="O506" s="29"/>
      <c r="P506" s="29"/>
      <c r="Q506" s="29"/>
      <c r="R506" s="29"/>
      <c r="S506" s="29"/>
      <c r="T506" s="29"/>
    </row>
    <row r="507" spans="11:20">
      <c r="K507" s="29"/>
      <c r="L507" s="29"/>
      <c r="M507" s="29"/>
      <c r="N507" s="29"/>
      <c r="O507" s="29"/>
      <c r="P507" s="29"/>
      <c r="Q507" s="29"/>
      <c r="R507" s="29"/>
      <c r="S507" s="29"/>
      <c r="T507" s="29"/>
    </row>
    <row r="508" spans="11:20">
      <c r="K508" s="29"/>
      <c r="L508" s="29"/>
      <c r="M508" s="29"/>
      <c r="N508" s="29"/>
      <c r="O508" s="29"/>
      <c r="P508" s="29"/>
      <c r="Q508" s="29"/>
      <c r="R508" s="29"/>
      <c r="S508" s="29"/>
      <c r="T508" s="29"/>
    </row>
    <row r="509" spans="11:20">
      <c r="K509" s="29"/>
      <c r="L509" s="29"/>
      <c r="M509" s="29"/>
      <c r="N509" s="29"/>
      <c r="O509" s="29"/>
      <c r="P509" s="29"/>
      <c r="Q509" s="29"/>
      <c r="R509" s="29"/>
      <c r="S509" s="29"/>
      <c r="T509" s="29"/>
    </row>
    <row r="510" spans="11:20">
      <c r="K510" s="29"/>
      <c r="L510" s="29"/>
      <c r="M510" s="29"/>
      <c r="N510" s="29"/>
      <c r="O510" s="29"/>
      <c r="P510" s="29"/>
      <c r="Q510" s="29"/>
      <c r="R510" s="29"/>
      <c r="S510" s="29"/>
      <c r="T510" s="29"/>
    </row>
    <row r="511" spans="11:20">
      <c r="K511" s="29"/>
      <c r="L511" s="29"/>
      <c r="M511" s="29"/>
      <c r="N511" s="29"/>
      <c r="O511" s="29"/>
      <c r="P511" s="29"/>
      <c r="Q511" s="29"/>
      <c r="R511" s="29"/>
      <c r="S511" s="29"/>
      <c r="T511" s="29"/>
    </row>
    <row r="512" spans="11:20">
      <c r="K512" s="29"/>
      <c r="L512" s="29"/>
      <c r="M512" s="29"/>
      <c r="N512" s="29"/>
      <c r="O512" s="29"/>
      <c r="P512" s="29"/>
      <c r="Q512" s="29"/>
      <c r="R512" s="29"/>
      <c r="S512" s="29"/>
      <c r="T512" s="29"/>
    </row>
    <row r="513" spans="11:20">
      <c r="K513" s="29"/>
      <c r="L513" s="29"/>
      <c r="M513" s="29"/>
      <c r="N513" s="29"/>
      <c r="O513" s="29"/>
      <c r="P513" s="29"/>
      <c r="Q513" s="29"/>
      <c r="R513" s="29"/>
      <c r="S513" s="29"/>
      <c r="T513" s="29"/>
    </row>
    <row r="514" spans="11:20">
      <c r="K514" s="29"/>
      <c r="L514" s="29"/>
      <c r="M514" s="29"/>
      <c r="N514" s="29"/>
      <c r="O514" s="29"/>
      <c r="P514" s="29"/>
      <c r="Q514" s="29"/>
      <c r="R514" s="29"/>
      <c r="S514" s="29"/>
      <c r="T514" s="29"/>
    </row>
    <row r="515" spans="11:20">
      <c r="K515" s="29"/>
      <c r="L515" s="29"/>
      <c r="M515" s="29"/>
      <c r="N515" s="29"/>
      <c r="O515" s="29"/>
      <c r="P515" s="29"/>
      <c r="Q515" s="29"/>
      <c r="R515" s="29"/>
      <c r="S515" s="29"/>
      <c r="T515" s="29"/>
    </row>
    <row r="516" spans="11:20">
      <c r="K516" s="29"/>
      <c r="L516" s="29"/>
      <c r="M516" s="29"/>
      <c r="N516" s="29"/>
      <c r="O516" s="29"/>
      <c r="P516" s="29"/>
      <c r="Q516" s="29"/>
      <c r="R516" s="29"/>
      <c r="S516" s="29"/>
      <c r="T516" s="29"/>
    </row>
    <row r="517" spans="11:20">
      <c r="K517" s="29"/>
      <c r="L517" s="29"/>
      <c r="M517" s="29"/>
      <c r="N517" s="29"/>
      <c r="O517" s="29"/>
      <c r="P517" s="29"/>
      <c r="Q517" s="29"/>
      <c r="R517" s="29"/>
      <c r="S517" s="29"/>
      <c r="T517" s="29"/>
    </row>
    <row r="518" spans="11:20">
      <c r="K518" s="29"/>
      <c r="L518" s="29"/>
      <c r="M518" s="29"/>
      <c r="N518" s="29"/>
      <c r="O518" s="29"/>
      <c r="P518" s="29"/>
      <c r="Q518" s="29"/>
      <c r="R518" s="29"/>
      <c r="S518" s="29"/>
      <c r="T518" s="29"/>
    </row>
    <row r="519" spans="11:20">
      <c r="K519" s="29"/>
      <c r="L519" s="29"/>
      <c r="M519" s="29"/>
      <c r="N519" s="29"/>
      <c r="O519" s="29"/>
      <c r="P519" s="29"/>
      <c r="Q519" s="29"/>
      <c r="R519" s="29"/>
      <c r="S519" s="29"/>
      <c r="T519" s="29"/>
    </row>
    <row r="520" spans="11:20">
      <c r="K520" s="29"/>
      <c r="L520" s="29"/>
      <c r="M520" s="29"/>
      <c r="N520" s="29"/>
      <c r="O520" s="29"/>
      <c r="P520" s="29"/>
      <c r="Q520" s="29"/>
      <c r="R520" s="29"/>
      <c r="S520" s="29"/>
      <c r="T520" s="29"/>
    </row>
    <row r="521" spans="11:20">
      <c r="K521" s="29"/>
      <c r="L521" s="29"/>
      <c r="M521" s="29"/>
      <c r="N521" s="29"/>
      <c r="O521" s="29"/>
      <c r="P521" s="29"/>
      <c r="Q521" s="29"/>
      <c r="R521" s="29"/>
      <c r="S521" s="29"/>
      <c r="T521" s="29"/>
    </row>
    <row r="522" spans="11:20">
      <c r="K522" s="29"/>
      <c r="L522" s="29"/>
      <c r="M522" s="29"/>
      <c r="N522" s="29"/>
      <c r="O522" s="29"/>
      <c r="P522" s="29"/>
      <c r="Q522" s="29"/>
      <c r="R522" s="29"/>
      <c r="S522" s="29"/>
      <c r="T522" s="29"/>
    </row>
    <row r="523" spans="11:20">
      <c r="K523" s="29"/>
      <c r="L523" s="29"/>
      <c r="M523" s="29"/>
      <c r="N523" s="29"/>
      <c r="O523" s="29"/>
      <c r="P523" s="29"/>
      <c r="Q523" s="29"/>
      <c r="R523" s="29"/>
      <c r="S523" s="29"/>
      <c r="T523" s="29"/>
    </row>
    <row r="524" spans="11:20">
      <c r="K524" s="29"/>
      <c r="L524" s="29"/>
      <c r="M524" s="29"/>
      <c r="N524" s="29"/>
      <c r="O524" s="29"/>
      <c r="P524" s="29"/>
      <c r="Q524" s="29"/>
      <c r="R524" s="29"/>
      <c r="S524" s="29"/>
      <c r="T524" s="29"/>
    </row>
    <row r="525" spans="11:20">
      <c r="K525" s="29"/>
      <c r="L525" s="29"/>
      <c r="M525" s="29"/>
      <c r="N525" s="29"/>
      <c r="O525" s="29"/>
      <c r="P525" s="29"/>
      <c r="Q525" s="29"/>
      <c r="R525" s="29"/>
      <c r="S525" s="29"/>
      <c r="T525" s="29"/>
    </row>
    <row r="526" spans="11:20">
      <c r="K526" s="29"/>
      <c r="L526" s="29"/>
      <c r="M526" s="29"/>
      <c r="N526" s="29"/>
      <c r="O526" s="29"/>
      <c r="P526" s="29"/>
      <c r="Q526" s="29"/>
      <c r="R526" s="29"/>
      <c r="S526" s="29"/>
      <c r="T526" s="29"/>
    </row>
    <row r="527" spans="11:20">
      <c r="K527" s="29"/>
      <c r="L527" s="29"/>
      <c r="M527" s="29"/>
      <c r="N527" s="29"/>
      <c r="O527" s="29"/>
      <c r="P527" s="29"/>
      <c r="Q527" s="29"/>
      <c r="R527" s="29"/>
      <c r="S527" s="29"/>
      <c r="T527" s="29"/>
    </row>
    <row r="528" spans="11:20">
      <c r="K528" s="29"/>
      <c r="L528" s="29"/>
      <c r="M528" s="29"/>
      <c r="N528" s="29"/>
      <c r="O528" s="29"/>
      <c r="P528" s="29"/>
      <c r="Q528" s="29"/>
      <c r="R528" s="29"/>
      <c r="S528" s="29"/>
      <c r="T528" s="29"/>
    </row>
    <row r="529" spans="11:20">
      <c r="K529" s="29"/>
      <c r="L529" s="29"/>
      <c r="M529" s="29"/>
      <c r="N529" s="29"/>
      <c r="O529" s="29"/>
      <c r="P529" s="29"/>
      <c r="Q529" s="29"/>
      <c r="R529" s="29"/>
      <c r="S529" s="29"/>
      <c r="T529" s="29"/>
    </row>
    <row r="530" spans="11:20">
      <c r="K530" s="29"/>
      <c r="L530" s="29"/>
      <c r="M530" s="29"/>
      <c r="N530" s="29"/>
      <c r="O530" s="29"/>
      <c r="P530" s="29"/>
      <c r="Q530" s="29"/>
      <c r="R530" s="29"/>
      <c r="S530" s="29"/>
      <c r="T530" s="29"/>
    </row>
    <row r="531" spans="11:20">
      <c r="K531" s="29"/>
      <c r="L531" s="29"/>
      <c r="M531" s="29"/>
      <c r="N531" s="29"/>
      <c r="O531" s="29"/>
      <c r="P531" s="29"/>
      <c r="Q531" s="29"/>
      <c r="R531" s="29"/>
      <c r="S531" s="29"/>
      <c r="T531" s="29"/>
    </row>
    <row r="532" spans="11:20">
      <c r="K532" s="29"/>
      <c r="L532" s="29"/>
      <c r="M532" s="29"/>
      <c r="N532" s="29"/>
      <c r="O532" s="29"/>
      <c r="P532" s="29"/>
      <c r="Q532" s="29"/>
      <c r="R532" s="29"/>
      <c r="S532" s="29"/>
      <c r="T532" s="29"/>
    </row>
    <row r="533" spans="11:20">
      <c r="K533" s="29"/>
      <c r="L533" s="29"/>
      <c r="M533" s="29"/>
      <c r="N533" s="29"/>
      <c r="O533" s="29"/>
      <c r="P533" s="29"/>
      <c r="Q533" s="29"/>
      <c r="R533" s="29"/>
      <c r="S533" s="29"/>
      <c r="T533" s="29"/>
    </row>
    <row r="534" spans="11:20">
      <c r="K534" s="29"/>
      <c r="L534" s="29"/>
      <c r="M534" s="29"/>
      <c r="N534" s="29"/>
      <c r="O534" s="29"/>
      <c r="P534" s="29"/>
      <c r="Q534" s="29"/>
      <c r="R534" s="29"/>
      <c r="S534" s="29"/>
      <c r="T534" s="29"/>
    </row>
    <row r="535" spans="11:20">
      <c r="K535" s="29"/>
      <c r="L535" s="29"/>
      <c r="M535" s="29"/>
      <c r="N535" s="29"/>
      <c r="O535" s="29"/>
      <c r="P535" s="29"/>
      <c r="Q535" s="29"/>
      <c r="R535" s="29"/>
      <c r="S535" s="29"/>
      <c r="T535" s="29"/>
    </row>
    <row r="536" spans="11:20">
      <c r="K536" s="29"/>
      <c r="L536" s="29"/>
      <c r="M536" s="29"/>
      <c r="N536" s="29"/>
      <c r="O536" s="29"/>
      <c r="P536" s="29"/>
      <c r="Q536" s="29"/>
      <c r="R536" s="29"/>
      <c r="S536" s="29"/>
      <c r="T536" s="29"/>
    </row>
    <row r="537" spans="11:20">
      <c r="K537" s="29"/>
      <c r="L537" s="29"/>
      <c r="M537" s="29"/>
      <c r="N537" s="29"/>
      <c r="O537" s="29"/>
      <c r="P537" s="29"/>
      <c r="Q537" s="29"/>
      <c r="R537" s="29"/>
      <c r="S537" s="29"/>
      <c r="T537" s="29"/>
    </row>
    <row r="538" spans="11:20">
      <c r="K538" s="29"/>
      <c r="L538" s="29"/>
      <c r="M538" s="29"/>
      <c r="N538" s="29"/>
      <c r="O538" s="29"/>
      <c r="P538" s="29"/>
      <c r="Q538" s="29"/>
      <c r="R538" s="29"/>
      <c r="S538" s="29"/>
      <c r="T538" s="29"/>
    </row>
    <row r="539" spans="11:20">
      <c r="K539" s="29"/>
      <c r="L539" s="29"/>
      <c r="M539" s="29"/>
      <c r="N539" s="29"/>
      <c r="O539" s="29"/>
      <c r="P539" s="29"/>
      <c r="Q539" s="29"/>
      <c r="R539" s="29"/>
      <c r="S539" s="29"/>
      <c r="T539" s="29"/>
    </row>
    <row r="540" spans="11:20">
      <c r="K540" s="29"/>
      <c r="L540" s="29"/>
      <c r="M540" s="29"/>
      <c r="N540" s="29"/>
      <c r="O540" s="29"/>
      <c r="P540" s="29"/>
      <c r="Q540" s="29"/>
      <c r="R540" s="29"/>
      <c r="S540" s="29"/>
      <c r="T540" s="29"/>
    </row>
    <row r="541" spans="11:20">
      <c r="K541" s="29"/>
      <c r="L541" s="29"/>
      <c r="M541" s="29"/>
      <c r="N541" s="29"/>
      <c r="O541" s="29"/>
      <c r="P541" s="29"/>
      <c r="Q541" s="29"/>
      <c r="R541" s="29"/>
      <c r="S541" s="29"/>
      <c r="T541" s="29"/>
    </row>
    <row r="542" spans="11:20">
      <c r="K542" s="29"/>
      <c r="L542" s="29"/>
      <c r="M542" s="29"/>
      <c r="N542" s="29"/>
      <c r="O542" s="29"/>
      <c r="P542" s="29"/>
      <c r="Q542" s="29"/>
      <c r="R542" s="29"/>
      <c r="S542" s="29"/>
      <c r="T542" s="29"/>
    </row>
    <row r="543" spans="11:20">
      <c r="K543" s="29"/>
      <c r="L543" s="29"/>
      <c r="M543" s="29"/>
      <c r="N543" s="29"/>
      <c r="O543" s="29"/>
      <c r="P543" s="29"/>
      <c r="Q543" s="29"/>
      <c r="R543" s="29"/>
      <c r="S543" s="29"/>
      <c r="T543" s="29"/>
    </row>
    <row r="544" spans="11:20">
      <c r="K544" s="29"/>
      <c r="L544" s="29"/>
      <c r="M544" s="29"/>
      <c r="N544" s="29"/>
      <c r="O544" s="29"/>
      <c r="P544" s="29"/>
      <c r="Q544" s="29"/>
      <c r="R544" s="29"/>
      <c r="S544" s="29"/>
      <c r="T544" s="29"/>
    </row>
    <row r="545" spans="11:20">
      <c r="K545" s="29"/>
      <c r="L545" s="29"/>
      <c r="M545" s="29"/>
      <c r="N545" s="29"/>
      <c r="O545" s="29"/>
      <c r="P545" s="29"/>
      <c r="Q545" s="29"/>
      <c r="R545" s="29"/>
      <c r="S545" s="29"/>
      <c r="T545" s="29"/>
    </row>
    <row r="546" spans="11:20">
      <c r="K546" s="29"/>
      <c r="L546" s="29"/>
      <c r="M546" s="29"/>
      <c r="N546" s="29"/>
      <c r="O546" s="29"/>
      <c r="P546" s="29"/>
      <c r="Q546" s="29"/>
      <c r="R546" s="29"/>
      <c r="S546" s="29"/>
      <c r="T546" s="29"/>
    </row>
    <row r="547" spans="11:20">
      <c r="K547" s="29"/>
      <c r="L547" s="29"/>
      <c r="M547" s="29"/>
      <c r="N547" s="29"/>
      <c r="O547" s="29"/>
      <c r="P547" s="29"/>
      <c r="Q547" s="29"/>
      <c r="R547" s="29"/>
      <c r="S547" s="29"/>
      <c r="T547" s="29"/>
    </row>
    <row r="548" spans="11:20">
      <c r="K548" s="29"/>
      <c r="L548" s="29"/>
      <c r="M548" s="29"/>
      <c r="N548" s="29"/>
      <c r="O548" s="29"/>
      <c r="P548" s="29"/>
      <c r="Q548" s="29"/>
      <c r="R548" s="29"/>
      <c r="S548" s="29"/>
      <c r="T548" s="29"/>
    </row>
    <row r="549" spans="11:20">
      <c r="K549" s="29"/>
      <c r="L549" s="29"/>
      <c r="M549" s="29"/>
      <c r="N549" s="29"/>
      <c r="O549" s="29"/>
      <c r="P549" s="29"/>
      <c r="Q549" s="29"/>
      <c r="R549" s="29"/>
      <c r="S549" s="29"/>
      <c r="T549" s="29"/>
    </row>
    <row r="550" spans="11:20">
      <c r="K550" s="29"/>
      <c r="L550" s="29"/>
      <c r="M550" s="29"/>
      <c r="N550" s="29"/>
      <c r="O550" s="29"/>
      <c r="P550" s="29"/>
      <c r="Q550" s="29"/>
      <c r="R550" s="29"/>
      <c r="S550" s="29"/>
      <c r="T550" s="29"/>
    </row>
    <row r="551" spans="11:20">
      <c r="K551" s="29"/>
      <c r="L551" s="29"/>
      <c r="M551" s="29"/>
      <c r="N551" s="29"/>
      <c r="O551" s="29"/>
      <c r="P551" s="29"/>
      <c r="Q551" s="29"/>
      <c r="R551" s="29"/>
      <c r="S551" s="29"/>
      <c r="T551" s="29"/>
    </row>
    <row r="552" spans="11:20">
      <c r="K552" s="29"/>
      <c r="L552" s="29"/>
      <c r="M552" s="29"/>
      <c r="N552" s="29"/>
      <c r="O552" s="29"/>
      <c r="P552" s="29"/>
      <c r="Q552" s="29"/>
      <c r="R552" s="29"/>
      <c r="S552" s="29"/>
      <c r="T552" s="29"/>
    </row>
    <row r="553" spans="11:20">
      <c r="K553" s="29"/>
      <c r="L553" s="29"/>
      <c r="M553" s="29"/>
      <c r="N553" s="29"/>
      <c r="O553" s="29"/>
      <c r="P553" s="29"/>
      <c r="Q553" s="29"/>
      <c r="R553" s="29"/>
      <c r="S553" s="29"/>
      <c r="T553" s="29"/>
    </row>
    <row r="554" spans="11:20">
      <c r="K554" s="29"/>
      <c r="L554" s="29"/>
      <c r="M554" s="29"/>
      <c r="N554" s="29"/>
      <c r="O554" s="29"/>
      <c r="P554" s="29"/>
      <c r="Q554" s="29"/>
      <c r="R554" s="29"/>
      <c r="S554" s="29"/>
      <c r="T554" s="29"/>
    </row>
    <row r="555" spans="11:20">
      <c r="K555" s="29"/>
      <c r="L555" s="29"/>
      <c r="M555" s="29"/>
      <c r="N555" s="29"/>
      <c r="O555" s="29"/>
      <c r="P555" s="29"/>
      <c r="Q555" s="29"/>
      <c r="R555" s="29"/>
      <c r="S555" s="29"/>
      <c r="T555" s="29"/>
    </row>
    <row r="556" spans="11:20">
      <c r="K556" s="29"/>
      <c r="L556" s="29"/>
      <c r="M556" s="29"/>
      <c r="N556" s="29"/>
      <c r="O556" s="29"/>
      <c r="P556" s="29"/>
      <c r="Q556" s="29"/>
      <c r="R556" s="29"/>
      <c r="S556" s="29"/>
      <c r="T556" s="29"/>
    </row>
    <row r="557" spans="11:20">
      <c r="K557" s="29"/>
      <c r="L557" s="29"/>
      <c r="M557" s="29"/>
      <c r="N557" s="29"/>
      <c r="O557" s="29"/>
      <c r="P557" s="29"/>
      <c r="Q557" s="29"/>
      <c r="R557" s="29"/>
      <c r="S557" s="29"/>
      <c r="T557" s="29"/>
    </row>
    <row r="558" spans="11:20">
      <c r="K558" s="29"/>
      <c r="L558" s="29"/>
      <c r="M558" s="29"/>
      <c r="N558" s="29"/>
      <c r="O558" s="29"/>
      <c r="P558" s="29"/>
      <c r="Q558" s="29"/>
      <c r="R558" s="29"/>
      <c r="S558" s="29"/>
      <c r="T558" s="29"/>
    </row>
    <row r="559" spans="11:20">
      <c r="K559" s="29"/>
      <c r="L559" s="29"/>
      <c r="M559" s="29"/>
      <c r="N559" s="29"/>
      <c r="O559" s="29"/>
      <c r="P559" s="29"/>
      <c r="Q559" s="29"/>
      <c r="R559" s="29"/>
      <c r="S559" s="29"/>
      <c r="T559" s="29"/>
    </row>
    <row r="560" spans="11:20">
      <c r="K560" s="29"/>
      <c r="L560" s="29"/>
      <c r="M560" s="29"/>
      <c r="N560" s="29"/>
      <c r="O560" s="29"/>
      <c r="P560" s="29"/>
      <c r="Q560" s="29"/>
      <c r="R560" s="29"/>
      <c r="S560" s="29"/>
      <c r="T560" s="29"/>
    </row>
    <row r="561" spans="11:20">
      <c r="K561" s="29"/>
      <c r="L561" s="29"/>
      <c r="M561" s="29"/>
      <c r="N561" s="29"/>
      <c r="O561" s="29"/>
      <c r="P561" s="29"/>
      <c r="Q561" s="29"/>
      <c r="R561" s="29"/>
      <c r="S561" s="29"/>
      <c r="T561" s="29"/>
    </row>
    <row r="562" spans="11:20">
      <c r="K562" s="29"/>
      <c r="L562" s="29"/>
      <c r="M562" s="29"/>
      <c r="N562" s="29"/>
      <c r="O562" s="29"/>
      <c r="P562" s="29"/>
      <c r="Q562" s="29"/>
      <c r="R562" s="29"/>
      <c r="S562" s="29"/>
      <c r="T562" s="29"/>
    </row>
    <row r="563" spans="11:20">
      <c r="K563" s="29"/>
      <c r="L563" s="29"/>
      <c r="M563" s="29"/>
      <c r="N563" s="29"/>
      <c r="O563" s="29"/>
      <c r="P563" s="29"/>
      <c r="Q563" s="29"/>
      <c r="R563" s="29"/>
      <c r="S563" s="29"/>
      <c r="T563" s="29"/>
    </row>
    <row r="564" spans="11:20">
      <c r="K564" s="29"/>
      <c r="L564" s="29"/>
      <c r="M564" s="29"/>
      <c r="N564" s="29"/>
      <c r="O564" s="29"/>
      <c r="P564" s="29"/>
      <c r="Q564" s="29"/>
      <c r="R564" s="29"/>
      <c r="S564" s="29"/>
      <c r="T564" s="29"/>
    </row>
    <row r="565" spans="11:20">
      <c r="K565" s="29"/>
      <c r="L565" s="29"/>
      <c r="M565" s="29"/>
      <c r="N565" s="29"/>
      <c r="O565" s="29"/>
      <c r="P565" s="29"/>
      <c r="Q565" s="29"/>
      <c r="R565" s="29"/>
      <c r="S565" s="29"/>
      <c r="T565" s="29"/>
    </row>
    <row r="566" spans="11:20">
      <c r="K566" s="29"/>
      <c r="L566" s="29"/>
      <c r="M566" s="29"/>
      <c r="N566" s="29"/>
      <c r="O566" s="29"/>
      <c r="P566" s="29"/>
      <c r="Q566" s="29"/>
      <c r="R566" s="29"/>
      <c r="S566" s="29"/>
      <c r="T566" s="29"/>
    </row>
    <row r="567" spans="11:20">
      <c r="K567" s="29"/>
      <c r="L567" s="29"/>
      <c r="M567" s="29"/>
      <c r="N567" s="29"/>
      <c r="O567" s="29"/>
      <c r="P567" s="29"/>
      <c r="Q567" s="29"/>
      <c r="R567" s="29"/>
      <c r="S567" s="29"/>
      <c r="T567" s="29"/>
    </row>
    <row r="568" spans="11:20">
      <c r="K568" s="29"/>
      <c r="L568" s="29"/>
      <c r="M568" s="29"/>
      <c r="N568" s="29"/>
      <c r="O568" s="29"/>
      <c r="P568" s="29"/>
      <c r="Q568" s="29"/>
      <c r="R568" s="29"/>
      <c r="S568" s="29"/>
      <c r="T568" s="29"/>
    </row>
    <row r="569" spans="11:20">
      <c r="K569" s="29"/>
      <c r="L569" s="29"/>
      <c r="M569" s="29"/>
      <c r="N569" s="29"/>
      <c r="O569" s="29"/>
      <c r="P569" s="29"/>
      <c r="Q569" s="29"/>
      <c r="R569" s="29"/>
      <c r="S569" s="29"/>
      <c r="T569" s="29"/>
    </row>
    <row r="570" spans="11:20">
      <c r="K570" s="29"/>
      <c r="L570" s="29"/>
      <c r="M570" s="29"/>
      <c r="N570" s="29"/>
      <c r="O570" s="29"/>
      <c r="P570" s="29"/>
      <c r="Q570" s="29"/>
      <c r="R570" s="29"/>
      <c r="S570" s="29"/>
      <c r="T570" s="29"/>
    </row>
    <row r="571" spans="11:20">
      <c r="K571" s="29"/>
      <c r="L571" s="29"/>
      <c r="M571" s="29"/>
      <c r="N571" s="29"/>
      <c r="O571" s="29"/>
      <c r="P571" s="29"/>
      <c r="Q571" s="29"/>
      <c r="R571" s="29"/>
      <c r="S571" s="29"/>
      <c r="T571" s="29"/>
    </row>
    <row r="572" spans="11:20">
      <c r="K572" s="29"/>
      <c r="L572" s="29"/>
      <c r="M572" s="29"/>
      <c r="N572" s="29"/>
      <c r="O572" s="29"/>
      <c r="P572" s="29"/>
      <c r="Q572" s="29"/>
      <c r="R572" s="29"/>
      <c r="S572" s="29"/>
      <c r="T572" s="29"/>
    </row>
    <row r="573" spans="11:20">
      <c r="K573" s="29"/>
      <c r="L573" s="29"/>
      <c r="M573" s="29"/>
      <c r="N573" s="29"/>
      <c r="O573" s="29"/>
      <c r="P573" s="29"/>
      <c r="Q573" s="29"/>
      <c r="R573" s="29"/>
      <c r="S573" s="29"/>
      <c r="T573" s="29"/>
    </row>
    <row r="574" spans="11:20">
      <c r="K574" s="29"/>
      <c r="L574" s="29"/>
      <c r="M574" s="29"/>
      <c r="N574" s="29"/>
      <c r="O574" s="29"/>
      <c r="P574" s="29"/>
      <c r="Q574" s="29"/>
      <c r="R574" s="29"/>
      <c r="S574" s="29"/>
      <c r="T574" s="29"/>
    </row>
    <row r="575" spans="11:20">
      <c r="K575" s="29"/>
      <c r="L575" s="29"/>
      <c r="M575" s="29"/>
      <c r="N575" s="29"/>
      <c r="O575" s="29"/>
      <c r="P575" s="29"/>
      <c r="Q575" s="29"/>
      <c r="R575" s="29"/>
      <c r="S575" s="29"/>
      <c r="T575" s="29"/>
    </row>
    <row r="576" spans="11:20">
      <c r="K576" s="29"/>
      <c r="L576" s="29"/>
      <c r="M576" s="29"/>
      <c r="N576" s="29"/>
      <c r="O576" s="29"/>
      <c r="P576" s="29"/>
      <c r="Q576" s="29"/>
      <c r="R576" s="29"/>
      <c r="S576" s="29"/>
      <c r="T576" s="29"/>
    </row>
    <row r="577" spans="11:20">
      <c r="K577" s="29"/>
      <c r="L577" s="29"/>
      <c r="M577" s="29"/>
      <c r="N577" s="29"/>
      <c r="O577" s="29"/>
      <c r="P577" s="29"/>
      <c r="Q577" s="29"/>
      <c r="R577" s="29"/>
      <c r="S577" s="29"/>
      <c r="T577" s="29"/>
    </row>
    <row r="578" spans="11:20">
      <c r="K578" s="29"/>
      <c r="L578" s="29"/>
      <c r="M578" s="29"/>
      <c r="N578" s="29"/>
      <c r="O578" s="29"/>
      <c r="P578" s="29"/>
      <c r="Q578" s="29"/>
      <c r="R578" s="29"/>
      <c r="S578" s="29"/>
      <c r="T578" s="29"/>
    </row>
    <row r="579" spans="11:20">
      <c r="K579" s="29"/>
      <c r="L579" s="29"/>
      <c r="M579" s="29"/>
      <c r="N579" s="29"/>
      <c r="O579" s="29"/>
      <c r="P579" s="29"/>
      <c r="Q579" s="29"/>
      <c r="R579" s="29"/>
      <c r="S579" s="29"/>
      <c r="T579" s="29"/>
    </row>
    <row r="580" spans="11:20">
      <c r="K580" s="29"/>
      <c r="L580" s="29"/>
      <c r="M580" s="29"/>
      <c r="N580" s="29"/>
      <c r="O580" s="29"/>
      <c r="P580" s="29"/>
      <c r="Q580" s="29"/>
      <c r="R580" s="29"/>
      <c r="S580" s="29"/>
      <c r="T580" s="29"/>
    </row>
    <row r="581" spans="11:20">
      <c r="K581" s="29"/>
      <c r="L581" s="29"/>
      <c r="M581" s="29"/>
      <c r="N581" s="29"/>
      <c r="O581" s="29"/>
      <c r="P581" s="29"/>
      <c r="Q581" s="29"/>
      <c r="R581" s="29"/>
      <c r="S581" s="29"/>
      <c r="T581" s="29"/>
    </row>
    <row r="582" spans="11:20">
      <c r="K582" s="29"/>
      <c r="L582" s="29"/>
      <c r="M582" s="29"/>
      <c r="N582" s="29"/>
      <c r="O582" s="29"/>
      <c r="P582" s="29"/>
      <c r="Q582" s="29"/>
      <c r="R582" s="29"/>
      <c r="S582" s="29"/>
      <c r="T582" s="29"/>
    </row>
    <row r="583" spans="11:20">
      <c r="K583" s="29"/>
      <c r="L583" s="29"/>
      <c r="M583" s="29"/>
      <c r="N583" s="29"/>
      <c r="O583" s="29"/>
      <c r="P583" s="29"/>
      <c r="Q583" s="29"/>
      <c r="R583" s="29"/>
      <c r="S583" s="29"/>
      <c r="T583" s="29"/>
    </row>
    <row r="584" spans="11:20">
      <c r="K584" s="29"/>
      <c r="L584" s="29"/>
      <c r="M584" s="29"/>
      <c r="N584" s="29"/>
      <c r="O584" s="29"/>
      <c r="P584" s="29"/>
      <c r="Q584" s="29"/>
      <c r="R584" s="29"/>
      <c r="S584" s="29"/>
      <c r="T584" s="29"/>
    </row>
    <row r="585" spans="11:20">
      <c r="K585" s="29"/>
      <c r="L585" s="29"/>
      <c r="M585" s="29"/>
      <c r="N585" s="29"/>
      <c r="O585" s="29"/>
      <c r="P585" s="29"/>
      <c r="Q585" s="29"/>
      <c r="R585" s="29"/>
      <c r="S585" s="29"/>
      <c r="T585" s="29"/>
    </row>
    <row r="586" spans="11:20">
      <c r="K586" s="29"/>
      <c r="L586" s="29"/>
      <c r="M586" s="29"/>
      <c r="N586" s="29"/>
      <c r="O586" s="29"/>
      <c r="P586" s="29"/>
      <c r="Q586" s="29"/>
      <c r="R586" s="29"/>
      <c r="S586" s="29"/>
      <c r="T586" s="29"/>
    </row>
    <row r="587" spans="11:20">
      <c r="K587" s="29"/>
      <c r="L587" s="29"/>
      <c r="M587" s="29"/>
      <c r="N587" s="29"/>
      <c r="O587" s="29"/>
      <c r="P587" s="29"/>
      <c r="Q587" s="29"/>
      <c r="R587" s="29"/>
      <c r="S587" s="29"/>
      <c r="T587" s="29"/>
    </row>
    <row r="588" spans="11:20">
      <c r="K588" s="29"/>
      <c r="L588" s="29"/>
      <c r="M588" s="29"/>
      <c r="N588" s="29"/>
      <c r="O588" s="29"/>
      <c r="P588" s="29"/>
      <c r="Q588" s="29"/>
      <c r="R588" s="29"/>
      <c r="S588" s="29"/>
      <c r="T588" s="29"/>
    </row>
    <row r="589" spans="11:20">
      <c r="K589" s="29"/>
      <c r="L589" s="29"/>
      <c r="M589" s="29"/>
      <c r="N589" s="29"/>
      <c r="O589" s="29"/>
      <c r="P589" s="29"/>
      <c r="Q589" s="29"/>
      <c r="R589" s="29"/>
      <c r="S589" s="29"/>
      <c r="T589" s="29"/>
    </row>
    <row r="590" spans="11:20">
      <c r="K590" s="29"/>
      <c r="L590" s="29"/>
      <c r="M590" s="29"/>
      <c r="N590" s="29"/>
      <c r="O590" s="29"/>
      <c r="P590" s="29"/>
      <c r="Q590" s="29"/>
      <c r="R590" s="29"/>
      <c r="S590" s="29"/>
      <c r="T590" s="29"/>
    </row>
    <row r="591" spans="11:20">
      <c r="K591" s="29"/>
      <c r="L591" s="29"/>
      <c r="M591" s="29"/>
      <c r="N591" s="29"/>
      <c r="O591" s="29"/>
      <c r="P591" s="29"/>
      <c r="Q591" s="29"/>
      <c r="R591" s="29"/>
      <c r="S591" s="29"/>
      <c r="T591" s="29"/>
    </row>
    <row r="592" spans="11:20">
      <c r="K592" s="29"/>
      <c r="L592" s="29"/>
      <c r="M592" s="29"/>
      <c r="N592" s="29"/>
      <c r="O592" s="29"/>
      <c r="P592" s="29"/>
      <c r="Q592" s="29"/>
      <c r="R592" s="29"/>
      <c r="S592" s="29"/>
      <c r="T592" s="29"/>
    </row>
    <row r="593" spans="11:20">
      <c r="K593" s="29"/>
      <c r="L593" s="29"/>
      <c r="M593" s="29"/>
      <c r="N593" s="29"/>
      <c r="O593" s="29"/>
      <c r="P593" s="29"/>
      <c r="Q593" s="29"/>
      <c r="R593" s="29"/>
      <c r="S593" s="29"/>
      <c r="T593" s="29"/>
    </row>
    <row r="594" spans="11:20">
      <c r="K594" s="29"/>
      <c r="L594" s="29"/>
      <c r="M594" s="29"/>
      <c r="N594" s="29"/>
      <c r="O594" s="29"/>
      <c r="P594" s="29"/>
      <c r="Q594" s="29"/>
      <c r="R594" s="29"/>
      <c r="S594" s="29"/>
      <c r="T594" s="29"/>
    </row>
    <row r="595" spans="11:20">
      <c r="K595" s="29"/>
      <c r="L595" s="29"/>
      <c r="M595" s="29"/>
      <c r="N595" s="29"/>
      <c r="O595" s="29"/>
      <c r="P595" s="29"/>
      <c r="Q595" s="29"/>
      <c r="R595" s="29"/>
      <c r="S595" s="29"/>
      <c r="T595" s="29"/>
    </row>
    <row r="596" spans="11:20">
      <c r="K596" s="29"/>
      <c r="L596" s="29"/>
      <c r="M596" s="29"/>
      <c r="N596" s="29"/>
      <c r="O596" s="29"/>
      <c r="P596" s="29"/>
      <c r="Q596" s="29"/>
      <c r="R596" s="29"/>
      <c r="S596" s="29"/>
      <c r="T596" s="29"/>
    </row>
    <row r="597" spans="11:20">
      <c r="K597" s="29"/>
      <c r="L597" s="29"/>
      <c r="M597" s="29"/>
      <c r="N597" s="29"/>
      <c r="O597" s="29"/>
      <c r="P597" s="29"/>
      <c r="Q597" s="29"/>
      <c r="R597" s="29"/>
      <c r="S597" s="29"/>
      <c r="T597" s="29"/>
    </row>
    <row r="598" spans="11:20">
      <c r="K598" s="29"/>
      <c r="L598" s="29"/>
      <c r="M598" s="29"/>
      <c r="N598" s="29"/>
      <c r="O598" s="29"/>
      <c r="P598" s="29"/>
      <c r="Q598" s="29"/>
      <c r="R598" s="29"/>
      <c r="S598" s="29"/>
      <c r="T598" s="29"/>
    </row>
    <row r="599" spans="11:20">
      <c r="K599" s="29"/>
      <c r="L599" s="29"/>
      <c r="M599" s="29"/>
      <c r="N599" s="29"/>
      <c r="O599" s="29"/>
      <c r="P599" s="29"/>
      <c r="Q599" s="29"/>
      <c r="R599" s="29"/>
      <c r="S599" s="29"/>
      <c r="T599" s="29"/>
    </row>
    <row r="600" spans="11:20">
      <c r="K600" s="29"/>
      <c r="L600" s="29"/>
      <c r="M600" s="29"/>
      <c r="N600" s="29"/>
      <c r="O600" s="29"/>
      <c r="P600" s="29"/>
      <c r="Q600" s="29"/>
      <c r="R600" s="29"/>
      <c r="S600" s="29"/>
      <c r="T600" s="29"/>
    </row>
    <row r="601" spans="11:20">
      <c r="K601" s="29"/>
      <c r="L601" s="29"/>
      <c r="M601" s="29"/>
      <c r="N601" s="29"/>
      <c r="O601" s="29"/>
      <c r="P601" s="29"/>
      <c r="Q601" s="29"/>
      <c r="R601" s="29"/>
      <c r="S601" s="29"/>
      <c r="T601" s="29"/>
    </row>
    <row r="602" spans="11:20">
      <c r="K602" s="29"/>
      <c r="L602" s="29"/>
      <c r="M602" s="29"/>
      <c r="N602" s="29"/>
      <c r="O602" s="29"/>
      <c r="P602" s="29"/>
      <c r="Q602" s="29"/>
      <c r="R602" s="29"/>
      <c r="S602" s="29"/>
      <c r="T602" s="29"/>
    </row>
    <row r="603" spans="11:20">
      <c r="K603" s="29"/>
      <c r="L603" s="29"/>
      <c r="M603" s="29"/>
      <c r="N603" s="29"/>
      <c r="O603" s="29"/>
      <c r="P603" s="29"/>
      <c r="Q603" s="29"/>
      <c r="R603" s="29"/>
      <c r="S603" s="29"/>
      <c r="T603" s="29"/>
    </row>
    <row r="604" spans="11:20">
      <c r="K604" s="29"/>
      <c r="L604" s="29"/>
      <c r="M604" s="29"/>
      <c r="N604" s="29"/>
      <c r="O604" s="29"/>
      <c r="P604" s="29"/>
      <c r="Q604" s="29"/>
      <c r="R604" s="29"/>
      <c r="S604" s="29"/>
      <c r="T604" s="29"/>
    </row>
    <row r="605" spans="11:20">
      <c r="K605" s="29"/>
      <c r="L605" s="29"/>
      <c r="M605" s="29"/>
      <c r="N605" s="29"/>
      <c r="O605" s="29"/>
      <c r="P605" s="29"/>
      <c r="Q605" s="29"/>
      <c r="R605" s="29"/>
      <c r="S605" s="29"/>
      <c r="T605" s="29"/>
    </row>
    <row r="606" spans="11:20">
      <c r="K606" s="29"/>
      <c r="L606" s="29"/>
      <c r="M606" s="29"/>
      <c r="N606" s="29"/>
      <c r="O606" s="29"/>
      <c r="P606" s="29"/>
      <c r="Q606" s="29"/>
      <c r="R606" s="29"/>
      <c r="S606" s="29"/>
      <c r="T606" s="29"/>
    </row>
    <row r="607" spans="11:20">
      <c r="K607" s="29"/>
      <c r="L607" s="29"/>
      <c r="M607" s="29"/>
      <c r="N607" s="29"/>
      <c r="O607" s="29"/>
      <c r="P607" s="29"/>
      <c r="Q607" s="29"/>
      <c r="R607" s="29"/>
      <c r="S607" s="29"/>
      <c r="T607" s="29"/>
    </row>
    <row r="608" spans="11:20">
      <c r="K608" s="29"/>
      <c r="L608" s="29"/>
      <c r="M608" s="29"/>
      <c r="N608" s="29"/>
      <c r="O608" s="29"/>
      <c r="P608" s="29"/>
      <c r="Q608" s="29"/>
      <c r="R608" s="29"/>
      <c r="S608" s="29"/>
      <c r="T608" s="29"/>
    </row>
    <row r="609" spans="11:20">
      <c r="K609" s="29"/>
      <c r="L609" s="29"/>
      <c r="M609" s="29"/>
      <c r="N609" s="29"/>
      <c r="O609" s="29"/>
      <c r="P609" s="29"/>
      <c r="Q609" s="29"/>
      <c r="R609" s="29"/>
      <c r="S609" s="29"/>
      <c r="T609" s="29"/>
    </row>
    <row r="610" spans="11:20">
      <c r="K610" s="29"/>
      <c r="L610" s="29"/>
      <c r="M610" s="29"/>
      <c r="N610" s="29"/>
      <c r="O610" s="29"/>
      <c r="P610" s="29"/>
      <c r="Q610" s="29"/>
      <c r="R610" s="29"/>
      <c r="S610" s="29"/>
      <c r="T610" s="29"/>
    </row>
    <row r="611" spans="11:20">
      <c r="K611" s="29"/>
      <c r="L611" s="29"/>
      <c r="M611" s="29"/>
      <c r="N611" s="29"/>
      <c r="O611" s="29"/>
      <c r="P611" s="29"/>
      <c r="Q611" s="29"/>
      <c r="R611" s="29"/>
      <c r="S611" s="29"/>
      <c r="T611" s="29"/>
    </row>
    <row r="612" spans="11:20">
      <c r="K612" s="29"/>
      <c r="L612" s="29"/>
      <c r="M612" s="29"/>
      <c r="N612" s="29"/>
      <c r="O612" s="29"/>
      <c r="P612" s="29"/>
      <c r="Q612" s="29"/>
      <c r="R612" s="29"/>
      <c r="S612" s="29"/>
      <c r="T612" s="29"/>
    </row>
    <row r="613" spans="11:20">
      <c r="K613" s="29"/>
      <c r="L613" s="29"/>
      <c r="M613" s="29"/>
      <c r="N613" s="29"/>
      <c r="O613" s="29"/>
      <c r="P613" s="29"/>
      <c r="Q613" s="29"/>
      <c r="R613" s="29"/>
      <c r="S613" s="29"/>
      <c r="T613" s="29"/>
    </row>
    <row r="614" spans="11:20">
      <c r="K614" s="29"/>
      <c r="L614" s="29"/>
      <c r="M614" s="29"/>
      <c r="N614" s="29"/>
      <c r="O614" s="29"/>
      <c r="P614" s="29"/>
      <c r="Q614" s="29"/>
      <c r="R614" s="29"/>
      <c r="S614" s="29"/>
      <c r="T614" s="29"/>
    </row>
    <row r="615" spans="11:20">
      <c r="K615" s="29"/>
      <c r="L615" s="29"/>
      <c r="M615" s="29"/>
      <c r="N615" s="29"/>
      <c r="O615" s="29"/>
      <c r="P615" s="29"/>
      <c r="Q615" s="29"/>
      <c r="R615" s="29"/>
      <c r="S615" s="29"/>
      <c r="T615" s="29"/>
    </row>
    <row r="616" spans="11:20">
      <c r="K616" s="29"/>
      <c r="L616" s="29"/>
      <c r="M616" s="29"/>
      <c r="N616" s="29"/>
      <c r="O616" s="29"/>
      <c r="P616" s="29"/>
      <c r="Q616" s="29"/>
      <c r="R616" s="29"/>
      <c r="S616" s="29"/>
      <c r="T616" s="29"/>
    </row>
    <row r="617" spans="11:20">
      <c r="K617" s="29"/>
      <c r="L617" s="29"/>
      <c r="M617" s="29"/>
      <c r="N617" s="29"/>
      <c r="O617" s="29"/>
      <c r="P617" s="29"/>
      <c r="Q617" s="29"/>
      <c r="R617" s="29"/>
      <c r="S617" s="29"/>
      <c r="T617" s="29"/>
    </row>
    <row r="618" spans="11:20">
      <c r="K618" s="29"/>
      <c r="L618" s="29"/>
      <c r="M618" s="29"/>
      <c r="N618" s="29"/>
      <c r="O618" s="29"/>
      <c r="P618" s="29"/>
      <c r="Q618" s="29"/>
      <c r="R618" s="29"/>
      <c r="S618" s="29"/>
      <c r="T618" s="29"/>
    </row>
    <row r="619" spans="11:20">
      <c r="K619" s="29"/>
      <c r="L619" s="29"/>
      <c r="M619" s="29"/>
      <c r="N619" s="29"/>
      <c r="O619" s="29"/>
      <c r="P619" s="29"/>
      <c r="Q619" s="29"/>
      <c r="R619" s="29"/>
      <c r="S619" s="29"/>
      <c r="T619" s="29"/>
    </row>
    <row r="620" spans="11:20">
      <c r="K620" s="29"/>
      <c r="L620" s="29"/>
      <c r="M620" s="29"/>
      <c r="N620" s="29"/>
      <c r="O620" s="29"/>
      <c r="P620" s="29"/>
      <c r="Q620" s="29"/>
      <c r="R620" s="29"/>
      <c r="S620" s="29"/>
      <c r="T620" s="29"/>
    </row>
    <row r="621" spans="11:20">
      <c r="K621" s="29"/>
      <c r="L621" s="29"/>
      <c r="M621" s="29"/>
      <c r="N621" s="29"/>
      <c r="O621" s="29"/>
      <c r="P621" s="29"/>
      <c r="Q621" s="29"/>
      <c r="R621" s="29"/>
      <c r="S621" s="29"/>
      <c r="T621" s="29"/>
    </row>
    <row r="622" spans="11:20">
      <c r="K622" s="29"/>
      <c r="L622" s="29"/>
      <c r="M622" s="29"/>
      <c r="N622" s="29"/>
      <c r="O622" s="29"/>
      <c r="P622" s="29"/>
      <c r="Q622" s="29"/>
      <c r="R622" s="29"/>
      <c r="S622" s="29"/>
      <c r="T622" s="29"/>
    </row>
    <row r="623" spans="11:20">
      <c r="K623" s="29"/>
      <c r="L623" s="29"/>
      <c r="M623" s="29"/>
      <c r="N623" s="29"/>
      <c r="O623" s="29"/>
      <c r="P623" s="29"/>
      <c r="Q623" s="29"/>
      <c r="R623" s="29"/>
      <c r="S623" s="29"/>
      <c r="T623" s="29"/>
    </row>
    <row r="624" spans="11:20">
      <c r="K624" s="29"/>
      <c r="L624" s="29"/>
      <c r="M624" s="29"/>
      <c r="N624" s="29"/>
      <c r="O624" s="29"/>
      <c r="P624" s="29"/>
      <c r="Q624" s="29"/>
      <c r="R624" s="29"/>
      <c r="S624" s="29"/>
      <c r="T624" s="29"/>
    </row>
    <row r="625" spans="11:20">
      <c r="K625" s="29"/>
      <c r="L625" s="29"/>
      <c r="M625" s="29"/>
      <c r="N625" s="29"/>
      <c r="O625" s="29"/>
      <c r="P625" s="29"/>
      <c r="Q625" s="29"/>
      <c r="R625" s="29"/>
      <c r="S625" s="29"/>
      <c r="T625" s="29"/>
    </row>
    <row r="626" spans="11:20">
      <c r="K626" s="29"/>
      <c r="L626" s="29"/>
      <c r="M626" s="29"/>
      <c r="N626" s="29"/>
      <c r="O626" s="29"/>
      <c r="P626" s="29"/>
      <c r="Q626" s="29"/>
      <c r="R626" s="29"/>
      <c r="S626" s="29"/>
      <c r="T626" s="29"/>
    </row>
    <row r="627" spans="11:20">
      <c r="K627" s="29"/>
      <c r="L627" s="29"/>
      <c r="M627" s="29"/>
      <c r="N627" s="29"/>
      <c r="O627" s="29"/>
      <c r="P627" s="29"/>
      <c r="Q627" s="29"/>
      <c r="R627" s="29"/>
      <c r="S627" s="29"/>
      <c r="T627" s="29"/>
    </row>
    <row r="628" spans="11:20">
      <c r="K628" s="29"/>
      <c r="L628" s="29"/>
      <c r="M628" s="29"/>
      <c r="N628" s="29"/>
      <c r="O628" s="29"/>
      <c r="P628" s="29"/>
      <c r="Q628" s="29"/>
      <c r="R628" s="29"/>
      <c r="S628" s="29"/>
      <c r="T628" s="29"/>
    </row>
    <row r="629" spans="11:20">
      <c r="K629" s="29"/>
      <c r="L629" s="29"/>
      <c r="M629" s="29"/>
      <c r="N629" s="29"/>
      <c r="O629" s="29"/>
      <c r="P629" s="29"/>
      <c r="Q629" s="29"/>
      <c r="R629" s="29"/>
      <c r="S629" s="29"/>
      <c r="T629" s="29"/>
    </row>
    <row r="630" spans="11:20">
      <c r="K630" s="29"/>
      <c r="L630" s="29"/>
      <c r="M630" s="29"/>
      <c r="N630" s="29"/>
      <c r="O630" s="29"/>
      <c r="P630" s="29"/>
      <c r="Q630" s="29"/>
      <c r="R630" s="29"/>
      <c r="S630" s="29"/>
      <c r="T630" s="29"/>
    </row>
    <row r="631" spans="11:20">
      <c r="K631" s="29"/>
      <c r="L631" s="29"/>
      <c r="M631" s="29"/>
      <c r="N631" s="29"/>
      <c r="O631" s="29"/>
      <c r="P631" s="29"/>
      <c r="Q631" s="29"/>
      <c r="R631" s="29"/>
      <c r="S631" s="29"/>
      <c r="T631" s="29"/>
    </row>
    <row r="632" spans="11:20">
      <c r="K632" s="29"/>
      <c r="L632" s="29"/>
      <c r="M632" s="29"/>
      <c r="N632" s="29"/>
      <c r="O632" s="29"/>
      <c r="P632" s="29"/>
      <c r="Q632" s="29"/>
      <c r="R632" s="29"/>
      <c r="S632" s="29"/>
      <c r="T632" s="29"/>
    </row>
    <row r="633" spans="11:20">
      <c r="K633" s="29"/>
      <c r="L633" s="29"/>
      <c r="M633" s="29"/>
      <c r="N633" s="29"/>
      <c r="O633" s="29"/>
      <c r="P633" s="29"/>
      <c r="Q633" s="29"/>
      <c r="R633" s="29"/>
      <c r="S633" s="29"/>
      <c r="T633" s="29"/>
    </row>
    <row r="634" spans="11:20">
      <c r="K634" s="29"/>
      <c r="L634" s="29"/>
      <c r="M634" s="29"/>
      <c r="N634" s="29"/>
      <c r="O634" s="29"/>
      <c r="P634" s="29"/>
      <c r="Q634" s="29"/>
      <c r="R634" s="29"/>
      <c r="S634" s="29"/>
      <c r="T634" s="29"/>
    </row>
    <row r="635" spans="11:20">
      <c r="K635" s="29"/>
      <c r="L635" s="29"/>
      <c r="M635" s="29"/>
      <c r="N635" s="29"/>
      <c r="O635" s="29"/>
      <c r="P635" s="29"/>
      <c r="Q635" s="29"/>
      <c r="R635" s="29"/>
      <c r="S635" s="29"/>
      <c r="T635" s="29"/>
    </row>
    <row r="636" spans="11:20">
      <c r="K636" s="29"/>
      <c r="L636" s="29"/>
      <c r="M636" s="29"/>
      <c r="N636" s="29"/>
      <c r="O636" s="29"/>
      <c r="P636" s="29"/>
      <c r="Q636" s="29"/>
      <c r="R636" s="29"/>
      <c r="S636" s="29"/>
      <c r="T636" s="29"/>
    </row>
    <row r="637" spans="11:20">
      <c r="K637" s="29"/>
      <c r="L637" s="29"/>
      <c r="M637" s="29"/>
      <c r="N637" s="29"/>
      <c r="O637" s="29"/>
      <c r="P637" s="29"/>
      <c r="Q637" s="29"/>
      <c r="R637" s="29"/>
      <c r="S637" s="29"/>
      <c r="T637" s="29"/>
    </row>
    <row r="638" spans="11:20">
      <c r="K638" s="29"/>
      <c r="L638" s="29"/>
      <c r="M638" s="29"/>
      <c r="N638" s="29"/>
      <c r="O638" s="29"/>
      <c r="P638" s="29"/>
      <c r="Q638" s="29"/>
      <c r="R638" s="29"/>
      <c r="S638" s="29"/>
      <c r="T638" s="29"/>
    </row>
    <row r="639" spans="11:20">
      <c r="K639" s="29"/>
      <c r="L639" s="29"/>
      <c r="M639" s="29"/>
      <c r="N639" s="29"/>
      <c r="O639" s="29"/>
      <c r="P639" s="29"/>
      <c r="Q639" s="29"/>
      <c r="R639" s="29"/>
      <c r="S639" s="29"/>
      <c r="T639" s="29"/>
    </row>
    <row r="640" spans="11:20">
      <c r="K640" s="29"/>
      <c r="L640" s="29"/>
      <c r="M640" s="29"/>
      <c r="N640" s="29"/>
      <c r="O640" s="29"/>
      <c r="P640" s="29"/>
      <c r="Q640" s="29"/>
      <c r="R640" s="29"/>
      <c r="S640" s="29"/>
      <c r="T640" s="29"/>
    </row>
    <row r="641" spans="11:20">
      <c r="K641" s="29"/>
      <c r="L641" s="29"/>
      <c r="M641" s="29"/>
      <c r="N641" s="29"/>
      <c r="O641" s="29"/>
      <c r="P641" s="29"/>
      <c r="Q641" s="29"/>
      <c r="R641" s="29"/>
      <c r="S641" s="29"/>
      <c r="T641" s="29"/>
    </row>
    <row r="642" spans="11:20">
      <c r="K642" s="29"/>
      <c r="L642" s="29"/>
      <c r="M642" s="29"/>
      <c r="N642" s="29"/>
      <c r="O642" s="29"/>
      <c r="P642" s="29"/>
      <c r="Q642" s="29"/>
      <c r="R642" s="29"/>
      <c r="S642" s="29"/>
      <c r="T642" s="29"/>
    </row>
    <row r="643" spans="11:20">
      <c r="K643" s="29"/>
      <c r="L643" s="29"/>
      <c r="M643" s="29"/>
      <c r="N643" s="29"/>
      <c r="O643" s="29"/>
      <c r="P643" s="29"/>
      <c r="Q643" s="29"/>
      <c r="R643" s="29"/>
      <c r="S643" s="29"/>
      <c r="T643" s="29"/>
    </row>
    <row r="644" spans="11:20">
      <c r="K644" s="29"/>
      <c r="L644" s="29"/>
      <c r="M644" s="29"/>
      <c r="N644" s="29"/>
      <c r="O644" s="29"/>
      <c r="P644" s="29"/>
      <c r="Q644" s="29"/>
      <c r="R644" s="29"/>
      <c r="S644" s="29"/>
      <c r="T644" s="29"/>
    </row>
    <row r="645" spans="11:20">
      <c r="K645" s="29"/>
      <c r="L645" s="29"/>
      <c r="M645" s="29"/>
      <c r="N645" s="29"/>
      <c r="O645" s="29"/>
      <c r="P645" s="29"/>
      <c r="Q645" s="29"/>
      <c r="R645" s="29"/>
      <c r="S645" s="29"/>
      <c r="T645" s="29"/>
    </row>
    <row r="646" spans="11:20">
      <c r="K646" s="29"/>
      <c r="L646" s="29"/>
      <c r="M646" s="29"/>
      <c r="N646" s="29"/>
      <c r="O646" s="29"/>
      <c r="P646" s="29"/>
      <c r="Q646" s="29"/>
      <c r="R646" s="29"/>
      <c r="S646" s="29"/>
      <c r="T646" s="29"/>
    </row>
    <row r="647" spans="11:20">
      <c r="K647" s="29"/>
      <c r="L647" s="29"/>
      <c r="M647" s="29"/>
      <c r="N647" s="29"/>
      <c r="O647" s="29"/>
      <c r="P647" s="29"/>
      <c r="Q647" s="29"/>
      <c r="R647" s="29"/>
      <c r="S647" s="29"/>
      <c r="T647" s="29"/>
    </row>
    <row r="648" spans="11:20">
      <c r="K648" s="29"/>
      <c r="L648" s="29"/>
      <c r="M648" s="29"/>
      <c r="N648" s="29"/>
      <c r="O648" s="29"/>
      <c r="P648" s="29"/>
      <c r="Q648" s="29"/>
      <c r="R648" s="29"/>
      <c r="S648" s="29"/>
      <c r="T648" s="29"/>
    </row>
    <row r="649" spans="11:20">
      <c r="K649" s="29"/>
      <c r="L649" s="29"/>
      <c r="M649" s="29"/>
      <c r="N649" s="29"/>
      <c r="O649" s="29"/>
      <c r="P649" s="29"/>
      <c r="Q649" s="29"/>
      <c r="R649" s="29"/>
      <c r="S649" s="29"/>
      <c r="T649" s="29"/>
    </row>
    <row r="650" spans="11:20">
      <c r="K650" s="29"/>
      <c r="L650" s="29"/>
      <c r="M650" s="29"/>
      <c r="N650" s="29"/>
      <c r="O650" s="29"/>
      <c r="P650" s="29"/>
      <c r="Q650" s="29"/>
      <c r="R650" s="29"/>
      <c r="S650" s="29"/>
      <c r="T650" s="29"/>
    </row>
    <row r="651" spans="11:20">
      <c r="K651" s="29"/>
      <c r="L651" s="29"/>
      <c r="M651" s="29"/>
      <c r="N651" s="29"/>
      <c r="O651" s="29"/>
      <c r="P651" s="29"/>
      <c r="Q651" s="29"/>
      <c r="R651" s="29"/>
      <c r="S651" s="29"/>
      <c r="T651" s="29"/>
    </row>
    <row r="652" spans="11:20">
      <c r="K652" s="29"/>
      <c r="L652" s="29"/>
      <c r="M652" s="29"/>
      <c r="N652" s="29"/>
      <c r="O652" s="29"/>
      <c r="P652" s="29"/>
      <c r="Q652" s="29"/>
      <c r="R652" s="29"/>
      <c r="S652" s="29"/>
      <c r="T652" s="29"/>
    </row>
    <row r="653" spans="11:20">
      <c r="K653" s="29"/>
      <c r="L653" s="29"/>
      <c r="M653" s="29"/>
      <c r="N653" s="29"/>
      <c r="O653" s="29"/>
      <c r="P653" s="29"/>
      <c r="Q653" s="29"/>
      <c r="R653" s="29"/>
      <c r="S653" s="29"/>
      <c r="T653" s="29"/>
    </row>
    <row r="654" spans="11:20">
      <c r="K654" s="29"/>
      <c r="L654" s="29"/>
      <c r="M654" s="29"/>
      <c r="N654" s="29"/>
      <c r="O654" s="29"/>
      <c r="P654" s="29"/>
      <c r="Q654" s="29"/>
      <c r="R654" s="29"/>
      <c r="S654" s="29"/>
      <c r="T654" s="29"/>
    </row>
    <row r="655" spans="11:20">
      <c r="K655" s="29"/>
      <c r="L655" s="29"/>
      <c r="M655" s="29"/>
      <c r="N655" s="29"/>
      <c r="O655" s="29"/>
      <c r="P655" s="29"/>
      <c r="Q655" s="29"/>
      <c r="R655" s="29"/>
      <c r="S655" s="29"/>
      <c r="T655" s="29"/>
    </row>
    <row r="656" spans="11:20">
      <c r="K656" s="29"/>
      <c r="L656" s="29"/>
      <c r="M656" s="29"/>
      <c r="N656" s="29"/>
      <c r="O656" s="29"/>
      <c r="P656" s="29"/>
      <c r="Q656" s="29"/>
      <c r="R656" s="29"/>
      <c r="S656" s="29"/>
      <c r="T656" s="29"/>
    </row>
    <row r="657" spans="11:20">
      <c r="K657" s="29"/>
      <c r="L657" s="29"/>
      <c r="M657" s="29"/>
      <c r="N657" s="29"/>
      <c r="O657" s="29"/>
      <c r="P657" s="29"/>
      <c r="Q657" s="29"/>
      <c r="R657" s="29"/>
      <c r="S657" s="29"/>
      <c r="T657" s="29"/>
    </row>
    <row r="658" spans="11:20">
      <c r="K658" s="29"/>
      <c r="L658" s="29"/>
      <c r="M658" s="29"/>
      <c r="N658" s="29"/>
      <c r="O658" s="29"/>
      <c r="P658" s="29"/>
      <c r="Q658" s="29"/>
      <c r="R658" s="29"/>
      <c r="S658" s="29"/>
      <c r="T658" s="29"/>
    </row>
    <row r="659" spans="11:20">
      <c r="K659" s="29"/>
      <c r="L659" s="29"/>
      <c r="M659" s="29"/>
      <c r="N659" s="29"/>
      <c r="O659" s="29"/>
      <c r="P659" s="29"/>
      <c r="Q659" s="29"/>
      <c r="R659" s="29"/>
      <c r="S659" s="29"/>
      <c r="T659" s="29"/>
    </row>
    <row r="660" spans="11:20">
      <c r="K660" s="29"/>
      <c r="L660" s="29"/>
      <c r="M660" s="29"/>
      <c r="N660" s="29"/>
      <c r="O660" s="29"/>
      <c r="P660" s="29"/>
      <c r="Q660" s="29"/>
      <c r="R660" s="29"/>
      <c r="S660" s="29"/>
      <c r="T660" s="29"/>
    </row>
    <row r="661" spans="11:20">
      <c r="K661" s="29"/>
      <c r="L661" s="29"/>
      <c r="M661" s="29"/>
      <c r="N661" s="29"/>
      <c r="O661" s="29"/>
      <c r="P661" s="29"/>
      <c r="Q661" s="29"/>
      <c r="R661" s="29"/>
      <c r="S661" s="29"/>
      <c r="T661" s="29"/>
    </row>
    <row r="662" spans="11:20">
      <c r="K662" s="29"/>
      <c r="L662" s="29"/>
      <c r="M662" s="29"/>
      <c r="N662" s="29"/>
      <c r="O662" s="29"/>
      <c r="P662" s="29"/>
      <c r="Q662" s="29"/>
      <c r="R662" s="29"/>
      <c r="S662" s="29"/>
      <c r="T662" s="29"/>
    </row>
    <row r="663" spans="11:20">
      <c r="K663" s="29"/>
      <c r="L663" s="29"/>
      <c r="M663" s="29"/>
      <c r="N663" s="29"/>
      <c r="O663" s="29"/>
      <c r="P663" s="29"/>
      <c r="Q663" s="29"/>
      <c r="R663" s="29"/>
      <c r="S663" s="29"/>
      <c r="T663" s="29"/>
    </row>
    <row r="664" spans="11:20">
      <c r="K664" s="29"/>
      <c r="L664" s="29"/>
      <c r="M664" s="29"/>
      <c r="N664" s="29"/>
      <c r="O664" s="29"/>
      <c r="P664" s="29"/>
      <c r="Q664" s="29"/>
      <c r="R664" s="29"/>
      <c r="S664" s="29"/>
      <c r="T664" s="29"/>
    </row>
    <row r="665" spans="11:20">
      <c r="K665" s="29"/>
      <c r="L665" s="29"/>
      <c r="M665" s="29"/>
      <c r="N665" s="29"/>
      <c r="O665" s="29"/>
      <c r="P665" s="29"/>
      <c r="Q665" s="29"/>
      <c r="R665" s="29"/>
      <c r="S665" s="29"/>
      <c r="T665" s="29"/>
    </row>
    <row r="666" spans="11:20">
      <c r="K666" s="29"/>
      <c r="L666" s="29"/>
      <c r="M666" s="29"/>
      <c r="N666" s="29"/>
      <c r="O666" s="29"/>
      <c r="P666" s="29"/>
      <c r="Q666" s="29"/>
      <c r="R666" s="29"/>
      <c r="S666" s="29"/>
      <c r="T666" s="29"/>
    </row>
    <row r="667" spans="11:20">
      <c r="K667" s="29"/>
      <c r="L667" s="29"/>
      <c r="M667" s="29"/>
      <c r="N667" s="29"/>
      <c r="O667" s="29"/>
      <c r="P667" s="29"/>
      <c r="Q667" s="29"/>
      <c r="R667" s="29"/>
      <c r="S667" s="29"/>
      <c r="T667" s="29"/>
    </row>
    <row r="668" spans="11:20">
      <c r="K668" s="29"/>
      <c r="L668" s="29"/>
      <c r="M668" s="29"/>
      <c r="N668" s="29"/>
      <c r="O668" s="29"/>
      <c r="P668" s="29"/>
      <c r="Q668" s="29"/>
      <c r="R668" s="29"/>
      <c r="S668" s="29"/>
      <c r="T668" s="29"/>
    </row>
    <row r="669" spans="11:20">
      <c r="K669" s="29"/>
      <c r="L669" s="29"/>
      <c r="M669" s="29"/>
      <c r="N669" s="29"/>
      <c r="O669" s="29"/>
      <c r="P669" s="29"/>
      <c r="Q669" s="29"/>
      <c r="R669" s="29"/>
      <c r="S669" s="29"/>
      <c r="T669" s="29"/>
    </row>
    <row r="670" spans="11:20">
      <c r="K670" s="29"/>
      <c r="L670" s="29"/>
      <c r="M670" s="29"/>
      <c r="N670" s="29"/>
      <c r="O670" s="29"/>
      <c r="P670" s="29"/>
      <c r="Q670" s="29"/>
      <c r="R670" s="29"/>
      <c r="S670" s="29"/>
      <c r="T670" s="29"/>
    </row>
    <row r="671" spans="11:20">
      <c r="K671" s="29"/>
      <c r="L671" s="29"/>
      <c r="M671" s="29"/>
      <c r="N671" s="29"/>
      <c r="O671" s="29"/>
      <c r="P671" s="29"/>
      <c r="Q671" s="29"/>
      <c r="R671" s="29"/>
      <c r="S671" s="29"/>
      <c r="T671" s="29"/>
    </row>
    <row r="672" spans="11:20">
      <c r="K672" s="29"/>
      <c r="L672" s="29"/>
      <c r="M672" s="29"/>
      <c r="N672" s="29"/>
      <c r="O672" s="29"/>
      <c r="P672" s="29"/>
      <c r="Q672" s="29"/>
      <c r="R672" s="29"/>
      <c r="S672" s="29"/>
      <c r="T672" s="29"/>
    </row>
    <row r="673" spans="11:20">
      <c r="K673" s="29"/>
      <c r="L673" s="29"/>
      <c r="M673" s="29"/>
      <c r="N673" s="29"/>
      <c r="O673" s="29"/>
      <c r="P673" s="29"/>
      <c r="Q673" s="29"/>
      <c r="R673" s="29"/>
      <c r="S673" s="29"/>
      <c r="T673" s="29"/>
    </row>
    <row r="674" spans="11:20">
      <c r="K674" s="29"/>
      <c r="L674" s="29"/>
      <c r="M674" s="29"/>
      <c r="N674" s="29"/>
      <c r="O674" s="29"/>
      <c r="P674" s="29"/>
      <c r="Q674" s="29"/>
      <c r="R674" s="29"/>
      <c r="S674" s="29"/>
      <c r="T674" s="29"/>
    </row>
    <row r="675" spans="11:20">
      <c r="K675" s="29"/>
      <c r="L675" s="29"/>
      <c r="M675" s="29"/>
      <c r="N675" s="29"/>
      <c r="O675" s="29"/>
      <c r="P675" s="29"/>
      <c r="Q675" s="29"/>
      <c r="R675" s="29"/>
      <c r="S675" s="29"/>
      <c r="T675" s="29"/>
    </row>
    <row r="676" spans="11:20">
      <c r="K676" s="29"/>
      <c r="L676" s="29"/>
      <c r="M676" s="29"/>
      <c r="N676" s="29"/>
      <c r="O676" s="29"/>
      <c r="P676" s="29"/>
      <c r="Q676" s="29"/>
      <c r="R676" s="29"/>
      <c r="S676" s="29"/>
      <c r="T676" s="29"/>
    </row>
    <row r="677" spans="11:20">
      <c r="K677" s="29"/>
      <c r="L677" s="29"/>
      <c r="M677" s="29"/>
      <c r="N677" s="29"/>
      <c r="O677" s="29"/>
      <c r="P677" s="29"/>
      <c r="Q677" s="29"/>
      <c r="R677" s="29"/>
      <c r="S677" s="29"/>
      <c r="T677" s="29"/>
    </row>
    <row r="678" spans="11:20">
      <c r="K678" s="29"/>
      <c r="L678" s="29"/>
      <c r="M678" s="29"/>
      <c r="N678" s="29"/>
      <c r="O678" s="29"/>
      <c r="P678" s="29"/>
      <c r="Q678" s="29"/>
      <c r="R678" s="29"/>
      <c r="S678" s="29"/>
      <c r="T678" s="29"/>
    </row>
    <row r="679" spans="11:20">
      <c r="K679" s="29"/>
      <c r="L679" s="29"/>
      <c r="M679" s="29"/>
      <c r="N679" s="29"/>
      <c r="O679" s="29"/>
      <c r="P679" s="29"/>
      <c r="Q679" s="29"/>
      <c r="R679" s="29"/>
      <c r="S679" s="29"/>
      <c r="T679" s="29"/>
    </row>
    <row r="680" spans="11:20">
      <c r="K680" s="29"/>
      <c r="L680" s="29"/>
      <c r="M680" s="29"/>
      <c r="N680" s="29"/>
      <c r="O680" s="29"/>
      <c r="P680" s="29"/>
      <c r="Q680" s="29"/>
      <c r="R680" s="29"/>
      <c r="S680" s="29"/>
      <c r="T680" s="29"/>
    </row>
    <row r="681" spans="11:20">
      <c r="K681" s="29"/>
      <c r="L681" s="29"/>
      <c r="M681" s="29"/>
      <c r="N681" s="29"/>
      <c r="O681" s="29"/>
      <c r="P681" s="29"/>
      <c r="Q681" s="29"/>
      <c r="R681" s="29"/>
      <c r="S681" s="29"/>
      <c r="T681" s="29"/>
    </row>
    <row r="682" spans="11:20">
      <c r="K682" s="29"/>
      <c r="L682" s="29"/>
      <c r="M682" s="29"/>
      <c r="N682" s="29"/>
      <c r="O682" s="29"/>
      <c r="P682" s="29"/>
      <c r="Q682" s="29"/>
      <c r="R682" s="29"/>
      <c r="S682" s="29"/>
      <c r="T682" s="29"/>
    </row>
    <row r="683" spans="11:20">
      <c r="K683" s="29"/>
      <c r="L683" s="29"/>
      <c r="M683" s="29"/>
      <c r="N683" s="29"/>
      <c r="O683" s="29"/>
      <c r="P683" s="29"/>
      <c r="Q683" s="29"/>
      <c r="R683" s="29"/>
      <c r="S683" s="29"/>
      <c r="T683" s="29"/>
    </row>
    <row r="684" spans="11:20">
      <c r="K684" s="29"/>
      <c r="L684" s="29"/>
      <c r="M684" s="29"/>
      <c r="N684" s="29"/>
      <c r="O684" s="29"/>
      <c r="P684" s="29"/>
      <c r="Q684" s="29"/>
      <c r="R684" s="29"/>
      <c r="S684" s="29"/>
      <c r="T684" s="29"/>
    </row>
    <row r="685" spans="11:20">
      <c r="K685" s="29"/>
      <c r="L685" s="29"/>
      <c r="M685" s="29"/>
      <c r="N685" s="29"/>
      <c r="O685" s="29"/>
      <c r="P685" s="29"/>
      <c r="Q685" s="29"/>
      <c r="R685" s="29"/>
      <c r="S685" s="29"/>
      <c r="T685" s="29"/>
    </row>
    <row r="686" spans="11:20">
      <c r="K686" s="29"/>
      <c r="L686" s="29"/>
      <c r="M686" s="29"/>
      <c r="N686" s="29"/>
      <c r="O686" s="29"/>
      <c r="P686" s="29"/>
      <c r="Q686" s="29"/>
      <c r="R686" s="29"/>
      <c r="S686" s="29"/>
      <c r="T686" s="29"/>
    </row>
    <row r="687" spans="11:20">
      <c r="K687" s="29"/>
      <c r="L687" s="29"/>
      <c r="M687" s="29"/>
      <c r="N687" s="29"/>
      <c r="O687" s="29"/>
      <c r="P687" s="29"/>
      <c r="Q687" s="29"/>
      <c r="R687" s="29"/>
      <c r="S687" s="29"/>
      <c r="T687" s="29"/>
    </row>
    <row r="688" spans="11:20">
      <c r="K688" s="29"/>
      <c r="L688" s="29"/>
      <c r="M688" s="29"/>
      <c r="N688" s="29"/>
      <c r="O688" s="29"/>
      <c r="P688" s="29"/>
      <c r="Q688" s="29"/>
      <c r="R688" s="29"/>
      <c r="S688" s="29"/>
      <c r="T688" s="29"/>
    </row>
    <row r="689" spans="11:20">
      <c r="K689" s="29"/>
      <c r="L689" s="29"/>
      <c r="M689" s="29"/>
      <c r="N689" s="29"/>
      <c r="O689" s="29"/>
      <c r="P689" s="29"/>
      <c r="Q689" s="29"/>
      <c r="R689" s="29"/>
      <c r="S689" s="29"/>
      <c r="T689" s="29"/>
    </row>
    <row r="690" spans="11:20">
      <c r="K690" s="29"/>
      <c r="L690" s="29"/>
      <c r="M690" s="29"/>
      <c r="N690" s="29"/>
      <c r="O690" s="29"/>
      <c r="P690" s="29"/>
      <c r="Q690" s="29"/>
      <c r="R690" s="29"/>
      <c r="S690" s="29"/>
      <c r="T690" s="29"/>
    </row>
    <row r="691" spans="11:20">
      <c r="K691" s="29"/>
      <c r="L691" s="29"/>
      <c r="M691" s="29"/>
      <c r="N691" s="29"/>
      <c r="O691" s="29"/>
      <c r="P691" s="29"/>
      <c r="Q691" s="29"/>
      <c r="R691" s="29"/>
      <c r="S691" s="29"/>
      <c r="T691" s="29"/>
    </row>
    <row r="692" spans="11:20">
      <c r="K692" s="29"/>
      <c r="L692" s="29"/>
      <c r="M692" s="29"/>
      <c r="N692" s="29"/>
      <c r="O692" s="29"/>
      <c r="P692" s="29"/>
      <c r="Q692" s="29"/>
      <c r="R692" s="29"/>
      <c r="S692" s="29"/>
      <c r="T692" s="29"/>
    </row>
    <row r="693" spans="11:20">
      <c r="K693" s="29"/>
      <c r="L693" s="29"/>
      <c r="M693" s="29"/>
      <c r="N693" s="29"/>
      <c r="O693" s="29"/>
      <c r="P693" s="29"/>
      <c r="Q693" s="29"/>
      <c r="R693" s="29"/>
      <c r="S693" s="29"/>
      <c r="T693" s="29"/>
    </row>
    <row r="694" spans="11:20">
      <c r="K694" s="29"/>
      <c r="L694" s="29"/>
      <c r="M694" s="29"/>
      <c r="N694" s="29"/>
      <c r="O694" s="29"/>
      <c r="P694" s="29"/>
      <c r="Q694" s="29"/>
      <c r="R694" s="29"/>
      <c r="S694" s="29"/>
      <c r="T694" s="29"/>
    </row>
    <row r="695" spans="11:20">
      <c r="K695" s="29"/>
      <c r="L695" s="29"/>
      <c r="M695" s="29"/>
      <c r="N695" s="29"/>
      <c r="O695" s="29"/>
      <c r="P695" s="29"/>
      <c r="Q695" s="29"/>
      <c r="R695" s="29"/>
      <c r="S695" s="29"/>
      <c r="T695" s="29"/>
    </row>
    <row r="696" spans="11:20">
      <c r="K696" s="29"/>
      <c r="L696" s="29"/>
      <c r="M696" s="29"/>
      <c r="N696" s="29"/>
      <c r="O696" s="29"/>
      <c r="P696" s="29"/>
      <c r="Q696" s="29"/>
      <c r="R696" s="29"/>
      <c r="S696" s="29"/>
      <c r="T696" s="29"/>
    </row>
    <row r="697" spans="11:20">
      <c r="K697" s="29"/>
      <c r="L697" s="29"/>
      <c r="M697" s="29"/>
      <c r="N697" s="29"/>
      <c r="O697" s="29"/>
      <c r="P697" s="29"/>
      <c r="Q697" s="29"/>
      <c r="R697" s="29"/>
      <c r="S697" s="29"/>
      <c r="T697" s="29"/>
    </row>
    <row r="698" spans="11:20">
      <c r="K698" s="29"/>
      <c r="L698" s="29"/>
      <c r="M698" s="29"/>
      <c r="N698" s="29"/>
      <c r="O698" s="29"/>
      <c r="P698" s="29"/>
      <c r="Q698" s="29"/>
      <c r="R698" s="29"/>
      <c r="S698" s="29"/>
      <c r="T698" s="29"/>
    </row>
    <row r="699" spans="11:20">
      <c r="K699" s="29"/>
      <c r="L699" s="29"/>
      <c r="M699" s="29"/>
      <c r="N699" s="29"/>
      <c r="O699" s="29"/>
      <c r="P699" s="29"/>
      <c r="Q699" s="29"/>
      <c r="R699" s="29"/>
      <c r="S699" s="29"/>
      <c r="T699" s="29"/>
    </row>
    <row r="700" spans="11:20">
      <c r="K700" s="29"/>
      <c r="L700" s="29"/>
      <c r="M700" s="29"/>
      <c r="N700" s="29"/>
      <c r="O700" s="29"/>
      <c r="P700" s="29"/>
      <c r="Q700" s="29"/>
      <c r="R700" s="29"/>
      <c r="S700" s="29"/>
      <c r="T700" s="29"/>
    </row>
    <row r="701" spans="11:20">
      <c r="K701" s="29"/>
      <c r="L701" s="29"/>
      <c r="M701" s="29"/>
      <c r="N701" s="29"/>
      <c r="O701" s="29"/>
      <c r="P701" s="29"/>
      <c r="Q701" s="29"/>
      <c r="R701" s="29"/>
      <c r="S701" s="29"/>
      <c r="T701" s="29"/>
    </row>
    <row r="702" spans="11:20">
      <c r="K702" s="29"/>
      <c r="L702" s="29"/>
      <c r="M702" s="29"/>
      <c r="N702" s="29"/>
      <c r="O702" s="29"/>
      <c r="P702" s="29"/>
      <c r="Q702" s="29"/>
      <c r="R702" s="29"/>
      <c r="S702" s="29"/>
      <c r="T702" s="29"/>
    </row>
    <row r="703" spans="11:20">
      <c r="K703" s="29"/>
      <c r="L703" s="29"/>
      <c r="M703" s="29"/>
      <c r="N703" s="29"/>
      <c r="O703" s="29"/>
      <c r="P703" s="29"/>
      <c r="Q703" s="29"/>
      <c r="R703" s="29"/>
      <c r="S703" s="29"/>
      <c r="T703" s="29"/>
    </row>
    <row r="704" spans="11:20">
      <c r="K704" s="29"/>
      <c r="L704" s="29"/>
      <c r="M704" s="29"/>
      <c r="N704" s="29"/>
      <c r="O704" s="29"/>
      <c r="P704" s="29"/>
      <c r="Q704" s="29"/>
      <c r="R704" s="29"/>
      <c r="S704" s="29"/>
      <c r="T704" s="29"/>
    </row>
    <row r="705" spans="11:20">
      <c r="K705" s="29"/>
      <c r="L705" s="29"/>
      <c r="M705" s="29"/>
      <c r="N705" s="29"/>
      <c r="O705" s="29"/>
      <c r="P705" s="29"/>
      <c r="Q705" s="29"/>
      <c r="R705" s="29"/>
      <c r="S705" s="29"/>
      <c r="T705" s="29"/>
    </row>
    <row r="706" spans="11:20">
      <c r="K706" s="29"/>
      <c r="L706" s="29"/>
      <c r="M706" s="29"/>
      <c r="N706" s="29"/>
      <c r="O706" s="29"/>
      <c r="P706" s="29"/>
      <c r="Q706" s="29"/>
      <c r="R706" s="29"/>
      <c r="S706" s="29"/>
      <c r="T706" s="29"/>
    </row>
    <row r="707" spans="11:20">
      <c r="K707" s="29"/>
      <c r="L707" s="29"/>
      <c r="M707" s="29"/>
      <c r="N707" s="29"/>
      <c r="O707" s="29"/>
      <c r="P707" s="29"/>
      <c r="Q707" s="29"/>
      <c r="R707" s="29"/>
      <c r="S707" s="29"/>
      <c r="T707" s="29"/>
    </row>
    <row r="708" spans="11:20">
      <c r="K708" s="29"/>
      <c r="L708" s="29"/>
      <c r="M708" s="29"/>
      <c r="N708" s="29"/>
      <c r="O708" s="29"/>
      <c r="P708" s="29"/>
      <c r="Q708" s="29"/>
      <c r="R708" s="29"/>
      <c r="S708" s="29"/>
      <c r="T708" s="29"/>
    </row>
    <row r="709" spans="11:20">
      <c r="K709" s="29"/>
      <c r="L709" s="29"/>
      <c r="M709" s="29"/>
      <c r="N709" s="29"/>
      <c r="O709" s="29"/>
      <c r="P709" s="29"/>
      <c r="Q709" s="29"/>
      <c r="R709" s="29"/>
      <c r="S709" s="29"/>
      <c r="T709" s="29"/>
    </row>
    <row r="710" spans="11:20">
      <c r="K710" s="29"/>
      <c r="L710" s="29"/>
      <c r="M710" s="29"/>
      <c r="N710" s="29"/>
      <c r="O710" s="29"/>
      <c r="P710" s="29"/>
      <c r="Q710" s="29"/>
      <c r="R710" s="29"/>
      <c r="S710" s="29"/>
      <c r="T710" s="29"/>
    </row>
    <row r="711" spans="11:20">
      <c r="K711" s="29"/>
      <c r="L711" s="29"/>
      <c r="M711" s="29"/>
      <c r="N711" s="29"/>
      <c r="O711" s="29"/>
      <c r="P711" s="29"/>
      <c r="Q711" s="29"/>
      <c r="R711" s="29"/>
      <c r="S711" s="29"/>
      <c r="T711" s="29"/>
    </row>
    <row r="712" spans="11:20">
      <c r="K712" s="29"/>
      <c r="L712" s="29"/>
      <c r="M712" s="29"/>
      <c r="N712" s="29"/>
      <c r="O712" s="29"/>
      <c r="P712" s="29"/>
      <c r="Q712" s="29"/>
      <c r="R712" s="29"/>
      <c r="S712" s="29"/>
      <c r="T712" s="29"/>
    </row>
    <row r="713" spans="11:20">
      <c r="K713" s="29"/>
      <c r="L713" s="29"/>
      <c r="M713" s="29"/>
      <c r="N713" s="29"/>
      <c r="O713" s="29"/>
      <c r="P713" s="29"/>
      <c r="Q713" s="29"/>
      <c r="R713" s="29"/>
      <c r="S713" s="29"/>
      <c r="T713" s="29"/>
    </row>
    <row r="714" spans="11:20">
      <c r="K714" s="29"/>
      <c r="L714" s="29"/>
      <c r="M714" s="29"/>
      <c r="N714" s="29"/>
      <c r="O714" s="29"/>
      <c r="P714" s="29"/>
      <c r="Q714" s="29"/>
      <c r="R714" s="29"/>
      <c r="S714" s="29"/>
      <c r="T714" s="29"/>
    </row>
    <row r="715" spans="11:20">
      <c r="K715" s="29"/>
      <c r="L715" s="29"/>
      <c r="M715" s="29"/>
      <c r="N715" s="29"/>
      <c r="O715" s="29"/>
      <c r="P715" s="29"/>
      <c r="Q715" s="29"/>
      <c r="R715" s="29"/>
      <c r="S715" s="29"/>
      <c r="T715" s="29"/>
    </row>
    <row r="716" spans="11:20">
      <c r="K716" s="29"/>
      <c r="L716" s="29"/>
      <c r="M716" s="29"/>
      <c r="N716" s="29"/>
      <c r="O716" s="29"/>
      <c r="P716" s="29"/>
      <c r="Q716" s="29"/>
      <c r="R716" s="29"/>
      <c r="S716" s="29"/>
      <c r="T716" s="29"/>
    </row>
    <row r="717" spans="11:20">
      <c r="K717" s="29"/>
      <c r="L717" s="29"/>
      <c r="M717" s="29"/>
      <c r="N717" s="29"/>
      <c r="O717" s="29"/>
      <c r="P717" s="29"/>
      <c r="Q717" s="29"/>
      <c r="R717" s="29"/>
      <c r="S717" s="29"/>
      <c r="T717" s="29"/>
    </row>
    <row r="718" spans="11:20">
      <c r="K718" s="29"/>
      <c r="L718" s="29"/>
      <c r="M718" s="29"/>
      <c r="N718" s="29"/>
      <c r="O718" s="29"/>
      <c r="P718" s="29"/>
      <c r="Q718" s="29"/>
      <c r="R718" s="29"/>
      <c r="S718" s="29"/>
      <c r="T718" s="29"/>
    </row>
    <row r="719" spans="11:20">
      <c r="K719" s="29"/>
      <c r="L719" s="29"/>
      <c r="M719" s="29"/>
      <c r="N719" s="29"/>
      <c r="O719" s="29"/>
      <c r="P719" s="29"/>
      <c r="Q719" s="29"/>
      <c r="R719" s="29"/>
      <c r="S719" s="29"/>
      <c r="T719" s="29"/>
    </row>
    <row r="720" spans="11:20">
      <c r="K720" s="29"/>
      <c r="L720" s="29"/>
      <c r="M720" s="29"/>
      <c r="N720" s="29"/>
      <c r="O720" s="29"/>
      <c r="P720" s="29"/>
      <c r="Q720" s="29"/>
      <c r="R720" s="29"/>
      <c r="S720" s="29"/>
      <c r="T720" s="29"/>
    </row>
    <row r="721" spans="11:20">
      <c r="K721" s="29"/>
      <c r="L721" s="29"/>
      <c r="M721" s="29"/>
      <c r="N721" s="29"/>
      <c r="O721" s="29"/>
      <c r="P721" s="29"/>
      <c r="Q721" s="29"/>
      <c r="R721" s="29"/>
      <c r="S721" s="29"/>
      <c r="T721" s="29"/>
    </row>
    <row r="722" spans="11:20">
      <c r="K722" s="29"/>
      <c r="L722" s="29"/>
      <c r="M722" s="29"/>
      <c r="N722" s="29"/>
      <c r="O722" s="29"/>
      <c r="P722" s="29"/>
      <c r="Q722" s="29"/>
      <c r="R722" s="29"/>
      <c r="S722" s="29"/>
      <c r="T722" s="29"/>
    </row>
    <row r="723" spans="11:20">
      <c r="K723" s="29"/>
      <c r="L723" s="29"/>
      <c r="M723" s="29"/>
      <c r="N723" s="29"/>
      <c r="O723" s="29"/>
      <c r="P723" s="29"/>
      <c r="Q723" s="29"/>
      <c r="R723" s="29"/>
      <c r="S723" s="29"/>
      <c r="T723" s="29"/>
    </row>
    <row r="724" spans="11:20">
      <c r="K724" s="29"/>
      <c r="L724" s="29"/>
      <c r="M724" s="29"/>
      <c r="N724" s="29"/>
      <c r="O724" s="29"/>
      <c r="P724" s="29"/>
      <c r="Q724" s="29"/>
      <c r="R724" s="29"/>
      <c r="S724" s="29"/>
      <c r="T724" s="29"/>
    </row>
    <row r="725" spans="11:20">
      <c r="K725" s="29"/>
      <c r="L725" s="29"/>
      <c r="M725" s="29"/>
      <c r="N725" s="29"/>
      <c r="O725" s="29"/>
      <c r="P725" s="29"/>
      <c r="Q725" s="29"/>
      <c r="R725" s="29"/>
      <c r="S725" s="29"/>
      <c r="T725" s="29"/>
    </row>
    <row r="726" spans="11:20">
      <c r="K726" s="29"/>
      <c r="L726" s="29"/>
      <c r="M726" s="29"/>
      <c r="N726" s="29"/>
      <c r="O726" s="29"/>
      <c r="P726" s="29"/>
      <c r="Q726" s="29"/>
      <c r="R726" s="29"/>
      <c r="S726" s="29"/>
      <c r="T726" s="29"/>
    </row>
    <row r="727" spans="11:20">
      <c r="K727" s="29"/>
      <c r="L727" s="29"/>
      <c r="M727" s="29"/>
      <c r="N727" s="29"/>
      <c r="O727" s="29"/>
      <c r="P727" s="29"/>
      <c r="Q727" s="29"/>
      <c r="R727" s="29"/>
      <c r="S727" s="29"/>
      <c r="T727" s="29"/>
    </row>
    <row r="728" spans="11:20">
      <c r="K728" s="29"/>
      <c r="L728" s="29"/>
      <c r="M728" s="29"/>
      <c r="N728" s="29"/>
      <c r="O728" s="29"/>
      <c r="P728" s="29"/>
      <c r="Q728" s="29"/>
      <c r="R728" s="29"/>
      <c r="S728" s="29"/>
      <c r="T728" s="29"/>
    </row>
    <row r="729" spans="11:20">
      <c r="K729" s="29"/>
      <c r="L729" s="29"/>
      <c r="M729" s="29"/>
      <c r="N729" s="29"/>
      <c r="O729" s="29"/>
      <c r="P729" s="29"/>
      <c r="Q729" s="29"/>
      <c r="R729" s="29"/>
      <c r="S729" s="29"/>
      <c r="T729" s="29"/>
    </row>
    <row r="730" spans="11:20">
      <c r="K730" s="29"/>
      <c r="L730" s="29"/>
      <c r="M730" s="29"/>
      <c r="N730" s="29"/>
      <c r="O730" s="29"/>
      <c r="P730" s="29"/>
      <c r="Q730" s="29"/>
      <c r="R730" s="29"/>
      <c r="S730" s="29"/>
      <c r="T730" s="29"/>
    </row>
    <row r="731" spans="11:20">
      <c r="K731" s="29"/>
      <c r="L731" s="29"/>
      <c r="M731" s="29"/>
      <c r="N731" s="29"/>
      <c r="O731" s="29"/>
      <c r="P731" s="29"/>
      <c r="Q731" s="29"/>
      <c r="R731" s="29"/>
      <c r="S731" s="29"/>
      <c r="T731" s="29"/>
    </row>
    <row r="732" spans="11:20">
      <c r="K732" s="29"/>
      <c r="L732" s="29"/>
      <c r="M732" s="29"/>
      <c r="N732" s="29"/>
      <c r="O732" s="29"/>
      <c r="P732" s="29"/>
      <c r="Q732" s="29"/>
      <c r="R732" s="29"/>
      <c r="S732" s="29"/>
      <c r="T732" s="29"/>
    </row>
    <row r="733" spans="11:20">
      <c r="K733" s="29"/>
      <c r="L733" s="29"/>
      <c r="M733" s="29"/>
      <c r="N733" s="29"/>
      <c r="O733" s="29"/>
      <c r="P733" s="29"/>
      <c r="Q733" s="29"/>
      <c r="R733" s="29"/>
      <c r="S733" s="29"/>
      <c r="T733" s="29"/>
    </row>
    <row r="734" spans="11:20">
      <c r="K734" s="29"/>
      <c r="L734" s="29"/>
      <c r="M734" s="29"/>
      <c r="N734" s="29"/>
      <c r="O734" s="29"/>
      <c r="P734" s="29"/>
      <c r="Q734" s="29"/>
      <c r="R734" s="29"/>
      <c r="S734" s="29"/>
      <c r="T734" s="29"/>
    </row>
    <row r="735" spans="11:20">
      <c r="K735" s="29"/>
      <c r="L735" s="29"/>
      <c r="M735" s="29"/>
      <c r="N735" s="29"/>
      <c r="O735" s="29"/>
      <c r="P735" s="29"/>
      <c r="Q735" s="29"/>
      <c r="R735" s="29"/>
      <c r="S735" s="29"/>
      <c r="T735" s="29"/>
    </row>
    <row r="736" spans="11:20">
      <c r="K736" s="29"/>
      <c r="L736" s="29"/>
      <c r="M736" s="29"/>
      <c r="N736" s="29"/>
      <c r="O736" s="29"/>
      <c r="P736" s="29"/>
      <c r="Q736" s="29"/>
      <c r="R736" s="29"/>
      <c r="S736" s="29"/>
      <c r="T736" s="29"/>
    </row>
    <row r="737" spans="11:20">
      <c r="K737" s="29"/>
      <c r="L737" s="29"/>
      <c r="M737" s="29"/>
      <c r="N737" s="29"/>
      <c r="O737" s="29"/>
      <c r="P737" s="29"/>
      <c r="Q737" s="29"/>
      <c r="R737" s="29"/>
      <c r="S737" s="29"/>
      <c r="T737" s="29"/>
    </row>
    <row r="738" spans="11:20">
      <c r="K738" s="29"/>
      <c r="L738" s="29"/>
      <c r="M738" s="29"/>
      <c r="N738" s="29"/>
      <c r="O738" s="29"/>
      <c r="P738" s="29"/>
      <c r="Q738" s="29"/>
      <c r="R738" s="29"/>
      <c r="S738" s="29"/>
      <c r="T738" s="29"/>
    </row>
    <row r="739" spans="11:20">
      <c r="K739" s="29"/>
      <c r="L739" s="29"/>
      <c r="M739" s="29"/>
      <c r="N739" s="29"/>
      <c r="O739" s="29"/>
      <c r="P739" s="29"/>
      <c r="Q739" s="29"/>
      <c r="R739" s="29"/>
      <c r="S739" s="29"/>
      <c r="T739" s="29"/>
    </row>
    <row r="740" spans="11:20">
      <c r="K740" s="29"/>
      <c r="L740" s="29"/>
      <c r="M740" s="29"/>
      <c r="N740" s="29"/>
      <c r="O740" s="29"/>
      <c r="P740" s="29"/>
      <c r="Q740" s="29"/>
      <c r="R740" s="29"/>
      <c r="S740" s="29"/>
      <c r="T740" s="29"/>
    </row>
    <row r="741" spans="11:20">
      <c r="K741" s="29"/>
      <c r="L741" s="29"/>
      <c r="M741" s="29"/>
      <c r="N741" s="29"/>
      <c r="O741" s="29"/>
      <c r="P741" s="29"/>
      <c r="Q741" s="29"/>
      <c r="R741" s="29"/>
      <c r="S741" s="29"/>
      <c r="T741" s="29"/>
    </row>
    <row r="742" spans="11:20">
      <c r="K742" s="29"/>
      <c r="L742" s="29"/>
      <c r="M742" s="29"/>
      <c r="N742" s="29"/>
      <c r="O742" s="29"/>
      <c r="P742" s="29"/>
      <c r="Q742" s="29"/>
      <c r="R742" s="29"/>
      <c r="S742" s="29"/>
      <c r="T742" s="29"/>
    </row>
    <row r="743" spans="11:20">
      <c r="K743" s="29"/>
      <c r="L743" s="29"/>
      <c r="M743" s="29"/>
      <c r="N743" s="29"/>
      <c r="O743" s="29"/>
      <c r="P743" s="29"/>
      <c r="Q743" s="29"/>
      <c r="R743" s="29"/>
      <c r="S743" s="29"/>
      <c r="T743" s="29"/>
    </row>
    <row r="744" spans="11:20">
      <c r="K744" s="29"/>
      <c r="L744" s="29"/>
      <c r="M744" s="29"/>
      <c r="N744" s="29"/>
      <c r="O744" s="29"/>
      <c r="P744" s="29"/>
      <c r="Q744" s="29"/>
      <c r="R744" s="29"/>
      <c r="S744" s="29"/>
      <c r="T744" s="29"/>
    </row>
    <row r="745" spans="11:20">
      <c r="K745" s="29"/>
      <c r="L745" s="29"/>
      <c r="M745" s="29"/>
      <c r="N745" s="29"/>
      <c r="O745" s="29"/>
      <c r="P745" s="29"/>
      <c r="Q745" s="29"/>
      <c r="R745" s="29"/>
      <c r="S745" s="29"/>
      <c r="T745" s="29"/>
    </row>
    <row r="746" spans="11:20">
      <c r="K746" s="29"/>
      <c r="L746" s="29"/>
      <c r="M746" s="29"/>
      <c r="N746" s="29"/>
      <c r="O746" s="29"/>
      <c r="P746" s="29"/>
      <c r="Q746" s="29"/>
      <c r="R746" s="29"/>
      <c r="S746" s="29"/>
      <c r="T746" s="29"/>
    </row>
    <row r="747" spans="11:20">
      <c r="K747" s="29"/>
      <c r="L747" s="29"/>
      <c r="M747" s="29"/>
      <c r="N747" s="29"/>
      <c r="O747" s="29"/>
      <c r="P747" s="29"/>
      <c r="Q747" s="29"/>
      <c r="R747" s="29"/>
      <c r="S747" s="29"/>
      <c r="T747" s="29"/>
    </row>
    <row r="748" spans="11:20">
      <c r="K748" s="29"/>
      <c r="L748" s="29"/>
      <c r="M748" s="29"/>
      <c r="N748" s="29"/>
      <c r="O748" s="29"/>
      <c r="P748" s="29"/>
      <c r="Q748" s="29"/>
      <c r="R748" s="29"/>
      <c r="S748" s="29"/>
      <c r="T748" s="29"/>
    </row>
    <row r="749" spans="11:20">
      <c r="K749" s="29"/>
      <c r="L749" s="29"/>
      <c r="M749" s="29"/>
      <c r="N749" s="29"/>
      <c r="O749" s="29"/>
      <c r="P749" s="29"/>
      <c r="Q749" s="29"/>
      <c r="R749" s="29"/>
      <c r="S749" s="29"/>
      <c r="T749" s="29"/>
    </row>
    <row r="750" spans="11:20">
      <c r="K750" s="29"/>
      <c r="L750" s="29"/>
      <c r="M750" s="29"/>
      <c r="N750" s="29"/>
      <c r="O750" s="29"/>
      <c r="P750" s="29"/>
      <c r="Q750" s="29"/>
      <c r="R750" s="29"/>
      <c r="S750" s="29"/>
      <c r="T750" s="29"/>
    </row>
    <row r="751" spans="11:20">
      <c r="K751" s="29"/>
      <c r="L751" s="29"/>
      <c r="M751" s="29"/>
      <c r="N751" s="29"/>
      <c r="O751" s="29"/>
      <c r="P751" s="29"/>
      <c r="Q751" s="29"/>
      <c r="R751" s="29"/>
      <c r="S751" s="29"/>
      <c r="T751" s="29"/>
    </row>
    <row r="752" spans="11:20">
      <c r="K752" s="29"/>
      <c r="L752" s="29"/>
      <c r="M752" s="29"/>
      <c r="N752" s="29"/>
      <c r="O752" s="29"/>
      <c r="P752" s="29"/>
      <c r="Q752" s="29"/>
      <c r="R752" s="29"/>
      <c r="S752" s="29"/>
      <c r="T752" s="29"/>
    </row>
    <row r="753" spans="11:20">
      <c r="K753" s="29"/>
      <c r="L753" s="29"/>
      <c r="M753" s="29"/>
      <c r="N753" s="29"/>
      <c r="O753" s="29"/>
      <c r="P753" s="29"/>
      <c r="Q753" s="29"/>
      <c r="R753" s="29"/>
      <c r="S753" s="29"/>
      <c r="T753" s="29"/>
    </row>
    <row r="754" spans="11:20">
      <c r="K754" s="29"/>
      <c r="L754" s="29"/>
      <c r="M754" s="29"/>
      <c r="N754" s="29"/>
      <c r="O754" s="29"/>
      <c r="P754" s="29"/>
      <c r="Q754" s="29"/>
      <c r="R754" s="29"/>
      <c r="S754" s="29"/>
      <c r="T754" s="29"/>
    </row>
    <row r="755" spans="11:20">
      <c r="K755" s="29"/>
      <c r="L755" s="29"/>
      <c r="M755" s="29"/>
      <c r="N755" s="29"/>
      <c r="O755" s="29"/>
      <c r="P755" s="29"/>
      <c r="Q755" s="29"/>
      <c r="R755" s="29"/>
      <c r="S755" s="29"/>
      <c r="T755" s="29"/>
    </row>
    <row r="756" spans="11:20">
      <c r="K756" s="29"/>
      <c r="L756" s="29"/>
      <c r="M756" s="29"/>
      <c r="N756" s="29"/>
      <c r="O756" s="29"/>
      <c r="P756" s="29"/>
      <c r="Q756" s="29"/>
      <c r="R756" s="29"/>
      <c r="S756" s="29"/>
      <c r="T756" s="29"/>
    </row>
    <row r="757" spans="11:20">
      <c r="K757" s="29"/>
      <c r="L757" s="29"/>
      <c r="M757" s="29"/>
      <c r="N757" s="29"/>
      <c r="O757" s="29"/>
      <c r="P757" s="29"/>
      <c r="Q757" s="29"/>
      <c r="R757" s="29"/>
      <c r="S757" s="29"/>
      <c r="T757" s="29"/>
    </row>
    <row r="758" spans="11:20">
      <c r="K758" s="29"/>
      <c r="L758" s="29"/>
      <c r="M758" s="29"/>
      <c r="N758" s="29"/>
      <c r="O758" s="29"/>
      <c r="P758" s="29"/>
      <c r="Q758" s="29"/>
      <c r="R758" s="29"/>
      <c r="S758" s="29"/>
      <c r="T758" s="29"/>
    </row>
    <row r="759" spans="11:20">
      <c r="K759" s="29"/>
      <c r="L759" s="29"/>
      <c r="M759" s="29"/>
      <c r="N759" s="29"/>
      <c r="O759" s="29"/>
      <c r="P759" s="29"/>
      <c r="Q759" s="29"/>
      <c r="R759" s="29"/>
      <c r="S759" s="29"/>
      <c r="T759" s="29"/>
    </row>
    <row r="760" spans="11:20">
      <c r="K760" s="29"/>
      <c r="L760" s="29"/>
      <c r="M760" s="29"/>
      <c r="N760" s="29"/>
      <c r="O760" s="29"/>
      <c r="P760" s="29"/>
      <c r="Q760" s="29"/>
      <c r="R760" s="29"/>
      <c r="S760" s="29"/>
      <c r="T760" s="29"/>
    </row>
    <row r="761" spans="11:20">
      <c r="K761" s="29"/>
      <c r="L761" s="29"/>
      <c r="M761" s="29"/>
      <c r="N761" s="29"/>
      <c r="O761" s="29"/>
      <c r="P761" s="29"/>
      <c r="Q761" s="29"/>
      <c r="R761" s="29"/>
      <c r="S761" s="29"/>
      <c r="T761" s="29"/>
    </row>
    <row r="762" spans="11:20">
      <c r="K762" s="29"/>
      <c r="L762" s="29"/>
      <c r="M762" s="29"/>
      <c r="N762" s="29"/>
      <c r="O762" s="29"/>
      <c r="P762" s="29"/>
      <c r="Q762" s="29"/>
      <c r="R762" s="29"/>
      <c r="S762" s="29"/>
      <c r="T762" s="29"/>
    </row>
    <row r="763" spans="11:20">
      <c r="K763" s="29"/>
      <c r="L763" s="29"/>
      <c r="M763" s="29"/>
      <c r="N763" s="29"/>
      <c r="O763" s="29"/>
      <c r="P763" s="29"/>
      <c r="Q763" s="29"/>
      <c r="R763" s="29"/>
      <c r="S763" s="29"/>
      <c r="T763" s="29"/>
    </row>
    <row r="764" spans="11:20">
      <c r="K764" s="29"/>
      <c r="L764" s="29"/>
      <c r="M764" s="29"/>
      <c r="N764" s="29"/>
      <c r="O764" s="29"/>
      <c r="P764" s="29"/>
      <c r="Q764" s="29"/>
      <c r="R764" s="29"/>
      <c r="S764" s="29"/>
      <c r="T764" s="29"/>
    </row>
    <row r="765" spans="11:20">
      <c r="K765" s="29"/>
      <c r="L765" s="29"/>
      <c r="M765" s="29"/>
      <c r="N765" s="29"/>
      <c r="O765" s="29"/>
      <c r="P765" s="29"/>
      <c r="Q765" s="29"/>
      <c r="R765" s="29"/>
      <c r="S765" s="29"/>
      <c r="T765" s="29"/>
    </row>
    <row r="766" spans="11:20">
      <c r="K766" s="29"/>
      <c r="L766" s="29"/>
      <c r="M766" s="29"/>
      <c r="N766" s="29"/>
      <c r="O766" s="29"/>
      <c r="P766" s="29"/>
      <c r="Q766" s="29"/>
      <c r="R766" s="29"/>
      <c r="S766" s="29"/>
      <c r="T766" s="29"/>
    </row>
    <row r="767" spans="11:20">
      <c r="K767" s="29"/>
      <c r="L767" s="29"/>
      <c r="M767" s="29"/>
      <c r="N767" s="29"/>
      <c r="O767" s="29"/>
      <c r="P767" s="29"/>
      <c r="Q767" s="29"/>
      <c r="R767" s="29"/>
      <c r="S767" s="29"/>
      <c r="T767" s="29"/>
    </row>
    <row r="768" spans="11:20">
      <c r="K768" s="29"/>
      <c r="L768" s="29"/>
      <c r="M768" s="29"/>
      <c r="N768" s="29"/>
      <c r="O768" s="29"/>
      <c r="P768" s="29"/>
      <c r="Q768" s="29"/>
      <c r="R768" s="29"/>
      <c r="S768" s="29"/>
      <c r="T768" s="29"/>
    </row>
    <row r="769" spans="11:20">
      <c r="K769" s="29"/>
      <c r="L769" s="29"/>
      <c r="M769" s="29"/>
      <c r="N769" s="29"/>
      <c r="O769" s="29"/>
      <c r="P769" s="29"/>
      <c r="Q769" s="29"/>
      <c r="R769" s="29"/>
      <c r="S769" s="29"/>
      <c r="T769" s="29"/>
    </row>
    <row r="770" spans="11:20">
      <c r="K770" s="29"/>
      <c r="L770" s="29"/>
      <c r="M770" s="29"/>
      <c r="N770" s="29"/>
      <c r="O770" s="29"/>
      <c r="P770" s="29"/>
      <c r="Q770" s="29"/>
      <c r="R770" s="29"/>
      <c r="S770" s="29"/>
      <c r="T770" s="29"/>
    </row>
    <row r="771" spans="11:20">
      <c r="K771" s="29"/>
      <c r="L771" s="29"/>
      <c r="M771" s="29"/>
      <c r="N771" s="29"/>
      <c r="O771" s="29"/>
      <c r="P771" s="29"/>
      <c r="Q771" s="29"/>
      <c r="R771" s="29"/>
      <c r="S771" s="29"/>
      <c r="T771" s="29"/>
    </row>
    <row r="772" spans="11:20">
      <c r="K772" s="29"/>
      <c r="L772" s="29"/>
      <c r="M772" s="29"/>
      <c r="N772" s="29"/>
      <c r="O772" s="29"/>
      <c r="P772" s="29"/>
      <c r="Q772" s="29"/>
      <c r="R772" s="29"/>
      <c r="S772" s="29"/>
      <c r="T772" s="29"/>
    </row>
    <row r="773" spans="11:20">
      <c r="K773" s="29"/>
      <c r="L773" s="29"/>
      <c r="M773" s="29"/>
      <c r="N773" s="29"/>
      <c r="O773" s="29"/>
      <c r="P773" s="29"/>
      <c r="Q773" s="29"/>
      <c r="R773" s="29"/>
      <c r="S773" s="29"/>
      <c r="T773" s="29"/>
    </row>
    <row r="774" spans="11:20">
      <c r="K774" s="29"/>
      <c r="L774" s="29"/>
      <c r="M774" s="29"/>
      <c r="N774" s="29"/>
      <c r="O774" s="29"/>
      <c r="P774" s="29"/>
      <c r="Q774" s="29"/>
      <c r="R774" s="29"/>
      <c r="S774" s="29"/>
      <c r="T774" s="29"/>
    </row>
    <row r="775" spans="11:20">
      <c r="K775" s="29"/>
      <c r="L775" s="29"/>
      <c r="M775" s="29"/>
      <c r="N775" s="29"/>
      <c r="O775" s="29"/>
      <c r="P775" s="29"/>
      <c r="Q775" s="29"/>
      <c r="R775" s="29"/>
      <c r="S775" s="29"/>
      <c r="T775" s="29"/>
    </row>
    <row r="776" spans="11:20">
      <c r="K776" s="29"/>
      <c r="L776" s="29"/>
      <c r="M776" s="29"/>
      <c r="N776" s="29"/>
      <c r="O776" s="29"/>
      <c r="P776" s="29"/>
      <c r="Q776" s="29"/>
      <c r="R776" s="29"/>
      <c r="S776" s="29"/>
      <c r="T776" s="29"/>
    </row>
    <row r="777" spans="11:20">
      <c r="K777" s="29"/>
      <c r="L777" s="29"/>
      <c r="M777" s="29"/>
      <c r="N777" s="29"/>
      <c r="O777" s="29"/>
      <c r="P777" s="29"/>
      <c r="Q777" s="29"/>
      <c r="R777" s="29"/>
      <c r="S777" s="29"/>
      <c r="T777" s="29"/>
    </row>
    <row r="778" spans="11:20">
      <c r="K778" s="29"/>
      <c r="L778" s="29"/>
      <c r="M778" s="29"/>
      <c r="N778" s="29"/>
      <c r="O778" s="29"/>
      <c r="P778" s="29"/>
      <c r="Q778" s="29"/>
      <c r="R778" s="29"/>
      <c r="S778" s="29"/>
      <c r="T778" s="29"/>
    </row>
    <row r="779" spans="11:20">
      <c r="K779" s="29"/>
      <c r="L779" s="29"/>
      <c r="M779" s="29"/>
      <c r="N779" s="29"/>
      <c r="O779" s="29"/>
      <c r="P779" s="29"/>
      <c r="Q779" s="29"/>
      <c r="R779" s="29"/>
      <c r="S779" s="29"/>
      <c r="T779" s="29"/>
    </row>
    <row r="780" spans="11:20">
      <c r="K780" s="29"/>
      <c r="L780" s="29"/>
      <c r="M780" s="29"/>
      <c r="N780" s="29"/>
      <c r="O780" s="29"/>
      <c r="P780" s="29"/>
      <c r="Q780" s="29"/>
      <c r="R780" s="29"/>
      <c r="S780" s="29"/>
      <c r="T780" s="29"/>
    </row>
    <row r="781" spans="11:20">
      <c r="K781" s="29"/>
      <c r="L781" s="29"/>
      <c r="M781" s="29"/>
      <c r="N781" s="29"/>
      <c r="O781" s="29"/>
      <c r="P781" s="29"/>
      <c r="Q781" s="29"/>
      <c r="R781" s="29"/>
      <c r="S781" s="29"/>
      <c r="T781" s="29"/>
    </row>
    <row r="782" spans="11:20">
      <c r="K782" s="29"/>
      <c r="L782" s="29"/>
      <c r="M782" s="29"/>
      <c r="N782" s="29"/>
      <c r="O782" s="29"/>
      <c r="P782" s="29"/>
      <c r="Q782" s="29"/>
      <c r="R782" s="29"/>
      <c r="S782" s="29"/>
      <c r="T782" s="29"/>
    </row>
    <row r="783" spans="11:20">
      <c r="K783" s="29"/>
      <c r="L783" s="29"/>
      <c r="M783" s="29"/>
      <c r="N783" s="29"/>
      <c r="O783" s="29"/>
      <c r="P783" s="29"/>
      <c r="Q783" s="29"/>
      <c r="R783" s="29"/>
      <c r="S783" s="29"/>
      <c r="T783" s="29"/>
    </row>
    <row r="784" spans="11:20">
      <c r="K784" s="29"/>
      <c r="L784" s="29"/>
      <c r="M784" s="29"/>
      <c r="N784" s="29"/>
      <c r="O784" s="29"/>
      <c r="P784" s="29"/>
      <c r="Q784" s="29"/>
      <c r="R784" s="29"/>
      <c r="S784" s="29"/>
      <c r="T784" s="29"/>
    </row>
    <row r="785" spans="11:20">
      <c r="K785" s="29"/>
      <c r="L785" s="29"/>
      <c r="M785" s="29"/>
      <c r="N785" s="29"/>
      <c r="O785" s="29"/>
      <c r="P785" s="29"/>
      <c r="Q785" s="29"/>
      <c r="R785" s="29"/>
      <c r="S785" s="29"/>
      <c r="T785" s="29"/>
    </row>
    <row r="786" spans="11:20">
      <c r="K786" s="29"/>
      <c r="L786" s="29"/>
      <c r="M786" s="29"/>
      <c r="N786" s="29"/>
      <c r="O786" s="29"/>
      <c r="P786" s="29"/>
      <c r="Q786" s="29"/>
      <c r="R786" s="29"/>
      <c r="S786" s="29"/>
      <c r="T786" s="29"/>
    </row>
    <row r="787" spans="11:20">
      <c r="K787" s="29"/>
      <c r="L787" s="29"/>
      <c r="M787" s="29"/>
      <c r="N787" s="29"/>
      <c r="O787" s="29"/>
      <c r="P787" s="29"/>
      <c r="Q787" s="29"/>
      <c r="R787" s="29"/>
      <c r="S787" s="29"/>
      <c r="T787" s="29"/>
    </row>
    <row r="788" spans="11:20">
      <c r="K788" s="29"/>
      <c r="L788" s="29"/>
      <c r="M788" s="29"/>
      <c r="N788" s="29"/>
      <c r="O788" s="29"/>
      <c r="P788" s="29"/>
      <c r="Q788" s="29"/>
      <c r="R788" s="29"/>
      <c r="S788" s="29"/>
      <c r="T788" s="29"/>
    </row>
    <row r="789" spans="11:20">
      <c r="K789" s="29"/>
      <c r="L789" s="29"/>
      <c r="M789" s="29"/>
      <c r="N789" s="29"/>
      <c r="O789" s="29"/>
      <c r="P789" s="29"/>
      <c r="Q789" s="29"/>
      <c r="R789" s="29"/>
      <c r="S789" s="29"/>
      <c r="T789" s="29"/>
    </row>
    <row r="790" spans="11:20">
      <c r="K790" s="29"/>
      <c r="L790" s="29"/>
      <c r="M790" s="29"/>
      <c r="N790" s="29"/>
      <c r="O790" s="29"/>
      <c r="P790" s="29"/>
      <c r="Q790" s="29"/>
      <c r="R790" s="29"/>
      <c r="S790" s="29"/>
      <c r="T790" s="29"/>
    </row>
    <row r="791" spans="11:20">
      <c r="K791" s="29"/>
      <c r="L791" s="29"/>
      <c r="M791" s="29"/>
      <c r="N791" s="29"/>
      <c r="O791" s="29"/>
      <c r="P791" s="29"/>
      <c r="Q791" s="29"/>
      <c r="R791" s="29"/>
      <c r="S791" s="29"/>
      <c r="T791" s="29"/>
    </row>
    <row r="792" spans="11:20">
      <c r="K792" s="29"/>
      <c r="L792" s="29"/>
      <c r="M792" s="29"/>
      <c r="N792" s="29"/>
      <c r="O792" s="29"/>
      <c r="P792" s="29"/>
      <c r="Q792" s="29"/>
      <c r="R792" s="29"/>
      <c r="S792" s="29"/>
      <c r="T792" s="29"/>
    </row>
    <row r="793" spans="11:20">
      <c r="K793" s="29"/>
      <c r="L793" s="29"/>
      <c r="M793" s="29"/>
      <c r="N793" s="29"/>
      <c r="O793" s="29"/>
      <c r="P793" s="29"/>
      <c r="Q793" s="29"/>
      <c r="R793" s="29"/>
      <c r="S793" s="29"/>
      <c r="T793" s="29"/>
    </row>
    <row r="794" spans="11:20">
      <c r="K794" s="29"/>
      <c r="L794" s="29"/>
      <c r="M794" s="29"/>
      <c r="N794" s="29"/>
      <c r="O794" s="29"/>
      <c r="P794" s="29"/>
      <c r="Q794" s="29"/>
      <c r="R794" s="29"/>
      <c r="S794" s="29"/>
      <c r="T794" s="29"/>
    </row>
    <row r="795" spans="11:20">
      <c r="K795" s="29"/>
      <c r="L795" s="29"/>
      <c r="M795" s="29"/>
      <c r="N795" s="29"/>
      <c r="O795" s="29"/>
      <c r="P795" s="29"/>
      <c r="Q795" s="29"/>
      <c r="R795" s="29"/>
      <c r="S795" s="29"/>
      <c r="T795" s="29"/>
    </row>
    <row r="796" spans="11:20">
      <c r="K796" s="29"/>
      <c r="L796" s="29"/>
      <c r="M796" s="29"/>
      <c r="N796" s="29"/>
      <c r="O796" s="29"/>
      <c r="P796" s="29"/>
      <c r="Q796" s="29"/>
      <c r="R796" s="29"/>
      <c r="S796" s="29"/>
      <c r="T796" s="29"/>
    </row>
    <row r="797" spans="11:20">
      <c r="K797" s="29"/>
      <c r="L797" s="29"/>
      <c r="M797" s="29"/>
      <c r="N797" s="29"/>
      <c r="O797" s="29"/>
      <c r="P797" s="29"/>
      <c r="Q797" s="29"/>
      <c r="R797" s="29"/>
      <c r="S797" s="29"/>
      <c r="T797" s="29"/>
    </row>
    <row r="798" spans="11:20">
      <c r="K798" s="29"/>
      <c r="L798" s="29"/>
      <c r="M798" s="29"/>
      <c r="N798" s="29"/>
      <c r="O798" s="29"/>
      <c r="P798" s="29"/>
      <c r="Q798" s="29"/>
      <c r="R798" s="29"/>
      <c r="S798" s="29"/>
      <c r="T798" s="29"/>
    </row>
    <row r="799" spans="11:20">
      <c r="K799" s="29"/>
      <c r="L799" s="29"/>
      <c r="M799" s="29"/>
      <c r="N799" s="29"/>
      <c r="O799" s="29"/>
      <c r="P799" s="29"/>
      <c r="Q799" s="29"/>
      <c r="R799" s="29"/>
      <c r="S799" s="29"/>
      <c r="T799" s="29"/>
    </row>
    <row r="800" spans="11:20">
      <c r="K800" s="29"/>
      <c r="L800" s="29"/>
      <c r="M800" s="29"/>
      <c r="N800" s="29"/>
      <c r="O800" s="29"/>
      <c r="P800" s="29"/>
      <c r="Q800" s="29"/>
      <c r="R800" s="29"/>
      <c r="S800" s="29"/>
      <c r="T800" s="29"/>
    </row>
    <row r="801" spans="11:20">
      <c r="K801" s="29"/>
      <c r="L801" s="29"/>
      <c r="M801" s="29"/>
      <c r="N801" s="29"/>
      <c r="O801" s="29"/>
      <c r="P801" s="29"/>
      <c r="Q801" s="29"/>
      <c r="R801" s="29"/>
      <c r="S801" s="29"/>
      <c r="T801" s="29"/>
    </row>
    <row r="802" spans="11:20">
      <c r="K802" s="29"/>
      <c r="L802" s="29"/>
      <c r="M802" s="29"/>
      <c r="N802" s="29"/>
      <c r="O802" s="29"/>
      <c r="P802" s="29"/>
      <c r="Q802" s="29"/>
      <c r="R802" s="29"/>
      <c r="S802" s="29"/>
      <c r="T802" s="29"/>
    </row>
    <row r="803" spans="11:20">
      <c r="K803" s="29"/>
      <c r="L803" s="29"/>
      <c r="M803" s="29"/>
      <c r="N803" s="29"/>
      <c r="O803" s="29"/>
      <c r="P803" s="29"/>
      <c r="Q803" s="29"/>
      <c r="R803" s="29"/>
      <c r="S803" s="29"/>
      <c r="T803" s="29"/>
    </row>
    <row r="804" spans="11:20">
      <c r="K804" s="29"/>
      <c r="L804" s="29"/>
      <c r="M804" s="29"/>
      <c r="N804" s="29"/>
      <c r="O804" s="29"/>
      <c r="P804" s="29"/>
      <c r="Q804" s="29"/>
      <c r="R804" s="29"/>
      <c r="S804" s="29"/>
      <c r="T804" s="29"/>
    </row>
    <row r="805" spans="11:20">
      <c r="K805" s="29"/>
      <c r="L805" s="29"/>
      <c r="M805" s="29"/>
      <c r="N805" s="29"/>
      <c r="O805" s="29"/>
      <c r="P805" s="29"/>
      <c r="Q805" s="29"/>
      <c r="R805" s="29"/>
      <c r="S805" s="29"/>
      <c r="T805" s="29"/>
    </row>
    <row r="806" spans="11:20">
      <c r="K806" s="29"/>
      <c r="L806" s="29"/>
      <c r="M806" s="29"/>
      <c r="N806" s="29"/>
      <c r="O806" s="29"/>
      <c r="P806" s="29"/>
      <c r="Q806" s="29"/>
      <c r="R806" s="29"/>
      <c r="S806" s="29"/>
      <c r="T806" s="29"/>
    </row>
    <row r="807" spans="11:20">
      <c r="K807" s="29"/>
      <c r="L807" s="29"/>
      <c r="M807" s="29"/>
      <c r="N807" s="29"/>
      <c r="O807" s="29"/>
      <c r="P807" s="29"/>
      <c r="Q807" s="29"/>
      <c r="R807" s="29"/>
      <c r="S807" s="29"/>
      <c r="T807" s="29"/>
    </row>
    <row r="808" spans="11:20">
      <c r="K808" s="29"/>
      <c r="L808" s="29"/>
      <c r="M808" s="29"/>
      <c r="N808" s="29"/>
      <c r="O808" s="29"/>
      <c r="P808" s="29"/>
      <c r="Q808" s="29"/>
      <c r="R808" s="29"/>
      <c r="S808" s="29"/>
      <c r="T808" s="29"/>
    </row>
    <row r="809" spans="11:20">
      <c r="K809" s="29"/>
      <c r="L809" s="29"/>
      <c r="M809" s="29"/>
      <c r="N809" s="29"/>
      <c r="O809" s="29"/>
      <c r="P809" s="29"/>
      <c r="Q809" s="29"/>
      <c r="R809" s="29"/>
      <c r="S809" s="29"/>
      <c r="T809" s="29"/>
    </row>
    <row r="810" spans="11:20">
      <c r="K810" s="29"/>
      <c r="L810" s="29"/>
      <c r="M810" s="29"/>
      <c r="N810" s="29"/>
      <c r="O810" s="29"/>
      <c r="P810" s="29"/>
      <c r="Q810" s="29"/>
      <c r="R810" s="29"/>
      <c r="S810" s="29"/>
      <c r="T810" s="29"/>
    </row>
    <row r="811" spans="11:20">
      <c r="K811" s="29"/>
      <c r="L811" s="29"/>
      <c r="M811" s="29"/>
      <c r="N811" s="29"/>
      <c r="O811" s="29"/>
      <c r="P811" s="29"/>
      <c r="Q811" s="29"/>
      <c r="R811" s="29"/>
      <c r="S811" s="29"/>
      <c r="T811" s="29"/>
    </row>
    <row r="812" spans="11:20">
      <c r="K812" s="29"/>
      <c r="L812" s="29"/>
      <c r="M812" s="29"/>
      <c r="N812" s="29"/>
      <c r="O812" s="29"/>
      <c r="P812" s="29"/>
      <c r="Q812" s="29"/>
      <c r="R812" s="29"/>
      <c r="S812" s="29"/>
      <c r="T812" s="29"/>
    </row>
    <row r="813" spans="11:20">
      <c r="K813" s="29"/>
      <c r="L813" s="29"/>
      <c r="M813" s="29"/>
      <c r="N813" s="29"/>
      <c r="O813" s="29"/>
      <c r="P813" s="29"/>
      <c r="Q813" s="29"/>
      <c r="R813" s="29"/>
      <c r="S813" s="29"/>
      <c r="T813" s="29"/>
    </row>
    <row r="814" spans="11:20">
      <c r="K814" s="29"/>
      <c r="L814" s="29"/>
      <c r="M814" s="29"/>
      <c r="N814" s="29"/>
      <c r="O814" s="29"/>
      <c r="P814" s="29"/>
      <c r="Q814" s="29"/>
      <c r="R814" s="29"/>
      <c r="S814" s="29"/>
      <c r="T814" s="29"/>
    </row>
    <row r="815" spans="11:20">
      <c r="K815" s="29"/>
      <c r="L815" s="29"/>
      <c r="M815" s="29"/>
      <c r="N815" s="29"/>
      <c r="O815" s="29"/>
      <c r="P815" s="29"/>
      <c r="Q815" s="29"/>
      <c r="R815" s="29"/>
      <c r="S815" s="29"/>
      <c r="T815" s="29"/>
    </row>
    <row r="816" spans="11:20">
      <c r="K816" s="29"/>
      <c r="L816" s="29"/>
      <c r="M816" s="29"/>
      <c r="N816" s="29"/>
      <c r="O816" s="29"/>
      <c r="P816" s="29"/>
      <c r="Q816" s="29"/>
      <c r="R816" s="29"/>
      <c r="S816" s="29"/>
      <c r="T816" s="29"/>
    </row>
    <row r="817" spans="11:20">
      <c r="K817" s="29"/>
      <c r="L817" s="29"/>
      <c r="M817" s="29"/>
      <c r="N817" s="29"/>
      <c r="O817" s="29"/>
      <c r="P817" s="29"/>
      <c r="Q817" s="29"/>
      <c r="R817" s="29"/>
      <c r="S817" s="29"/>
      <c r="T817" s="29"/>
    </row>
    <row r="818" spans="11:20">
      <c r="K818" s="29"/>
      <c r="L818" s="29"/>
      <c r="M818" s="29"/>
      <c r="N818" s="29"/>
      <c r="O818" s="29"/>
      <c r="P818" s="29"/>
      <c r="Q818" s="29"/>
      <c r="R818" s="29"/>
      <c r="S818" s="29"/>
      <c r="T818" s="29"/>
    </row>
    <row r="819" spans="11:20">
      <c r="K819" s="29"/>
      <c r="L819" s="29"/>
      <c r="M819" s="29"/>
      <c r="N819" s="29"/>
      <c r="O819" s="29"/>
      <c r="P819" s="29"/>
      <c r="Q819" s="29"/>
      <c r="R819" s="29"/>
      <c r="S819" s="29"/>
      <c r="T819" s="29"/>
    </row>
    <row r="820" spans="11:20">
      <c r="K820" s="29"/>
      <c r="L820" s="29"/>
      <c r="M820" s="29"/>
      <c r="N820" s="29"/>
      <c r="O820" s="29"/>
      <c r="P820" s="29"/>
      <c r="Q820" s="29"/>
      <c r="R820" s="29"/>
      <c r="S820" s="29"/>
      <c r="T820" s="29"/>
    </row>
    <row r="821" spans="11:20">
      <c r="K821" s="29"/>
      <c r="L821" s="29"/>
      <c r="M821" s="29"/>
      <c r="N821" s="29"/>
      <c r="O821" s="29"/>
      <c r="P821" s="29"/>
      <c r="Q821" s="29"/>
      <c r="R821" s="29"/>
      <c r="S821" s="29"/>
      <c r="T821" s="29"/>
    </row>
    <row r="822" spans="11:20">
      <c r="K822" s="29"/>
      <c r="L822" s="29"/>
      <c r="M822" s="29"/>
      <c r="N822" s="29"/>
      <c r="O822" s="29"/>
      <c r="P822" s="29"/>
      <c r="Q822" s="29"/>
      <c r="R822" s="29"/>
      <c r="S822" s="29"/>
      <c r="T822" s="29"/>
    </row>
    <row r="823" spans="11:20">
      <c r="K823" s="29"/>
      <c r="L823" s="29"/>
      <c r="M823" s="29"/>
      <c r="N823" s="29"/>
      <c r="O823" s="29"/>
      <c r="P823" s="29"/>
      <c r="Q823" s="29"/>
      <c r="R823" s="29"/>
      <c r="S823" s="29"/>
      <c r="T823" s="29"/>
    </row>
    <row r="824" spans="11:20">
      <c r="K824" s="29"/>
      <c r="L824" s="29"/>
      <c r="M824" s="29"/>
      <c r="N824" s="29"/>
      <c r="O824" s="29"/>
      <c r="P824" s="29"/>
      <c r="Q824" s="29"/>
      <c r="R824" s="29"/>
      <c r="S824" s="29"/>
      <c r="T824" s="29"/>
    </row>
    <row r="825" spans="11:20">
      <c r="K825" s="29"/>
      <c r="L825" s="29"/>
      <c r="M825" s="29"/>
      <c r="N825" s="29"/>
      <c r="O825" s="29"/>
      <c r="P825" s="29"/>
      <c r="Q825" s="29"/>
      <c r="R825" s="29"/>
      <c r="S825" s="29"/>
      <c r="T825" s="29"/>
    </row>
    <row r="826" spans="11:20">
      <c r="K826" s="29"/>
      <c r="L826" s="29"/>
      <c r="M826" s="29"/>
      <c r="N826" s="29"/>
      <c r="O826" s="29"/>
      <c r="P826" s="29"/>
      <c r="Q826" s="29"/>
      <c r="R826" s="29"/>
      <c r="S826" s="29"/>
      <c r="T826" s="29"/>
    </row>
    <row r="827" spans="11:20">
      <c r="K827" s="29"/>
      <c r="L827" s="29"/>
      <c r="M827" s="29"/>
      <c r="N827" s="29"/>
      <c r="O827" s="29"/>
      <c r="P827" s="29"/>
      <c r="Q827" s="29"/>
      <c r="R827" s="29"/>
      <c r="S827" s="29"/>
      <c r="T827" s="29"/>
    </row>
    <row r="828" spans="11:20">
      <c r="K828" s="29"/>
      <c r="L828" s="29"/>
      <c r="M828" s="29"/>
      <c r="N828" s="29"/>
      <c r="O828" s="29"/>
      <c r="P828" s="29"/>
      <c r="Q828" s="29"/>
      <c r="R828" s="29"/>
      <c r="S828" s="29"/>
      <c r="T828" s="29"/>
    </row>
    <row r="829" spans="11:20">
      <c r="K829" s="29"/>
      <c r="L829" s="29"/>
      <c r="M829" s="29"/>
      <c r="N829" s="29"/>
      <c r="O829" s="29"/>
      <c r="P829" s="29"/>
      <c r="Q829" s="29"/>
      <c r="R829" s="29"/>
      <c r="S829" s="29"/>
      <c r="T829" s="29"/>
    </row>
    <row r="830" spans="11:20">
      <c r="K830" s="29"/>
      <c r="L830" s="29"/>
      <c r="M830" s="29"/>
      <c r="N830" s="29"/>
      <c r="O830" s="29"/>
      <c r="P830" s="29"/>
      <c r="Q830" s="29"/>
      <c r="R830" s="29"/>
      <c r="S830" s="29"/>
      <c r="T830" s="29"/>
    </row>
    <row r="831" spans="11:20">
      <c r="K831" s="29"/>
      <c r="L831" s="29"/>
      <c r="M831" s="29"/>
      <c r="N831" s="29"/>
      <c r="O831" s="29"/>
      <c r="P831" s="29"/>
      <c r="Q831" s="29"/>
      <c r="R831" s="29"/>
      <c r="S831" s="29"/>
      <c r="T831" s="29"/>
    </row>
    <row r="832" spans="11:20">
      <c r="K832" s="29"/>
      <c r="L832" s="29"/>
      <c r="M832" s="29"/>
      <c r="N832" s="29"/>
      <c r="O832" s="29"/>
      <c r="P832" s="29"/>
      <c r="Q832" s="29"/>
      <c r="R832" s="29"/>
      <c r="S832" s="29"/>
      <c r="T832" s="29"/>
    </row>
    <row r="833" spans="11:20">
      <c r="K833" s="29"/>
      <c r="L833" s="29"/>
      <c r="M833" s="29"/>
      <c r="N833" s="29"/>
      <c r="O833" s="29"/>
      <c r="P833" s="29"/>
      <c r="Q833" s="29"/>
      <c r="R833" s="29"/>
      <c r="S833" s="29"/>
      <c r="T833" s="29"/>
    </row>
    <row r="834" spans="11:20">
      <c r="K834" s="29"/>
      <c r="L834" s="29"/>
      <c r="M834" s="29"/>
      <c r="N834" s="29"/>
      <c r="O834" s="29"/>
      <c r="P834" s="29"/>
      <c r="Q834" s="29"/>
      <c r="R834" s="29"/>
      <c r="S834" s="29"/>
      <c r="T834" s="29"/>
    </row>
    <row r="835" spans="11:20">
      <c r="K835" s="29"/>
      <c r="L835" s="29"/>
      <c r="M835" s="29"/>
      <c r="N835" s="29"/>
      <c r="O835" s="29"/>
      <c r="P835" s="29"/>
      <c r="Q835" s="29"/>
      <c r="R835" s="29"/>
      <c r="S835" s="29"/>
      <c r="T835" s="29"/>
    </row>
    <row r="836" spans="11:20">
      <c r="K836" s="29"/>
      <c r="L836" s="29"/>
      <c r="M836" s="29"/>
      <c r="N836" s="29"/>
      <c r="O836" s="29"/>
      <c r="P836" s="29"/>
      <c r="Q836" s="29"/>
      <c r="R836" s="29"/>
      <c r="S836" s="29"/>
      <c r="T836" s="29"/>
    </row>
    <row r="837" spans="11:20">
      <c r="K837" s="29"/>
      <c r="L837" s="29"/>
      <c r="M837" s="29"/>
      <c r="N837" s="29"/>
      <c r="O837" s="29"/>
      <c r="P837" s="29"/>
      <c r="Q837" s="29"/>
      <c r="R837" s="29"/>
      <c r="S837" s="29"/>
      <c r="T837" s="29"/>
    </row>
    <row r="838" spans="11:20">
      <c r="K838" s="29"/>
      <c r="L838" s="29"/>
      <c r="M838" s="29"/>
      <c r="N838" s="29"/>
      <c r="O838" s="29"/>
      <c r="P838" s="29"/>
      <c r="Q838" s="29"/>
      <c r="R838" s="29"/>
      <c r="S838" s="29"/>
      <c r="T838" s="29"/>
    </row>
    <row r="839" spans="11:20">
      <c r="K839" s="29"/>
      <c r="L839" s="29"/>
      <c r="M839" s="29"/>
      <c r="N839" s="29"/>
      <c r="O839" s="29"/>
      <c r="P839" s="29"/>
      <c r="Q839" s="29"/>
      <c r="R839" s="29"/>
      <c r="S839" s="29"/>
      <c r="T839" s="29"/>
    </row>
    <row r="840" spans="11:20">
      <c r="K840" s="29"/>
      <c r="L840" s="29"/>
      <c r="M840" s="29"/>
      <c r="N840" s="29"/>
      <c r="O840" s="29"/>
      <c r="P840" s="29"/>
      <c r="Q840" s="29"/>
      <c r="R840" s="29"/>
      <c r="S840" s="29"/>
      <c r="T840" s="29"/>
    </row>
    <row r="841" spans="11:20">
      <c r="K841" s="29"/>
      <c r="L841" s="29"/>
      <c r="M841" s="29"/>
      <c r="N841" s="29"/>
      <c r="O841" s="29"/>
      <c r="P841" s="29"/>
      <c r="Q841" s="29"/>
      <c r="R841" s="29"/>
      <c r="S841" s="29"/>
      <c r="T841" s="29"/>
    </row>
    <row r="842" spans="11:20">
      <c r="K842" s="29"/>
      <c r="L842" s="29"/>
      <c r="M842" s="29"/>
      <c r="N842" s="29"/>
      <c r="O842" s="29"/>
      <c r="P842" s="29"/>
      <c r="Q842" s="29"/>
      <c r="R842" s="29"/>
      <c r="S842" s="29"/>
      <c r="T842" s="29"/>
    </row>
    <row r="843" spans="11:20">
      <c r="K843" s="29"/>
      <c r="L843" s="29"/>
      <c r="M843" s="29"/>
      <c r="N843" s="29"/>
      <c r="O843" s="29"/>
      <c r="P843" s="29"/>
      <c r="Q843" s="29"/>
      <c r="R843" s="29"/>
      <c r="S843" s="29"/>
      <c r="T843" s="29"/>
    </row>
    <row r="844" spans="11:20">
      <c r="K844" s="29"/>
      <c r="L844" s="29"/>
      <c r="M844" s="29"/>
      <c r="N844" s="29"/>
      <c r="O844" s="29"/>
      <c r="P844" s="29"/>
      <c r="Q844" s="29"/>
      <c r="R844" s="29"/>
      <c r="S844" s="29"/>
      <c r="T844" s="29"/>
    </row>
    <row r="845" spans="11:20">
      <c r="K845" s="29"/>
      <c r="L845" s="29"/>
      <c r="M845" s="29"/>
      <c r="N845" s="29"/>
      <c r="O845" s="29"/>
      <c r="P845" s="29"/>
      <c r="Q845" s="29"/>
      <c r="R845" s="29"/>
      <c r="S845" s="29"/>
      <c r="T845" s="29"/>
    </row>
    <row r="846" spans="11:20">
      <c r="K846" s="29"/>
      <c r="L846" s="29"/>
      <c r="M846" s="29"/>
      <c r="N846" s="29"/>
      <c r="O846" s="29"/>
      <c r="P846" s="29"/>
      <c r="Q846" s="29"/>
      <c r="R846" s="29"/>
      <c r="S846" s="29"/>
      <c r="T846" s="29"/>
    </row>
    <row r="847" spans="11:20">
      <c r="K847" s="29"/>
      <c r="L847" s="29"/>
      <c r="M847" s="29"/>
      <c r="N847" s="29"/>
      <c r="O847" s="29"/>
      <c r="P847" s="29"/>
      <c r="Q847" s="29"/>
      <c r="R847" s="29"/>
      <c r="S847" s="29"/>
      <c r="T847" s="29"/>
    </row>
    <row r="848" spans="11:20">
      <c r="K848" s="29"/>
      <c r="L848" s="29"/>
      <c r="M848" s="29"/>
      <c r="N848" s="29"/>
      <c r="O848" s="29"/>
      <c r="P848" s="29"/>
      <c r="Q848" s="29"/>
      <c r="R848" s="29"/>
      <c r="S848" s="29"/>
      <c r="T848" s="29"/>
    </row>
    <row r="849" spans="11:20">
      <c r="K849" s="29"/>
      <c r="L849" s="29"/>
      <c r="M849" s="29"/>
      <c r="N849" s="29"/>
      <c r="O849" s="29"/>
      <c r="P849" s="29"/>
      <c r="Q849" s="29"/>
      <c r="R849" s="29"/>
      <c r="S849" s="29"/>
      <c r="T849" s="29"/>
    </row>
    <row r="850" spans="11:20">
      <c r="K850" s="29"/>
      <c r="L850" s="29"/>
      <c r="M850" s="29"/>
      <c r="N850" s="29"/>
      <c r="O850" s="29"/>
      <c r="P850" s="29"/>
      <c r="Q850" s="29"/>
      <c r="R850" s="29"/>
      <c r="S850" s="29"/>
      <c r="T850" s="29"/>
    </row>
    <row r="851" spans="11:20">
      <c r="K851" s="29"/>
      <c r="L851" s="29"/>
      <c r="M851" s="29"/>
      <c r="N851" s="29"/>
      <c r="O851" s="29"/>
      <c r="P851" s="29"/>
      <c r="Q851" s="29"/>
      <c r="R851" s="29"/>
      <c r="S851" s="29"/>
      <c r="T851" s="29"/>
    </row>
    <row r="852" spans="11:20">
      <c r="K852" s="29"/>
      <c r="L852" s="29"/>
      <c r="M852" s="29"/>
      <c r="N852" s="29"/>
      <c r="O852" s="29"/>
      <c r="P852" s="29"/>
      <c r="Q852" s="29"/>
      <c r="R852" s="29"/>
      <c r="S852" s="29"/>
      <c r="T852" s="29"/>
    </row>
    <row r="853" spans="11:20">
      <c r="K853" s="29"/>
      <c r="L853" s="29"/>
      <c r="M853" s="29"/>
      <c r="N853" s="29"/>
      <c r="O853" s="29"/>
      <c r="P853" s="29"/>
      <c r="Q853" s="29"/>
      <c r="R853" s="29"/>
      <c r="S853" s="29"/>
      <c r="T853" s="29"/>
    </row>
    <row r="854" spans="11:20">
      <c r="K854" s="29"/>
      <c r="L854" s="29"/>
      <c r="M854" s="29"/>
      <c r="N854" s="29"/>
      <c r="O854" s="29"/>
      <c r="P854" s="29"/>
      <c r="Q854" s="29"/>
      <c r="R854" s="29"/>
      <c r="S854" s="29"/>
      <c r="T854" s="29"/>
    </row>
    <row r="855" spans="11:20">
      <c r="K855" s="29"/>
      <c r="L855" s="29"/>
      <c r="M855" s="29"/>
      <c r="N855" s="29"/>
      <c r="O855" s="29"/>
      <c r="P855" s="29"/>
      <c r="Q855" s="29"/>
      <c r="R855" s="29"/>
      <c r="S855" s="29"/>
      <c r="T855" s="29"/>
    </row>
    <row r="856" spans="11:20">
      <c r="K856" s="29"/>
      <c r="L856" s="29"/>
      <c r="M856" s="29"/>
      <c r="N856" s="29"/>
      <c r="O856" s="29"/>
      <c r="P856" s="29"/>
      <c r="Q856" s="29"/>
      <c r="R856" s="29"/>
      <c r="S856" s="29"/>
      <c r="T856" s="29"/>
    </row>
    <row r="857" spans="11:20">
      <c r="K857" s="29"/>
      <c r="L857" s="29"/>
      <c r="M857" s="29"/>
      <c r="N857" s="29"/>
      <c r="O857" s="29"/>
      <c r="P857" s="29"/>
      <c r="Q857" s="29"/>
      <c r="R857" s="29"/>
      <c r="S857" s="29"/>
      <c r="T857" s="29"/>
    </row>
    <row r="858" spans="11:20">
      <c r="K858" s="29"/>
      <c r="L858" s="29"/>
      <c r="M858" s="29"/>
      <c r="N858" s="29"/>
      <c r="O858" s="29"/>
      <c r="P858" s="29"/>
      <c r="Q858" s="29"/>
      <c r="R858" s="29"/>
      <c r="S858" s="29"/>
      <c r="T858" s="29"/>
    </row>
    <row r="859" spans="11:20">
      <c r="K859" s="29"/>
      <c r="L859" s="29"/>
      <c r="M859" s="29"/>
      <c r="N859" s="29"/>
      <c r="O859" s="29"/>
      <c r="P859" s="29"/>
      <c r="Q859" s="29"/>
      <c r="R859" s="29"/>
      <c r="S859" s="29"/>
      <c r="T859" s="29"/>
    </row>
    <row r="860" spans="11:20">
      <c r="K860" s="29"/>
      <c r="L860" s="29"/>
      <c r="M860" s="29"/>
      <c r="N860" s="29"/>
      <c r="O860" s="29"/>
      <c r="P860" s="29"/>
      <c r="Q860" s="29"/>
      <c r="R860" s="29"/>
      <c r="S860" s="29"/>
      <c r="T860" s="29"/>
    </row>
    <row r="861" spans="11:20">
      <c r="K861" s="29"/>
      <c r="L861" s="29"/>
      <c r="M861" s="29"/>
      <c r="N861" s="29"/>
      <c r="O861" s="29"/>
      <c r="P861" s="29"/>
      <c r="Q861" s="29"/>
      <c r="R861" s="29"/>
      <c r="S861" s="29"/>
      <c r="T861" s="29"/>
    </row>
    <row r="862" spans="11:20">
      <c r="K862" s="29"/>
      <c r="L862" s="29"/>
      <c r="M862" s="29"/>
      <c r="N862" s="29"/>
      <c r="O862" s="29"/>
      <c r="P862" s="29"/>
      <c r="Q862" s="29"/>
      <c r="R862" s="29"/>
      <c r="S862" s="29"/>
      <c r="T862" s="29"/>
    </row>
    <row r="863" spans="11:20">
      <c r="K863" s="29"/>
      <c r="L863" s="29"/>
      <c r="M863" s="29"/>
      <c r="N863" s="29"/>
      <c r="O863" s="29"/>
      <c r="P863" s="29"/>
      <c r="Q863" s="29"/>
      <c r="R863" s="29"/>
      <c r="S863" s="29"/>
      <c r="T863" s="29"/>
    </row>
    <row r="864" spans="11:20">
      <c r="K864" s="29"/>
      <c r="L864" s="29"/>
      <c r="M864" s="29"/>
      <c r="N864" s="29"/>
      <c r="O864" s="29"/>
      <c r="P864" s="29"/>
      <c r="Q864" s="29"/>
      <c r="R864" s="29"/>
      <c r="S864" s="29"/>
      <c r="T864" s="29"/>
    </row>
    <row r="865" spans="11:20">
      <c r="K865" s="29"/>
      <c r="L865" s="29"/>
      <c r="M865" s="29"/>
      <c r="N865" s="29"/>
      <c r="O865" s="29"/>
      <c r="P865" s="29"/>
      <c r="Q865" s="29"/>
      <c r="R865" s="29"/>
      <c r="S865" s="29"/>
      <c r="T865" s="29"/>
    </row>
    <row r="866" spans="11:20">
      <c r="K866" s="29"/>
      <c r="L866" s="29"/>
      <c r="M866" s="29"/>
      <c r="N866" s="29"/>
      <c r="O866" s="29"/>
      <c r="P866" s="29"/>
      <c r="Q866" s="29"/>
      <c r="R866" s="29"/>
      <c r="S866" s="29"/>
      <c r="T866" s="29"/>
    </row>
    <row r="867" spans="11:20">
      <c r="K867" s="29"/>
      <c r="L867" s="29"/>
      <c r="M867" s="29"/>
      <c r="N867" s="29"/>
      <c r="O867" s="29"/>
      <c r="P867" s="29"/>
      <c r="Q867" s="29"/>
      <c r="R867" s="29"/>
      <c r="S867" s="29"/>
      <c r="T867" s="29"/>
    </row>
    <row r="868" spans="11:20">
      <c r="K868" s="29"/>
      <c r="L868" s="29"/>
      <c r="M868" s="29"/>
      <c r="N868" s="29"/>
      <c r="O868" s="29"/>
      <c r="P868" s="29"/>
      <c r="Q868" s="29"/>
      <c r="R868" s="29"/>
      <c r="S868" s="29"/>
      <c r="T868" s="29"/>
    </row>
    <row r="869" spans="11:20">
      <c r="K869" s="29"/>
      <c r="L869" s="29"/>
      <c r="M869" s="29"/>
      <c r="N869" s="29"/>
      <c r="O869" s="29"/>
      <c r="P869" s="29"/>
      <c r="Q869" s="29"/>
      <c r="R869" s="29"/>
      <c r="S869" s="29"/>
      <c r="T869" s="29"/>
    </row>
    <row r="870" spans="11:20">
      <c r="K870" s="29"/>
      <c r="L870" s="29"/>
      <c r="M870" s="29"/>
      <c r="N870" s="29"/>
      <c r="O870" s="29"/>
      <c r="P870" s="29"/>
      <c r="Q870" s="29"/>
      <c r="R870" s="29"/>
      <c r="S870" s="29"/>
      <c r="T870" s="29"/>
    </row>
    <row r="871" spans="11:20">
      <c r="K871" s="29"/>
      <c r="L871" s="29"/>
      <c r="M871" s="29"/>
      <c r="N871" s="29"/>
      <c r="O871" s="29"/>
      <c r="P871" s="29"/>
      <c r="Q871" s="29"/>
      <c r="R871" s="29"/>
      <c r="S871" s="29"/>
      <c r="T871" s="29"/>
    </row>
    <row r="872" spans="11:20">
      <c r="K872" s="29"/>
      <c r="L872" s="29"/>
      <c r="M872" s="29"/>
      <c r="N872" s="29"/>
      <c r="O872" s="29"/>
      <c r="P872" s="29"/>
      <c r="Q872" s="29"/>
      <c r="R872" s="29"/>
      <c r="S872" s="29"/>
      <c r="T872" s="29"/>
    </row>
    <row r="873" spans="11:20">
      <c r="K873" s="29"/>
      <c r="L873" s="29"/>
      <c r="M873" s="29"/>
      <c r="N873" s="29"/>
      <c r="O873" s="29"/>
      <c r="P873" s="29"/>
      <c r="Q873" s="29"/>
      <c r="R873" s="29"/>
      <c r="S873" s="29"/>
      <c r="T873" s="29"/>
    </row>
    <row r="874" spans="11:20">
      <c r="K874" s="29"/>
      <c r="L874" s="29"/>
      <c r="M874" s="29"/>
      <c r="N874" s="29"/>
      <c r="O874" s="29"/>
      <c r="P874" s="29"/>
      <c r="Q874" s="29"/>
      <c r="R874" s="29"/>
      <c r="S874" s="29"/>
      <c r="T874" s="29"/>
    </row>
    <row r="875" spans="11:20">
      <c r="K875" s="29"/>
      <c r="L875" s="29"/>
      <c r="M875" s="29"/>
      <c r="N875" s="29"/>
      <c r="O875" s="29"/>
      <c r="P875" s="29"/>
      <c r="Q875" s="29"/>
      <c r="R875" s="29"/>
      <c r="S875" s="29"/>
      <c r="T875" s="29"/>
    </row>
    <row r="876" spans="11:20">
      <c r="K876" s="29"/>
      <c r="L876" s="29"/>
      <c r="M876" s="29"/>
      <c r="N876" s="29"/>
      <c r="O876" s="29"/>
      <c r="P876" s="29"/>
      <c r="Q876" s="29"/>
      <c r="R876" s="29"/>
      <c r="S876" s="29"/>
      <c r="T876" s="29"/>
    </row>
    <row r="877" spans="11:20">
      <c r="K877" s="29"/>
      <c r="L877" s="29"/>
      <c r="M877" s="29"/>
      <c r="N877" s="29"/>
      <c r="O877" s="29"/>
      <c r="P877" s="29"/>
      <c r="Q877" s="29"/>
      <c r="R877" s="29"/>
      <c r="S877" s="29"/>
      <c r="T877" s="29"/>
    </row>
    <row r="878" spans="11:20">
      <c r="K878" s="29"/>
      <c r="L878" s="29"/>
      <c r="M878" s="29"/>
      <c r="N878" s="29"/>
      <c r="O878" s="29"/>
      <c r="P878" s="29"/>
      <c r="Q878" s="29"/>
      <c r="R878" s="29"/>
      <c r="S878" s="29"/>
      <c r="T878" s="29"/>
    </row>
    <row r="879" spans="11:20">
      <c r="K879" s="29"/>
      <c r="L879" s="29"/>
      <c r="M879" s="29"/>
      <c r="N879" s="29"/>
      <c r="O879" s="29"/>
      <c r="P879" s="29"/>
      <c r="Q879" s="29"/>
      <c r="R879" s="29"/>
      <c r="S879" s="29"/>
      <c r="T879" s="29"/>
    </row>
    <row r="880" spans="11:20">
      <c r="K880" s="29"/>
      <c r="L880" s="29"/>
      <c r="M880" s="29"/>
      <c r="N880" s="29"/>
      <c r="O880" s="29"/>
      <c r="P880" s="29"/>
      <c r="Q880" s="29"/>
      <c r="R880" s="29"/>
      <c r="S880" s="29"/>
      <c r="T880" s="29"/>
    </row>
    <row r="881" spans="11:20">
      <c r="K881" s="29"/>
      <c r="L881" s="29"/>
      <c r="M881" s="29"/>
      <c r="N881" s="29"/>
      <c r="O881" s="29"/>
      <c r="P881" s="29"/>
      <c r="Q881" s="29"/>
      <c r="R881" s="29"/>
      <c r="S881" s="29"/>
      <c r="T881" s="29"/>
    </row>
    <row r="882" spans="11:20">
      <c r="K882" s="29"/>
      <c r="L882" s="29"/>
      <c r="M882" s="29"/>
      <c r="N882" s="29"/>
      <c r="O882" s="29"/>
      <c r="P882" s="29"/>
      <c r="Q882" s="29"/>
      <c r="R882" s="29"/>
      <c r="S882" s="29"/>
      <c r="T882" s="29"/>
    </row>
    <row r="883" spans="11:20">
      <c r="K883" s="29"/>
      <c r="L883" s="29"/>
      <c r="M883" s="29"/>
      <c r="N883" s="29"/>
      <c r="O883" s="29"/>
      <c r="P883" s="29"/>
      <c r="Q883" s="29"/>
      <c r="R883" s="29"/>
      <c r="S883" s="29"/>
      <c r="T883" s="29"/>
    </row>
    <row r="884" spans="11:20">
      <c r="K884" s="29"/>
      <c r="L884" s="29"/>
      <c r="M884" s="29"/>
      <c r="N884" s="29"/>
      <c r="O884" s="29"/>
      <c r="P884" s="29"/>
      <c r="Q884" s="29"/>
      <c r="R884" s="29"/>
      <c r="S884" s="29"/>
      <c r="T884" s="29"/>
    </row>
    <row r="885" spans="11:20">
      <c r="K885" s="29"/>
      <c r="L885" s="29"/>
      <c r="M885" s="29"/>
      <c r="N885" s="29"/>
      <c r="O885" s="29"/>
      <c r="P885" s="29"/>
      <c r="Q885" s="29"/>
      <c r="R885" s="29"/>
      <c r="S885" s="29"/>
      <c r="T885" s="29"/>
    </row>
    <row r="886" spans="11:20">
      <c r="K886" s="29"/>
      <c r="L886" s="29"/>
      <c r="M886" s="29"/>
      <c r="N886" s="29"/>
      <c r="O886" s="29"/>
      <c r="P886" s="29"/>
      <c r="Q886" s="29"/>
      <c r="R886" s="29"/>
      <c r="S886" s="29"/>
      <c r="T886" s="29"/>
    </row>
    <row r="887" spans="11:20">
      <c r="K887" s="29"/>
      <c r="L887" s="29"/>
      <c r="M887" s="29"/>
      <c r="N887" s="29"/>
      <c r="O887" s="29"/>
      <c r="P887" s="29"/>
      <c r="Q887" s="29"/>
      <c r="R887" s="29"/>
      <c r="S887" s="29"/>
      <c r="T887" s="29"/>
    </row>
    <row r="888" spans="11:20">
      <c r="K888" s="29"/>
      <c r="L888" s="29"/>
      <c r="M888" s="29"/>
      <c r="N888" s="29"/>
      <c r="O888" s="29"/>
      <c r="P888" s="29"/>
      <c r="Q888" s="29"/>
      <c r="R888" s="29"/>
      <c r="S888" s="29"/>
      <c r="T888" s="29"/>
    </row>
    <row r="889" spans="11:20">
      <c r="K889" s="29"/>
      <c r="L889" s="29"/>
      <c r="M889" s="29"/>
      <c r="N889" s="29"/>
      <c r="O889" s="29"/>
      <c r="P889" s="29"/>
      <c r="Q889" s="29"/>
      <c r="R889" s="29"/>
      <c r="S889" s="29"/>
      <c r="T889" s="29"/>
    </row>
    <row r="890" spans="11:20">
      <c r="K890" s="29"/>
      <c r="L890" s="29"/>
      <c r="M890" s="29"/>
      <c r="N890" s="29"/>
      <c r="O890" s="29"/>
      <c r="P890" s="29"/>
      <c r="Q890" s="29"/>
      <c r="R890" s="29"/>
      <c r="S890" s="29"/>
      <c r="T890" s="29"/>
    </row>
    <row r="891" spans="11:20">
      <c r="K891" s="29"/>
      <c r="L891" s="29"/>
      <c r="M891" s="29"/>
      <c r="N891" s="29"/>
      <c r="O891" s="29"/>
      <c r="P891" s="29"/>
      <c r="Q891" s="29"/>
      <c r="R891" s="29"/>
      <c r="S891" s="29"/>
      <c r="T891" s="29"/>
    </row>
    <row r="892" spans="11:20">
      <c r="K892" s="29"/>
      <c r="L892" s="29"/>
      <c r="M892" s="29"/>
      <c r="N892" s="29"/>
      <c r="O892" s="29"/>
      <c r="P892" s="29"/>
      <c r="Q892" s="29"/>
      <c r="R892" s="29"/>
      <c r="S892" s="29"/>
      <c r="T892" s="29"/>
    </row>
    <row r="893" spans="11:20">
      <c r="K893" s="29"/>
      <c r="L893" s="29"/>
      <c r="M893" s="29"/>
      <c r="N893" s="29"/>
      <c r="O893" s="29"/>
      <c r="P893" s="29"/>
      <c r="Q893" s="29"/>
      <c r="R893" s="29"/>
      <c r="S893" s="29"/>
      <c r="T893" s="29"/>
    </row>
    <row r="894" spans="11:20">
      <c r="K894" s="29"/>
      <c r="L894" s="29"/>
      <c r="M894" s="29"/>
      <c r="N894" s="29"/>
      <c r="O894" s="29"/>
      <c r="P894" s="29"/>
      <c r="Q894" s="29"/>
      <c r="R894" s="29"/>
      <c r="S894" s="29"/>
      <c r="T894" s="29"/>
    </row>
    <row r="895" spans="11:20">
      <c r="K895" s="29"/>
      <c r="L895" s="29"/>
      <c r="M895" s="29"/>
      <c r="N895" s="29"/>
      <c r="O895" s="29"/>
      <c r="P895" s="29"/>
      <c r="Q895" s="29"/>
      <c r="R895" s="29"/>
      <c r="S895" s="29"/>
      <c r="T895" s="29"/>
    </row>
    <row r="896" spans="11:20">
      <c r="K896" s="29"/>
      <c r="L896" s="29"/>
      <c r="M896" s="29"/>
      <c r="N896" s="29"/>
      <c r="O896" s="29"/>
      <c r="P896" s="29"/>
      <c r="Q896" s="29"/>
      <c r="R896" s="29"/>
      <c r="S896" s="29"/>
      <c r="T896" s="29"/>
    </row>
    <row r="897" spans="11:20">
      <c r="K897" s="29"/>
      <c r="L897" s="29"/>
      <c r="M897" s="29"/>
      <c r="N897" s="29"/>
      <c r="O897" s="29"/>
      <c r="P897" s="29"/>
      <c r="Q897" s="29"/>
      <c r="R897" s="29"/>
      <c r="S897" s="29"/>
      <c r="T897" s="29"/>
    </row>
    <row r="898" spans="11:20">
      <c r="K898" s="29"/>
      <c r="L898" s="29"/>
      <c r="M898" s="29"/>
      <c r="N898" s="29"/>
      <c r="O898" s="29"/>
      <c r="P898" s="29"/>
      <c r="Q898" s="29"/>
      <c r="R898" s="29"/>
      <c r="S898" s="29"/>
      <c r="T898" s="29"/>
    </row>
    <row r="899" spans="11:20">
      <c r="K899" s="29"/>
      <c r="L899" s="29"/>
      <c r="M899" s="29"/>
      <c r="N899" s="29"/>
      <c r="O899" s="29"/>
      <c r="P899" s="29"/>
      <c r="Q899" s="29"/>
      <c r="R899" s="29"/>
      <c r="S899" s="29"/>
      <c r="T899" s="29"/>
    </row>
    <row r="900" spans="11:20">
      <c r="K900" s="29"/>
      <c r="L900" s="29"/>
      <c r="M900" s="29"/>
      <c r="N900" s="29"/>
      <c r="O900" s="29"/>
      <c r="P900" s="29"/>
      <c r="Q900" s="29"/>
      <c r="R900" s="29"/>
      <c r="S900" s="29"/>
      <c r="T900" s="29"/>
    </row>
    <row r="901" spans="11:20">
      <c r="K901" s="29"/>
      <c r="L901" s="29"/>
      <c r="M901" s="29"/>
      <c r="N901" s="29"/>
      <c r="O901" s="29"/>
      <c r="P901" s="29"/>
      <c r="Q901" s="29"/>
      <c r="R901" s="29"/>
      <c r="S901" s="29"/>
      <c r="T901" s="29"/>
    </row>
    <row r="902" spans="11:20">
      <c r="K902" s="29"/>
      <c r="L902" s="29"/>
      <c r="M902" s="29"/>
      <c r="N902" s="29"/>
      <c r="O902" s="29"/>
      <c r="P902" s="29"/>
      <c r="Q902" s="29"/>
      <c r="R902" s="29"/>
      <c r="S902" s="29"/>
      <c r="T902" s="29"/>
    </row>
    <row r="903" spans="11:20">
      <c r="K903" s="29"/>
      <c r="L903" s="29"/>
      <c r="M903" s="29"/>
      <c r="N903" s="29"/>
      <c r="O903" s="29"/>
      <c r="P903" s="29"/>
      <c r="Q903" s="29"/>
      <c r="R903" s="29"/>
      <c r="S903" s="29"/>
      <c r="T903" s="29"/>
    </row>
    <row r="904" spans="11:20">
      <c r="K904" s="29"/>
      <c r="L904" s="29"/>
      <c r="M904" s="29"/>
      <c r="N904" s="29"/>
      <c r="O904" s="29"/>
      <c r="P904" s="29"/>
      <c r="Q904" s="29"/>
      <c r="R904" s="29"/>
      <c r="S904" s="29"/>
      <c r="T904" s="29"/>
    </row>
    <row r="905" spans="11:20">
      <c r="K905" s="29"/>
      <c r="L905" s="29"/>
      <c r="M905" s="29"/>
      <c r="N905" s="29"/>
      <c r="O905" s="29"/>
      <c r="P905" s="29"/>
      <c r="Q905" s="29"/>
      <c r="R905" s="29"/>
      <c r="S905" s="29"/>
      <c r="T905" s="29"/>
    </row>
    <row r="906" spans="11:20">
      <c r="K906" s="29"/>
      <c r="L906" s="29"/>
      <c r="M906" s="29"/>
      <c r="N906" s="29"/>
      <c r="O906" s="29"/>
      <c r="P906" s="29"/>
      <c r="Q906" s="29"/>
      <c r="R906" s="29"/>
      <c r="S906" s="29"/>
      <c r="T906" s="29"/>
    </row>
    <row r="907" spans="11:20">
      <c r="K907" s="29"/>
      <c r="L907" s="29"/>
      <c r="M907" s="29"/>
      <c r="N907" s="29"/>
      <c r="O907" s="29"/>
      <c r="P907" s="29"/>
      <c r="Q907" s="29"/>
      <c r="R907" s="29"/>
      <c r="S907" s="29"/>
      <c r="T907" s="29"/>
    </row>
    <row r="908" spans="11:20">
      <c r="K908" s="29"/>
      <c r="L908" s="29"/>
      <c r="M908" s="29"/>
      <c r="N908" s="29"/>
      <c r="O908" s="29"/>
      <c r="P908" s="29"/>
      <c r="Q908" s="29"/>
      <c r="R908" s="29"/>
      <c r="S908" s="29"/>
      <c r="T908" s="29"/>
    </row>
    <row r="909" spans="11:20">
      <c r="K909" s="29"/>
      <c r="L909" s="29"/>
      <c r="M909" s="29"/>
      <c r="N909" s="29"/>
      <c r="O909" s="29"/>
      <c r="P909" s="29"/>
      <c r="Q909" s="29"/>
      <c r="R909" s="29"/>
      <c r="S909" s="29"/>
      <c r="T909" s="29"/>
    </row>
    <row r="910" spans="11:20">
      <c r="K910" s="29"/>
      <c r="L910" s="29"/>
      <c r="M910" s="29"/>
      <c r="N910" s="29"/>
      <c r="O910" s="29"/>
      <c r="P910" s="29"/>
      <c r="Q910" s="29"/>
      <c r="R910" s="29"/>
      <c r="S910" s="29"/>
      <c r="T910" s="29"/>
    </row>
    <row r="911" spans="11:20">
      <c r="K911" s="29"/>
      <c r="L911" s="29"/>
      <c r="M911" s="29"/>
      <c r="N911" s="29"/>
      <c r="O911" s="29"/>
      <c r="P911" s="29"/>
      <c r="Q911" s="29"/>
      <c r="R911" s="29"/>
      <c r="S911" s="29"/>
      <c r="T911" s="29"/>
    </row>
    <row r="912" spans="11:20">
      <c r="K912" s="29"/>
      <c r="L912" s="29"/>
      <c r="M912" s="29"/>
      <c r="N912" s="29"/>
      <c r="O912" s="29"/>
      <c r="P912" s="29"/>
      <c r="Q912" s="29"/>
      <c r="R912" s="29"/>
      <c r="S912" s="29"/>
      <c r="T912" s="29"/>
    </row>
    <row r="913" spans="11:20">
      <c r="K913" s="29"/>
      <c r="L913" s="29"/>
      <c r="M913" s="29"/>
      <c r="N913" s="29"/>
      <c r="O913" s="29"/>
      <c r="P913" s="29"/>
      <c r="Q913" s="29"/>
      <c r="R913" s="29"/>
      <c r="S913" s="29"/>
      <c r="T913" s="29"/>
    </row>
    <row r="914" spans="11:20">
      <c r="K914" s="29"/>
      <c r="L914" s="29"/>
      <c r="M914" s="29"/>
      <c r="N914" s="29"/>
      <c r="O914" s="29"/>
      <c r="P914" s="29"/>
      <c r="Q914" s="29"/>
      <c r="R914" s="29"/>
      <c r="S914" s="29"/>
      <c r="T914" s="29"/>
    </row>
    <row r="915" spans="11:20">
      <c r="K915" s="29"/>
      <c r="L915" s="29"/>
      <c r="M915" s="29"/>
      <c r="N915" s="29"/>
      <c r="O915" s="29"/>
      <c r="P915" s="29"/>
      <c r="Q915" s="29"/>
      <c r="R915" s="29"/>
      <c r="S915" s="29"/>
      <c r="T915" s="29"/>
    </row>
    <row r="916" spans="11:20">
      <c r="K916" s="29"/>
      <c r="L916" s="29"/>
      <c r="M916" s="29"/>
      <c r="N916" s="29"/>
      <c r="O916" s="29"/>
      <c r="P916" s="29"/>
      <c r="Q916" s="29"/>
      <c r="R916" s="29"/>
      <c r="S916" s="29"/>
      <c r="T916" s="29"/>
    </row>
    <row r="917" spans="11:20">
      <c r="K917" s="29"/>
      <c r="L917" s="29"/>
      <c r="M917" s="29"/>
      <c r="N917" s="29"/>
      <c r="O917" s="29"/>
      <c r="P917" s="29"/>
      <c r="Q917" s="29"/>
      <c r="R917" s="29"/>
      <c r="S917" s="29"/>
      <c r="T917" s="29"/>
    </row>
    <row r="918" spans="11:20">
      <c r="K918" s="29"/>
      <c r="L918" s="29"/>
      <c r="M918" s="29"/>
      <c r="N918" s="29"/>
      <c r="O918" s="29"/>
      <c r="P918" s="29"/>
      <c r="Q918" s="29"/>
      <c r="R918" s="29"/>
      <c r="S918" s="29"/>
      <c r="T918" s="29"/>
    </row>
    <row r="919" spans="11:20">
      <c r="K919" s="29"/>
      <c r="L919" s="29"/>
      <c r="M919" s="29"/>
      <c r="N919" s="29"/>
      <c r="O919" s="29"/>
      <c r="P919" s="29"/>
      <c r="Q919" s="29"/>
      <c r="R919" s="29"/>
      <c r="S919" s="29"/>
      <c r="T919" s="29"/>
    </row>
    <row r="920" spans="11:20">
      <c r="K920" s="29"/>
      <c r="L920" s="29"/>
      <c r="M920" s="29"/>
      <c r="N920" s="29"/>
      <c r="O920" s="29"/>
      <c r="P920" s="29"/>
      <c r="Q920" s="29"/>
      <c r="R920" s="29"/>
      <c r="S920" s="29"/>
      <c r="T920" s="29"/>
    </row>
    <row r="921" spans="11:20">
      <c r="K921" s="29"/>
      <c r="L921" s="29"/>
      <c r="M921" s="29"/>
      <c r="N921" s="29"/>
      <c r="O921" s="29"/>
      <c r="P921" s="29"/>
      <c r="Q921" s="29"/>
      <c r="R921" s="29"/>
      <c r="S921" s="29"/>
      <c r="T921" s="29"/>
    </row>
    <row r="922" spans="11:20">
      <c r="K922" s="29"/>
      <c r="L922" s="29"/>
      <c r="M922" s="29"/>
      <c r="N922" s="29"/>
      <c r="O922" s="29"/>
      <c r="P922" s="29"/>
      <c r="Q922" s="29"/>
      <c r="R922" s="29"/>
      <c r="S922" s="29"/>
      <c r="T922" s="29"/>
    </row>
    <row r="923" spans="11:20">
      <c r="K923" s="29"/>
      <c r="L923" s="29"/>
      <c r="M923" s="29"/>
      <c r="N923" s="29"/>
      <c r="O923" s="29"/>
      <c r="P923" s="29"/>
      <c r="Q923" s="29"/>
      <c r="R923" s="29"/>
      <c r="S923" s="29"/>
      <c r="T923" s="29"/>
    </row>
    <row r="924" spans="11:20">
      <c r="K924" s="29"/>
      <c r="L924" s="29"/>
      <c r="M924" s="29"/>
      <c r="N924" s="29"/>
      <c r="O924" s="29"/>
      <c r="P924" s="29"/>
      <c r="Q924" s="29"/>
      <c r="R924" s="29"/>
      <c r="S924" s="29"/>
      <c r="T924" s="29"/>
    </row>
    <row r="925" spans="11:20">
      <c r="K925" s="29"/>
      <c r="L925" s="29"/>
      <c r="M925" s="29"/>
      <c r="N925" s="29"/>
      <c r="O925" s="29"/>
      <c r="P925" s="29"/>
      <c r="Q925" s="29"/>
      <c r="R925" s="29"/>
      <c r="S925" s="29"/>
      <c r="T925" s="29"/>
    </row>
    <row r="926" spans="11:20">
      <c r="K926" s="29"/>
      <c r="L926" s="29"/>
      <c r="M926" s="29"/>
      <c r="N926" s="29"/>
      <c r="O926" s="29"/>
      <c r="P926" s="29"/>
      <c r="Q926" s="29"/>
      <c r="R926" s="29"/>
      <c r="S926" s="29"/>
      <c r="T926" s="29"/>
    </row>
    <row r="927" spans="11:20">
      <c r="K927" s="29"/>
      <c r="L927" s="29"/>
      <c r="M927" s="29"/>
      <c r="N927" s="29"/>
      <c r="O927" s="29"/>
      <c r="P927" s="29"/>
      <c r="Q927" s="29"/>
      <c r="R927" s="29"/>
      <c r="S927" s="29"/>
      <c r="T927" s="29"/>
    </row>
    <row r="928" spans="11:20">
      <c r="K928" s="29"/>
      <c r="L928" s="29"/>
      <c r="M928" s="29"/>
      <c r="N928" s="29"/>
      <c r="O928" s="29"/>
      <c r="P928" s="29"/>
      <c r="Q928" s="29"/>
      <c r="R928" s="29"/>
      <c r="S928" s="29"/>
      <c r="T928" s="29"/>
    </row>
    <row r="929" spans="11:20">
      <c r="K929" s="29"/>
      <c r="L929" s="29"/>
      <c r="M929" s="29"/>
      <c r="N929" s="29"/>
      <c r="O929" s="29"/>
      <c r="P929" s="29"/>
      <c r="Q929" s="29"/>
      <c r="R929" s="29"/>
      <c r="S929" s="29"/>
      <c r="T929" s="29"/>
    </row>
    <row r="930" spans="11:20">
      <c r="K930" s="29"/>
      <c r="L930" s="29"/>
      <c r="M930" s="29"/>
      <c r="N930" s="29"/>
      <c r="O930" s="29"/>
      <c r="P930" s="29"/>
      <c r="Q930" s="29"/>
      <c r="R930" s="29"/>
      <c r="S930" s="29"/>
      <c r="T930" s="29"/>
    </row>
    <row r="931" spans="11:20">
      <c r="K931" s="29"/>
      <c r="L931" s="29"/>
      <c r="M931" s="29"/>
      <c r="N931" s="29"/>
      <c r="O931" s="29"/>
      <c r="P931" s="29"/>
      <c r="Q931" s="29"/>
      <c r="R931" s="29"/>
      <c r="S931" s="29"/>
      <c r="T931" s="29"/>
    </row>
    <row r="932" spans="11:20">
      <c r="K932" s="29"/>
      <c r="L932" s="29"/>
      <c r="M932" s="29"/>
      <c r="N932" s="29"/>
      <c r="O932" s="29"/>
      <c r="P932" s="29"/>
      <c r="Q932" s="29"/>
      <c r="R932" s="29"/>
      <c r="S932" s="29"/>
      <c r="T932" s="29"/>
    </row>
    <row r="933" spans="11:20">
      <c r="K933" s="29"/>
      <c r="L933" s="29"/>
      <c r="M933" s="29"/>
      <c r="N933" s="29"/>
      <c r="O933" s="29"/>
      <c r="P933" s="29"/>
      <c r="Q933" s="29"/>
      <c r="R933" s="29"/>
      <c r="S933" s="29"/>
      <c r="T933" s="29"/>
    </row>
    <row r="934" spans="11:20">
      <c r="K934" s="29"/>
      <c r="L934" s="29"/>
      <c r="M934" s="29"/>
      <c r="N934" s="29"/>
      <c r="O934" s="29"/>
      <c r="P934" s="29"/>
      <c r="Q934" s="29"/>
      <c r="R934" s="29"/>
      <c r="S934" s="29"/>
      <c r="T934" s="29"/>
    </row>
    <row r="935" spans="11:20">
      <c r="K935" s="29"/>
      <c r="L935" s="29"/>
      <c r="M935" s="29"/>
      <c r="N935" s="29"/>
      <c r="O935" s="29"/>
      <c r="P935" s="29"/>
      <c r="Q935" s="29"/>
      <c r="R935" s="29"/>
      <c r="S935" s="29"/>
      <c r="T935" s="29"/>
    </row>
    <row r="936" spans="11:20">
      <c r="K936" s="29"/>
      <c r="L936" s="29"/>
      <c r="M936" s="29"/>
      <c r="N936" s="29"/>
      <c r="O936" s="29"/>
      <c r="P936" s="29"/>
      <c r="Q936" s="29"/>
      <c r="R936" s="29"/>
      <c r="S936" s="29"/>
      <c r="T936" s="29"/>
    </row>
    <row r="937" spans="11:20">
      <c r="K937" s="29"/>
      <c r="L937" s="29"/>
      <c r="M937" s="29"/>
      <c r="N937" s="29"/>
      <c r="O937" s="29"/>
      <c r="P937" s="29"/>
      <c r="Q937" s="29"/>
      <c r="R937" s="29"/>
      <c r="S937" s="29"/>
      <c r="T937" s="29"/>
    </row>
    <row r="938" spans="11:20">
      <c r="K938" s="29"/>
      <c r="L938" s="29"/>
      <c r="M938" s="29"/>
      <c r="N938" s="29"/>
      <c r="O938" s="29"/>
      <c r="P938" s="29"/>
      <c r="Q938" s="29"/>
      <c r="R938" s="29"/>
      <c r="S938" s="29"/>
      <c r="T938" s="29"/>
    </row>
    <row r="939" spans="11:20">
      <c r="K939" s="29"/>
      <c r="L939" s="29"/>
      <c r="M939" s="29"/>
      <c r="N939" s="29"/>
      <c r="O939" s="29"/>
      <c r="P939" s="29"/>
      <c r="Q939" s="29"/>
      <c r="R939" s="29"/>
      <c r="S939" s="29"/>
      <c r="T939" s="29"/>
    </row>
    <row r="940" spans="11:20">
      <c r="K940" s="29"/>
      <c r="L940" s="29"/>
      <c r="M940" s="29"/>
      <c r="N940" s="29"/>
      <c r="O940" s="29"/>
      <c r="P940" s="29"/>
      <c r="Q940" s="29"/>
      <c r="R940" s="29"/>
      <c r="S940" s="29"/>
      <c r="T940" s="29"/>
    </row>
    <row r="941" spans="11:20">
      <c r="K941" s="29"/>
      <c r="L941" s="29"/>
      <c r="M941" s="29"/>
      <c r="N941" s="29"/>
      <c r="O941" s="29"/>
      <c r="P941" s="29"/>
      <c r="Q941" s="29"/>
      <c r="R941" s="29"/>
      <c r="S941" s="29"/>
      <c r="T941" s="29"/>
    </row>
    <row r="942" spans="11:20">
      <c r="K942" s="29"/>
      <c r="L942" s="29"/>
      <c r="M942" s="29"/>
      <c r="N942" s="29"/>
      <c r="O942" s="29"/>
      <c r="P942" s="29"/>
      <c r="Q942" s="29"/>
      <c r="R942" s="29"/>
      <c r="S942" s="29"/>
      <c r="T942" s="29"/>
    </row>
    <row r="943" spans="11:20">
      <c r="K943" s="29"/>
      <c r="L943" s="29"/>
      <c r="M943" s="29"/>
      <c r="N943" s="29"/>
      <c r="O943" s="29"/>
      <c r="P943" s="29"/>
      <c r="Q943" s="29"/>
      <c r="R943" s="29"/>
      <c r="S943" s="29"/>
      <c r="T943" s="29"/>
    </row>
    <row r="944" spans="11:20">
      <c r="K944" s="29"/>
      <c r="L944" s="29"/>
      <c r="M944" s="29"/>
      <c r="N944" s="29"/>
      <c r="O944" s="29"/>
      <c r="P944" s="29"/>
      <c r="Q944" s="29"/>
      <c r="R944" s="29"/>
      <c r="S944" s="29"/>
      <c r="T944" s="29"/>
    </row>
    <row r="945" spans="11:20">
      <c r="K945" s="29"/>
      <c r="L945" s="29"/>
      <c r="M945" s="29"/>
      <c r="N945" s="29"/>
      <c r="O945" s="29"/>
      <c r="P945" s="29"/>
      <c r="Q945" s="29"/>
      <c r="R945" s="29"/>
      <c r="S945" s="29"/>
      <c r="T945" s="29"/>
    </row>
    <row r="946" spans="11:20">
      <c r="K946" s="29"/>
      <c r="L946" s="29"/>
      <c r="M946" s="29"/>
      <c r="N946" s="29"/>
      <c r="O946" s="29"/>
      <c r="P946" s="29"/>
      <c r="Q946" s="29"/>
      <c r="R946" s="29"/>
      <c r="S946" s="29"/>
      <c r="T946" s="29"/>
    </row>
    <row r="947" spans="11:20">
      <c r="K947" s="29"/>
      <c r="L947" s="29"/>
      <c r="M947" s="29"/>
      <c r="N947" s="29"/>
      <c r="O947" s="29"/>
      <c r="P947" s="29"/>
      <c r="Q947" s="29"/>
      <c r="R947" s="29"/>
      <c r="S947" s="29"/>
      <c r="T947" s="29"/>
    </row>
    <row r="948" spans="11:20">
      <c r="K948" s="29"/>
      <c r="L948" s="29"/>
      <c r="M948" s="29"/>
      <c r="N948" s="29"/>
      <c r="O948" s="29"/>
      <c r="P948" s="29"/>
      <c r="Q948" s="29"/>
      <c r="R948" s="29"/>
      <c r="S948" s="29"/>
      <c r="T948" s="29"/>
    </row>
    <row r="949" spans="11:20">
      <c r="K949" s="29"/>
      <c r="L949" s="29"/>
      <c r="M949" s="29"/>
      <c r="N949" s="29"/>
      <c r="O949" s="29"/>
      <c r="P949" s="29"/>
      <c r="Q949" s="29"/>
      <c r="R949" s="29"/>
      <c r="S949" s="29"/>
      <c r="T949" s="29"/>
    </row>
    <row r="950" spans="11:20">
      <c r="K950" s="29"/>
      <c r="L950" s="29"/>
      <c r="M950" s="29"/>
      <c r="N950" s="29"/>
      <c r="O950" s="29"/>
      <c r="P950" s="29"/>
      <c r="Q950" s="29"/>
      <c r="R950" s="29"/>
      <c r="S950" s="29"/>
      <c r="T950" s="29"/>
    </row>
    <row r="951" spans="11:20">
      <c r="K951" s="29"/>
      <c r="L951" s="29"/>
      <c r="M951" s="29"/>
      <c r="N951" s="29"/>
      <c r="O951" s="29"/>
      <c r="P951" s="29"/>
      <c r="Q951" s="29"/>
      <c r="R951" s="29"/>
      <c r="S951" s="29"/>
      <c r="T951" s="29"/>
    </row>
    <row r="952" spans="11:20">
      <c r="K952" s="29"/>
      <c r="L952" s="29"/>
      <c r="M952" s="29"/>
      <c r="N952" s="29"/>
      <c r="O952" s="29"/>
      <c r="P952" s="29"/>
      <c r="Q952" s="29"/>
      <c r="R952" s="29"/>
      <c r="S952" s="29"/>
      <c r="T952" s="29"/>
    </row>
    <row r="953" spans="11:20">
      <c r="K953" s="29"/>
      <c r="L953" s="29"/>
      <c r="M953" s="29"/>
      <c r="N953" s="29"/>
      <c r="O953" s="29"/>
      <c r="P953" s="29"/>
      <c r="Q953" s="29"/>
      <c r="R953" s="29"/>
      <c r="S953" s="29"/>
      <c r="T953" s="29"/>
    </row>
    <row r="954" spans="11:20">
      <c r="K954" s="29"/>
      <c r="L954" s="29"/>
      <c r="M954" s="29"/>
      <c r="N954" s="29"/>
      <c r="O954" s="29"/>
      <c r="P954" s="29"/>
      <c r="Q954" s="29"/>
      <c r="R954" s="29"/>
      <c r="S954" s="29"/>
      <c r="T954" s="29"/>
    </row>
    <row r="955" spans="11:20">
      <c r="K955" s="29"/>
      <c r="L955" s="29"/>
      <c r="M955" s="29"/>
      <c r="N955" s="29"/>
      <c r="O955" s="29"/>
      <c r="P955" s="29"/>
      <c r="Q955" s="29"/>
      <c r="R955" s="29"/>
      <c r="S955" s="29"/>
      <c r="T955" s="29"/>
    </row>
    <row r="956" spans="11:20">
      <c r="K956" s="29"/>
      <c r="L956" s="29"/>
      <c r="M956" s="29"/>
      <c r="N956" s="29"/>
      <c r="O956" s="29"/>
      <c r="P956" s="29"/>
      <c r="Q956" s="29"/>
      <c r="R956" s="29"/>
      <c r="S956" s="29"/>
      <c r="T956" s="29"/>
    </row>
    <row r="957" spans="11:20">
      <c r="K957" s="29"/>
      <c r="L957" s="29"/>
      <c r="M957" s="29"/>
      <c r="N957" s="29"/>
      <c r="O957" s="29"/>
      <c r="P957" s="29"/>
      <c r="Q957" s="29"/>
      <c r="R957" s="29"/>
      <c r="S957" s="29"/>
      <c r="T957" s="29"/>
    </row>
    <row r="958" spans="11:20">
      <c r="K958" s="29"/>
      <c r="L958" s="29"/>
      <c r="M958" s="29"/>
      <c r="N958" s="29"/>
      <c r="O958" s="29"/>
      <c r="P958" s="29"/>
      <c r="Q958" s="29"/>
      <c r="R958" s="29"/>
      <c r="S958" s="29"/>
      <c r="T958" s="29"/>
    </row>
    <row r="959" spans="11:20">
      <c r="K959" s="29"/>
      <c r="L959" s="29"/>
      <c r="M959" s="29"/>
      <c r="N959" s="29"/>
      <c r="O959" s="29"/>
      <c r="P959" s="29"/>
      <c r="Q959" s="29"/>
      <c r="R959" s="29"/>
      <c r="S959" s="29"/>
      <c r="T959" s="29"/>
    </row>
    <row r="960" spans="11:20">
      <c r="K960" s="29"/>
      <c r="L960" s="29"/>
      <c r="M960" s="29"/>
      <c r="N960" s="29"/>
      <c r="O960" s="29"/>
      <c r="P960" s="29"/>
      <c r="Q960" s="29"/>
      <c r="R960" s="29"/>
      <c r="S960" s="29"/>
      <c r="T960" s="29"/>
    </row>
    <row r="961" spans="11:20">
      <c r="K961" s="29"/>
      <c r="L961" s="29"/>
      <c r="M961" s="29"/>
      <c r="N961" s="29"/>
      <c r="O961" s="29"/>
      <c r="P961" s="29"/>
      <c r="Q961" s="29"/>
      <c r="R961" s="29"/>
      <c r="S961" s="29"/>
      <c r="T961" s="29"/>
    </row>
    <row r="962" spans="11:20">
      <c r="K962" s="29"/>
      <c r="L962" s="29"/>
      <c r="M962" s="29"/>
      <c r="N962" s="29"/>
      <c r="O962" s="29"/>
      <c r="P962" s="29"/>
      <c r="Q962" s="29"/>
      <c r="R962" s="29"/>
      <c r="S962" s="29"/>
      <c r="T962" s="29"/>
    </row>
    <row r="963" spans="11:20">
      <c r="K963" s="29"/>
      <c r="L963" s="29"/>
      <c r="M963" s="29"/>
      <c r="N963" s="29"/>
      <c r="O963" s="29"/>
      <c r="P963" s="29"/>
      <c r="Q963" s="29"/>
      <c r="R963" s="29"/>
      <c r="S963" s="29"/>
      <c r="T963" s="29"/>
    </row>
    <row r="964" spans="11:20">
      <c r="K964" s="29"/>
      <c r="L964" s="29"/>
      <c r="M964" s="29"/>
      <c r="N964" s="29"/>
      <c r="O964" s="29"/>
      <c r="P964" s="29"/>
      <c r="Q964" s="29"/>
      <c r="R964" s="29"/>
      <c r="S964" s="29"/>
      <c r="T964" s="29"/>
    </row>
    <row r="965" spans="11:20">
      <c r="K965" s="29"/>
      <c r="L965" s="29"/>
      <c r="M965" s="29"/>
      <c r="N965" s="29"/>
      <c r="O965" s="29"/>
      <c r="P965" s="29"/>
      <c r="Q965" s="29"/>
      <c r="R965" s="29"/>
      <c r="S965" s="29"/>
      <c r="T965" s="29"/>
    </row>
    <row r="966" spans="11:20">
      <c r="K966" s="29"/>
      <c r="L966" s="29"/>
      <c r="M966" s="29"/>
      <c r="N966" s="29"/>
      <c r="O966" s="29"/>
      <c r="P966" s="29"/>
      <c r="Q966" s="29"/>
      <c r="R966" s="29"/>
      <c r="S966" s="29"/>
      <c r="T966" s="29"/>
    </row>
    <row r="967" spans="11:20">
      <c r="K967" s="29"/>
      <c r="L967" s="29"/>
      <c r="M967" s="29"/>
      <c r="N967" s="29"/>
      <c r="O967" s="29"/>
      <c r="P967" s="29"/>
      <c r="Q967" s="29"/>
      <c r="R967" s="29"/>
      <c r="S967" s="29"/>
      <c r="T967" s="29"/>
    </row>
    <row r="968" spans="11:20">
      <c r="K968" s="29"/>
      <c r="L968" s="29"/>
      <c r="M968" s="29"/>
      <c r="N968" s="29"/>
      <c r="O968" s="29"/>
      <c r="P968" s="29"/>
      <c r="Q968" s="29"/>
      <c r="R968" s="29"/>
      <c r="S968" s="29"/>
      <c r="T968" s="29"/>
    </row>
    <row r="969" spans="11:20">
      <c r="K969" s="29"/>
      <c r="L969" s="29"/>
      <c r="M969" s="29"/>
      <c r="N969" s="29"/>
      <c r="O969" s="29"/>
      <c r="P969" s="29"/>
      <c r="Q969" s="29"/>
      <c r="R969" s="29"/>
      <c r="S969" s="29"/>
      <c r="T969" s="29"/>
    </row>
    <row r="970" spans="11:20">
      <c r="K970" s="29"/>
      <c r="L970" s="29"/>
      <c r="M970" s="29"/>
      <c r="N970" s="29"/>
      <c r="O970" s="29"/>
      <c r="P970" s="29"/>
      <c r="Q970" s="29"/>
      <c r="R970" s="29"/>
      <c r="S970" s="29"/>
      <c r="T970" s="29"/>
    </row>
    <row r="971" spans="11:20">
      <c r="K971" s="29"/>
      <c r="L971" s="29"/>
      <c r="M971" s="29"/>
      <c r="N971" s="29"/>
      <c r="O971" s="29"/>
      <c r="P971" s="29"/>
      <c r="Q971" s="29"/>
      <c r="R971" s="29"/>
      <c r="S971" s="29"/>
      <c r="T971" s="29"/>
    </row>
    <row r="972" spans="11:20">
      <c r="K972" s="29"/>
      <c r="L972" s="29"/>
      <c r="M972" s="29"/>
      <c r="N972" s="29"/>
      <c r="O972" s="29"/>
      <c r="P972" s="29"/>
      <c r="Q972" s="29"/>
      <c r="R972" s="29"/>
      <c r="S972" s="29"/>
      <c r="T972" s="29"/>
    </row>
    <row r="973" spans="11:20">
      <c r="K973" s="29"/>
      <c r="L973" s="29"/>
      <c r="M973" s="29"/>
      <c r="N973" s="29"/>
      <c r="O973" s="29"/>
      <c r="P973" s="29"/>
      <c r="Q973" s="29"/>
      <c r="R973" s="29"/>
      <c r="S973" s="29"/>
      <c r="T973" s="29"/>
    </row>
    <row r="974" spans="11:20">
      <c r="K974" s="29"/>
      <c r="L974" s="29"/>
      <c r="M974" s="29"/>
      <c r="N974" s="29"/>
      <c r="O974" s="29"/>
      <c r="P974" s="29"/>
      <c r="Q974" s="29"/>
      <c r="R974" s="29"/>
      <c r="S974" s="29"/>
      <c r="T974" s="29"/>
    </row>
    <row r="975" spans="11:20">
      <c r="K975" s="29"/>
      <c r="L975" s="29"/>
      <c r="M975" s="29"/>
      <c r="N975" s="29"/>
      <c r="O975" s="29"/>
      <c r="P975" s="29"/>
      <c r="Q975" s="29"/>
      <c r="R975" s="29"/>
      <c r="S975" s="29"/>
      <c r="T975" s="29"/>
    </row>
    <row r="976" spans="11:20">
      <c r="K976" s="29"/>
      <c r="L976" s="29"/>
      <c r="M976" s="29"/>
      <c r="N976" s="29"/>
      <c r="O976" s="29"/>
      <c r="P976" s="29"/>
      <c r="Q976" s="29"/>
      <c r="R976" s="29"/>
      <c r="S976" s="29"/>
      <c r="T976" s="29"/>
    </row>
    <row r="977" spans="11:20">
      <c r="K977" s="29"/>
      <c r="L977" s="29"/>
      <c r="M977" s="29"/>
      <c r="N977" s="29"/>
      <c r="O977" s="29"/>
      <c r="P977" s="29"/>
      <c r="Q977" s="29"/>
      <c r="R977" s="29"/>
      <c r="S977" s="29"/>
      <c r="T977" s="29"/>
    </row>
    <row r="978" spans="11:20">
      <c r="K978" s="29"/>
      <c r="L978" s="29"/>
      <c r="M978" s="29"/>
      <c r="N978" s="29"/>
      <c r="O978" s="29"/>
      <c r="P978" s="29"/>
      <c r="Q978" s="29"/>
      <c r="R978" s="29"/>
      <c r="S978" s="29"/>
      <c r="T978" s="29"/>
    </row>
    <row r="979" spans="11:20">
      <c r="K979" s="29"/>
      <c r="L979" s="29"/>
      <c r="M979" s="29"/>
      <c r="N979" s="29"/>
      <c r="O979" s="29"/>
      <c r="P979" s="29"/>
      <c r="Q979" s="29"/>
      <c r="R979" s="29"/>
      <c r="S979" s="29"/>
      <c r="T979" s="29"/>
    </row>
    <row r="980" spans="11:20">
      <c r="K980" s="29"/>
      <c r="L980" s="29"/>
      <c r="M980" s="29"/>
      <c r="N980" s="29"/>
      <c r="O980" s="29"/>
      <c r="P980" s="29"/>
      <c r="Q980" s="29"/>
      <c r="R980" s="29"/>
      <c r="S980" s="29"/>
      <c r="T980" s="29"/>
    </row>
    <row r="981" spans="11:20">
      <c r="K981" s="29"/>
      <c r="L981" s="29"/>
      <c r="M981" s="29"/>
      <c r="N981" s="29"/>
      <c r="O981" s="29"/>
      <c r="P981" s="29"/>
      <c r="Q981" s="29"/>
      <c r="R981" s="29"/>
      <c r="S981" s="29"/>
      <c r="T981" s="29"/>
    </row>
    <row r="982" spans="11:20">
      <c r="K982" s="29"/>
      <c r="L982" s="29"/>
      <c r="M982" s="29"/>
      <c r="N982" s="29"/>
      <c r="O982" s="29"/>
      <c r="P982" s="29"/>
      <c r="Q982" s="29"/>
      <c r="R982" s="29"/>
      <c r="S982" s="29"/>
      <c r="T982" s="29"/>
    </row>
    <row r="983" spans="11:20">
      <c r="K983" s="29"/>
      <c r="L983" s="29"/>
      <c r="M983" s="29"/>
      <c r="N983" s="29"/>
      <c r="O983" s="29"/>
      <c r="P983" s="29"/>
      <c r="Q983" s="29"/>
      <c r="R983" s="29"/>
      <c r="S983" s="29"/>
      <c r="T983" s="29"/>
    </row>
    <row r="984" spans="11:20">
      <c r="K984" s="29"/>
      <c r="L984" s="29"/>
      <c r="M984" s="29"/>
      <c r="N984" s="29"/>
      <c r="O984" s="29"/>
      <c r="P984" s="29"/>
      <c r="Q984" s="29"/>
      <c r="R984" s="29"/>
      <c r="S984" s="29"/>
      <c r="T984" s="29"/>
    </row>
    <row r="985" spans="11:20">
      <c r="K985" s="29"/>
      <c r="L985" s="29"/>
      <c r="M985" s="29"/>
      <c r="N985" s="29"/>
      <c r="O985" s="29"/>
      <c r="P985" s="29"/>
      <c r="Q985" s="29"/>
      <c r="R985" s="29"/>
      <c r="S985" s="29"/>
      <c r="T985" s="29"/>
    </row>
    <row r="986" spans="11:20">
      <c r="K986" s="29"/>
      <c r="L986" s="29"/>
      <c r="M986" s="29"/>
      <c r="N986" s="29"/>
      <c r="O986" s="29"/>
      <c r="P986" s="29"/>
      <c r="Q986" s="29"/>
      <c r="R986" s="29"/>
      <c r="S986" s="29"/>
      <c r="T986" s="29"/>
    </row>
    <row r="987" spans="11:20">
      <c r="K987" s="29"/>
      <c r="L987" s="29"/>
      <c r="M987" s="29"/>
      <c r="N987" s="29"/>
      <c r="O987" s="29"/>
      <c r="P987" s="29"/>
      <c r="Q987" s="29"/>
      <c r="R987" s="29"/>
      <c r="S987" s="29"/>
      <c r="T987" s="29"/>
    </row>
    <row r="988" spans="11:20">
      <c r="K988" s="29"/>
      <c r="L988" s="29"/>
      <c r="M988" s="29"/>
      <c r="N988" s="29"/>
      <c r="O988" s="29"/>
      <c r="P988" s="29"/>
      <c r="Q988" s="29"/>
      <c r="R988" s="29"/>
      <c r="S988" s="29"/>
      <c r="T988" s="29"/>
    </row>
    <row r="989" spans="11:20">
      <c r="K989" s="29"/>
      <c r="L989" s="29"/>
      <c r="M989" s="29"/>
      <c r="N989" s="29"/>
      <c r="O989" s="29"/>
      <c r="P989" s="29"/>
      <c r="Q989" s="29"/>
      <c r="R989" s="29"/>
      <c r="S989" s="29"/>
      <c r="T989" s="29"/>
    </row>
    <row r="990" spans="11:20">
      <c r="K990" s="29"/>
      <c r="L990" s="29"/>
      <c r="M990" s="29"/>
      <c r="N990" s="29"/>
      <c r="O990" s="29"/>
      <c r="P990" s="29"/>
      <c r="Q990" s="29"/>
      <c r="R990" s="29"/>
      <c r="S990" s="29"/>
      <c r="T990" s="29"/>
    </row>
    <row r="991" spans="11:20">
      <c r="K991" s="29"/>
      <c r="L991" s="29"/>
      <c r="M991" s="29"/>
      <c r="N991" s="29"/>
      <c r="O991" s="29"/>
      <c r="P991" s="29"/>
      <c r="Q991" s="29"/>
      <c r="R991" s="29"/>
      <c r="S991" s="29"/>
      <c r="T991" s="29"/>
    </row>
    <row r="992" spans="11:20">
      <c r="K992" s="29"/>
      <c r="L992" s="29"/>
      <c r="M992" s="29"/>
      <c r="N992" s="29"/>
      <c r="O992" s="29"/>
      <c r="P992" s="29"/>
      <c r="Q992" s="29"/>
      <c r="R992" s="29"/>
      <c r="S992" s="29"/>
      <c r="T992" s="29"/>
    </row>
    <row r="993" spans="11:20">
      <c r="K993" s="29"/>
      <c r="L993" s="29"/>
      <c r="M993" s="29"/>
      <c r="N993" s="29"/>
      <c r="O993" s="29"/>
      <c r="P993" s="29"/>
      <c r="Q993" s="29"/>
      <c r="R993" s="29"/>
      <c r="S993" s="29"/>
      <c r="T993" s="29"/>
    </row>
    <row r="994" spans="11:20">
      <c r="K994" s="29"/>
      <c r="L994" s="29"/>
      <c r="M994" s="29"/>
      <c r="N994" s="29"/>
      <c r="O994" s="29"/>
      <c r="P994" s="29"/>
      <c r="Q994" s="29"/>
      <c r="R994" s="29"/>
      <c r="S994" s="29"/>
      <c r="T994" s="29"/>
    </row>
    <row r="995" spans="11:20">
      <c r="K995" s="29"/>
      <c r="L995" s="29"/>
      <c r="M995" s="29"/>
      <c r="N995" s="29"/>
      <c r="O995" s="29"/>
      <c r="P995" s="29"/>
      <c r="Q995" s="29"/>
      <c r="R995" s="29"/>
      <c r="S995" s="29"/>
      <c r="T995" s="29"/>
    </row>
    <row r="996" spans="11:20">
      <c r="K996" s="29"/>
      <c r="L996" s="29"/>
      <c r="M996" s="29"/>
      <c r="N996" s="29"/>
      <c r="O996" s="29"/>
      <c r="P996" s="29"/>
      <c r="Q996" s="29"/>
      <c r="R996" s="29"/>
      <c r="S996" s="29"/>
      <c r="T996" s="29"/>
    </row>
    <row r="997" spans="11:20">
      <c r="K997" s="29"/>
      <c r="L997" s="29"/>
      <c r="M997" s="29"/>
      <c r="N997" s="29"/>
      <c r="O997" s="29"/>
      <c r="P997" s="29"/>
      <c r="Q997" s="29"/>
      <c r="R997" s="29"/>
      <c r="S997" s="29"/>
      <c r="T997" s="29"/>
    </row>
    <row r="998" spans="11:20">
      <c r="K998" s="29"/>
      <c r="L998" s="29"/>
      <c r="M998" s="29"/>
      <c r="N998" s="29"/>
      <c r="O998" s="29"/>
      <c r="P998" s="29"/>
      <c r="Q998" s="29"/>
      <c r="R998" s="29"/>
      <c r="S998" s="29"/>
      <c r="T998" s="29"/>
    </row>
    <row r="999" spans="11:20">
      <c r="K999" s="29"/>
      <c r="L999" s="29"/>
      <c r="M999" s="29"/>
      <c r="N999" s="29"/>
      <c r="O999" s="29"/>
      <c r="P999" s="29"/>
      <c r="Q999" s="29"/>
      <c r="R999" s="29"/>
      <c r="S999" s="29"/>
      <c r="T999" s="29"/>
    </row>
    <row r="1000" spans="11:20">
      <c r="K1000" s="29"/>
      <c r="L1000" s="29"/>
      <c r="M1000" s="29"/>
      <c r="N1000" s="29"/>
      <c r="O1000" s="29"/>
      <c r="P1000" s="29"/>
      <c r="Q1000" s="29"/>
      <c r="R1000" s="29"/>
      <c r="S1000" s="29"/>
      <c r="T1000" s="29"/>
    </row>
    <row r="1001" spans="11:20">
      <c r="K1001" s="29"/>
      <c r="L1001" s="29"/>
      <c r="M1001" s="29"/>
      <c r="N1001" s="29"/>
      <c r="O1001" s="29"/>
      <c r="P1001" s="29"/>
      <c r="Q1001" s="29"/>
      <c r="R1001" s="29"/>
      <c r="S1001" s="29"/>
      <c r="T1001" s="29"/>
    </row>
    <row r="1002" spans="11:20">
      <c r="K1002" s="29"/>
      <c r="L1002" s="29"/>
      <c r="M1002" s="29"/>
      <c r="N1002" s="29"/>
      <c r="O1002" s="29"/>
      <c r="P1002" s="29"/>
      <c r="Q1002" s="29"/>
      <c r="R1002" s="29"/>
      <c r="S1002" s="29"/>
      <c r="T1002" s="29"/>
    </row>
    <row r="1003" spans="11:20">
      <c r="K1003" s="29"/>
      <c r="L1003" s="29"/>
      <c r="M1003" s="29"/>
      <c r="N1003" s="29"/>
      <c r="O1003" s="29"/>
      <c r="P1003" s="29"/>
      <c r="Q1003" s="29"/>
      <c r="R1003" s="29"/>
      <c r="S1003" s="29"/>
      <c r="T1003" s="29"/>
    </row>
    <row r="1004" spans="11:20">
      <c r="K1004" s="29"/>
      <c r="L1004" s="29"/>
      <c r="M1004" s="29"/>
      <c r="N1004" s="29"/>
      <c r="O1004" s="29"/>
      <c r="P1004" s="29"/>
      <c r="Q1004" s="29"/>
      <c r="R1004" s="29"/>
      <c r="S1004" s="29"/>
      <c r="T1004" s="29"/>
    </row>
    <row r="1005" spans="11:20">
      <c r="K1005" s="29"/>
      <c r="L1005" s="29"/>
      <c r="M1005" s="29"/>
      <c r="N1005" s="29"/>
      <c r="O1005" s="29"/>
      <c r="P1005" s="29"/>
      <c r="Q1005" s="29"/>
      <c r="R1005" s="29"/>
      <c r="S1005" s="29"/>
      <c r="T1005" s="29"/>
    </row>
    <row r="1006" spans="11:20">
      <c r="K1006" s="29"/>
      <c r="L1006" s="29"/>
      <c r="M1006" s="29"/>
      <c r="N1006" s="29"/>
      <c r="O1006" s="29"/>
      <c r="P1006" s="29"/>
      <c r="Q1006" s="29"/>
      <c r="R1006" s="29"/>
      <c r="S1006" s="29"/>
      <c r="T1006" s="29"/>
    </row>
    <row r="1007" spans="11:20">
      <c r="K1007" s="29"/>
      <c r="L1007" s="29"/>
      <c r="M1007" s="29"/>
      <c r="N1007" s="29"/>
      <c r="O1007" s="29"/>
      <c r="P1007" s="29"/>
      <c r="Q1007" s="29"/>
      <c r="R1007" s="29"/>
      <c r="S1007" s="29"/>
      <c r="T1007" s="29"/>
    </row>
    <row r="1008" spans="11:20">
      <c r="K1008" s="29"/>
      <c r="L1008" s="29"/>
      <c r="M1008" s="29"/>
      <c r="N1008" s="29"/>
      <c r="O1008" s="29"/>
      <c r="P1008" s="29"/>
      <c r="Q1008" s="29"/>
      <c r="R1008" s="29"/>
      <c r="S1008" s="29"/>
      <c r="T1008" s="29"/>
    </row>
    <row r="1009" spans="11:20">
      <c r="K1009" s="29"/>
      <c r="L1009" s="29"/>
      <c r="M1009" s="29"/>
      <c r="N1009" s="29"/>
      <c r="O1009" s="29"/>
      <c r="P1009" s="29"/>
      <c r="Q1009" s="29"/>
      <c r="R1009" s="29"/>
      <c r="S1009" s="29"/>
      <c r="T1009" s="29"/>
    </row>
    <row r="1010" spans="11:20">
      <c r="K1010" s="29"/>
      <c r="L1010" s="29"/>
      <c r="M1010" s="29"/>
      <c r="N1010" s="29"/>
      <c r="O1010" s="29"/>
      <c r="P1010" s="29"/>
      <c r="Q1010" s="29"/>
      <c r="R1010" s="29"/>
      <c r="S1010" s="29"/>
      <c r="T1010" s="29"/>
    </row>
    <row r="1011" spans="11:20">
      <c r="K1011" s="29"/>
      <c r="L1011" s="29"/>
      <c r="M1011" s="29"/>
      <c r="N1011" s="29"/>
      <c r="O1011" s="29"/>
      <c r="P1011" s="29"/>
      <c r="Q1011" s="29"/>
      <c r="R1011" s="29"/>
      <c r="S1011" s="29"/>
      <c r="T1011" s="29"/>
    </row>
    <row r="1012" spans="11:20">
      <c r="K1012" s="29"/>
      <c r="L1012" s="29"/>
      <c r="M1012" s="29"/>
      <c r="N1012" s="29"/>
      <c r="O1012" s="29"/>
      <c r="P1012" s="29"/>
      <c r="Q1012" s="29"/>
      <c r="R1012" s="29"/>
      <c r="S1012" s="29"/>
      <c r="T1012" s="29"/>
    </row>
    <row r="1013" spans="11:20">
      <c r="K1013" s="29"/>
      <c r="L1013" s="29"/>
      <c r="M1013" s="29"/>
      <c r="N1013" s="29"/>
      <c r="O1013" s="29"/>
      <c r="P1013" s="29"/>
      <c r="Q1013" s="29"/>
      <c r="R1013" s="29"/>
      <c r="S1013" s="29"/>
      <c r="T1013" s="29"/>
    </row>
    <row r="1014" spans="11:20">
      <c r="K1014" s="29"/>
      <c r="L1014" s="29"/>
      <c r="M1014" s="29"/>
      <c r="N1014" s="29"/>
      <c r="O1014" s="29"/>
      <c r="P1014" s="29"/>
      <c r="Q1014" s="29"/>
      <c r="R1014" s="29"/>
      <c r="S1014" s="29"/>
      <c r="T1014" s="29"/>
    </row>
    <row r="1015" spans="11:20">
      <c r="K1015" s="29"/>
      <c r="L1015" s="29"/>
      <c r="M1015" s="29"/>
      <c r="N1015" s="29"/>
      <c r="O1015" s="29"/>
      <c r="P1015" s="29"/>
      <c r="Q1015" s="29"/>
      <c r="R1015" s="29"/>
      <c r="S1015" s="29"/>
      <c r="T1015" s="29"/>
    </row>
    <row r="1016" spans="11:20">
      <c r="K1016" s="29"/>
      <c r="L1016" s="29"/>
      <c r="M1016" s="29"/>
      <c r="N1016" s="29"/>
      <c r="O1016" s="29"/>
      <c r="P1016" s="29"/>
      <c r="Q1016" s="29"/>
      <c r="R1016" s="29"/>
      <c r="S1016" s="29"/>
      <c r="T1016" s="29"/>
    </row>
    <row r="1017" spans="11:20">
      <c r="K1017" s="29"/>
      <c r="L1017" s="29"/>
      <c r="M1017" s="29"/>
      <c r="N1017" s="29"/>
      <c r="O1017" s="29"/>
      <c r="P1017" s="29"/>
      <c r="Q1017" s="29"/>
      <c r="R1017" s="29"/>
      <c r="S1017" s="29"/>
      <c r="T1017" s="29"/>
    </row>
    <row r="1018" spans="11:20">
      <c r="K1018" s="29"/>
      <c r="L1018" s="29"/>
      <c r="M1018" s="29"/>
      <c r="N1018" s="29"/>
      <c r="O1018" s="29"/>
      <c r="P1018" s="29"/>
      <c r="Q1018" s="29"/>
      <c r="R1018" s="29"/>
      <c r="S1018" s="29"/>
      <c r="T1018" s="29"/>
    </row>
    <row r="1019" spans="11:20">
      <c r="K1019" s="29"/>
      <c r="L1019" s="29"/>
      <c r="M1019" s="29"/>
      <c r="N1019" s="29"/>
      <c r="O1019" s="29"/>
      <c r="P1019" s="29"/>
      <c r="Q1019" s="29"/>
      <c r="R1019" s="29"/>
      <c r="S1019" s="29"/>
      <c r="T1019" s="29"/>
    </row>
    <row r="1020" spans="11:20">
      <c r="K1020" s="29"/>
      <c r="L1020" s="29"/>
      <c r="M1020" s="29"/>
      <c r="N1020" s="29"/>
      <c r="O1020" s="29"/>
      <c r="P1020" s="29"/>
      <c r="Q1020" s="29"/>
      <c r="R1020" s="29"/>
      <c r="S1020" s="29"/>
      <c r="T1020" s="29"/>
    </row>
    <row r="1021" spans="11:20">
      <c r="K1021" s="29"/>
      <c r="L1021" s="29"/>
      <c r="M1021" s="29"/>
      <c r="N1021" s="29"/>
      <c r="O1021" s="29"/>
      <c r="P1021" s="29"/>
      <c r="Q1021" s="29"/>
      <c r="R1021" s="29"/>
      <c r="S1021" s="29"/>
      <c r="T1021" s="29"/>
    </row>
    <row r="1022" spans="11:20">
      <c r="K1022" s="29"/>
      <c r="L1022" s="29"/>
      <c r="M1022" s="29"/>
      <c r="N1022" s="29"/>
      <c r="O1022" s="29"/>
      <c r="P1022" s="29"/>
      <c r="Q1022" s="29"/>
      <c r="R1022" s="29"/>
      <c r="S1022" s="29"/>
      <c r="T1022" s="29"/>
    </row>
    <row r="1023" spans="11:20">
      <c r="K1023" s="29"/>
      <c r="L1023" s="29"/>
      <c r="M1023" s="29"/>
      <c r="N1023" s="29"/>
      <c r="O1023" s="29"/>
      <c r="P1023" s="29"/>
      <c r="Q1023" s="29"/>
      <c r="R1023" s="29"/>
      <c r="S1023" s="29"/>
      <c r="T1023" s="29"/>
    </row>
    <row r="1024" spans="11:20">
      <c r="K1024" s="29"/>
      <c r="L1024" s="29"/>
      <c r="M1024" s="29"/>
      <c r="N1024" s="29"/>
      <c r="O1024" s="29"/>
      <c r="P1024" s="29"/>
      <c r="Q1024" s="29"/>
      <c r="R1024" s="29"/>
      <c r="S1024" s="29"/>
      <c r="T1024" s="29"/>
    </row>
    <row r="1025" spans="11:20">
      <c r="K1025" s="29"/>
      <c r="L1025" s="29"/>
      <c r="M1025" s="29"/>
      <c r="N1025" s="29"/>
      <c r="O1025" s="29"/>
      <c r="P1025" s="29"/>
      <c r="Q1025" s="29"/>
      <c r="R1025" s="29"/>
      <c r="S1025" s="29"/>
      <c r="T1025" s="29"/>
    </row>
    <row r="1026" spans="11:20">
      <c r="K1026" s="29"/>
      <c r="L1026" s="29"/>
      <c r="M1026" s="29"/>
      <c r="N1026" s="29"/>
      <c r="O1026" s="29"/>
      <c r="P1026" s="29"/>
      <c r="Q1026" s="29"/>
      <c r="R1026" s="29"/>
      <c r="S1026" s="29"/>
      <c r="T1026" s="29"/>
    </row>
  </sheetData>
  <sheetProtection formatColumns="0"/>
  <mergeCells count="3">
    <mergeCell ref="B6:B9"/>
    <mergeCell ref="B10:B13"/>
    <mergeCell ref="B14:B15"/>
  </mergeCells>
  <dataValidations count="2">
    <dataValidation type="list" allowBlank="1" showInputMessage="1" showErrorMessage="1" errorTitle="Value must be 0, 1, 2, 3, 4 or 5" sqref="K162:K168 P162:P168 K148:K157 P148:P157 K141:K143 P141:P143 K124:K136 P124:P136 K113:K119 P113:P119 K100:K108 P100:P108 K88:K95 P88:P95 K70:K83 P70:P83 K43:K65 P43:P65 K27:K38 P27:P38" xr:uid="{A15129F9-7892-4B4A-A895-E07B97271733}">
      <formula1>"0,1,2,3,4,5"</formula1>
    </dataValidation>
    <dataValidation type="decimal" allowBlank="1" showInputMessage="1" showErrorMessage="1" errorTitle="Value must be between 0 and 5" sqref="N162:N168 S162:S168 N148:N157 S148:S157 N141:N143 S141:S143 N124:N136 S124:S136 N113:N119 S113:S119 N100:N108 S100:S108 N88:N95 S88:S95 N70:N83 S70:S83 N43:N65 S43:S65 N27:N38 S27:S38" xr:uid="{14851656-C088-D941-ACA6-4B658A135FA5}">
      <formula1>0</formula1>
      <formula2>5</formula2>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sheetPr codeName="Sheet4"/>
  <dimension ref="A3:O452"/>
  <sheetViews>
    <sheetView topLeftCell="B935" zoomScale="65" workbookViewId="0">
      <pane xSplit="1" topLeftCell="C1" activePane="topRight" state="frozen"/>
      <selection activeCell="B1" sqref="B1"/>
      <selection pane="topRight" activeCell="A1000" sqref="A1000"/>
    </sheetView>
  </sheetViews>
  <sheetFormatPr baseColWidth="10" defaultColWidth="10.83203125" defaultRowHeight="16"/>
  <cols>
    <col min="1" max="1" width="7.1640625" style="34" hidden="1" customWidth="1"/>
    <col min="2" max="2" width="29.1640625" style="25" customWidth="1"/>
    <col min="3" max="3" width="67.6640625" style="18" customWidth="1"/>
    <col min="4" max="4" width="72.6640625" style="18" customWidth="1"/>
    <col min="5" max="5" width="9.5" style="34" customWidth="1"/>
    <col min="6" max="6" width="109.1640625" style="18" customWidth="1"/>
    <col min="7" max="7" width="8.6640625" style="18" customWidth="1"/>
    <col min="8" max="8" width="8.6640625" style="34" customWidth="1"/>
    <col min="9" max="9" width="10.83203125" style="34"/>
    <col min="10" max="10" width="36" style="37" customWidth="1"/>
    <col min="11" max="11" width="9.6640625" style="38" customWidth="1"/>
    <col min="12" max="12" width="9.6640625" style="34" customWidth="1"/>
    <col min="13" max="16384" width="10.83203125" style="18"/>
  </cols>
  <sheetData>
    <row r="3" spans="2:15" ht="20">
      <c r="C3" s="36" t="s">
        <v>1213</v>
      </c>
    </row>
    <row r="4" spans="2:15" ht="80">
      <c r="B4" s="82" t="s">
        <v>284</v>
      </c>
      <c r="C4" s="40" t="s">
        <v>1680</v>
      </c>
      <c r="D4" s="41" t="s">
        <v>1681</v>
      </c>
      <c r="E4" s="42" t="s">
        <v>1682</v>
      </c>
      <c r="F4" s="41" t="s">
        <v>1683</v>
      </c>
      <c r="H4" s="38"/>
      <c r="I4" s="18"/>
      <c r="J4" s="221" t="s">
        <v>736</v>
      </c>
      <c r="K4" s="104"/>
      <c r="M4" s="37"/>
      <c r="N4" s="38"/>
      <c r="O4" s="34"/>
    </row>
    <row r="5" spans="2:15" ht="17">
      <c r="B5" s="112" t="s">
        <v>275</v>
      </c>
      <c r="C5" s="44">
        <v>1.8190045248868778</v>
      </c>
      <c r="D5" s="44">
        <v>2.5384615384615383</v>
      </c>
      <c r="E5" s="44">
        <f>AVERAGE(K26:K48)</f>
        <v>3</v>
      </c>
      <c r="F5" s="44">
        <f>AVERAGE(L26:L48)</f>
        <v>2.5384615384615383</v>
      </c>
      <c r="H5" s="38"/>
      <c r="I5" s="18"/>
      <c r="J5" s="221"/>
      <c r="K5" s="104"/>
      <c r="M5" s="37"/>
      <c r="N5" s="38"/>
      <c r="O5" s="34"/>
    </row>
    <row r="6" spans="2:15" ht="17">
      <c r="B6" s="112" t="s">
        <v>276</v>
      </c>
      <c r="C6" s="44">
        <v>2.6218487394957983</v>
      </c>
      <c r="D6" s="44">
        <v>3.2857142857142856</v>
      </c>
      <c r="E6" s="44">
        <f>AVERAGE(K53:K65)</f>
        <v>3.4285714285714284</v>
      </c>
      <c r="F6" s="44">
        <f>AVERAGE(L53:L65)</f>
        <v>3.2857142857142856</v>
      </c>
      <c r="H6" s="38"/>
      <c r="I6" s="18"/>
      <c r="J6" s="221"/>
      <c r="K6" s="104"/>
      <c r="M6" s="37"/>
      <c r="N6" s="38"/>
      <c r="O6" s="34"/>
    </row>
    <row r="7" spans="2:15" ht="17">
      <c r="B7" s="112" t="s">
        <v>277</v>
      </c>
      <c r="C7" s="44">
        <v>2.4331550802139037</v>
      </c>
      <c r="D7" s="44">
        <v>2.7272727272727271</v>
      </c>
      <c r="E7" s="44">
        <f>AVERAGE(K70:K88)</f>
        <v>2.8181818181818183</v>
      </c>
      <c r="F7" s="44">
        <f>AVERAGE(L70:L88)</f>
        <v>2.7272727272727271</v>
      </c>
      <c r="H7" s="38"/>
      <c r="I7" s="18"/>
      <c r="J7" s="221"/>
      <c r="K7" s="104"/>
      <c r="M7" s="37"/>
      <c r="N7" s="38"/>
      <c r="O7" s="34"/>
    </row>
    <row r="8" spans="2:15" ht="17">
      <c r="B8" s="112" t="s">
        <v>51</v>
      </c>
      <c r="C8" s="44">
        <v>2.003921568627451</v>
      </c>
      <c r="D8" s="44">
        <v>3.8</v>
      </c>
      <c r="E8" s="44">
        <f>AVERAGE(K93:K111)</f>
        <v>4.0666666666666664</v>
      </c>
      <c r="F8" s="44">
        <f>AVERAGE(L93:L111)</f>
        <v>3.8</v>
      </c>
      <c r="H8" s="38"/>
      <c r="I8" s="18"/>
      <c r="J8" s="221"/>
      <c r="K8" s="104"/>
      <c r="M8" s="37"/>
      <c r="N8" s="38"/>
      <c r="O8" s="34"/>
    </row>
    <row r="9" spans="2:15" ht="17">
      <c r="B9" s="112" t="s">
        <v>278</v>
      </c>
      <c r="C9" s="44">
        <v>2.2951280935207059</v>
      </c>
      <c r="D9" s="44">
        <v>2.9302325581395348</v>
      </c>
      <c r="E9" s="44">
        <f>AVERAGE(K116:K183)</f>
        <v>3.7209302325581395</v>
      </c>
      <c r="F9" s="44">
        <f>AVERAGE(L116:L183)</f>
        <v>2.9302325581395348</v>
      </c>
      <c r="H9" s="38"/>
      <c r="I9" s="18"/>
      <c r="J9" s="221"/>
      <c r="K9" s="104"/>
      <c r="M9" s="37"/>
      <c r="N9" s="38"/>
      <c r="O9" s="34"/>
    </row>
    <row r="10" spans="2:15" ht="17">
      <c r="B10" s="112" t="s">
        <v>279</v>
      </c>
      <c r="C10" s="44">
        <v>1.1535364145658262</v>
      </c>
      <c r="D10" s="44">
        <v>3.5</v>
      </c>
      <c r="E10" s="44">
        <f>AVERAGE(K188:K212)</f>
        <v>4.6875</v>
      </c>
      <c r="F10" s="44">
        <f>AVERAGE(L188:L212)</f>
        <v>3.5</v>
      </c>
      <c r="H10" s="38"/>
      <c r="I10" s="18"/>
      <c r="J10" s="221"/>
      <c r="K10" s="104"/>
      <c r="M10" s="37"/>
      <c r="N10" s="38"/>
      <c r="O10" s="34"/>
    </row>
    <row r="11" spans="2:15" ht="17">
      <c r="B11" s="112" t="s">
        <v>280</v>
      </c>
      <c r="C11" s="44">
        <v>1.6928104575163401</v>
      </c>
      <c r="D11" s="44">
        <v>2.2222222222222223</v>
      </c>
      <c r="E11" s="44">
        <f>AVERAGE(K217:K229)</f>
        <v>2.8888888888888888</v>
      </c>
      <c r="F11" s="44">
        <f>AVERAGE(L217:L229)</f>
        <v>2.2222222222222223</v>
      </c>
      <c r="H11" s="38"/>
      <c r="I11" s="18"/>
      <c r="J11" s="221"/>
      <c r="K11" s="104"/>
      <c r="M11" s="37"/>
      <c r="N11" s="38"/>
      <c r="O11" s="34"/>
    </row>
    <row r="12" spans="2:15" ht="17">
      <c r="B12" s="112" t="s">
        <v>281</v>
      </c>
      <c r="C12" s="44">
        <v>1.6548442906574392</v>
      </c>
      <c r="D12" s="44">
        <v>1.75</v>
      </c>
      <c r="E12" s="44">
        <f>AVERAGE(K235:K267)</f>
        <v>2.5</v>
      </c>
      <c r="F12" s="44">
        <f>AVERAGE(L235:L267)</f>
        <v>1.75</v>
      </c>
      <c r="H12" s="38"/>
      <c r="I12" s="18"/>
      <c r="J12" s="221"/>
      <c r="K12" s="104"/>
      <c r="M12" s="37"/>
      <c r="N12" s="38"/>
      <c r="O12" s="34"/>
    </row>
    <row r="13" spans="2:15" ht="17">
      <c r="B13" s="112" t="s">
        <v>62</v>
      </c>
      <c r="C13" s="44">
        <v>2.1378474466709765</v>
      </c>
      <c r="D13" s="44">
        <v>2.8571428571428572</v>
      </c>
      <c r="E13" s="44">
        <f>AVERAGE(K272:K295)</f>
        <v>4.75</v>
      </c>
      <c r="F13" s="44">
        <f>AVERAGE(L272:L295)</f>
        <v>2.8571428571428572</v>
      </c>
      <c r="H13" s="38"/>
      <c r="I13" s="18"/>
      <c r="J13" s="221"/>
      <c r="K13" s="104"/>
      <c r="M13" s="37"/>
      <c r="N13" s="38"/>
      <c r="O13" s="34"/>
    </row>
    <row r="14" spans="2:15" ht="17">
      <c r="B14" s="112" t="s">
        <v>61</v>
      </c>
      <c r="C14" s="44">
        <v>2.6568627450980391</v>
      </c>
      <c r="D14" s="44">
        <v>3.25</v>
      </c>
      <c r="E14" s="44">
        <f>AVERAGE(K300:K316)</f>
        <v>4.166666666666667</v>
      </c>
      <c r="F14" s="44">
        <f>AVERAGE(L300:L316)</f>
        <v>3.25</v>
      </c>
      <c r="H14" s="38"/>
      <c r="I14" s="18"/>
      <c r="J14" s="221"/>
      <c r="K14" s="104"/>
      <c r="M14" s="37"/>
      <c r="N14" s="38"/>
      <c r="O14" s="34"/>
    </row>
    <row r="15" spans="2:15" ht="17">
      <c r="B15" s="112" t="s">
        <v>282</v>
      </c>
      <c r="C15" s="44">
        <v>1.9705882352941178</v>
      </c>
      <c r="D15" s="44">
        <v>3.2857142857142856</v>
      </c>
      <c r="E15" s="44">
        <f>AVERAGE(K321:K333)</f>
        <v>5</v>
      </c>
      <c r="F15" s="44">
        <f>AVERAGE(L321:L333)</f>
        <v>3.2857142857142856</v>
      </c>
      <c r="H15" s="38"/>
      <c r="I15" s="38"/>
      <c r="J15" s="38"/>
      <c r="K15" s="104"/>
      <c r="M15" s="37"/>
      <c r="N15" s="38"/>
      <c r="O15" s="34"/>
    </row>
    <row r="16" spans="2:15">
      <c r="B16" s="113" t="s">
        <v>883</v>
      </c>
      <c r="C16" s="46">
        <v>2.046998421158714</v>
      </c>
      <c r="D16" s="46">
        <v>2.9141104294478528</v>
      </c>
      <c r="E16" s="46">
        <f>AVERAGE(K26:K333)</f>
        <v>3.7452229299363058</v>
      </c>
      <c r="F16" s="46">
        <f>AVERAGE(L26:L333)</f>
        <v>2.9141104294478528</v>
      </c>
      <c r="H16" s="38"/>
      <c r="I16" s="38"/>
      <c r="J16" s="38"/>
      <c r="K16" s="104"/>
      <c r="M16" s="37"/>
      <c r="N16" s="38"/>
      <c r="O16" s="34"/>
    </row>
    <row r="17" spans="1:12">
      <c r="E17" s="38"/>
      <c r="F17" s="38"/>
      <c r="G17" s="38"/>
      <c r="H17" s="104"/>
    </row>
    <row r="21" spans="1:12" ht="40">
      <c r="B21" s="17" t="s">
        <v>874</v>
      </c>
      <c r="C21" s="47" t="s">
        <v>1214</v>
      </c>
      <c r="D21" s="38"/>
      <c r="F21" s="36" t="s">
        <v>1227</v>
      </c>
    </row>
    <row r="22" spans="1:12" ht="17">
      <c r="B22" s="19" t="s">
        <v>28</v>
      </c>
      <c r="C22" s="32" t="s">
        <v>884</v>
      </c>
    </row>
    <row r="23" spans="1:12" ht="17">
      <c r="E23" s="48" t="s">
        <v>1242</v>
      </c>
      <c r="F23" s="38"/>
      <c r="G23" s="38"/>
      <c r="H23" s="48" t="s">
        <v>1242</v>
      </c>
      <c r="I23" s="48" t="s">
        <v>875</v>
      </c>
      <c r="L23" s="48" t="s">
        <v>875</v>
      </c>
    </row>
    <row r="24" spans="1:12" s="115" customFormat="1" ht="90">
      <c r="A24" s="49" t="s">
        <v>881</v>
      </c>
      <c r="B24" s="114" t="s">
        <v>275</v>
      </c>
      <c r="C24" s="91" t="s">
        <v>146</v>
      </c>
      <c r="D24" s="91" t="s">
        <v>37</v>
      </c>
      <c r="E24" s="92" t="s">
        <v>1209</v>
      </c>
      <c r="F24" s="92" t="s">
        <v>1210</v>
      </c>
      <c r="G24" s="93" t="s">
        <v>251</v>
      </c>
      <c r="H24" s="94" t="s">
        <v>285</v>
      </c>
      <c r="I24" s="94" t="s">
        <v>1208</v>
      </c>
      <c r="J24" s="94" t="s">
        <v>1500</v>
      </c>
      <c r="K24" s="54" t="s">
        <v>1686</v>
      </c>
      <c r="L24" s="91" t="s">
        <v>1207</v>
      </c>
    </row>
    <row r="25" spans="1:12" ht="34">
      <c r="B25" s="116" t="s">
        <v>436</v>
      </c>
      <c r="C25" s="96" t="s">
        <v>877</v>
      </c>
    </row>
    <row r="26" spans="1:12" ht="51">
      <c r="A26" s="34">
        <v>244</v>
      </c>
      <c r="B26" s="102" t="s">
        <v>286</v>
      </c>
      <c r="C26" s="102" t="s">
        <v>443</v>
      </c>
      <c r="D26" s="102" t="s">
        <v>444</v>
      </c>
      <c r="E26" s="103">
        <v>5</v>
      </c>
      <c r="F26" s="102" t="s">
        <v>1243</v>
      </c>
      <c r="G26" s="102"/>
      <c r="H26" s="103">
        <v>4</v>
      </c>
      <c r="I26" s="103"/>
      <c r="J26" s="105"/>
      <c r="K26" s="61">
        <f>IF(E26&lt;&gt;"",E26,"")</f>
        <v>5</v>
      </c>
      <c r="L26" s="62">
        <f>IF(I26&lt;&gt;"",I26,IF(H26&lt;&gt;"",H26,""))</f>
        <v>4</v>
      </c>
    </row>
    <row r="27" spans="1:12" ht="68">
      <c r="A27" s="34">
        <v>245</v>
      </c>
      <c r="B27" s="102" t="s">
        <v>287</v>
      </c>
      <c r="C27" s="102" t="s">
        <v>445</v>
      </c>
      <c r="D27" s="102" t="s">
        <v>446</v>
      </c>
      <c r="E27" s="103">
        <v>4</v>
      </c>
      <c r="F27" s="102" t="s">
        <v>1244</v>
      </c>
      <c r="G27" s="102"/>
      <c r="H27" s="103">
        <v>3</v>
      </c>
      <c r="I27" s="103"/>
      <c r="J27" s="105"/>
      <c r="K27" s="61">
        <f>IF(E27&lt;&gt;"",E27,"")</f>
        <v>4</v>
      </c>
      <c r="L27" s="62">
        <f>IF(I27&lt;&gt;"",I27,IF(H27&lt;&gt;"",H27,""))</f>
        <v>3</v>
      </c>
    </row>
    <row r="28" spans="1:12" ht="85">
      <c r="A28" s="34">
        <v>246</v>
      </c>
      <c r="B28" s="102" t="s">
        <v>288</v>
      </c>
      <c r="C28" s="102" t="s">
        <v>447</v>
      </c>
      <c r="D28" s="102" t="s">
        <v>448</v>
      </c>
      <c r="E28" s="103">
        <v>3</v>
      </c>
      <c r="F28" s="102" t="s">
        <v>1245</v>
      </c>
      <c r="G28" s="102"/>
      <c r="H28" s="103">
        <v>2</v>
      </c>
      <c r="I28" s="103"/>
      <c r="J28" s="105"/>
      <c r="K28" s="61">
        <f>IF(E28&lt;&gt;"",E28,"")</f>
        <v>3</v>
      </c>
      <c r="L28" s="62">
        <f>IF(I28&lt;&gt;"",I28,IF(H28&lt;&gt;"",H28,""))</f>
        <v>2</v>
      </c>
    </row>
    <row r="29" spans="1:12" ht="85">
      <c r="A29" s="34">
        <v>247</v>
      </c>
      <c r="B29" s="102" t="s">
        <v>289</v>
      </c>
      <c r="C29" s="102" t="s">
        <v>449</v>
      </c>
      <c r="D29" s="102" t="s">
        <v>450</v>
      </c>
      <c r="E29" s="103">
        <v>2</v>
      </c>
      <c r="F29" s="102" t="s">
        <v>1246</v>
      </c>
      <c r="G29" s="102"/>
      <c r="H29" s="103">
        <v>2</v>
      </c>
      <c r="I29" s="103"/>
      <c r="J29" s="105"/>
      <c r="K29" s="61">
        <f>IF(E29&lt;&gt;"",E29,"")</f>
        <v>2</v>
      </c>
      <c r="L29" s="62">
        <f>IF(I29&lt;&gt;"",I29,IF(H29&lt;&gt;"",H29,""))</f>
        <v>2</v>
      </c>
    </row>
    <row r="30" spans="1:12" s="88" customFormat="1">
      <c r="A30" s="106"/>
      <c r="E30" s="34"/>
      <c r="F30" s="18"/>
      <c r="H30" s="106" t="s">
        <v>506</v>
      </c>
      <c r="I30" s="106"/>
      <c r="J30" s="117"/>
      <c r="K30" s="38"/>
    </row>
    <row r="31" spans="1:12" ht="68">
      <c r="A31" s="34">
        <v>248</v>
      </c>
      <c r="B31" s="102" t="s">
        <v>290</v>
      </c>
      <c r="C31" s="102" t="s">
        <v>451</v>
      </c>
      <c r="D31" s="102" t="s">
        <v>452</v>
      </c>
      <c r="E31" s="103">
        <v>2</v>
      </c>
      <c r="F31" s="102" t="s">
        <v>1247</v>
      </c>
      <c r="G31" s="102"/>
      <c r="H31" s="103">
        <v>3</v>
      </c>
      <c r="I31" s="103"/>
      <c r="J31" s="105"/>
      <c r="K31" s="61">
        <f>IF(E31&lt;&gt;"",E31,"")</f>
        <v>2</v>
      </c>
      <c r="L31" s="62">
        <f>IF(I31&lt;&gt;"",I31,IF(H31&lt;&gt;"",H31,""))</f>
        <v>3</v>
      </c>
    </row>
    <row r="32" spans="1:12" s="88" customFormat="1">
      <c r="A32" s="106"/>
      <c r="E32" s="34"/>
      <c r="F32" s="18"/>
      <c r="H32" s="106" t="s">
        <v>506</v>
      </c>
      <c r="I32" s="106"/>
      <c r="J32" s="117"/>
      <c r="K32" s="38"/>
    </row>
    <row r="33" spans="1:12" ht="68">
      <c r="A33" s="34">
        <v>249</v>
      </c>
      <c r="B33" s="102" t="s">
        <v>291</v>
      </c>
      <c r="C33" s="102" t="s">
        <v>453</v>
      </c>
      <c r="D33" s="102" t="s">
        <v>454</v>
      </c>
      <c r="E33" s="103">
        <v>2</v>
      </c>
      <c r="F33" s="102" t="s">
        <v>1248</v>
      </c>
      <c r="G33" s="102"/>
      <c r="H33" s="103">
        <v>3</v>
      </c>
      <c r="I33" s="103"/>
      <c r="J33" s="105"/>
      <c r="K33" s="61">
        <f>IF(E33&lt;&gt;"",E33,"")</f>
        <v>2</v>
      </c>
      <c r="L33" s="62">
        <f>IF(I33&lt;&gt;"",I33,IF(H33&lt;&gt;"",H33,""))</f>
        <v>3</v>
      </c>
    </row>
    <row r="34" spans="1:12" s="88" customFormat="1">
      <c r="A34" s="106"/>
      <c r="E34" s="34"/>
      <c r="F34" s="18"/>
      <c r="H34" s="106" t="s">
        <v>506</v>
      </c>
      <c r="I34" s="106"/>
      <c r="J34" s="117"/>
      <c r="K34" s="38"/>
    </row>
    <row r="35" spans="1:12" ht="102">
      <c r="A35" s="34">
        <v>250</v>
      </c>
      <c r="B35" s="102" t="s">
        <v>292</v>
      </c>
      <c r="C35" s="102" t="s">
        <v>455</v>
      </c>
      <c r="D35" s="102" t="s">
        <v>456</v>
      </c>
      <c r="E35" s="103">
        <v>2</v>
      </c>
      <c r="F35" s="102" t="s">
        <v>1249</v>
      </c>
      <c r="G35" s="102"/>
      <c r="H35" s="103">
        <v>1</v>
      </c>
      <c r="I35" s="103"/>
      <c r="J35" s="105"/>
      <c r="K35" s="61">
        <f>IF(E35&lt;&gt;"",E35,"")</f>
        <v>2</v>
      </c>
      <c r="L35" s="62">
        <f>IF(I35&lt;&gt;"",I35,IF(H35&lt;&gt;"",H35,""))</f>
        <v>1</v>
      </c>
    </row>
    <row r="36" spans="1:12">
      <c r="B36" s="18"/>
      <c r="L36" s="88"/>
    </row>
    <row r="37" spans="1:12">
      <c r="B37" s="18"/>
      <c r="L37" s="88"/>
    </row>
    <row r="38" spans="1:12">
      <c r="B38" s="18"/>
      <c r="L38" s="88"/>
    </row>
    <row r="39" spans="1:12" ht="17">
      <c r="B39" s="118" t="s">
        <v>437</v>
      </c>
      <c r="L39" s="88"/>
    </row>
    <row r="40" spans="1:12" ht="68">
      <c r="A40" s="34">
        <v>251</v>
      </c>
      <c r="B40" s="102" t="s">
        <v>293</v>
      </c>
      <c r="C40" s="102" t="s">
        <v>457</v>
      </c>
      <c r="D40" s="102" t="s">
        <v>458</v>
      </c>
      <c r="E40" s="103">
        <v>4</v>
      </c>
      <c r="F40" s="102" t="s">
        <v>1250</v>
      </c>
      <c r="G40" s="102"/>
      <c r="H40" s="103">
        <v>3</v>
      </c>
      <c r="I40" s="103"/>
      <c r="J40" s="105"/>
      <c r="K40" s="61">
        <f>IF(E40&lt;&gt;"",E40,"")</f>
        <v>4</v>
      </c>
      <c r="L40" s="62">
        <f>IF(I40&lt;&gt;"",I40,IF(H40&lt;&gt;"",H40,""))</f>
        <v>3</v>
      </c>
    </row>
    <row r="41" spans="1:12" ht="68">
      <c r="A41" s="34">
        <v>252</v>
      </c>
      <c r="B41" s="102" t="s">
        <v>294</v>
      </c>
      <c r="C41" s="102" t="s">
        <v>459</v>
      </c>
      <c r="D41" s="102" t="s">
        <v>460</v>
      </c>
      <c r="E41" s="103">
        <v>1</v>
      </c>
      <c r="F41" s="102" t="s">
        <v>1251</v>
      </c>
      <c r="G41" s="102"/>
      <c r="H41" s="103">
        <v>1</v>
      </c>
      <c r="I41" s="103"/>
      <c r="J41" s="105"/>
      <c r="K41" s="61">
        <f>IF(E41&lt;&gt;"",E41,"")</f>
        <v>1</v>
      </c>
      <c r="L41" s="62">
        <f>IF(I41&lt;&gt;"",I41,IF(H41&lt;&gt;"",H41,""))</f>
        <v>1</v>
      </c>
    </row>
    <row r="42" spans="1:12" ht="85">
      <c r="A42" s="34">
        <v>253</v>
      </c>
      <c r="B42" s="102" t="s">
        <v>295</v>
      </c>
      <c r="C42" s="102" t="s">
        <v>461</v>
      </c>
      <c r="D42" s="102" t="s">
        <v>462</v>
      </c>
      <c r="E42" s="103">
        <v>3</v>
      </c>
      <c r="F42" s="102" t="s">
        <v>1252</v>
      </c>
      <c r="G42" s="102"/>
      <c r="H42" s="103">
        <v>2</v>
      </c>
      <c r="I42" s="103"/>
      <c r="J42" s="105"/>
      <c r="K42" s="61">
        <f>IF(E42&lt;&gt;"",E42,"")</f>
        <v>3</v>
      </c>
      <c r="L42" s="62">
        <f>IF(I42&lt;&gt;"",I42,IF(H42&lt;&gt;"",H42,""))</f>
        <v>2</v>
      </c>
    </row>
    <row r="43" spans="1:12" s="88" customFormat="1">
      <c r="A43" s="106"/>
      <c r="E43" s="106"/>
      <c r="H43" s="106" t="s">
        <v>506</v>
      </c>
      <c r="I43" s="106"/>
      <c r="J43" s="117"/>
      <c r="K43" s="38"/>
    </row>
    <row r="44" spans="1:12" ht="51">
      <c r="A44" s="34">
        <v>254</v>
      </c>
      <c r="B44" s="102" t="s">
        <v>296</v>
      </c>
      <c r="C44" s="102" t="s">
        <v>463</v>
      </c>
      <c r="D44" s="102" t="s">
        <v>464</v>
      </c>
      <c r="E44" s="103">
        <v>3</v>
      </c>
      <c r="F44" s="102" t="s">
        <v>1253</v>
      </c>
      <c r="G44" s="102"/>
      <c r="H44" s="103">
        <v>2</v>
      </c>
      <c r="I44" s="103"/>
      <c r="J44" s="105"/>
      <c r="K44" s="61">
        <f>IF(E44&lt;&gt;"",E44,"")</f>
        <v>3</v>
      </c>
      <c r="L44" s="62">
        <f>IF(I44&lt;&gt;"",I44,IF(H44&lt;&gt;"",H44,""))</f>
        <v>2</v>
      </c>
    </row>
    <row r="45" spans="1:12" s="88" customFormat="1">
      <c r="A45" s="106"/>
      <c r="E45" s="106"/>
      <c r="H45" s="106" t="s">
        <v>506</v>
      </c>
      <c r="I45" s="106"/>
      <c r="J45" s="117"/>
      <c r="K45" s="38"/>
    </row>
    <row r="46" spans="1:12" ht="51">
      <c r="A46" s="34">
        <v>255</v>
      </c>
      <c r="B46" s="102" t="s">
        <v>297</v>
      </c>
      <c r="C46" s="102" t="s">
        <v>465</v>
      </c>
      <c r="D46" s="102" t="s">
        <v>466</v>
      </c>
      <c r="E46" s="103">
        <v>4</v>
      </c>
      <c r="F46" s="102" t="s">
        <v>1254</v>
      </c>
      <c r="G46" s="102"/>
      <c r="H46" s="103">
        <v>4</v>
      </c>
      <c r="I46" s="103"/>
      <c r="J46" s="105"/>
      <c r="K46" s="61">
        <f>IF(E46&lt;&gt;"",E46,"")</f>
        <v>4</v>
      </c>
      <c r="L46" s="62">
        <f>IF(I46&lt;&gt;"",I46,IF(H46&lt;&gt;"",H46,""))</f>
        <v>4</v>
      </c>
    </row>
    <row r="47" spans="1:12" s="88" customFormat="1">
      <c r="A47" s="106"/>
      <c r="E47" s="106"/>
      <c r="H47" s="106" t="s">
        <v>506</v>
      </c>
      <c r="I47" s="106"/>
      <c r="J47" s="117"/>
      <c r="K47" s="38"/>
    </row>
    <row r="48" spans="1:12" ht="68">
      <c r="A48" s="34">
        <v>256</v>
      </c>
      <c r="B48" s="102" t="s">
        <v>298</v>
      </c>
      <c r="C48" s="102" t="s">
        <v>467</v>
      </c>
      <c r="D48" s="102" t="s">
        <v>468</v>
      </c>
      <c r="E48" s="103">
        <v>4</v>
      </c>
      <c r="F48" s="102" t="s">
        <v>1255</v>
      </c>
      <c r="G48" s="102"/>
      <c r="H48" s="103">
        <v>3</v>
      </c>
      <c r="I48" s="103"/>
      <c r="J48" s="105"/>
      <c r="K48" s="61">
        <f>IF(E48&lt;&gt;"",E48,"")</f>
        <v>4</v>
      </c>
      <c r="L48" s="62">
        <f>IF(I48&lt;&gt;"",I48,IF(H48&lt;&gt;"",H48,""))</f>
        <v>3</v>
      </c>
    </row>
    <row r="49" spans="1:12">
      <c r="B49" s="18"/>
      <c r="L49" s="88"/>
    </row>
    <row r="50" spans="1:12">
      <c r="B50" s="18"/>
      <c r="L50" s="88"/>
    </row>
    <row r="51" spans="1:12">
      <c r="B51" s="18"/>
      <c r="L51" s="88"/>
    </row>
    <row r="52" spans="1:12" ht="17">
      <c r="B52" s="47" t="s">
        <v>276</v>
      </c>
      <c r="L52" s="88"/>
    </row>
    <row r="53" spans="1:12" ht="68">
      <c r="A53" s="34">
        <v>257</v>
      </c>
      <c r="B53" s="102" t="s">
        <v>299</v>
      </c>
      <c r="C53" s="102" t="s">
        <v>469</v>
      </c>
      <c r="D53" s="102" t="s">
        <v>470</v>
      </c>
      <c r="E53" s="103">
        <v>4</v>
      </c>
      <c r="F53" s="102" t="s">
        <v>1256</v>
      </c>
      <c r="G53" s="102"/>
      <c r="H53" s="103">
        <v>3</v>
      </c>
      <c r="I53" s="103"/>
      <c r="J53" s="105"/>
      <c r="K53" s="61">
        <f>IF(E53&lt;&gt;"",E53,"")</f>
        <v>4</v>
      </c>
      <c r="L53" s="62">
        <f>IF(I53&lt;&gt;"",I53,IF(H53&lt;&gt;"",H53,""))</f>
        <v>3</v>
      </c>
    </row>
    <row r="54" spans="1:12" s="88" customFormat="1">
      <c r="A54" s="106"/>
      <c r="E54" s="106"/>
      <c r="H54" s="106" t="s">
        <v>506</v>
      </c>
      <c r="I54" s="106"/>
      <c r="J54" s="117"/>
      <c r="K54" s="38"/>
    </row>
    <row r="55" spans="1:12" s="122" customFormat="1" ht="204">
      <c r="A55" s="119">
        <v>258</v>
      </c>
      <c r="B55" s="108" t="s">
        <v>300</v>
      </c>
      <c r="C55" s="108" t="s">
        <v>471</v>
      </c>
      <c r="D55" s="108" t="s">
        <v>472</v>
      </c>
      <c r="E55" s="120">
        <v>4</v>
      </c>
      <c r="F55" s="108" t="s">
        <v>1257</v>
      </c>
      <c r="G55" s="108" t="s">
        <v>1258</v>
      </c>
      <c r="H55" s="120">
        <v>4</v>
      </c>
      <c r="I55" s="120"/>
      <c r="J55" s="121"/>
      <c r="K55" s="61">
        <f>IF(E55&lt;&gt;"",E55,"")</f>
        <v>4</v>
      </c>
      <c r="L55" s="120">
        <f>IF(I55&lt;&gt;"",I55,IF(H55&lt;&gt;"",H55,""))</f>
        <v>4</v>
      </c>
    </row>
    <row r="56" spans="1:12" s="88" customFormat="1">
      <c r="A56" s="106"/>
      <c r="E56" s="106"/>
      <c r="H56" s="106" t="s">
        <v>506</v>
      </c>
      <c r="I56" s="106"/>
      <c r="J56" s="117"/>
      <c r="K56" s="38"/>
    </row>
    <row r="57" spans="1:12" ht="409.6">
      <c r="A57" s="34">
        <v>259</v>
      </c>
      <c r="B57" s="102" t="s">
        <v>301</v>
      </c>
      <c r="C57" s="102" t="s">
        <v>473</v>
      </c>
      <c r="D57" s="102" t="s">
        <v>474</v>
      </c>
      <c r="E57" s="103">
        <v>4</v>
      </c>
      <c r="F57" s="102" t="s">
        <v>1259</v>
      </c>
      <c r="G57" s="102" t="s">
        <v>1260</v>
      </c>
      <c r="H57" s="103">
        <v>4</v>
      </c>
      <c r="I57" s="103"/>
      <c r="J57" s="105"/>
      <c r="K57" s="61">
        <f>IF(E57&lt;&gt;"",E57,"")</f>
        <v>4</v>
      </c>
      <c r="L57" s="62">
        <f>IF(I57&lt;&gt;"",I57,IF(H57&lt;&gt;"",H57,""))</f>
        <v>4</v>
      </c>
    </row>
    <row r="58" spans="1:12" s="88" customFormat="1">
      <c r="A58" s="106"/>
      <c r="E58" s="106"/>
      <c r="H58" s="106" t="s">
        <v>506</v>
      </c>
      <c r="I58" s="106"/>
      <c r="J58" s="117"/>
      <c r="K58" s="38"/>
    </row>
    <row r="59" spans="1:12" ht="409.6">
      <c r="A59" s="34">
        <v>260</v>
      </c>
      <c r="B59" s="102" t="s">
        <v>302</v>
      </c>
      <c r="C59" s="102" t="s">
        <v>475</v>
      </c>
      <c r="D59" s="102" t="s">
        <v>476</v>
      </c>
      <c r="E59" s="103">
        <v>2</v>
      </c>
      <c r="F59" s="102"/>
      <c r="G59" s="102" t="s">
        <v>1261</v>
      </c>
      <c r="H59" s="103">
        <v>3</v>
      </c>
      <c r="I59" s="103"/>
      <c r="J59" s="105"/>
      <c r="K59" s="61">
        <f>IF(E59&lt;&gt;"",E59,"")</f>
        <v>2</v>
      </c>
      <c r="L59" s="62">
        <f>IF(I59&lt;&gt;"",I59,IF(H59&lt;&gt;"",H59,""))</f>
        <v>3</v>
      </c>
    </row>
    <row r="60" spans="1:12" s="88" customFormat="1">
      <c r="A60" s="106"/>
      <c r="E60" s="106"/>
      <c r="H60" s="106" t="s">
        <v>506</v>
      </c>
      <c r="I60" s="106"/>
      <c r="J60" s="117"/>
      <c r="K60" s="38"/>
    </row>
    <row r="61" spans="1:12" ht="51">
      <c r="A61" s="34">
        <v>261</v>
      </c>
      <c r="B61" s="102" t="s">
        <v>303</v>
      </c>
      <c r="C61" s="102" t="s">
        <v>477</v>
      </c>
      <c r="D61" s="102" t="s">
        <v>478</v>
      </c>
      <c r="E61" s="103">
        <v>3</v>
      </c>
      <c r="F61" s="102"/>
      <c r="G61" s="102"/>
      <c r="H61" s="103">
        <v>2</v>
      </c>
      <c r="I61" s="103"/>
      <c r="J61" s="105"/>
      <c r="K61" s="61">
        <f>IF(E61&lt;&gt;"",E61,"")</f>
        <v>3</v>
      </c>
      <c r="L61" s="62">
        <f>IF(I61&lt;&gt;"",I61,IF(H61&lt;&gt;"",H61,""))</f>
        <v>2</v>
      </c>
    </row>
    <row r="62" spans="1:12" s="88" customFormat="1">
      <c r="A62" s="106"/>
      <c r="E62" s="106"/>
      <c r="H62" s="106" t="s">
        <v>506</v>
      </c>
      <c r="I62" s="106"/>
      <c r="J62" s="117"/>
      <c r="K62" s="38"/>
    </row>
    <row r="63" spans="1:12" ht="51">
      <c r="A63" s="34">
        <v>262</v>
      </c>
      <c r="B63" s="102" t="s">
        <v>304</v>
      </c>
      <c r="C63" s="102" t="s">
        <v>479</v>
      </c>
      <c r="D63" s="102" t="s">
        <v>480</v>
      </c>
      <c r="E63" s="103">
        <v>4</v>
      </c>
      <c r="F63" s="102" t="s">
        <v>1262</v>
      </c>
      <c r="G63" s="102"/>
      <c r="H63" s="103">
        <v>4</v>
      </c>
      <c r="I63" s="103"/>
      <c r="J63" s="105"/>
      <c r="K63" s="61">
        <f>IF(E63&lt;&gt;"",E63,"")</f>
        <v>4</v>
      </c>
      <c r="L63" s="62">
        <f>IF(I63&lt;&gt;"",I63,IF(H63&lt;&gt;"",H63,""))</f>
        <v>4</v>
      </c>
    </row>
    <row r="64" spans="1:12" s="88" customFormat="1">
      <c r="A64" s="106"/>
      <c r="E64" s="106"/>
      <c r="H64" s="106" t="s">
        <v>506</v>
      </c>
      <c r="I64" s="106"/>
      <c r="J64" s="117"/>
      <c r="K64" s="38"/>
    </row>
    <row r="65" spans="1:12" ht="51">
      <c r="A65" s="34">
        <v>263</v>
      </c>
      <c r="B65" s="102" t="s">
        <v>305</v>
      </c>
      <c r="C65" s="102" t="s">
        <v>481</v>
      </c>
      <c r="D65" s="102" t="s">
        <v>482</v>
      </c>
      <c r="E65" s="103">
        <v>3</v>
      </c>
      <c r="F65" s="102" t="s">
        <v>1263</v>
      </c>
      <c r="G65" s="102"/>
      <c r="H65" s="103">
        <v>3</v>
      </c>
      <c r="I65" s="103"/>
      <c r="J65" s="105"/>
      <c r="K65" s="61">
        <f>IF(E65&lt;&gt;"",E65,"")</f>
        <v>3</v>
      </c>
      <c r="L65" s="62">
        <f>IF(I65&lt;&gt;"",I65,IF(H65&lt;&gt;"",H65,""))</f>
        <v>3</v>
      </c>
    </row>
    <row r="66" spans="1:12">
      <c r="B66" s="18"/>
      <c r="L66" s="88"/>
    </row>
    <row r="67" spans="1:12">
      <c r="B67" s="18"/>
      <c r="L67" s="88"/>
    </row>
    <row r="68" spans="1:12">
      <c r="B68" s="18"/>
      <c r="L68" s="88"/>
    </row>
    <row r="69" spans="1:12" ht="17">
      <c r="B69" s="47" t="s">
        <v>277</v>
      </c>
      <c r="L69" s="88"/>
    </row>
    <row r="70" spans="1:12" ht="68">
      <c r="A70" s="34">
        <v>264</v>
      </c>
      <c r="B70" s="102" t="s">
        <v>306</v>
      </c>
      <c r="C70" s="102" t="s">
        <v>483</v>
      </c>
      <c r="D70" s="102" t="s">
        <v>484</v>
      </c>
      <c r="E70" s="103">
        <v>3</v>
      </c>
      <c r="F70" s="102"/>
      <c r="G70" s="102"/>
      <c r="H70" s="103">
        <v>3</v>
      </c>
      <c r="I70" s="103"/>
      <c r="J70" s="105"/>
      <c r="K70" s="61">
        <f>IF(E70&lt;&gt;"",E70,"")</f>
        <v>3</v>
      </c>
      <c r="L70" s="62">
        <f>IF(I70&lt;&gt;"",I70,IF(H70&lt;&gt;"",H70,""))</f>
        <v>3</v>
      </c>
    </row>
    <row r="71" spans="1:12" s="88" customFormat="1">
      <c r="A71" s="106"/>
      <c r="E71" s="106"/>
      <c r="H71" s="106" t="s">
        <v>506</v>
      </c>
      <c r="I71" s="106"/>
      <c r="J71" s="117"/>
      <c r="K71" s="38"/>
    </row>
    <row r="72" spans="1:12" ht="68">
      <c r="A72" s="34">
        <v>265</v>
      </c>
      <c r="B72" s="102" t="s">
        <v>307</v>
      </c>
      <c r="C72" s="102" t="s">
        <v>485</v>
      </c>
      <c r="D72" s="102" t="s">
        <v>486</v>
      </c>
      <c r="E72" s="103">
        <v>1</v>
      </c>
      <c r="F72" s="102" t="s">
        <v>1264</v>
      </c>
      <c r="G72" s="102"/>
      <c r="H72" s="103">
        <v>3</v>
      </c>
      <c r="I72" s="103"/>
      <c r="J72" s="105"/>
      <c r="K72" s="61">
        <f>IF(E72&lt;&gt;"",E72,"")</f>
        <v>1</v>
      </c>
      <c r="L72" s="62">
        <f>IF(I72&lt;&gt;"",I72,IF(H72&lt;&gt;"",H72,""))</f>
        <v>3</v>
      </c>
    </row>
    <row r="73" spans="1:12" s="88" customFormat="1">
      <c r="A73" s="106"/>
      <c r="E73" s="106"/>
      <c r="H73" s="106" t="s">
        <v>506</v>
      </c>
      <c r="I73" s="106"/>
      <c r="J73" s="117"/>
      <c r="K73" s="38"/>
    </row>
    <row r="74" spans="1:12" ht="85">
      <c r="A74" s="34">
        <v>266</v>
      </c>
      <c r="B74" s="102" t="s">
        <v>308</v>
      </c>
      <c r="C74" s="102" t="s">
        <v>487</v>
      </c>
      <c r="D74" s="102" t="s">
        <v>488</v>
      </c>
      <c r="E74" s="103">
        <v>1</v>
      </c>
      <c r="F74" s="102" t="s">
        <v>1265</v>
      </c>
      <c r="G74" s="102"/>
      <c r="H74" s="103">
        <v>2</v>
      </c>
      <c r="I74" s="103"/>
      <c r="J74" s="105"/>
      <c r="K74" s="61">
        <f>IF(E74&lt;&gt;"",E74,"")</f>
        <v>1</v>
      </c>
      <c r="L74" s="62">
        <f>IF(I74&lt;&gt;"",I74,IF(H74&lt;&gt;"",H74,""))</f>
        <v>2</v>
      </c>
    </row>
    <row r="75" spans="1:12" s="88" customFormat="1">
      <c r="A75" s="106"/>
      <c r="E75" s="106"/>
      <c r="H75" s="106" t="s">
        <v>506</v>
      </c>
      <c r="I75" s="106"/>
      <c r="J75" s="117"/>
      <c r="K75" s="38"/>
    </row>
    <row r="76" spans="1:12" ht="68">
      <c r="A76" s="34">
        <v>267</v>
      </c>
      <c r="B76" s="102" t="s">
        <v>309</v>
      </c>
      <c r="C76" s="102" t="s">
        <v>489</v>
      </c>
      <c r="D76" s="102" t="s">
        <v>490</v>
      </c>
      <c r="E76" s="103">
        <v>4</v>
      </c>
      <c r="F76" s="102" t="s">
        <v>1266</v>
      </c>
      <c r="G76" s="102"/>
      <c r="H76" s="103">
        <v>3</v>
      </c>
      <c r="I76" s="103"/>
      <c r="J76" s="105"/>
      <c r="K76" s="61">
        <f>IF(E76&lt;&gt;"",E76,"")</f>
        <v>4</v>
      </c>
      <c r="L76" s="62">
        <f>IF(I76&lt;&gt;"",I76,IF(H76&lt;&gt;"",H76,""))</f>
        <v>3</v>
      </c>
    </row>
    <row r="77" spans="1:12" s="88" customFormat="1">
      <c r="A77" s="106"/>
      <c r="E77" s="106"/>
      <c r="H77" s="106" t="s">
        <v>506</v>
      </c>
      <c r="I77" s="106"/>
      <c r="J77" s="117"/>
      <c r="K77" s="38"/>
    </row>
    <row r="78" spans="1:12" ht="102">
      <c r="A78" s="34">
        <v>268</v>
      </c>
      <c r="B78" s="102" t="s">
        <v>310</v>
      </c>
      <c r="C78" s="102" t="s">
        <v>491</v>
      </c>
      <c r="D78" s="102" t="s">
        <v>492</v>
      </c>
      <c r="E78" s="103">
        <v>3</v>
      </c>
      <c r="F78" s="102" t="s">
        <v>1267</v>
      </c>
      <c r="G78" s="102"/>
      <c r="H78" s="103">
        <v>3</v>
      </c>
      <c r="I78" s="103"/>
      <c r="J78" s="105"/>
      <c r="K78" s="61">
        <f>IF(E78&lt;&gt;"",E78,"")</f>
        <v>3</v>
      </c>
      <c r="L78" s="62">
        <f>IF(I78&lt;&gt;"",I78,IF(H78&lt;&gt;"",H78,""))</f>
        <v>3</v>
      </c>
    </row>
    <row r="79" spans="1:12" s="88" customFormat="1">
      <c r="A79" s="106"/>
      <c r="E79" s="106"/>
      <c r="H79" s="106" t="s">
        <v>506</v>
      </c>
      <c r="I79" s="106"/>
      <c r="J79" s="117"/>
      <c r="K79" s="38"/>
    </row>
    <row r="80" spans="1:12" ht="85">
      <c r="A80" s="34">
        <v>269</v>
      </c>
      <c r="B80" s="102" t="s">
        <v>110</v>
      </c>
      <c r="C80" s="102" t="s">
        <v>493</v>
      </c>
      <c r="D80" s="102" t="s">
        <v>494</v>
      </c>
      <c r="E80" s="103">
        <v>3</v>
      </c>
      <c r="F80" s="102" t="s">
        <v>1268</v>
      </c>
      <c r="G80" s="102"/>
      <c r="H80" s="103">
        <v>2</v>
      </c>
      <c r="I80" s="103"/>
      <c r="J80" s="105"/>
      <c r="K80" s="61">
        <f>IF(E80&lt;&gt;"",E80,"")</f>
        <v>3</v>
      </c>
      <c r="L80" s="62">
        <f>IF(I80&lt;&gt;"",I80,IF(H80&lt;&gt;"",H80,""))</f>
        <v>2</v>
      </c>
    </row>
    <row r="81" spans="1:12" s="88" customFormat="1">
      <c r="A81" s="106"/>
      <c r="E81" s="106"/>
      <c r="H81" s="106" t="s">
        <v>506</v>
      </c>
      <c r="I81" s="106"/>
      <c r="J81" s="117"/>
      <c r="K81" s="38"/>
    </row>
    <row r="82" spans="1:12" ht="51">
      <c r="A82" s="34">
        <v>270</v>
      </c>
      <c r="B82" s="102" t="s">
        <v>311</v>
      </c>
      <c r="C82" s="102" t="s">
        <v>495</v>
      </c>
      <c r="D82" s="102" t="s">
        <v>496</v>
      </c>
      <c r="E82" s="103">
        <v>3</v>
      </c>
      <c r="F82" s="102" t="s">
        <v>1269</v>
      </c>
      <c r="G82" s="102"/>
      <c r="H82" s="103">
        <v>2</v>
      </c>
      <c r="I82" s="103"/>
      <c r="J82" s="105"/>
      <c r="K82" s="61">
        <f>IF(E82&lt;&gt;"",E82,"")</f>
        <v>3</v>
      </c>
      <c r="L82" s="62">
        <f>IF(I82&lt;&gt;"",I82,IF(H82&lt;&gt;"",H82,""))</f>
        <v>2</v>
      </c>
    </row>
    <row r="83" spans="1:12" s="88" customFormat="1">
      <c r="A83" s="106"/>
      <c r="E83" s="106"/>
      <c r="H83" s="106" t="s">
        <v>506</v>
      </c>
      <c r="I83" s="106"/>
      <c r="J83" s="117"/>
      <c r="K83" s="38"/>
    </row>
    <row r="84" spans="1:12" ht="51">
      <c r="A84" s="34">
        <v>271</v>
      </c>
      <c r="B84" s="102" t="s">
        <v>312</v>
      </c>
      <c r="C84" s="102" t="s">
        <v>497</v>
      </c>
      <c r="D84" s="102" t="s">
        <v>498</v>
      </c>
      <c r="E84" s="103">
        <v>3</v>
      </c>
      <c r="F84" s="102" t="s">
        <v>1270</v>
      </c>
      <c r="G84" s="102"/>
      <c r="H84" s="103">
        <v>2</v>
      </c>
      <c r="I84" s="103"/>
      <c r="J84" s="105"/>
      <c r="K84" s="61">
        <f>IF(E84&lt;&gt;"",E84,"")</f>
        <v>3</v>
      </c>
      <c r="L84" s="62">
        <f>IF(I84&lt;&gt;"",I84,IF(H84&lt;&gt;"",H84,""))</f>
        <v>2</v>
      </c>
    </row>
    <row r="85" spans="1:12" s="88" customFormat="1">
      <c r="A85" s="106"/>
      <c r="E85" s="106"/>
      <c r="H85" s="106" t="s">
        <v>506</v>
      </c>
      <c r="I85" s="106"/>
      <c r="J85" s="117"/>
      <c r="K85" s="38"/>
    </row>
    <row r="86" spans="1:12" ht="102">
      <c r="A86" s="34">
        <v>272</v>
      </c>
      <c r="B86" s="102" t="s">
        <v>109</v>
      </c>
      <c r="C86" s="102" t="s">
        <v>499</v>
      </c>
      <c r="D86" s="102" t="s">
        <v>500</v>
      </c>
      <c r="E86" s="103">
        <v>4</v>
      </c>
      <c r="F86" s="102" t="s">
        <v>1271</v>
      </c>
      <c r="G86" s="102"/>
      <c r="H86" s="103">
        <v>4</v>
      </c>
      <c r="I86" s="103"/>
      <c r="J86" s="105"/>
      <c r="K86" s="61">
        <f>IF(E86&lt;&gt;"",E86,"")</f>
        <v>4</v>
      </c>
      <c r="L86" s="62">
        <f>IF(I86&lt;&gt;"",I86,IF(H86&lt;&gt;"",H86,""))</f>
        <v>4</v>
      </c>
    </row>
    <row r="87" spans="1:12" ht="102">
      <c r="A87" s="34">
        <v>273</v>
      </c>
      <c r="B87" s="102" t="s">
        <v>313</v>
      </c>
      <c r="C87" s="102" t="s">
        <v>501</v>
      </c>
      <c r="D87" s="102" t="s">
        <v>502</v>
      </c>
      <c r="E87" s="103">
        <v>2</v>
      </c>
      <c r="F87" s="102" t="s">
        <v>1272</v>
      </c>
      <c r="G87" s="102"/>
      <c r="H87" s="103">
        <v>2</v>
      </c>
      <c r="I87" s="103"/>
      <c r="J87" s="105"/>
      <c r="K87" s="61">
        <f>IF(E87&lt;&gt;"",E87,"")</f>
        <v>2</v>
      </c>
      <c r="L87" s="62">
        <f>IF(I87&lt;&gt;"",I87,IF(H87&lt;&gt;"",H87,""))</f>
        <v>2</v>
      </c>
    </row>
    <row r="88" spans="1:12" ht="85">
      <c r="A88" s="34">
        <v>274</v>
      </c>
      <c r="B88" s="102" t="s">
        <v>314</v>
      </c>
      <c r="C88" s="102" t="s">
        <v>503</v>
      </c>
      <c r="D88" s="102" t="s">
        <v>504</v>
      </c>
      <c r="E88" s="103">
        <v>4</v>
      </c>
      <c r="F88" s="102" t="s">
        <v>1273</v>
      </c>
      <c r="G88" s="102"/>
      <c r="H88" s="103">
        <v>4</v>
      </c>
      <c r="I88" s="103"/>
      <c r="J88" s="105"/>
      <c r="K88" s="61">
        <f>IF(E88&lt;&gt;"",E88,"")</f>
        <v>4</v>
      </c>
      <c r="L88" s="62">
        <f>IF(I88&lt;&gt;"",I88,IF(H88&lt;&gt;"",H88,""))</f>
        <v>4</v>
      </c>
    </row>
    <row r="89" spans="1:12">
      <c r="B89" s="18"/>
      <c r="L89" s="88"/>
    </row>
    <row r="90" spans="1:12">
      <c r="B90" s="18"/>
      <c r="L90" s="88"/>
    </row>
    <row r="91" spans="1:12">
      <c r="B91" s="18"/>
      <c r="L91" s="88"/>
    </row>
    <row r="92" spans="1:12" ht="17">
      <c r="B92" s="47" t="s">
        <v>51</v>
      </c>
      <c r="L92" s="88"/>
    </row>
    <row r="93" spans="1:12" ht="34">
      <c r="A93" s="34">
        <v>275</v>
      </c>
      <c r="B93" s="102" t="s">
        <v>315</v>
      </c>
      <c r="C93" s="102" t="s">
        <v>505</v>
      </c>
      <c r="D93" s="102" t="s">
        <v>506</v>
      </c>
      <c r="E93" s="103">
        <v>4</v>
      </c>
      <c r="F93" s="102"/>
      <c r="G93" s="102"/>
      <c r="H93" s="103">
        <v>4</v>
      </c>
      <c r="I93" s="103"/>
      <c r="J93" s="105"/>
      <c r="K93" s="61">
        <f>IF(E93&lt;&gt;"",E93,"")</f>
        <v>4</v>
      </c>
      <c r="L93" s="62">
        <f>IF(I93&lt;&gt;"",I93,IF(H93&lt;&gt;"",H93,""))</f>
        <v>4</v>
      </c>
    </row>
    <row r="94" spans="1:12" ht="85">
      <c r="A94" s="34">
        <v>276</v>
      </c>
      <c r="B94" s="102" t="s">
        <v>316</v>
      </c>
      <c r="C94" s="102" t="s">
        <v>507</v>
      </c>
      <c r="D94" s="102" t="s">
        <v>508</v>
      </c>
      <c r="E94" s="103">
        <v>5</v>
      </c>
      <c r="F94" s="102" t="s">
        <v>1274</v>
      </c>
      <c r="G94" s="102"/>
      <c r="H94" s="103">
        <v>4</v>
      </c>
      <c r="I94" s="103"/>
      <c r="J94" s="105"/>
      <c r="K94" s="61">
        <f>IF(E94&lt;&gt;"",E94,"")</f>
        <v>5</v>
      </c>
      <c r="L94" s="62">
        <f>IF(I94&lt;&gt;"",I94,IF(H94&lt;&gt;"",H94,""))</f>
        <v>4</v>
      </c>
    </row>
    <row r="95" spans="1:12" ht="51">
      <c r="A95" s="34">
        <v>277</v>
      </c>
      <c r="B95" s="102" t="s">
        <v>317</v>
      </c>
      <c r="C95" s="102" t="s">
        <v>509</v>
      </c>
      <c r="D95" s="102" t="s">
        <v>506</v>
      </c>
      <c r="E95" s="103">
        <v>4</v>
      </c>
      <c r="F95" s="102"/>
      <c r="G95" s="102"/>
      <c r="H95" s="103">
        <v>4</v>
      </c>
      <c r="I95" s="103"/>
      <c r="J95" s="105"/>
      <c r="K95" s="61">
        <f>IF(E95&lt;&gt;"",E95,"")</f>
        <v>4</v>
      </c>
      <c r="L95" s="62">
        <f>IF(I95&lt;&gt;"",I95,IF(H95&lt;&gt;"",H95,""))</f>
        <v>4</v>
      </c>
    </row>
    <row r="96" spans="1:12" ht="34">
      <c r="A96" s="34">
        <v>278</v>
      </c>
      <c r="B96" s="102" t="s">
        <v>318</v>
      </c>
      <c r="C96" s="102" t="s">
        <v>510</v>
      </c>
      <c r="D96" s="102" t="s">
        <v>506</v>
      </c>
      <c r="E96" s="103">
        <v>4</v>
      </c>
      <c r="F96" s="102"/>
      <c r="G96" s="102"/>
      <c r="H96" s="103">
        <v>3</v>
      </c>
      <c r="I96" s="103"/>
      <c r="J96" s="105"/>
      <c r="K96" s="61">
        <f>IF(E96&lt;&gt;"",E96,"")</f>
        <v>4</v>
      </c>
      <c r="L96" s="62">
        <f>IF(I96&lt;&gt;"",I96,IF(H96&lt;&gt;"",H96,""))</f>
        <v>3</v>
      </c>
    </row>
    <row r="97" spans="1:12" s="88" customFormat="1">
      <c r="A97" s="106"/>
      <c r="E97" s="106"/>
      <c r="H97" s="106" t="s">
        <v>506</v>
      </c>
      <c r="I97" s="106"/>
      <c r="J97" s="117"/>
      <c r="K97" s="38"/>
    </row>
    <row r="98" spans="1:12" ht="34">
      <c r="A98" s="34">
        <v>279</v>
      </c>
      <c r="B98" s="102" t="s">
        <v>319</v>
      </c>
      <c r="C98" s="102" t="s">
        <v>511</v>
      </c>
      <c r="D98" s="102" t="s">
        <v>506</v>
      </c>
      <c r="E98" s="103">
        <v>5</v>
      </c>
      <c r="F98" s="102" t="s">
        <v>1275</v>
      </c>
      <c r="G98" s="102"/>
      <c r="H98" s="103">
        <v>5</v>
      </c>
      <c r="I98" s="103"/>
      <c r="J98" s="105"/>
      <c r="K98" s="61">
        <f>IF(E98&lt;&gt;"",E98,"")</f>
        <v>5</v>
      </c>
      <c r="L98" s="62">
        <f>IF(I98&lt;&gt;"",I98,IF(H98&lt;&gt;"",H98,""))</f>
        <v>5</v>
      </c>
    </row>
    <row r="99" spans="1:12" ht="34">
      <c r="A99" s="34">
        <v>280</v>
      </c>
      <c r="B99" s="102" t="s">
        <v>320</v>
      </c>
      <c r="C99" s="102" t="s">
        <v>512</v>
      </c>
      <c r="D99" s="102" t="s">
        <v>506</v>
      </c>
      <c r="E99" s="103">
        <v>4</v>
      </c>
      <c r="F99" s="102"/>
      <c r="G99" s="102"/>
      <c r="H99" s="103">
        <v>4</v>
      </c>
      <c r="I99" s="103"/>
      <c r="J99" s="105"/>
      <c r="K99" s="61">
        <f>IF(E99&lt;&gt;"",E99,"")</f>
        <v>4</v>
      </c>
      <c r="L99" s="62">
        <f>IF(I99&lt;&gt;"",I99,IF(H99&lt;&gt;"",H99,""))</f>
        <v>4</v>
      </c>
    </row>
    <row r="100" spans="1:12" ht="51">
      <c r="A100" s="34">
        <v>281</v>
      </c>
      <c r="B100" s="102" t="s">
        <v>321</v>
      </c>
      <c r="C100" s="102" t="s">
        <v>513</v>
      </c>
      <c r="D100" s="102" t="s">
        <v>506</v>
      </c>
      <c r="E100" s="103">
        <v>4</v>
      </c>
      <c r="F100" s="102"/>
      <c r="G100" s="102"/>
      <c r="H100" s="103">
        <v>4</v>
      </c>
      <c r="I100" s="103"/>
      <c r="J100" s="105"/>
      <c r="K100" s="61">
        <f>IF(E100&lt;&gt;"",E100,"")</f>
        <v>4</v>
      </c>
      <c r="L100" s="62">
        <f>IF(I100&lt;&gt;"",I100,IF(H100&lt;&gt;"",H100,""))</f>
        <v>4</v>
      </c>
    </row>
    <row r="101" spans="1:12" ht="34">
      <c r="A101" s="34">
        <v>282</v>
      </c>
      <c r="B101" s="102" t="s">
        <v>322</v>
      </c>
      <c r="C101" s="102" t="s">
        <v>514</v>
      </c>
      <c r="D101" s="102" t="s">
        <v>506</v>
      </c>
      <c r="E101" s="103">
        <v>4</v>
      </c>
      <c r="F101" s="102"/>
      <c r="G101" s="102"/>
      <c r="H101" s="103">
        <v>4</v>
      </c>
      <c r="I101" s="103"/>
      <c r="J101" s="105"/>
      <c r="K101" s="61">
        <f>IF(E101&lt;&gt;"",E101,"")</f>
        <v>4</v>
      </c>
      <c r="L101" s="62">
        <f>IF(I101&lt;&gt;"",I101,IF(H101&lt;&gt;"",H101,""))</f>
        <v>4</v>
      </c>
    </row>
    <row r="102" spans="1:12" s="88" customFormat="1">
      <c r="A102" s="106"/>
      <c r="E102" s="106"/>
      <c r="H102" s="106" t="s">
        <v>506</v>
      </c>
      <c r="I102" s="106"/>
      <c r="J102" s="117"/>
      <c r="K102" s="38"/>
    </row>
    <row r="103" spans="1:12" ht="17">
      <c r="A103" s="34">
        <v>283</v>
      </c>
      <c r="B103" s="102" t="s">
        <v>323</v>
      </c>
      <c r="C103" s="102" t="s">
        <v>515</v>
      </c>
      <c r="D103" s="102" t="s">
        <v>506</v>
      </c>
      <c r="E103" s="103">
        <v>5</v>
      </c>
      <c r="F103" s="102"/>
      <c r="G103" s="102"/>
      <c r="H103" s="103">
        <v>4</v>
      </c>
      <c r="I103" s="103"/>
      <c r="J103" s="105"/>
      <c r="K103" s="61">
        <f>IF(E103&lt;&gt;"",E103,"")</f>
        <v>5</v>
      </c>
      <c r="L103" s="62">
        <f>IF(I103&lt;&gt;"",I103,IF(H103&lt;&gt;"",H103,""))</f>
        <v>4</v>
      </c>
    </row>
    <row r="104" spans="1:12" ht="51">
      <c r="A104" s="34">
        <v>284</v>
      </c>
      <c r="B104" s="102" t="s">
        <v>324</v>
      </c>
      <c r="C104" s="102" t="s">
        <v>516</v>
      </c>
      <c r="D104" s="102" t="s">
        <v>506</v>
      </c>
      <c r="E104" s="103">
        <v>5</v>
      </c>
      <c r="F104" s="102"/>
      <c r="G104" s="102"/>
      <c r="H104" s="103">
        <v>4</v>
      </c>
      <c r="I104" s="103"/>
      <c r="J104" s="105"/>
      <c r="K104" s="61">
        <f>IF(E104&lt;&gt;"",E104,"")</f>
        <v>5</v>
      </c>
      <c r="L104" s="62">
        <f>IF(I104&lt;&gt;"",I104,IF(H104&lt;&gt;"",H104,""))</f>
        <v>4</v>
      </c>
    </row>
    <row r="105" spans="1:12" ht="17">
      <c r="A105" s="34">
        <v>285</v>
      </c>
      <c r="B105" s="102" t="s">
        <v>325</v>
      </c>
      <c r="C105" s="102" t="s">
        <v>517</v>
      </c>
      <c r="D105" s="102" t="s">
        <v>506</v>
      </c>
      <c r="E105" s="103">
        <v>5</v>
      </c>
      <c r="F105" s="102"/>
      <c r="G105" s="102"/>
      <c r="H105" s="103">
        <v>5</v>
      </c>
      <c r="I105" s="103"/>
      <c r="J105" s="105"/>
      <c r="K105" s="61">
        <f>IF(E105&lt;&gt;"",E105,"")</f>
        <v>5</v>
      </c>
      <c r="L105" s="62">
        <f>IF(I105&lt;&gt;"",I105,IF(H105&lt;&gt;"",H105,""))</f>
        <v>5</v>
      </c>
    </row>
    <row r="106" spans="1:12" s="88" customFormat="1">
      <c r="A106" s="106"/>
      <c r="E106" s="106"/>
      <c r="H106" s="106" t="s">
        <v>506</v>
      </c>
      <c r="I106" s="106"/>
      <c r="J106" s="117"/>
      <c r="K106" s="38"/>
    </row>
    <row r="107" spans="1:12" ht="34">
      <c r="A107" s="34">
        <v>286</v>
      </c>
      <c r="B107" s="102" t="s">
        <v>326</v>
      </c>
      <c r="C107" s="102" t="s">
        <v>518</v>
      </c>
      <c r="D107" s="102" t="s">
        <v>506</v>
      </c>
      <c r="E107" s="103">
        <v>3</v>
      </c>
      <c r="F107" s="102"/>
      <c r="G107" s="102"/>
      <c r="H107" s="103">
        <v>2</v>
      </c>
      <c r="I107" s="103"/>
      <c r="J107" s="105"/>
      <c r="K107" s="61">
        <f>IF(E107&lt;&gt;"",E107,"")</f>
        <v>3</v>
      </c>
      <c r="L107" s="62">
        <f>IF(I107&lt;&gt;"",I107,IF(H107&lt;&gt;"",H107,""))</f>
        <v>2</v>
      </c>
    </row>
    <row r="108" spans="1:12" ht="34">
      <c r="A108" s="34">
        <v>287</v>
      </c>
      <c r="B108" s="102" t="s">
        <v>327</v>
      </c>
      <c r="C108" s="102" t="s">
        <v>519</v>
      </c>
      <c r="D108" s="102" t="s">
        <v>506</v>
      </c>
      <c r="E108" s="103">
        <v>3</v>
      </c>
      <c r="F108" s="102" t="s">
        <v>1276</v>
      </c>
      <c r="G108" s="102"/>
      <c r="H108" s="103">
        <v>3</v>
      </c>
      <c r="I108" s="103"/>
      <c r="J108" s="105"/>
      <c r="K108" s="61">
        <f>IF(E108&lt;&gt;"",E108,"")</f>
        <v>3</v>
      </c>
      <c r="L108" s="62">
        <f>IF(I108&lt;&gt;"",I108,IF(H108&lt;&gt;"",H108,""))</f>
        <v>3</v>
      </c>
    </row>
    <row r="109" spans="1:12" ht="34">
      <c r="A109" s="34">
        <v>288</v>
      </c>
      <c r="B109" s="102" t="s">
        <v>328</v>
      </c>
      <c r="C109" s="102" t="s">
        <v>520</v>
      </c>
      <c r="D109" s="102" t="s">
        <v>506</v>
      </c>
      <c r="E109" s="103">
        <v>3</v>
      </c>
      <c r="F109" s="102" t="s">
        <v>1277</v>
      </c>
      <c r="G109" s="102"/>
      <c r="H109" s="103">
        <v>3</v>
      </c>
      <c r="I109" s="103"/>
      <c r="J109" s="105"/>
      <c r="K109" s="61">
        <f>IF(E109&lt;&gt;"",E109,"")</f>
        <v>3</v>
      </c>
      <c r="L109" s="62">
        <f>IF(I109&lt;&gt;"",I109,IF(H109&lt;&gt;"",H109,""))</f>
        <v>3</v>
      </c>
    </row>
    <row r="110" spans="1:12" s="88" customFormat="1">
      <c r="A110" s="106"/>
      <c r="E110" s="106"/>
      <c r="H110" s="106" t="s">
        <v>506</v>
      </c>
      <c r="I110" s="106"/>
      <c r="J110" s="117"/>
      <c r="K110" s="38"/>
    </row>
    <row r="111" spans="1:12" ht="68">
      <c r="A111" s="34">
        <v>289</v>
      </c>
      <c r="B111" s="102" t="s">
        <v>329</v>
      </c>
      <c r="C111" s="102" t="s">
        <v>521</v>
      </c>
      <c r="D111" s="102" t="s">
        <v>506</v>
      </c>
      <c r="E111" s="103">
        <v>3</v>
      </c>
      <c r="F111" s="102" t="s">
        <v>1278</v>
      </c>
      <c r="G111" s="102"/>
      <c r="H111" s="103">
        <v>4</v>
      </c>
      <c r="I111" s="103"/>
      <c r="J111" s="105"/>
      <c r="K111" s="61">
        <f>IF(E111&lt;&gt;"",E111,"")</f>
        <v>3</v>
      </c>
      <c r="L111" s="62">
        <f>IF(I111&lt;&gt;"",I111,IF(H111&lt;&gt;"",H111,""))</f>
        <v>4</v>
      </c>
    </row>
    <row r="112" spans="1:12">
      <c r="B112" s="18"/>
      <c r="L112" s="88"/>
    </row>
    <row r="113" spans="1:12">
      <c r="B113" s="18"/>
      <c r="L113" s="88"/>
    </row>
    <row r="114" spans="1:12">
      <c r="B114" s="18"/>
      <c r="L114" s="88"/>
    </row>
    <row r="115" spans="1:12" ht="17">
      <c r="B115" s="47" t="s">
        <v>438</v>
      </c>
      <c r="L115" s="88"/>
    </row>
    <row r="116" spans="1:12" ht="51">
      <c r="A116" s="34">
        <v>290</v>
      </c>
      <c r="B116" s="102" t="s">
        <v>330</v>
      </c>
      <c r="C116" s="102" t="s">
        <v>522</v>
      </c>
      <c r="D116" s="102" t="s">
        <v>523</v>
      </c>
      <c r="E116" s="103">
        <v>5</v>
      </c>
      <c r="F116" s="102" t="s">
        <v>1279</v>
      </c>
      <c r="G116" s="102"/>
      <c r="H116" s="103">
        <v>3</v>
      </c>
      <c r="I116" s="103"/>
      <c r="J116" s="105"/>
      <c r="K116" s="61">
        <f>IF(E116&lt;&gt;"",E116,"")</f>
        <v>5</v>
      </c>
      <c r="L116" s="62">
        <f>IF(I116&lt;&gt;"",I116,IF(H116&lt;&gt;"",H116,""))</f>
        <v>3</v>
      </c>
    </row>
    <row r="117" spans="1:12" ht="85">
      <c r="A117" s="34">
        <v>291</v>
      </c>
      <c r="B117" s="102" t="s">
        <v>331</v>
      </c>
      <c r="C117" s="102" t="s">
        <v>524</v>
      </c>
      <c r="D117" s="102" t="s">
        <v>525</v>
      </c>
      <c r="E117" s="103">
        <v>5</v>
      </c>
      <c r="F117" s="102" t="s">
        <v>1280</v>
      </c>
      <c r="G117" s="102"/>
      <c r="H117" s="103">
        <v>3</v>
      </c>
      <c r="I117" s="103"/>
      <c r="J117" s="105"/>
      <c r="K117" s="61">
        <f>IF(E117&lt;&gt;"",E117,"")</f>
        <v>5</v>
      </c>
      <c r="L117" s="62">
        <f>IF(I117&lt;&gt;"",I117,IF(H117&lt;&gt;"",H117,""))</f>
        <v>3</v>
      </c>
    </row>
    <row r="118" spans="1:12" ht="340">
      <c r="A118" s="34">
        <v>292</v>
      </c>
      <c r="B118" s="102" t="s">
        <v>298</v>
      </c>
      <c r="C118" s="102" t="s">
        <v>526</v>
      </c>
      <c r="D118" s="102" t="s">
        <v>527</v>
      </c>
      <c r="E118" s="103">
        <v>5</v>
      </c>
      <c r="F118" s="102" t="s">
        <v>1281</v>
      </c>
      <c r="G118" s="102" t="s">
        <v>1282</v>
      </c>
      <c r="H118" s="103">
        <v>4</v>
      </c>
      <c r="I118" s="103"/>
      <c r="J118" s="105"/>
      <c r="K118" s="61">
        <f>IF(E118&lt;&gt;"",E118,"")</f>
        <v>5</v>
      </c>
      <c r="L118" s="62">
        <f>IF(I118&lt;&gt;"",I118,IF(H118&lt;&gt;"",H118,""))</f>
        <v>4</v>
      </c>
    </row>
    <row r="119" spans="1:12" s="88" customFormat="1">
      <c r="A119" s="106"/>
      <c r="E119" s="106"/>
      <c r="H119" s="106" t="s">
        <v>506</v>
      </c>
      <c r="I119" s="106"/>
      <c r="J119" s="117"/>
      <c r="K119" s="38"/>
    </row>
    <row r="120" spans="1:12" ht="68">
      <c r="A120" s="34">
        <v>293</v>
      </c>
      <c r="B120" s="102" t="s">
        <v>332</v>
      </c>
      <c r="C120" s="102" t="s">
        <v>528</v>
      </c>
      <c r="D120" s="102" t="s">
        <v>529</v>
      </c>
      <c r="E120" s="103">
        <v>4</v>
      </c>
      <c r="F120" s="102" t="s">
        <v>1283</v>
      </c>
      <c r="G120" s="102"/>
      <c r="H120" s="103">
        <v>3</v>
      </c>
      <c r="I120" s="103"/>
      <c r="J120" s="105"/>
      <c r="K120" s="61">
        <f>IF(E120&lt;&gt;"",E120,"")</f>
        <v>4</v>
      </c>
      <c r="L120" s="62">
        <f>IF(I120&lt;&gt;"",I120,IF(H120&lt;&gt;"",H120,""))</f>
        <v>3</v>
      </c>
    </row>
    <row r="121" spans="1:12" ht="51">
      <c r="A121" s="34">
        <v>294</v>
      </c>
      <c r="B121" s="102" t="s">
        <v>42</v>
      </c>
      <c r="C121" s="102" t="s">
        <v>530</v>
      </c>
      <c r="D121" s="102" t="s">
        <v>531</v>
      </c>
      <c r="E121" s="103">
        <v>4</v>
      </c>
      <c r="F121" s="102" t="s">
        <v>1284</v>
      </c>
      <c r="G121" s="102"/>
      <c r="H121" s="103">
        <v>3</v>
      </c>
      <c r="I121" s="103"/>
      <c r="J121" s="105"/>
      <c r="K121" s="61">
        <f>IF(E121&lt;&gt;"",E121,"")</f>
        <v>4</v>
      </c>
      <c r="L121" s="62">
        <f>IF(I121&lt;&gt;"",I121,IF(H121&lt;&gt;"",H121,""))</f>
        <v>3</v>
      </c>
    </row>
    <row r="122" spans="1:12" ht="51">
      <c r="A122" s="34">
        <v>295</v>
      </c>
      <c r="B122" s="102" t="s">
        <v>333</v>
      </c>
      <c r="C122" s="102" t="s">
        <v>532</v>
      </c>
      <c r="D122" s="102" t="s">
        <v>533</v>
      </c>
      <c r="E122" s="103">
        <v>4</v>
      </c>
      <c r="F122" s="102" t="s">
        <v>1285</v>
      </c>
      <c r="G122" s="102"/>
      <c r="H122" s="103">
        <v>3</v>
      </c>
      <c r="I122" s="103"/>
      <c r="J122" s="105"/>
      <c r="K122" s="61">
        <f>IF(E122&lt;&gt;"",E122,"")</f>
        <v>4</v>
      </c>
      <c r="L122" s="62">
        <f>IF(I122&lt;&gt;"",I122,IF(H122&lt;&gt;"",H122,""))</f>
        <v>3</v>
      </c>
    </row>
    <row r="123" spans="1:12" s="88" customFormat="1">
      <c r="A123" s="106"/>
      <c r="E123" s="106"/>
      <c r="H123" s="106" t="s">
        <v>506</v>
      </c>
      <c r="I123" s="106"/>
      <c r="J123" s="117"/>
      <c r="K123" s="38"/>
    </row>
    <row r="124" spans="1:12" ht="51">
      <c r="A124" s="34">
        <v>296</v>
      </c>
      <c r="B124" s="102" t="s">
        <v>334</v>
      </c>
      <c r="C124" s="102" t="s">
        <v>534</v>
      </c>
      <c r="D124" s="102" t="s">
        <v>535</v>
      </c>
      <c r="E124" s="103">
        <v>5</v>
      </c>
      <c r="F124" s="102" t="s">
        <v>1286</v>
      </c>
      <c r="G124" s="102"/>
      <c r="H124" s="103">
        <v>4</v>
      </c>
      <c r="I124" s="103"/>
      <c r="J124" s="105"/>
      <c r="K124" s="61">
        <f>IF(E124&lt;&gt;"",E124,"")</f>
        <v>5</v>
      </c>
      <c r="L124" s="62">
        <f>IF(I124&lt;&gt;"",I124,IF(H124&lt;&gt;"",H124,""))</f>
        <v>4</v>
      </c>
    </row>
    <row r="125" spans="1:12" ht="51">
      <c r="A125" s="34">
        <v>297</v>
      </c>
      <c r="B125" s="102" t="s">
        <v>335</v>
      </c>
      <c r="C125" s="102" t="s">
        <v>536</v>
      </c>
      <c r="D125" s="102" t="s">
        <v>537</v>
      </c>
      <c r="E125" s="103">
        <v>5</v>
      </c>
      <c r="F125" s="102" t="s">
        <v>1287</v>
      </c>
      <c r="G125" s="102"/>
      <c r="H125" s="103">
        <v>5</v>
      </c>
      <c r="I125" s="103"/>
      <c r="J125" s="105"/>
      <c r="K125" s="61">
        <f>IF(E125&lt;&gt;"",E125,"")</f>
        <v>5</v>
      </c>
      <c r="L125" s="62">
        <f>IF(I125&lt;&gt;"",I125,IF(H125&lt;&gt;"",H125,""))</f>
        <v>5</v>
      </c>
    </row>
    <row r="126" spans="1:12" ht="51">
      <c r="A126" s="34">
        <v>298</v>
      </c>
      <c r="B126" s="102" t="s">
        <v>336</v>
      </c>
      <c r="C126" s="102" t="s">
        <v>538</v>
      </c>
      <c r="D126" s="102" t="s">
        <v>539</v>
      </c>
      <c r="E126" s="103">
        <v>5</v>
      </c>
      <c r="F126" s="102" t="s">
        <v>1288</v>
      </c>
      <c r="G126" s="102"/>
      <c r="H126" s="103">
        <v>5</v>
      </c>
      <c r="I126" s="103"/>
      <c r="J126" s="105"/>
      <c r="K126" s="61">
        <f>IF(E126&lt;&gt;"",E126,"")</f>
        <v>5</v>
      </c>
      <c r="L126" s="62">
        <f>IF(I126&lt;&gt;"",I126,IF(H126&lt;&gt;"",H126,""))</f>
        <v>5</v>
      </c>
    </row>
    <row r="127" spans="1:12" ht="51">
      <c r="A127" s="34">
        <v>299</v>
      </c>
      <c r="B127" s="102" t="s">
        <v>337</v>
      </c>
      <c r="C127" s="102" t="s">
        <v>540</v>
      </c>
      <c r="D127" s="102" t="s">
        <v>541</v>
      </c>
      <c r="E127" s="103">
        <v>3</v>
      </c>
      <c r="F127" s="102" t="s">
        <v>1289</v>
      </c>
      <c r="G127" s="102"/>
      <c r="H127" s="103">
        <v>3</v>
      </c>
      <c r="I127" s="103"/>
      <c r="J127" s="105"/>
      <c r="K127" s="61">
        <f>IF(E127&lt;&gt;"",E127,"")</f>
        <v>3</v>
      </c>
      <c r="L127" s="62">
        <f>IF(I127&lt;&gt;"",I127,IF(H127&lt;&gt;"",H127,""))</f>
        <v>3</v>
      </c>
    </row>
    <row r="128" spans="1:12" ht="34">
      <c r="A128" s="34">
        <v>300</v>
      </c>
      <c r="B128" s="102" t="s">
        <v>338</v>
      </c>
      <c r="C128" s="102" t="s">
        <v>542</v>
      </c>
      <c r="D128" s="102" t="s">
        <v>543</v>
      </c>
      <c r="E128" s="103">
        <v>4</v>
      </c>
      <c r="F128" s="102" t="s">
        <v>1290</v>
      </c>
      <c r="G128" s="102"/>
      <c r="H128" s="103">
        <v>4</v>
      </c>
      <c r="I128" s="103"/>
      <c r="J128" s="105"/>
      <c r="K128" s="61">
        <f>IF(E128&lt;&gt;"",E128,"")</f>
        <v>4</v>
      </c>
      <c r="L128" s="62">
        <f>IF(I128&lt;&gt;"",I128,IF(H128&lt;&gt;"",H128,""))</f>
        <v>4</v>
      </c>
    </row>
    <row r="129" spans="1:12" s="88" customFormat="1">
      <c r="A129" s="106"/>
      <c r="E129" s="106"/>
      <c r="H129" s="106" t="s">
        <v>506</v>
      </c>
      <c r="I129" s="106"/>
      <c r="J129" s="117"/>
      <c r="K129" s="38"/>
    </row>
    <row r="130" spans="1:12" ht="34">
      <c r="A130" s="34">
        <v>301</v>
      </c>
      <c r="B130" s="102" t="s">
        <v>339</v>
      </c>
      <c r="C130" s="102" t="s">
        <v>544</v>
      </c>
      <c r="D130" s="102" t="s">
        <v>545</v>
      </c>
      <c r="E130" s="103">
        <v>5</v>
      </c>
      <c r="F130" s="102" t="s">
        <v>1291</v>
      </c>
      <c r="G130" s="102"/>
      <c r="H130" s="103">
        <v>3</v>
      </c>
      <c r="I130" s="103"/>
      <c r="J130" s="105"/>
      <c r="K130" s="61">
        <f>IF(E130&lt;&gt;"",E130,"")</f>
        <v>5</v>
      </c>
      <c r="L130" s="62">
        <f>IF(I130&lt;&gt;"",I130,IF(H130&lt;&gt;"",H130,""))</f>
        <v>3</v>
      </c>
    </row>
    <row r="131" spans="1:12" ht="51">
      <c r="A131" s="34">
        <v>302</v>
      </c>
      <c r="B131" s="102" t="s">
        <v>340</v>
      </c>
      <c r="C131" s="102" t="s">
        <v>546</v>
      </c>
      <c r="D131" s="102" t="s">
        <v>547</v>
      </c>
      <c r="E131" s="103">
        <v>4</v>
      </c>
      <c r="F131" s="102" t="s">
        <v>1292</v>
      </c>
      <c r="G131" s="102"/>
      <c r="H131" s="103">
        <v>3</v>
      </c>
      <c r="I131" s="103"/>
      <c r="J131" s="105"/>
      <c r="K131" s="61">
        <f>IF(E131&lt;&gt;"",E131,"")</f>
        <v>4</v>
      </c>
      <c r="L131" s="62">
        <f>IF(I131&lt;&gt;"",I131,IF(H131&lt;&gt;"",H131,""))</f>
        <v>3</v>
      </c>
    </row>
    <row r="132" spans="1:12" ht="68">
      <c r="A132" s="34">
        <v>303</v>
      </c>
      <c r="B132" s="102" t="s">
        <v>341</v>
      </c>
      <c r="C132" s="102" t="s">
        <v>548</v>
      </c>
      <c r="D132" s="102" t="s">
        <v>549</v>
      </c>
      <c r="E132" s="103">
        <v>4</v>
      </c>
      <c r="F132" s="102" t="s">
        <v>1293</v>
      </c>
      <c r="G132" s="102"/>
      <c r="H132" s="103">
        <v>4</v>
      </c>
      <c r="I132" s="103"/>
      <c r="J132" s="105"/>
      <c r="K132" s="61">
        <f>IF(E132&lt;&gt;"",E132,"")</f>
        <v>4</v>
      </c>
      <c r="L132" s="62">
        <f>IF(I132&lt;&gt;"",I132,IF(H132&lt;&gt;"",H132,""))</f>
        <v>4</v>
      </c>
    </row>
    <row r="133" spans="1:12" ht="68">
      <c r="A133" s="34">
        <v>304</v>
      </c>
      <c r="B133" s="102" t="s">
        <v>342</v>
      </c>
      <c r="C133" s="102" t="s">
        <v>550</v>
      </c>
      <c r="D133" s="102" t="s">
        <v>551</v>
      </c>
      <c r="E133" s="103">
        <v>1</v>
      </c>
      <c r="F133" s="102" t="s">
        <v>1294</v>
      </c>
      <c r="G133" s="102"/>
      <c r="H133" s="103">
        <v>1</v>
      </c>
      <c r="I133" s="103"/>
      <c r="J133" s="105"/>
      <c r="K133" s="61">
        <f>IF(E133&lt;&gt;"",E133,"")</f>
        <v>1</v>
      </c>
      <c r="L133" s="62">
        <f>IF(I133&lt;&gt;"",I133,IF(H133&lt;&gt;"",H133,""))</f>
        <v>1</v>
      </c>
    </row>
    <row r="134" spans="1:12" s="88" customFormat="1">
      <c r="A134" s="106"/>
      <c r="E134" s="106"/>
      <c r="H134" s="106" t="s">
        <v>506</v>
      </c>
      <c r="I134" s="106"/>
      <c r="J134" s="117"/>
      <c r="K134" s="38"/>
    </row>
    <row r="135" spans="1:12" ht="51">
      <c r="A135" s="34">
        <v>305</v>
      </c>
      <c r="B135" s="102" t="s">
        <v>143</v>
      </c>
      <c r="C135" s="102" t="s">
        <v>552</v>
      </c>
      <c r="D135" s="102" t="s">
        <v>553</v>
      </c>
      <c r="E135" s="103">
        <v>2</v>
      </c>
      <c r="F135" s="102"/>
      <c r="G135" s="102"/>
      <c r="H135" s="103">
        <v>3</v>
      </c>
      <c r="I135" s="103"/>
      <c r="J135" s="105"/>
      <c r="K135" s="61">
        <f>IF(E135&lt;&gt;"",E135,"")</f>
        <v>2</v>
      </c>
      <c r="L135" s="62">
        <f>IF(I135&lt;&gt;"",I135,IF(H135&lt;&gt;"",H135,""))</f>
        <v>3</v>
      </c>
    </row>
    <row r="136" spans="1:12" ht="51">
      <c r="A136" s="34">
        <v>306</v>
      </c>
      <c r="B136" s="102" t="s">
        <v>343</v>
      </c>
      <c r="C136" s="102" t="s">
        <v>554</v>
      </c>
      <c r="D136" s="102" t="s">
        <v>555</v>
      </c>
      <c r="E136" s="103">
        <v>2</v>
      </c>
      <c r="F136" s="102" t="s">
        <v>1295</v>
      </c>
      <c r="G136" s="102" t="s">
        <v>1296</v>
      </c>
      <c r="H136" s="103">
        <v>3</v>
      </c>
      <c r="I136" s="103"/>
      <c r="J136" s="105"/>
      <c r="K136" s="61">
        <f>IF(E136&lt;&gt;"",E136,"")</f>
        <v>2</v>
      </c>
      <c r="L136" s="62">
        <f>IF(I136&lt;&gt;"",I136,IF(H136&lt;&gt;"",H136,""))</f>
        <v>3</v>
      </c>
    </row>
    <row r="137" spans="1:12" ht="51">
      <c r="A137" s="34">
        <v>307</v>
      </c>
      <c r="B137" s="102" t="s">
        <v>344</v>
      </c>
      <c r="C137" s="102" t="s">
        <v>556</v>
      </c>
      <c r="D137" s="102" t="s">
        <v>557</v>
      </c>
      <c r="E137" s="103"/>
      <c r="F137" s="102"/>
      <c r="G137" s="102"/>
      <c r="H137" s="103">
        <v>0</v>
      </c>
      <c r="I137" s="103"/>
      <c r="J137" s="105"/>
      <c r="K137" s="61" t="str">
        <f>IF(E137&lt;&gt;"",E137,"")</f>
        <v/>
      </c>
      <c r="L137" s="62">
        <f>IF(I137&lt;&gt;"",I137,IF(H137&lt;&gt;"",H137,""))</f>
        <v>0</v>
      </c>
    </row>
    <row r="138" spans="1:12" ht="51">
      <c r="A138" s="34">
        <v>308</v>
      </c>
      <c r="B138" s="102" t="s">
        <v>345</v>
      </c>
      <c r="C138" s="102" t="s">
        <v>558</v>
      </c>
      <c r="D138" s="102" t="s">
        <v>559</v>
      </c>
      <c r="E138" s="103">
        <v>2</v>
      </c>
      <c r="F138" s="102" t="s">
        <v>1297</v>
      </c>
      <c r="G138" s="102"/>
      <c r="H138" s="103">
        <v>2</v>
      </c>
      <c r="I138" s="103"/>
      <c r="J138" s="105"/>
      <c r="K138" s="61">
        <f>IF(E138&lt;&gt;"",E138,"")</f>
        <v>2</v>
      </c>
      <c r="L138" s="62">
        <f>IF(I138&lt;&gt;"",I138,IF(H138&lt;&gt;"",H138,""))</f>
        <v>2</v>
      </c>
    </row>
    <row r="139" spans="1:12" ht="68">
      <c r="A139" s="34">
        <v>309</v>
      </c>
      <c r="B139" s="102" t="s">
        <v>346</v>
      </c>
      <c r="C139" s="102" t="s">
        <v>560</v>
      </c>
      <c r="D139" s="102" t="s">
        <v>561</v>
      </c>
      <c r="E139" s="103">
        <v>1</v>
      </c>
      <c r="F139" s="102" t="s">
        <v>1298</v>
      </c>
      <c r="G139" s="102"/>
      <c r="H139" s="103">
        <v>1</v>
      </c>
      <c r="I139" s="103"/>
      <c r="J139" s="105"/>
      <c r="K139" s="61">
        <f>IF(E139&lt;&gt;"",E139,"")</f>
        <v>1</v>
      </c>
      <c r="L139" s="62">
        <f>IF(I139&lt;&gt;"",I139,IF(H139&lt;&gt;"",H139,""))</f>
        <v>1</v>
      </c>
    </row>
    <row r="140" spans="1:12" s="88" customFormat="1">
      <c r="A140" s="106"/>
      <c r="E140" s="106"/>
      <c r="H140" s="106" t="s">
        <v>506</v>
      </c>
      <c r="I140" s="106"/>
      <c r="J140" s="117"/>
      <c r="K140" s="38"/>
    </row>
    <row r="141" spans="1:12" ht="68">
      <c r="A141" s="34">
        <v>310</v>
      </c>
      <c r="B141" s="102" t="s">
        <v>296</v>
      </c>
      <c r="C141" s="102" t="s">
        <v>562</v>
      </c>
      <c r="D141" s="102" t="s">
        <v>563</v>
      </c>
      <c r="E141" s="103">
        <v>3</v>
      </c>
      <c r="F141" s="102" t="s">
        <v>1299</v>
      </c>
      <c r="G141" s="102"/>
      <c r="H141" s="103">
        <v>2</v>
      </c>
      <c r="I141" s="103"/>
      <c r="J141" s="105"/>
      <c r="K141" s="61">
        <f>IF(E141&lt;&gt;"",E141,"")</f>
        <v>3</v>
      </c>
      <c r="L141" s="62">
        <f>IF(I141&lt;&gt;"",I141,IF(H141&lt;&gt;"",H141,""))</f>
        <v>2</v>
      </c>
    </row>
    <row r="142" spans="1:12" ht="85">
      <c r="A142" s="34">
        <v>311</v>
      </c>
      <c r="B142" s="102" t="s">
        <v>316</v>
      </c>
      <c r="C142" s="102" t="s">
        <v>507</v>
      </c>
      <c r="D142" s="102" t="s">
        <v>508</v>
      </c>
      <c r="E142" s="103">
        <v>3</v>
      </c>
      <c r="F142" s="102" t="s">
        <v>1300</v>
      </c>
      <c r="G142" s="102"/>
      <c r="H142" s="103">
        <v>3</v>
      </c>
      <c r="I142" s="103"/>
      <c r="J142" s="105"/>
      <c r="K142" s="61">
        <f>IF(E142&lt;&gt;"",E142,"")</f>
        <v>3</v>
      </c>
      <c r="L142" s="62">
        <f>IF(I142&lt;&gt;"",I142,IF(H142&lt;&gt;"",H142,""))</f>
        <v>3</v>
      </c>
    </row>
    <row r="143" spans="1:12" ht="51">
      <c r="A143" s="34">
        <v>312</v>
      </c>
      <c r="B143" s="102" t="s">
        <v>347</v>
      </c>
      <c r="C143" s="102" t="s">
        <v>564</v>
      </c>
      <c r="D143" s="102" t="s">
        <v>565</v>
      </c>
      <c r="E143" s="103">
        <v>3</v>
      </c>
      <c r="F143" s="102" t="s">
        <v>1301</v>
      </c>
      <c r="G143" s="102"/>
      <c r="H143" s="103">
        <v>3</v>
      </c>
      <c r="I143" s="103"/>
      <c r="J143" s="105"/>
      <c r="K143" s="61">
        <f>IF(E143&lt;&gt;"",E143,"")</f>
        <v>3</v>
      </c>
      <c r="L143" s="62">
        <f>IF(I143&lt;&gt;"",I143,IF(H143&lt;&gt;"",H143,""))</f>
        <v>3</v>
      </c>
    </row>
    <row r="144" spans="1:12" s="88" customFormat="1">
      <c r="A144" s="106"/>
      <c r="E144" s="106"/>
      <c r="H144" s="106" t="s">
        <v>506</v>
      </c>
      <c r="I144" s="106"/>
      <c r="J144" s="117"/>
      <c r="K144" s="38"/>
    </row>
    <row r="145" spans="1:12" ht="68">
      <c r="A145" s="34">
        <v>313</v>
      </c>
      <c r="B145" s="102" t="s">
        <v>348</v>
      </c>
      <c r="C145" s="102" t="s">
        <v>566</v>
      </c>
      <c r="D145" s="102" t="s">
        <v>567</v>
      </c>
      <c r="E145" s="103">
        <v>1</v>
      </c>
      <c r="F145" s="102"/>
      <c r="G145" s="102"/>
      <c r="H145" s="103">
        <v>1</v>
      </c>
      <c r="I145" s="103"/>
      <c r="J145" s="105"/>
      <c r="K145" s="61">
        <f>IF(E145&lt;&gt;"",E145,"")</f>
        <v>1</v>
      </c>
      <c r="L145" s="62">
        <f>IF(I145&lt;&gt;"",I145,IF(H145&lt;&gt;"",H145,""))</f>
        <v>1</v>
      </c>
    </row>
    <row r="146" spans="1:12" ht="85">
      <c r="A146" s="34">
        <v>314</v>
      </c>
      <c r="B146" s="102" t="s">
        <v>349</v>
      </c>
      <c r="C146" s="102" t="s">
        <v>568</v>
      </c>
      <c r="D146" s="102" t="s">
        <v>569</v>
      </c>
      <c r="E146" s="103">
        <v>1</v>
      </c>
      <c r="F146" s="102"/>
      <c r="G146" s="102"/>
      <c r="H146" s="103">
        <v>1</v>
      </c>
      <c r="I146" s="103"/>
      <c r="J146" s="105"/>
      <c r="K146" s="61">
        <f>IF(E146&lt;&gt;"",E146,"")</f>
        <v>1</v>
      </c>
      <c r="L146" s="62">
        <f>IF(I146&lt;&gt;"",I146,IF(H146&lt;&gt;"",H146,""))</f>
        <v>1</v>
      </c>
    </row>
    <row r="147" spans="1:12" ht="68">
      <c r="A147" s="34">
        <v>315</v>
      </c>
      <c r="B147" s="102" t="s">
        <v>350</v>
      </c>
      <c r="C147" s="102" t="s">
        <v>570</v>
      </c>
      <c r="D147" s="102" t="s">
        <v>571</v>
      </c>
      <c r="E147" s="103">
        <v>2</v>
      </c>
      <c r="F147" s="102"/>
      <c r="G147" s="102"/>
      <c r="H147" s="103">
        <v>2</v>
      </c>
      <c r="I147" s="103"/>
      <c r="J147" s="105"/>
      <c r="K147" s="61">
        <f>IF(E147&lt;&gt;"",E147,"")</f>
        <v>2</v>
      </c>
      <c r="L147" s="62">
        <f>IF(I147&lt;&gt;"",I147,IF(H147&lt;&gt;"",H147,""))</f>
        <v>2</v>
      </c>
    </row>
    <row r="148" spans="1:12" s="88" customFormat="1">
      <c r="A148" s="106"/>
      <c r="E148" s="106"/>
      <c r="H148" s="106" t="s">
        <v>506</v>
      </c>
      <c r="I148" s="106"/>
      <c r="J148" s="117"/>
      <c r="K148" s="38"/>
    </row>
    <row r="149" spans="1:12" ht="68">
      <c r="A149" s="34">
        <v>316</v>
      </c>
      <c r="B149" s="102" t="s">
        <v>351</v>
      </c>
      <c r="C149" s="102" t="s">
        <v>572</v>
      </c>
      <c r="D149" s="102" t="s">
        <v>573</v>
      </c>
      <c r="E149" s="103">
        <v>4</v>
      </c>
      <c r="F149" s="102" t="s">
        <v>1302</v>
      </c>
      <c r="G149" s="102"/>
      <c r="H149" s="103">
        <v>3</v>
      </c>
      <c r="I149" s="103"/>
      <c r="J149" s="105"/>
      <c r="K149" s="61">
        <f>IF(E149&lt;&gt;"",E149,"")</f>
        <v>4</v>
      </c>
      <c r="L149" s="62">
        <f>IF(I149&lt;&gt;"",I149,IF(H149&lt;&gt;"",H149,""))</f>
        <v>3</v>
      </c>
    </row>
    <row r="150" spans="1:12" ht="68">
      <c r="A150" s="34">
        <v>317</v>
      </c>
      <c r="B150" s="102" t="s">
        <v>352</v>
      </c>
      <c r="C150" s="102" t="s">
        <v>574</v>
      </c>
      <c r="D150" s="102" t="s">
        <v>575</v>
      </c>
      <c r="E150" s="103">
        <v>5</v>
      </c>
      <c r="F150" s="102" t="s">
        <v>1303</v>
      </c>
      <c r="G150" s="102"/>
      <c r="H150" s="103">
        <v>3</v>
      </c>
      <c r="I150" s="103"/>
      <c r="J150" s="105"/>
      <c r="K150" s="61">
        <f>IF(E150&lt;&gt;"",E150,"")</f>
        <v>5</v>
      </c>
      <c r="L150" s="62">
        <f>IF(I150&lt;&gt;"",I150,IF(H150&lt;&gt;"",H150,""))</f>
        <v>3</v>
      </c>
    </row>
    <row r="151" spans="1:12" ht="68">
      <c r="A151" s="34">
        <v>318</v>
      </c>
      <c r="B151" s="102" t="s">
        <v>353</v>
      </c>
      <c r="C151" s="102" t="s">
        <v>576</v>
      </c>
      <c r="D151" s="102" t="s">
        <v>577</v>
      </c>
      <c r="E151" s="103">
        <v>5</v>
      </c>
      <c r="F151" s="102" t="s">
        <v>1304</v>
      </c>
      <c r="G151" s="102"/>
      <c r="H151" s="103">
        <v>5</v>
      </c>
      <c r="I151" s="103"/>
      <c r="J151" s="105"/>
      <c r="K151" s="61">
        <f>IF(E151&lt;&gt;"",E151,"")</f>
        <v>5</v>
      </c>
      <c r="L151" s="62">
        <f>IF(I151&lt;&gt;"",I151,IF(H151&lt;&gt;"",H151,""))</f>
        <v>5</v>
      </c>
    </row>
    <row r="152" spans="1:12" ht="17">
      <c r="B152" s="18"/>
      <c r="H152" s="34" t="s">
        <v>506</v>
      </c>
      <c r="L152" s="88"/>
    </row>
    <row r="153" spans="1:12" ht="34">
      <c r="B153" s="118" t="s">
        <v>430</v>
      </c>
      <c r="C153" s="17" t="s">
        <v>878</v>
      </c>
      <c r="H153" s="34" t="s">
        <v>506</v>
      </c>
      <c r="L153" s="88"/>
    </row>
    <row r="154" spans="1:12" ht="102">
      <c r="A154" s="34">
        <v>319</v>
      </c>
      <c r="B154" s="102" t="s">
        <v>354</v>
      </c>
      <c r="C154" s="102" t="s">
        <v>578</v>
      </c>
      <c r="D154" s="102" t="s">
        <v>579</v>
      </c>
      <c r="E154" s="103">
        <v>4</v>
      </c>
      <c r="F154" s="102" t="s">
        <v>1305</v>
      </c>
      <c r="G154" s="102"/>
      <c r="H154" s="103">
        <v>3</v>
      </c>
      <c r="I154" s="103"/>
      <c r="J154" s="105"/>
      <c r="K154" s="61">
        <f>IF(E154&lt;&gt;"",E154,"")</f>
        <v>4</v>
      </c>
      <c r="L154" s="62">
        <f>IF(I154&lt;&gt;"",I154,IF(H154&lt;&gt;"",H154,""))</f>
        <v>3</v>
      </c>
    </row>
    <row r="155" spans="1:12" ht="68">
      <c r="A155" s="34">
        <v>320</v>
      </c>
      <c r="B155" s="102" t="s">
        <v>355</v>
      </c>
      <c r="C155" s="102" t="s">
        <v>580</v>
      </c>
      <c r="D155" s="102" t="s">
        <v>581</v>
      </c>
      <c r="E155" s="103">
        <v>5</v>
      </c>
      <c r="F155" s="102" t="s">
        <v>1306</v>
      </c>
      <c r="G155" s="102"/>
      <c r="H155" s="103">
        <v>4</v>
      </c>
      <c r="I155" s="103"/>
      <c r="J155" s="105"/>
      <c r="K155" s="61">
        <f>IF(E155&lt;&gt;"",E155,"")</f>
        <v>5</v>
      </c>
      <c r="L155" s="62">
        <f>IF(I155&lt;&gt;"",I155,IF(H155&lt;&gt;"",H155,""))</f>
        <v>4</v>
      </c>
    </row>
    <row r="156" spans="1:12" ht="51">
      <c r="A156" s="34">
        <v>321</v>
      </c>
      <c r="B156" s="102" t="s">
        <v>356</v>
      </c>
      <c r="C156" s="102" t="s">
        <v>582</v>
      </c>
      <c r="D156" s="102" t="s">
        <v>583</v>
      </c>
      <c r="E156" s="103">
        <v>5</v>
      </c>
      <c r="F156" s="102" t="s">
        <v>1307</v>
      </c>
      <c r="G156" s="102"/>
      <c r="H156" s="103">
        <v>3</v>
      </c>
      <c r="I156" s="103"/>
      <c r="J156" s="105"/>
      <c r="K156" s="61">
        <f>IF(E156&lt;&gt;"",E156,"")</f>
        <v>5</v>
      </c>
      <c r="L156" s="62">
        <f>IF(I156&lt;&gt;"",I156,IF(H156&lt;&gt;"",H156,""))</f>
        <v>3</v>
      </c>
    </row>
    <row r="157" spans="1:12" ht="17">
      <c r="B157" s="18"/>
      <c r="H157" s="34" t="s">
        <v>506</v>
      </c>
      <c r="L157" s="88"/>
    </row>
    <row r="158" spans="1:12" ht="34">
      <c r="B158" s="118" t="s">
        <v>431</v>
      </c>
      <c r="C158" s="17" t="s">
        <v>879</v>
      </c>
      <c r="H158" s="34" t="s">
        <v>506</v>
      </c>
      <c r="L158" s="88"/>
    </row>
    <row r="159" spans="1:12" ht="51">
      <c r="A159" s="34">
        <v>322</v>
      </c>
      <c r="B159" s="102" t="s">
        <v>357</v>
      </c>
      <c r="C159" s="102" t="s">
        <v>584</v>
      </c>
      <c r="D159" s="102" t="s">
        <v>585</v>
      </c>
      <c r="E159" s="103">
        <v>5</v>
      </c>
      <c r="F159" s="102" t="s">
        <v>1308</v>
      </c>
      <c r="G159" s="102"/>
      <c r="H159" s="103">
        <v>3</v>
      </c>
      <c r="I159" s="103"/>
      <c r="J159" s="105"/>
      <c r="K159" s="61">
        <f>IF(E159&lt;&gt;"",E159,"")</f>
        <v>5</v>
      </c>
      <c r="L159" s="62">
        <f>IF(I159&lt;&gt;"",I159,IF(H159&lt;&gt;"",H159,""))</f>
        <v>3</v>
      </c>
    </row>
    <row r="160" spans="1:12" ht="68">
      <c r="A160" s="34">
        <v>323</v>
      </c>
      <c r="B160" s="102" t="s">
        <v>358</v>
      </c>
      <c r="C160" s="102" t="s">
        <v>586</v>
      </c>
      <c r="D160" s="102" t="s">
        <v>587</v>
      </c>
      <c r="E160" s="103">
        <v>5</v>
      </c>
      <c r="F160" s="102" t="s">
        <v>1309</v>
      </c>
      <c r="G160" s="102"/>
      <c r="H160" s="103">
        <v>4</v>
      </c>
      <c r="I160" s="103"/>
      <c r="J160" s="105"/>
      <c r="K160" s="61">
        <f>IF(E160&lt;&gt;"",E160,"")</f>
        <v>5</v>
      </c>
      <c r="L160" s="62">
        <f>IF(I160&lt;&gt;"",I160,IF(H160&lt;&gt;"",H160,""))</f>
        <v>4</v>
      </c>
    </row>
    <row r="161" spans="1:12" s="88" customFormat="1">
      <c r="A161" s="106"/>
      <c r="E161" s="106"/>
      <c r="H161" s="106"/>
      <c r="I161" s="106"/>
      <c r="J161" s="117"/>
      <c r="K161" s="38"/>
    </row>
    <row r="162" spans="1:12" s="88" customFormat="1">
      <c r="A162" s="106"/>
      <c r="E162" s="106"/>
      <c r="H162" s="106"/>
      <c r="I162" s="106"/>
      <c r="J162" s="117"/>
      <c r="K162" s="38"/>
    </row>
    <row r="163" spans="1:12">
      <c r="B163" s="18"/>
      <c r="L163" s="88"/>
    </row>
    <row r="164" spans="1:12" ht="17">
      <c r="B164" s="118" t="s">
        <v>439</v>
      </c>
      <c r="L164" s="88"/>
    </row>
    <row r="165" spans="1:12" ht="68">
      <c r="A165" s="34">
        <v>324</v>
      </c>
      <c r="B165" s="102" t="s">
        <v>359</v>
      </c>
      <c r="C165" s="102" t="s">
        <v>588</v>
      </c>
      <c r="D165" s="102" t="s">
        <v>589</v>
      </c>
      <c r="E165" s="103">
        <v>4</v>
      </c>
      <c r="F165" s="102" t="s">
        <v>1310</v>
      </c>
      <c r="G165" s="102"/>
      <c r="H165" s="103">
        <v>3</v>
      </c>
      <c r="I165" s="103"/>
      <c r="J165" s="105"/>
      <c r="K165" s="61">
        <f>IF(E165&lt;&gt;"",E165,"")</f>
        <v>4</v>
      </c>
      <c r="L165" s="62">
        <f>IF(I165&lt;&gt;"",I165,IF(H165&lt;&gt;"",H165,""))</f>
        <v>3</v>
      </c>
    </row>
    <row r="166" spans="1:12" s="88" customFormat="1">
      <c r="A166" s="106"/>
      <c r="E166" s="106"/>
      <c r="H166" s="106" t="s">
        <v>506</v>
      </c>
      <c r="I166" s="106"/>
      <c r="J166" s="117"/>
      <c r="K166" s="38"/>
    </row>
    <row r="167" spans="1:12" ht="68">
      <c r="A167" s="34">
        <v>325</v>
      </c>
      <c r="B167" s="102" t="s">
        <v>360</v>
      </c>
      <c r="C167" s="102" t="s">
        <v>590</v>
      </c>
      <c r="D167" s="102" t="s">
        <v>591</v>
      </c>
      <c r="E167" s="103">
        <v>5</v>
      </c>
      <c r="F167" s="102" t="s">
        <v>1311</v>
      </c>
      <c r="G167" s="102"/>
      <c r="H167" s="103">
        <v>3</v>
      </c>
      <c r="I167" s="103"/>
      <c r="J167" s="105"/>
      <c r="K167" s="61">
        <f>IF(E167&lt;&gt;"",E167,"")</f>
        <v>5</v>
      </c>
      <c r="L167" s="62">
        <f>IF(I167&lt;&gt;"",I167,IF(H167&lt;&gt;"",H167,""))</f>
        <v>3</v>
      </c>
    </row>
    <row r="168" spans="1:12" s="88" customFormat="1">
      <c r="A168" s="106"/>
      <c r="E168" s="106"/>
      <c r="H168" s="106" t="s">
        <v>506</v>
      </c>
      <c r="I168" s="106"/>
      <c r="J168" s="117"/>
      <c r="K168" s="38"/>
    </row>
    <row r="169" spans="1:12" ht="68">
      <c r="A169" s="34">
        <v>326</v>
      </c>
      <c r="B169" s="102" t="s">
        <v>361</v>
      </c>
      <c r="C169" s="102" t="s">
        <v>592</v>
      </c>
      <c r="D169" s="102" t="s">
        <v>593</v>
      </c>
      <c r="E169" s="103">
        <v>3</v>
      </c>
      <c r="F169" s="102" t="s">
        <v>1312</v>
      </c>
      <c r="G169" s="102"/>
      <c r="H169" s="103">
        <v>3</v>
      </c>
      <c r="I169" s="103"/>
      <c r="J169" s="105"/>
      <c r="K169" s="61">
        <f>IF(E169&lt;&gt;"",E169,"")</f>
        <v>3</v>
      </c>
      <c r="L169" s="62">
        <f>IF(I169&lt;&gt;"",I169,IF(H169&lt;&gt;"",H169,""))</f>
        <v>3</v>
      </c>
    </row>
    <row r="170" spans="1:12" s="88" customFormat="1">
      <c r="A170" s="106"/>
      <c r="E170" s="106"/>
      <c r="H170" s="106" t="s">
        <v>506</v>
      </c>
      <c r="I170" s="106"/>
      <c r="J170" s="117"/>
      <c r="K170" s="38"/>
    </row>
    <row r="171" spans="1:12" ht="68">
      <c r="A171" s="34">
        <v>327</v>
      </c>
      <c r="B171" s="102" t="s">
        <v>362</v>
      </c>
      <c r="C171" s="102" t="s">
        <v>594</v>
      </c>
      <c r="D171" s="102" t="s">
        <v>595</v>
      </c>
      <c r="E171" s="103">
        <v>5</v>
      </c>
      <c r="F171" s="102" t="s">
        <v>1313</v>
      </c>
      <c r="G171" s="102"/>
      <c r="H171" s="103">
        <v>3</v>
      </c>
      <c r="I171" s="103"/>
      <c r="J171" s="105"/>
      <c r="K171" s="61">
        <f>IF(E171&lt;&gt;"",E171,"")</f>
        <v>5</v>
      </c>
      <c r="L171" s="62">
        <f>IF(I171&lt;&gt;"",I171,IF(H171&lt;&gt;"",H171,""))</f>
        <v>3</v>
      </c>
    </row>
    <row r="172" spans="1:12" s="88" customFormat="1">
      <c r="A172" s="106"/>
      <c r="E172" s="106"/>
      <c r="H172" s="106" t="s">
        <v>506</v>
      </c>
      <c r="I172" s="106"/>
      <c r="J172" s="117"/>
      <c r="K172" s="38"/>
    </row>
    <row r="173" spans="1:12" ht="102">
      <c r="A173" s="34">
        <v>328</v>
      </c>
      <c r="B173" s="102" t="s">
        <v>363</v>
      </c>
      <c r="C173" s="102" t="s">
        <v>596</v>
      </c>
      <c r="D173" s="102" t="s">
        <v>597</v>
      </c>
      <c r="E173" s="103">
        <v>4</v>
      </c>
      <c r="F173" s="102" t="s">
        <v>1314</v>
      </c>
      <c r="G173" s="102"/>
      <c r="H173" s="103">
        <v>3</v>
      </c>
      <c r="I173" s="103"/>
      <c r="J173" s="105"/>
      <c r="K173" s="61">
        <f>IF(E173&lt;&gt;"",E173,"")</f>
        <v>4</v>
      </c>
      <c r="L173" s="62">
        <f>IF(I173&lt;&gt;"",I173,IF(H173&lt;&gt;"",H173,""))</f>
        <v>3</v>
      </c>
    </row>
    <row r="174" spans="1:12" s="88" customFormat="1">
      <c r="A174" s="106"/>
      <c r="E174" s="106"/>
      <c r="H174" s="106" t="s">
        <v>506</v>
      </c>
      <c r="I174" s="106"/>
      <c r="J174" s="117"/>
      <c r="K174" s="38"/>
    </row>
    <row r="175" spans="1:12" ht="85">
      <c r="A175" s="34">
        <v>329</v>
      </c>
      <c r="B175" s="102" t="s">
        <v>364</v>
      </c>
      <c r="C175" s="102" t="s">
        <v>598</v>
      </c>
      <c r="D175" s="102" t="s">
        <v>599</v>
      </c>
      <c r="E175" s="103">
        <v>2</v>
      </c>
      <c r="F175" s="102" t="s">
        <v>1315</v>
      </c>
      <c r="G175" s="102"/>
      <c r="H175" s="103">
        <v>2</v>
      </c>
      <c r="I175" s="103"/>
      <c r="J175" s="105"/>
      <c r="K175" s="61">
        <f>IF(E175&lt;&gt;"",E175,"")</f>
        <v>2</v>
      </c>
      <c r="L175" s="62">
        <f>IF(I175&lt;&gt;"",I175,IF(H175&lt;&gt;"",H175,""))</f>
        <v>2</v>
      </c>
    </row>
    <row r="176" spans="1:12" s="88" customFormat="1">
      <c r="A176" s="106"/>
      <c r="E176" s="106"/>
      <c r="H176" s="106" t="s">
        <v>506</v>
      </c>
      <c r="I176" s="106"/>
      <c r="J176" s="117"/>
      <c r="K176" s="38"/>
    </row>
    <row r="177" spans="1:12" ht="85">
      <c r="A177" s="34">
        <v>330</v>
      </c>
      <c r="B177" s="102" t="s">
        <v>365</v>
      </c>
      <c r="C177" s="102" t="s">
        <v>600</v>
      </c>
      <c r="D177" s="102" t="s">
        <v>601</v>
      </c>
      <c r="E177" s="103">
        <v>4</v>
      </c>
      <c r="F177" s="102" t="s">
        <v>1316</v>
      </c>
      <c r="G177" s="102"/>
      <c r="H177" s="103" t="s">
        <v>506</v>
      </c>
      <c r="I177" s="103"/>
      <c r="J177" s="105"/>
      <c r="K177" s="61">
        <f>IF(E177&lt;&gt;"",E177,"")</f>
        <v>4</v>
      </c>
      <c r="L177" s="62" t="str">
        <f>IF(I177&lt;&gt;"",I177,IF(H177&lt;&gt;"",H177,""))</f>
        <v/>
      </c>
    </row>
    <row r="178" spans="1:12" s="88" customFormat="1">
      <c r="A178" s="106"/>
      <c r="E178" s="106"/>
      <c r="H178" s="106" t="s">
        <v>506</v>
      </c>
      <c r="I178" s="106"/>
      <c r="J178" s="117"/>
      <c r="K178" s="38"/>
    </row>
    <row r="179" spans="1:12" ht="85">
      <c r="A179" s="34">
        <v>331</v>
      </c>
      <c r="B179" s="102" t="s">
        <v>366</v>
      </c>
      <c r="C179" s="102" t="s">
        <v>602</v>
      </c>
      <c r="D179" s="102" t="s">
        <v>603</v>
      </c>
      <c r="E179" s="103">
        <v>2</v>
      </c>
      <c r="F179" s="102"/>
      <c r="G179" s="102"/>
      <c r="H179" s="103">
        <v>2</v>
      </c>
      <c r="I179" s="103"/>
      <c r="J179" s="105"/>
      <c r="K179" s="61">
        <f>IF(E179&lt;&gt;"",E179,"")</f>
        <v>2</v>
      </c>
      <c r="L179" s="62">
        <f>IF(I179&lt;&gt;"",I179,IF(H179&lt;&gt;"",H179,""))</f>
        <v>2</v>
      </c>
    </row>
    <row r="180" spans="1:12" s="88" customFormat="1">
      <c r="A180" s="106"/>
      <c r="E180" s="106"/>
      <c r="H180" s="106" t="s">
        <v>506</v>
      </c>
      <c r="I180" s="106"/>
      <c r="J180" s="117"/>
      <c r="K180" s="38"/>
    </row>
    <row r="181" spans="1:12" ht="85">
      <c r="A181" s="34">
        <v>332</v>
      </c>
      <c r="B181" s="102" t="s">
        <v>367</v>
      </c>
      <c r="C181" s="102" t="s">
        <v>604</v>
      </c>
      <c r="D181" s="102" t="s">
        <v>605</v>
      </c>
      <c r="E181" s="103">
        <v>5</v>
      </c>
      <c r="F181" s="102" t="s">
        <v>1317</v>
      </c>
      <c r="G181" s="102"/>
      <c r="H181" s="103">
        <v>5</v>
      </c>
      <c r="I181" s="103"/>
      <c r="J181" s="105"/>
      <c r="K181" s="61">
        <f>IF(E181&lt;&gt;"",E181,"")</f>
        <v>5</v>
      </c>
      <c r="L181" s="62">
        <f>IF(I181&lt;&gt;"",I181,IF(H181&lt;&gt;"",H181,""))</f>
        <v>5</v>
      </c>
    </row>
    <row r="182" spans="1:12" s="88" customFormat="1">
      <c r="A182" s="106"/>
      <c r="E182" s="106"/>
      <c r="H182" s="106" t="s">
        <v>506</v>
      </c>
      <c r="I182" s="106"/>
      <c r="J182" s="117"/>
      <c r="K182" s="38"/>
    </row>
    <row r="183" spans="1:12" ht="68">
      <c r="A183" s="34">
        <v>333</v>
      </c>
      <c r="B183" s="102" t="s">
        <v>368</v>
      </c>
      <c r="C183" s="102" t="s">
        <v>606</v>
      </c>
      <c r="D183" s="102" t="s">
        <v>567</v>
      </c>
      <c r="E183" s="103">
        <v>5</v>
      </c>
      <c r="F183" s="102" t="s">
        <v>1318</v>
      </c>
      <c r="G183" s="102"/>
      <c r="H183" s="103">
        <v>2</v>
      </c>
      <c r="I183" s="103"/>
      <c r="J183" s="105"/>
      <c r="K183" s="61">
        <f>IF(E183&lt;&gt;"",E183,"")</f>
        <v>5</v>
      </c>
      <c r="L183" s="62">
        <f>IF(I183&lt;&gt;"",I183,IF(H183&lt;&gt;"",H183,""))</f>
        <v>2</v>
      </c>
    </row>
    <row r="184" spans="1:12">
      <c r="B184" s="18"/>
      <c r="L184" s="88"/>
    </row>
    <row r="185" spans="1:12">
      <c r="B185" s="18"/>
      <c r="L185" s="88"/>
    </row>
    <row r="186" spans="1:12">
      <c r="B186" s="18"/>
      <c r="L186" s="88"/>
    </row>
    <row r="187" spans="1:12" ht="17">
      <c r="B187" s="47" t="s">
        <v>279</v>
      </c>
      <c r="L187" s="88"/>
    </row>
    <row r="188" spans="1:12" ht="85">
      <c r="A188" s="34">
        <v>334</v>
      </c>
      <c r="B188" s="102" t="s">
        <v>369</v>
      </c>
      <c r="C188" s="102" t="s">
        <v>607</v>
      </c>
      <c r="D188" s="102" t="s">
        <v>608</v>
      </c>
      <c r="E188" s="120">
        <v>4</v>
      </c>
      <c r="F188" s="108"/>
      <c r="G188" s="102"/>
      <c r="H188" s="103">
        <v>4</v>
      </c>
      <c r="I188" s="103"/>
      <c r="J188" s="105"/>
      <c r="K188" s="61">
        <f>IF(E188&lt;&gt;"",E188,"")</f>
        <v>4</v>
      </c>
      <c r="L188" s="62">
        <f>IF(I188&lt;&gt;"",I188,IF(H188&lt;&gt;"",H188,""))</f>
        <v>4</v>
      </c>
    </row>
    <row r="189" spans="1:12" s="88" customFormat="1">
      <c r="A189" s="106"/>
      <c r="E189" s="123"/>
      <c r="F189" s="124"/>
      <c r="H189" s="106" t="s">
        <v>506</v>
      </c>
      <c r="I189" s="106"/>
      <c r="J189" s="117"/>
      <c r="K189" s="38"/>
    </row>
    <row r="190" spans="1:12" ht="119">
      <c r="A190" s="34">
        <v>335</v>
      </c>
      <c r="B190" s="102" t="s">
        <v>370</v>
      </c>
      <c r="C190" s="102" t="s">
        <v>609</v>
      </c>
      <c r="D190" s="102" t="s">
        <v>610</v>
      </c>
      <c r="E190" s="120">
        <v>5</v>
      </c>
      <c r="F190" s="108" t="s">
        <v>1319</v>
      </c>
      <c r="G190" s="102"/>
      <c r="H190" s="103">
        <v>5</v>
      </c>
      <c r="I190" s="103"/>
      <c r="J190" s="105"/>
      <c r="K190" s="61">
        <f>IF(E190&lt;&gt;"",E190,"")</f>
        <v>5</v>
      </c>
      <c r="L190" s="62">
        <f>IF(I190&lt;&gt;"",I190,IF(H190&lt;&gt;"",H190,""))</f>
        <v>5</v>
      </c>
    </row>
    <row r="191" spans="1:12" ht="17">
      <c r="B191" s="18"/>
      <c r="E191" s="119"/>
      <c r="F191" s="122"/>
      <c r="H191" s="34" t="s">
        <v>506</v>
      </c>
      <c r="L191" s="88"/>
    </row>
    <row r="192" spans="1:12" ht="17">
      <c r="B192" s="118" t="s">
        <v>440</v>
      </c>
      <c r="C192" s="125" t="s">
        <v>880</v>
      </c>
      <c r="E192" s="119"/>
      <c r="F192" s="122"/>
      <c r="H192" s="34" t="s">
        <v>506</v>
      </c>
      <c r="L192" s="88"/>
    </row>
    <row r="193" spans="1:12" ht="85">
      <c r="A193" s="34">
        <v>336</v>
      </c>
      <c r="B193" s="102" t="s">
        <v>371</v>
      </c>
      <c r="C193" s="102" t="s">
        <v>611</v>
      </c>
      <c r="D193" s="102" t="s">
        <v>612</v>
      </c>
      <c r="E193" s="120">
        <v>5</v>
      </c>
      <c r="F193" s="108" t="s">
        <v>1320</v>
      </c>
      <c r="G193" s="102"/>
      <c r="H193" s="103">
        <v>3</v>
      </c>
      <c r="I193" s="103"/>
      <c r="J193" s="105"/>
      <c r="K193" s="61">
        <f>IF(E193&lt;&gt;"",E193,"")</f>
        <v>5</v>
      </c>
      <c r="L193" s="62">
        <f>IF(I193&lt;&gt;"",I193,IF(H193&lt;&gt;"",H193,""))</f>
        <v>3</v>
      </c>
    </row>
    <row r="194" spans="1:12" ht="68">
      <c r="A194" s="34">
        <v>337</v>
      </c>
      <c r="B194" s="102" t="s">
        <v>372</v>
      </c>
      <c r="C194" s="102" t="s">
        <v>613</v>
      </c>
      <c r="D194" s="102" t="s">
        <v>614</v>
      </c>
      <c r="E194" s="120">
        <v>5</v>
      </c>
      <c r="F194" s="108" t="s">
        <v>1321</v>
      </c>
      <c r="G194" s="102"/>
      <c r="H194" s="103">
        <v>3</v>
      </c>
      <c r="I194" s="103"/>
      <c r="J194" s="105"/>
      <c r="K194" s="61">
        <f>IF(E194&lt;&gt;"",E194,"")</f>
        <v>5</v>
      </c>
      <c r="L194" s="62">
        <f>IF(I194&lt;&gt;"",I194,IF(H194&lt;&gt;"",H194,""))</f>
        <v>3</v>
      </c>
    </row>
    <row r="195" spans="1:12" ht="68">
      <c r="A195" s="34">
        <v>338</v>
      </c>
      <c r="B195" s="102" t="s">
        <v>373</v>
      </c>
      <c r="C195" s="102" t="s">
        <v>615</v>
      </c>
      <c r="D195" s="102" t="s">
        <v>616</v>
      </c>
      <c r="E195" s="120">
        <v>5</v>
      </c>
      <c r="F195" s="108" t="s">
        <v>1322</v>
      </c>
      <c r="G195" s="102"/>
      <c r="H195" s="103">
        <v>3</v>
      </c>
      <c r="I195" s="103"/>
      <c r="J195" s="105"/>
      <c r="K195" s="61">
        <f>IF(E195&lt;&gt;"",E195,"")</f>
        <v>5</v>
      </c>
      <c r="L195" s="62">
        <f>IF(I195&lt;&gt;"",I195,IF(H195&lt;&gt;"",H195,""))</f>
        <v>3</v>
      </c>
    </row>
    <row r="196" spans="1:12" ht="51">
      <c r="A196" s="34">
        <v>339</v>
      </c>
      <c r="B196" s="102" t="s">
        <v>374</v>
      </c>
      <c r="C196" s="102" t="s">
        <v>617</v>
      </c>
      <c r="D196" s="102" t="s">
        <v>618</v>
      </c>
      <c r="E196" s="120">
        <v>5</v>
      </c>
      <c r="F196" s="108" t="s">
        <v>1323</v>
      </c>
      <c r="G196" s="102"/>
      <c r="H196" s="103">
        <v>3</v>
      </c>
      <c r="I196" s="103"/>
      <c r="J196" s="105"/>
      <c r="K196" s="61">
        <f>IF(E196&lt;&gt;"",E196,"")</f>
        <v>5</v>
      </c>
      <c r="L196" s="62">
        <f>IF(I196&lt;&gt;"",I196,IF(H196&lt;&gt;"",H196,""))</f>
        <v>3</v>
      </c>
    </row>
    <row r="197" spans="1:12" s="88" customFormat="1">
      <c r="A197" s="106"/>
      <c r="E197" s="123"/>
      <c r="F197" s="124"/>
      <c r="H197" s="106" t="s">
        <v>506</v>
      </c>
      <c r="I197" s="106"/>
      <c r="J197" s="117"/>
      <c r="K197" s="38"/>
    </row>
    <row r="198" spans="1:12" ht="51">
      <c r="A198" s="34">
        <v>340</v>
      </c>
      <c r="B198" s="102" t="s">
        <v>375</v>
      </c>
      <c r="C198" s="102" t="s">
        <v>619</v>
      </c>
      <c r="D198" s="102" t="s">
        <v>620</v>
      </c>
      <c r="E198" s="120">
        <v>5</v>
      </c>
      <c r="F198" s="108" t="s">
        <v>1324</v>
      </c>
      <c r="G198" s="102"/>
      <c r="H198" s="103">
        <v>5</v>
      </c>
      <c r="I198" s="103"/>
      <c r="J198" s="105"/>
      <c r="K198" s="61">
        <f>IF(E198&lt;&gt;"",E198,"")</f>
        <v>5</v>
      </c>
      <c r="L198" s="62">
        <f>IF(I198&lt;&gt;"",I198,IF(H198&lt;&gt;"",H198,""))</f>
        <v>5</v>
      </c>
    </row>
    <row r="199" spans="1:12" ht="85">
      <c r="A199" s="34">
        <v>341</v>
      </c>
      <c r="B199" s="102" t="s">
        <v>376</v>
      </c>
      <c r="C199" s="102" t="s">
        <v>621</v>
      </c>
      <c r="D199" s="102" t="s">
        <v>622</v>
      </c>
      <c r="E199" s="120">
        <v>5</v>
      </c>
      <c r="F199" s="108" t="s">
        <v>1325</v>
      </c>
      <c r="G199" s="102"/>
      <c r="H199" s="103">
        <v>2</v>
      </c>
      <c r="I199" s="103"/>
      <c r="J199" s="105"/>
      <c r="K199" s="61">
        <f>IF(E199&lt;&gt;"",E199,"")</f>
        <v>5</v>
      </c>
      <c r="L199" s="62">
        <f>IF(I199&lt;&gt;"",I199,IF(H199&lt;&gt;"",H199,""))</f>
        <v>2</v>
      </c>
    </row>
    <row r="200" spans="1:12" ht="102">
      <c r="A200" s="34">
        <v>342</v>
      </c>
      <c r="B200" s="102" t="s">
        <v>377</v>
      </c>
      <c r="C200" s="102" t="s">
        <v>623</v>
      </c>
      <c r="D200" s="102" t="s">
        <v>624</v>
      </c>
      <c r="E200" s="120">
        <v>5</v>
      </c>
      <c r="F200" s="108" t="s">
        <v>1326</v>
      </c>
      <c r="G200" s="102"/>
      <c r="H200" s="103">
        <v>4</v>
      </c>
      <c r="I200" s="103"/>
      <c r="J200" s="105"/>
      <c r="K200" s="61">
        <f>IF(E200&lt;&gt;"",E200,"")</f>
        <v>5</v>
      </c>
      <c r="L200" s="62">
        <f>IF(I200&lt;&gt;"",I200,IF(H200&lt;&gt;"",H200,""))</f>
        <v>4</v>
      </c>
    </row>
    <row r="201" spans="1:12" s="88" customFormat="1">
      <c r="A201" s="106"/>
      <c r="E201" s="123"/>
      <c r="F201" s="124"/>
      <c r="H201" s="106" t="s">
        <v>506</v>
      </c>
      <c r="I201" s="106"/>
      <c r="J201" s="117"/>
      <c r="K201" s="38"/>
    </row>
    <row r="202" spans="1:12" ht="102">
      <c r="A202" s="34">
        <v>343</v>
      </c>
      <c r="B202" s="102" t="s">
        <v>378</v>
      </c>
      <c r="C202" s="102" t="s">
        <v>625</v>
      </c>
      <c r="D202" s="102" t="s">
        <v>626</v>
      </c>
      <c r="E202" s="120">
        <v>5</v>
      </c>
      <c r="F202" s="108" t="s">
        <v>1327</v>
      </c>
      <c r="G202" s="102"/>
      <c r="H202" s="103">
        <v>3</v>
      </c>
      <c r="I202" s="103"/>
      <c r="J202" s="105"/>
      <c r="K202" s="61">
        <f>IF(E202&lt;&gt;"",E202,"")</f>
        <v>5</v>
      </c>
      <c r="L202" s="62">
        <f>IF(I202&lt;&gt;"",I202,IF(H202&lt;&gt;"",H202,""))</f>
        <v>3</v>
      </c>
    </row>
    <row r="203" spans="1:12" s="88" customFormat="1">
      <c r="A203" s="106"/>
      <c r="E203" s="123"/>
      <c r="F203" s="124"/>
      <c r="H203" s="106" t="s">
        <v>506</v>
      </c>
      <c r="I203" s="106"/>
      <c r="J203" s="117"/>
      <c r="K203" s="38"/>
    </row>
    <row r="204" spans="1:12" ht="102">
      <c r="A204" s="34">
        <v>344</v>
      </c>
      <c r="B204" s="102" t="s">
        <v>379</v>
      </c>
      <c r="C204" s="102" t="s">
        <v>627</v>
      </c>
      <c r="D204" s="102" t="s">
        <v>628</v>
      </c>
      <c r="E204" s="120">
        <v>3</v>
      </c>
      <c r="F204" s="108" t="s">
        <v>1328</v>
      </c>
      <c r="G204" s="102"/>
      <c r="H204" s="103">
        <v>3</v>
      </c>
      <c r="I204" s="103"/>
      <c r="J204" s="105"/>
      <c r="K204" s="61">
        <f>IF(E204&lt;&gt;"",E204,"")</f>
        <v>3</v>
      </c>
      <c r="L204" s="62">
        <f>IF(I204&lt;&gt;"",I204,IF(H204&lt;&gt;"",H204,""))</f>
        <v>3</v>
      </c>
    </row>
    <row r="205" spans="1:12" ht="85">
      <c r="A205" s="34">
        <v>345</v>
      </c>
      <c r="B205" s="102" t="s">
        <v>380</v>
      </c>
      <c r="C205" s="102" t="s">
        <v>629</v>
      </c>
      <c r="D205" s="102" t="s">
        <v>630</v>
      </c>
      <c r="E205" s="120">
        <v>3</v>
      </c>
      <c r="F205" s="108" t="s">
        <v>1329</v>
      </c>
      <c r="G205" s="102"/>
      <c r="H205" s="103">
        <v>4</v>
      </c>
      <c r="I205" s="103"/>
      <c r="J205" s="105"/>
      <c r="K205" s="61">
        <f>IF(E205&lt;&gt;"",E205,"")</f>
        <v>3</v>
      </c>
      <c r="L205" s="62">
        <f>IF(I205&lt;&gt;"",I205,IF(H205&lt;&gt;"",H205,""))</f>
        <v>4</v>
      </c>
    </row>
    <row r="206" spans="1:12" ht="68">
      <c r="A206" s="34">
        <v>346</v>
      </c>
      <c r="B206" s="102" t="s">
        <v>381</v>
      </c>
      <c r="C206" s="102" t="s">
        <v>631</v>
      </c>
      <c r="D206" s="102" t="s">
        <v>632</v>
      </c>
      <c r="E206" s="120">
        <v>5</v>
      </c>
      <c r="F206" s="108" t="s">
        <v>1330</v>
      </c>
      <c r="G206" s="102"/>
      <c r="H206" s="103">
        <v>4</v>
      </c>
      <c r="I206" s="103"/>
      <c r="J206" s="105"/>
      <c r="K206" s="61">
        <f>IF(E206&lt;&gt;"",E206,"")</f>
        <v>5</v>
      </c>
      <c r="L206" s="62">
        <f>IF(I206&lt;&gt;"",I206,IF(H206&lt;&gt;"",H206,""))</f>
        <v>4</v>
      </c>
    </row>
    <row r="207" spans="1:12" s="88" customFormat="1">
      <c r="A207" s="106"/>
      <c r="E207" s="123"/>
      <c r="F207" s="124"/>
      <c r="H207" s="106" t="s">
        <v>506</v>
      </c>
      <c r="I207" s="106"/>
      <c r="J207" s="117"/>
      <c r="K207" s="38"/>
    </row>
    <row r="208" spans="1:12" ht="102">
      <c r="A208" s="34">
        <v>347</v>
      </c>
      <c r="B208" s="102" t="s">
        <v>382</v>
      </c>
      <c r="C208" s="102" t="s">
        <v>633</v>
      </c>
      <c r="D208" s="102" t="s">
        <v>634</v>
      </c>
      <c r="E208" s="120">
        <v>5</v>
      </c>
      <c r="F208" s="108" t="s">
        <v>1331</v>
      </c>
      <c r="G208" s="102"/>
      <c r="H208" s="103">
        <v>3</v>
      </c>
      <c r="I208" s="103"/>
      <c r="J208" s="105"/>
      <c r="K208" s="61">
        <f>IF(E208&lt;&gt;"",E208,"")</f>
        <v>5</v>
      </c>
      <c r="L208" s="62">
        <f>IF(I208&lt;&gt;"",I208,IF(H208&lt;&gt;"",H208,""))</f>
        <v>3</v>
      </c>
    </row>
    <row r="209" spans="1:12" s="88" customFormat="1">
      <c r="A209" s="106"/>
      <c r="E209" s="123"/>
      <c r="F209" s="124"/>
      <c r="H209" s="106" t="s">
        <v>506</v>
      </c>
      <c r="I209" s="106"/>
      <c r="J209" s="117"/>
      <c r="K209" s="38"/>
    </row>
    <row r="210" spans="1:12" ht="85">
      <c r="A210" s="34">
        <v>348</v>
      </c>
      <c r="B210" s="102" t="s">
        <v>383</v>
      </c>
      <c r="C210" s="102" t="s">
        <v>635</v>
      </c>
      <c r="D210" s="102" t="s">
        <v>636</v>
      </c>
      <c r="E210" s="120">
        <v>5</v>
      </c>
      <c r="F210" s="108" t="s">
        <v>1332</v>
      </c>
      <c r="G210" s="102"/>
      <c r="H210" s="103">
        <v>3</v>
      </c>
      <c r="I210" s="103"/>
      <c r="J210" s="105"/>
      <c r="K210" s="61">
        <f>IF(E210&lt;&gt;"",E210,"")</f>
        <v>5</v>
      </c>
      <c r="L210" s="62">
        <f>IF(I210&lt;&gt;"",I210,IF(H210&lt;&gt;"",H210,""))</f>
        <v>3</v>
      </c>
    </row>
    <row r="211" spans="1:12" s="88" customFormat="1">
      <c r="A211" s="106"/>
      <c r="E211" s="123"/>
      <c r="F211" s="124"/>
      <c r="H211" s="106" t="s">
        <v>506</v>
      </c>
      <c r="I211" s="106"/>
      <c r="J211" s="117"/>
      <c r="K211" s="38"/>
    </row>
    <row r="212" spans="1:12" ht="119">
      <c r="A212" s="34">
        <v>349</v>
      </c>
      <c r="B212" s="102" t="s">
        <v>384</v>
      </c>
      <c r="C212" s="102" t="s">
        <v>637</v>
      </c>
      <c r="D212" s="102" t="s">
        <v>638</v>
      </c>
      <c r="E212" s="120">
        <v>5</v>
      </c>
      <c r="F212" s="108" t="s">
        <v>1333</v>
      </c>
      <c r="G212" s="102"/>
      <c r="H212" s="103">
        <v>4</v>
      </c>
      <c r="I212" s="103"/>
      <c r="J212" s="105"/>
      <c r="K212" s="61">
        <f>IF(E212&lt;&gt;"",E212,"")</f>
        <v>5</v>
      </c>
      <c r="L212" s="62">
        <f>IF(I212&lt;&gt;"",I212,IF(H212&lt;&gt;"",H212,""))</f>
        <v>4</v>
      </c>
    </row>
    <row r="213" spans="1:12">
      <c r="B213" s="18"/>
      <c r="L213" s="88"/>
    </row>
    <row r="214" spans="1:12">
      <c r="B214" s="18"/>
      <c r="L214" s="88"/>
    </row>
    <row r="215" spans="1:12">
      <c r="B215" s="18"/>
      <c r="L215" s="88"/>
    </row>
    <row r="216" spans="1:12" ht="17">
      <c r="B216" s="47" t="s">
        <v>283</v>
      </c>
      <c r="L216" s="88"/>
    </row>
    <row r="217" spans="1:12" ht="68">
      <c r="A217" s="34">
        <v>350</v>
      </c>
      <c r="B217" s="102" t="s">
        <v>385</v>
      </c>
      <c r="C217" s="102" t="s">
        <v>639</v>
      </c>
      <c r="D217" s="102" t="s">
        <v>640</v>
      </c>
      <c r="E217" s="103">
        <v>4</v>
      </c>
      <c r="F217" s="102" t="s">
        <v>1334</v>
      </c>
      <c r="G217" s="102"/>
      <c r="H217" s="103">
        <v>2</v>
      </c>
      <c r="I217" s="103"/>
      <c r="J217" s="105"/>
      <c r="K217" s="61">
        <f>IF(E217&lt;&gt;"",E217,"")</f>
        <v>4</v>
      </c>
      <c r="L217" s="62">
        <f>IF(I217&lt;&gt;"",I217,IF(H217&lt;&gt;"",H217,""))</f>
        <v>2</v>
      </c>
    </row>
    <row r="218" spans="1:12" ht="68">
      <c r="A218" s="34">
        <v>351</v>
      </c>
      <c r="B218" s="102" t="s">
        <v>386</v>
      </c>
      <c r="C218" s="102" t="s">
        <v>641</v>
      </c>
      <c r="D218" s="102" t="s">
        <v>642</v>
      </c>
      <c r="E218" s="103">
        <v>4</v>
      </c>
      <c r="F218" s="102" t="s">
        <v>1335</v>
      </c>
      <c r="G218" s="102"/>
      <c r="H218" s="103">
        <v>3</v>
      </c>
      <c r="I218" s="103"/>
      <c r="J218" s="105"/>
      <c r="K218" s="61">
        <f>IF(E218&lt;&gt;"",E218,"")</f>
        <v>4</v>
      </c>
      <c r="L218" s="62">
        <f>IF(I218&lt;&gt;"",I218,IF(H218&lt;&gt;"",H218,""))</f>
        <v>3</v>
      </c>
    </row>
    <row r="219" spans="1:12" s="88" customFormat="1">
      <c r="A219" s="106"/>
      <c r="E219" s="106"/>
      <c r="H219" s="106" t="s">
        <v>506</v>
      </c>
      <c r="I219" s="106"/>
      <c r="J219" s="117"/>
      <c r="K219" s="38"/>
    </row>
    <row r="220" spans="1:12" ht="51">
      <c r="A220" s="34">
        <v>352</v>
      </c>
      <c r="B220" s="102" t="s">
        <v>387</v>
      </c>
      <c r="C220" s="102" t="s">
        <v>643</v>
      </c>
      <c r="D220" s="102" t="s">
        <v>644</v>
      </c>
      <c r="E220" s="103">
        <v>4</v>
      </c>
      <c r="F220" s="102" t="s">
        <v>1336</v>
      </c>
      <c r="G220" s="102"/>
      <c r="H220" s="103">
        <v>3</v>
      </c>
      <c r="I220" s="103"/>
      <c r="J220" s="105"/>
      <c r="K220" s="61">
        <f>IF(E220&lt;&gt;"",E220,"")</f>
        <v>4</v>
      </c>
      <c r="L220" s="62">
        <f>IF(I220&lt;&gt;"",I220,IF(H220&lt;&gt;"",H220,""))</f>
        <v>3</v>
      </c>
    </row>
    <row r="221" spans="1:12" ht="102">
      <c r="A221" s="34">
        <v>353</v>
      </c>
      <c r="B221" s="102" t="s">
        <v>298</v>
      </c>
      <c r="C221" s="102" t="s">
        <v>645</v>
      </c>
      <c r="D221" s="102" t="s">
        <v>646</v>
      </c>
      <c r="E221" s="103">
        <v>2</v>
      </c>
      <c r="F221" s="102" t="s">
        <v>1337</v>
      </c>
      <c r="G221" s="102"/>
      <c r="H221" s="103">
        <v>2</v>
      </c>
      <c r="I221" s="103"/>
      <c r="J221" s="105"/>
      <c r="K221" s="61">
        <f>IF(E221&lt;&gt;"",E221,"")</f>
        <v>2</v>
      </c>
      <c r="L221" s="62">
        <f>IF(I221&lt;&gt;"",I221,IF(H221&lt;&gt;"",H221,""))</f>
        <v>2</v>
      </c>
    </row>
    <row r="222" spans="1:12" ht="68">
      <c r="A222" s="34">
        <v>354</v>
      </c>
      <c r="B222" s="102" t="s">
        <v>388</v>
      </c>
      <c r="C222" s="102" t="s">
        <v>647</v>
      </c>
      <c r="D222" s="102" t="s">
        <v>648</v>
      </c>
      <c r="E222" s="103">
        <v>2</v>
      </c>
      <c r="F222" s="102" t="s">
        <v>1338</v>
      </c>
      <c r="G222" s="102"/>
      <c r="H222" s="103">
        <v>2</v>
      </c>
      <c r="I222" s="103"/>
      <c r="J222" s="105"/>
      <c r="K222" s="61">
        <f>IF(E222&lt;&gt;"",E222,"")</f>
        <v>2</v>
      </c>
      <c r="L222" s="62">
        <f>IF(I222&lt;&gt;"",I222,IF(H222&lt;&gt;"",H222,""))</f>
        <v>2</v>
      </c>
    </row>
    <row r="223" spans="1:12" ht="68">
      <c r="A223" s="34">
        <v>355</v>
      </c>
      <c r="B223" s="102" t="s">
        <v>389</v>
      </c>
      <c r="C223" s="102" t="s">
        <v>649</v>
      </c>
      <c r="D223" s="102" t="s">
        <v>650</v>
      </c>
      <c r="E223" s="103">
        <v>3</v>
      </c>
      <c r="F223" s="102" t="s">
        <v>1339</v>
      </c>
      <c r="G223" s="102"/>
      <c r="H223" s="103">
        <v>2</v>
      </c>
      <c r="I223" s="103"/>
      <c r="J223" s="105"/>
      <c r="K223" s="61">
        <f>IF(E223&lt;&gt;"",E223,"")</f>
        <v>3</v>
      </c>
      <c r="L223" s="62">
        <f>IF(I223&lt;&gt;"",I223,IF(H223&lt;&gt;"",H223,""))</f>
        <v>2</v>
      </c>
    </row>
    <row r="224" spans="1:12" s="88" customFormat="1">
      <c r="A224" s="106"/>
      <c r="E224" s="106"/>
      <c r="H224" s="106" t="s">
        <v>506</v>
      </c>
      <c r="I224" s="106"/>
      <c r="J224" s="117"/>
      <c r="K224" s="38"/>
    </row>
    <row r="225" spans="1:12" ht="170">
      <c r="A225" s="34">
        <v>356</v>
      </c>
      <c r="B225" s="102" t="s">
        <v>390</v>
      </c>
      <c r="C225" s="102" t="s">
        <v>651</v>
      </c>
      <c r="D225" s="102" t="s">
        <v>652</v>
      </c>
      <c r="E225" s="103">
        <v>1</v>
      </c>
      <c r="F225" s="102" t="s">
        <v>1340</v>
      </c>
      <c r="G225" s="102"/>
      <c r="H225" s="103">
        <v>1</v>
      </c>
      <c r="I225" s="103"/>
      <c r="J225" s="105"/>
      <c r="K225" s="61">
        <f>IF(E225&lt;&gt;"",E225,"")</f>
        <v>1</v>
      </c>
      <c r="L225" s="62">
        <f>IF(I225&lt;&gt;"",I225,IF(H225&lt;&gt;"",H225,""))</f>
        <v>1</v>
      </c>
    </row>
    <row r="226" spans="1:12" s="88" customFormat="1">
      <c r="A226" s="106"/>
      <c r="E226" s="106"/>
      <c r="H226" s="106" t="s">
        <v>506</v>
      </c>
      <c r="I226" s="106"/>
      <c r="J226" s="117"/>
      <c r="K226" s="38"/>
    </row>
    <row r="227" spans="1:12" ht="51">
      <c r="A227" s="34">
        <v>357</v>
      </c>
      <c r="B227" s="102" t="s">
        <v>391</v>
      </c>
      <c r="C227" s="102" t="s">
        <v>653</v>
      </c>
      <c r="D227" s="102" t="s">
        <v>654</v>
      </c>
      <c r="E227" s="103">
        <v>4</v>
      </c>
      <c r="F227" s="102" t="s">
        <v>1341</v>
      </c>
      <c r="G227" s="102"/>
      <c r="H227" s="103">
        <v>3</v>
      </c>
      <c r="I227" s="103"/>
      <c r="J227" s="105"/>
      <c r="K227" s="61">
        <f>IF(E227&lt;&gt;"",E227,"")</f>
        <v>4</v>
      </c>
      <c r="L227" s="62">
        <f>IF(I227&lt;&gt;"",I227,IF(H227&lt;&gt;"",H227,""))</f>
        <v>3</v>
      </c>
    </row>
    <row r="228" spans="1:12" s="88" customFormat="1">
      <c r="A228" s="106"/>
      <c r="E228" s="106"/>
      <c r="H228" s="106" t="s">
        <v>506</v>
      </c>
      <c r="I228" s="106"/>
      <c r="J228" s="117"/>
      <c r="K228" s="38"/>
    </row>
    <row r="229" spans="1:12" ht="68">
      <c r="A229" s="34">
        <v>358</v>
      </c>
      <c r="B229" s="102" t="s">
        <v>392</v>
      </c>
      <c r="C229" s="102" t="s">
        <v>655</v>
      </c>
      <c r="D229" s="102" t="s">
        <v>656</v>
      </c>
      <c r="E229" s="103">
        <v>2</v>
      </c>
      <c r="F229" s="102" t="s">
        <v>1342</v>
      </c>
      <c r="G229" s="102"/>
      <c r="H229" s="103">
        <v>2</v>
      </c>
      <c r="I229" s="103"/>
      <c r="J229" s="105"/>
      <c r="K229" s="61">
        <f>IF(E229&lt;&gt;"",E229,"")</f>
        <v>2</v>
      </c>
      <c r="L229" s="62">
        <f>IF(I229&lt;&gt;"",I229,IF(H229&lt;&gt;"",H229,""))</f>
        <v>2</v>
      </c>
    </row>
    <row r="230" spans="1:12">
      <c r="B230" s="18"/>
      <c r="L230" s="88"/>
    </row>
    <row r="231" spans="1:12">
      <c r="B231" s="18"/>
      <c r="L231" s="88"/>
    </row>
    <row r="232" spans="1:12">
      <c r="B232" s="18"/>
      <c r="L232" s="88"/>
    </row>
    <row r="233" spans="1:12" ht="17">
      <c r="B233" s="47" t="s">
        <v>281</v>
      </c>
      <c r="L233" s="88"/>
    </row>
    <row r="234" spans="1:12" ht="32">
      <c r="B234" s="126" t="s">
        <v>435</v>
      </c>
      <c r="C234" s="127" t="s">
        <v>432</v>
      </c>
      <c r="L234" s="88"/>
    </row>
    <row r="235" spans="1:12" ht="51">
      <c r="A235" s="34">
        <v>359</v>
      </c>
      <c r="B235" s="102" t="s">
        <v>393</v>
      </c>
      <c r="C235" s="102" t="s">
        <v>657</v>
      </c>
      <c r="D235" s="102" t="s">
        <v>658</v>
      </c>
      <c r="E235" s="103">
        <v>1</v>
      </c>
      <c r="F235" s="102" t="s">
        <v>1343</v>
      </c>
      <c r="G235" s="102"/>
      <c r="H235" s="103">
        <v>1</v>
      </c>
      <c r="I235" s="103"/>
      <c r="J235" s="105"/>
      <c r="K235" s="61">
        <f>IF(E235&lt;&gt;"",E235,"")</f>
        <v>1</v>
      </c>
      <c r="L235" s="62">
        <f>IF(I235&lt;&gt;"",I235,IF(H235&lt;&gt;"",H235,""))</f>
        <v>1</v>
      </c>
    </row>
    <row r="236" spans="1:12" s="88" customFormat="1">
      <c r="A236" s="106"/>
      <c r="E236" s="106"/>
      <c r="H236" s="106" t="s">
        <v>506</v>
      </c>
      <c r="I236" s="106"/>
      <c r="J236" s="117"/>
      <c r="K236" s="38"/>
    </row>
    <row r="237" spans="1:12" ht="68">
      <c r="A237" s="34">
        <v>360</v>
      </c>
      <c r="B237" s="102" t="s">
        <v>394</v>
      </c>
      <c r="C237" s="102" t="s">
        <v>659</v>
      </c>
      <c r="D237" s="102" t="s">
        <v>660</v>
      </c>
      <c r="E237" s="103">
        <v>3</v>
      </c>
      <c r="F237" s="102" t="s">
        <v>1344</v>
      </c>
      <c r="G237" s="102"/>
      <c r="H237" s="103">
        <v>3</v>
      </c>
      <c r="I237" s="103"/>
      <c r="J237" s="105"/>
      <c r="K237" s="61">
        <f>IF(E237&lt;&gt;"",E237,"")</f>
        <v>3</v>
      </c>
      <c r="L237" s="62">
        <f>IF(I237&lt;&gt;"",I237,IF(H237&lt;&gt;"",H237,""))</f>
        <v>3</v>
      </c>
    </row>
    <row r="238" spans="1:12" s="88" customFormat="1">
      <c r="A238" s="106"/>
      <c r="E238" s="106"/>
      <c r="H238" s="106" t="s">
        <v>506</v>
      </c>
      <c r="I238" s="106"/>
      <c r="J238" s="117"/>
      <c r="K238" s="38"/>
    </row>
    <row r="239" spans="1:12" ht="85">
      <c r="A239" s="34">
        <v>361</v>
      </c>
      <c r="B239" s="102" t="s">
        <v>311</v>
      </c>
      <c r="C239" s="102" t="s">
        <v>661</v>
      </c>
      <c r="D239" s="102" t="s">
        <v>662</v>
      </c>
      <c r="E239" s="103">
        <v>3</v>
      </c>
      <c r="F239" s="102" t="s">
        <v>1345</v>
      </c>
      <c r="G239" s="102"/>
      <c r="H239" s="103">
        <v>3</v>
      </c>
      <c r="I239" s="103"/>
      <c r="J239" s="105"/>
      <c r="K239" s="61">
        <f>IF(E239&lt;&gt;"",E239,"")</f>
        <v>3</v>
      </c>
      <c r="L239" s="62">
        <f>IF(I239&lt;&gt;"",I239,IF(H239&lt;&gt;"",H239,""))</f>
        <v>3</v>
      </c>
    </row>
    <row r="240" spans="1:12" ht="85">
      <c r="A240" s="34">
        <v>362</v>
      </c>
      <c r="B240" s="102" t="s">
        <v>395</v>
      </c>
      <c r="C240" s="102" t="s">
        <v>663</v>
      </c>
      <c r="D240" s="102" t="s">
        <v>664</v>
      </c>
      <c r="E240" s="103">
        <v>2</v>
      </c>
      <c r="F240" s="102" t="s">
        <v>1346</v>
      </c>
      <c r="G240" s="102"/>
      <c r="H240" s="103" t="s">
        <v>506</v>
      </c>
      <c r="I240" s="103"/>
      <c r="J240" s="105"/>
      <c r="K240" s="61">
        <f>IF(E240&lt;&gt;"",E240,"")</f>
        <v>2</v>
      </c>
      <c r="L240" s="62" t="str">
        <f>IF(I240&lt;&gt;"",I240,IF(H240&lt;&gt;"",H240,""))</f>
        <v/>
      </c>
    </row>
    <row r="241" spans="1:12" ht="85">
      <c r="A241" s="34">
        <v>363</v>
      </c>
      <c r="B241" s="102" t="s">
        <v>396</v>
      </c>
      <c r="C241" s="102" t="s">
        <v>665</v>
      </c>
      <c r="D241" s="102" t="s">
        <v>666</v>
      </c>
      <c r="E241" s="103">
        <v>3</v>
      </c>
      <c r="F241" s="102" t="s">
        <v>1347</v>
      </c>
      <c r="G241" s="102"/>
      <c r="H241" s="103">
        <v>2</v>
      </c>
      <c r="I241" s="103"/>
      <c r="J241" s="105"/>
      <c r="K241" s="61">
        <f>IF(E241&lt;&gt;"",E241,"")</f>
        <v>3</v>
      </c>
      <c r="L241" s="62">
        <f>IF(I241&lt;&gt;"",I241,IF(H241&lt;&gt;"",H241,""))</f>
        <v>2</v>
      </c>
    </row>
    <row r="242" spans="1:12" ht="68">
      <c r="A242" s="34">
        <v>364</v>
      </c>
      <c r="B242" s="102" t="s">
        <v>376</v>
      </c>
      <c r="C242" s="102" t="s">
        <v>667</v>
      </c>
      <c r="D242" s="102" t="s">
        <v>668</v>
      </c>
      <c r="E242" s="103"/>
      <c r="F242" s="102" t="s">
        <v>1348</v>
      </c>
      <c r="G242" s="102"/>
      <c r="H242" s="103">
        <v>1</v>
      </c>
      <c r="I242" s="103"/>
      <c r="J242" s="105"/>
      <c r="K242" s="61" t="str">
        <f>IF(E242&lt;&gt;"",E242,"")</f>
        <v/>
      </c>
      <c r="L242" s="62">
        <f>IF(I242&lt;&gt;"",I242,IF(H242&lt;&gt;"",H242,""))</f>
        <v>1</v>
      </c>
    </row>
    <row r="243" spans="1:12" ht="51">
      <c r="A243" s="34">
        <v>365</v>
      </c>
      <c r="B243" s="102" t="s">
        <v>397</v>
      </c>
      <c r="C243" s="102" t="s">
        <v>669</v>
      </c>
      <c r="D243" s="102" t="s">
        <v>670</v>
      </c>
      <c r="E243" s="103">
        <v>4</v>
      </c>
      <c r="F243" s="102" t="s">
        <v>1349</v>
      </c>
      <c r="G243" s="102"/>
      <c r="H243" s="103">
        <v>3</v>
      </c>
      <c r="I243" s="103"/>
      <c r="J243" s="105"/>
      <c r="K243" s="61">
        <f>IF(E243&lt;&gt;"",E243,"")</f>
        <v>4</v>
      </c>
      <c r="L243" s="62">
        <f>IF(I243&lt;&gt;"",I243,IF(H243&lt;&gt;"",H243,""))</f>
        <v>3</v>
      </c>
    </row>
    <row r="244" spans="1:12" s="88" customFormat="1">
      <c r="A244" s="106"/>
      <c r="E244" s="106"/>
      <c r="H244" s="106" t="s">
        <v>506</v>
      </c>
      <c r="I244" s="106"/>
      <c r="J244" s="117"/>
      <c r="K244" s="38"/>
    </row>
    <row r="245" spans="1:12" ht="85">
      <c r="A245" s="34">
        <v>366</v>
      </c>
      <c r="B245" s="102" t="s">
        <v>398</v>
      </c>
      <c r="C245" s="102" t="s">
        <v>671</v>
      </c>
      <c r="D245" s="102" t="s">
        <v>672</v>
      </c>
      <c r="E245" s="103">
        <v>4</v>
      </c>
      <c r="F245" s="102" t="s">
        <v>1350</v>
      </c>
      <c r="G245" s="102"/>
      <c r="H245" s="103">
        <v>4</v>
      </c>
      <c r="I245" s="103"/>
      <c r="J245" s="105"/>
      <c r="K245" s="61">
        <f>IF(E245&lt;&gt;"",E245,"")</f>
        <v>4</v>
      </c>
      <c r="L245" s="62">
        <f>IF(I245&lt;&gt;"",I245,IF(H245&lt;&gt;"",H245,""))</f>
        <v>4</v>
      </c>
    </row>
    <row r="246" spans="1:12" ht="51">
      <c r="A246" s="34">
        <v>367</v>
      </c>
      <c r="B246" s="102" t="s">
        <v>399</v>
      </c>
      <c r="C246" s="102" t="s">
        <v>673</v>
      </c>
      <c r="D246" s="102" t="s">
        <v>674</v>
      </c>
      <c r="E246" s="103">
        <v>1</v>
      </c>
      <c r="F246" s="102" t="s">
        <v>1351</v>
      </c>
      <c r="G246" s="102"/>
      <c r="H246" s="103">
        <v>3</v>
      </c>
      <c r="I246" s="103"/>
      <c r="J246" s="105"/>
      <c r="K246" s="61">
        <f>IF(E246&lt;&gt;"",E246,"")</f>
        <v>1</v>
      </c>
      <c r="L246" s="62">
        <f>IF(I246&lt;&gt;"",I246,IF(H246&lt;&gt;"",H246,""))</f>
        <v>3</v>
      </c>
    </row>
    <row r="247" spans="1:12" s="88" customFormat="1">
      <c r="A247" s="106"/>
      <c r="E247" s="106"/>
      <c r="H247" s="106" t="s">
        <v>506</v>
      </c>
      <c r="I247" s="106"/>
      <c r="J247" s="117"/>
      <c r="K247" s="38"/>
    </row>
    <row r="248" spans="1:12" ht="68">
      <c r="A248" s="34">
        <v>368</v>
      </c>
      <c r="B248" s="102" t="s">
        <v>400</v>
      </c>
      <c r="C248" s="102" t="s">
        <v>675</v>
      </c>
      <c r="D248" s="102" t="s">
        <v>676</v>
      </c>
      <c r="E248" s="103"/>
      <c r="F248" s="102" t="s">
        <v>1352</v>
      </c>
      <c r="G248" s="102"/>
      <c r="H248" s="103">
        <v>0</v>
      </c>
      <c r="I248" s="103"/>
      <c r="J248" s="105"/>
      <c r="K248" s="61" t="str">
        <f>IF(E248&lt;&gt;"",E248,"")</f>
        <v/>
      </c>
      <c r="L248" s="62">
        <f>IF(I248&lt;&gt;"",I248,IF(H248&lt;&gt;"",H248,""))</f>
        <v>0</v>
      </c>
    </row>
    <row r="249" spans="1:12">
      <c r="C249" s="25"/>
      <c r="D249" s="25"/>
      <c r="E249" s="128"/>
      <c r="F249" s="25"/>
      <c r="G249" s="25"/>
      <c r="H249" s="128"/>
      <c r="I249" s="128"/>
      <c r="J249" s="129"/>
      <c r="L249" s="88"/>
    </row>
    <row r="250" spans="1:12">
      <c r="C250" s="25"/>
      <c r="D250" s="25"/>
      <c r="E250" s="128"/>
      <c r="F250" s="25"/>
      <c r="G250" s="25"/>
      <c r="H250" s="128"/>
      <c r="I250" s="128"/>
      <c r="J250" s="129"/>
      <c r="L250" s="88"/>
    </row>
    <row r="251" spans="1:12">
      <c r="B251" s="18"/>
      <c r="L251" s="88"/>
    </row>
    <row r="252" spans="1:12" ht="17">
      <c r="B252" s="126" t="s">
        <v>441</v>
      </c>
      <c r="C252" s="130" t="s">
        <v>433</v>
      </c>
      <c r="L252" s="88"/>
    </row>
    <row r="253" spans="1:12" ht="68">
      <c r="A253" s="34">
        <v>369</v>
      </c>
      <c r="B253" s="102" t="s">
        <v>401</v>
      </c>
      <c r="C253" s="102" t="s">
        <v>677</v>
      </c>
      <c r="D253" s="102" t="s">
        <v>678</v>
      </c>
      <c r="E253" s="103">
        <v>3</v>
      </c>
      <c r="F253" s="102" t="s">
        <v>1353</v>
      </c>
      <c r="G253" s="102"/>
      <c r="H253" s="103">
        <v>3</v>
      </c>
      <c r="I253" s="103"/>
      <c r="J253" s="105"/>
      <c r="K253" s="61">
        <f>IF(E253&lt;&gt;"",E253,"")</f>
        <v>3</v>
      </c>
      <c r="L253" s="62">
        <f>IF(I253&lt;&gt;"",I253,IF(H253&lt;&gt;"",H253,""))</f>
        <v>3</v>
      </c>
    </row>
    <row r="254" spans="1:12" s="88" customFormat="1">
      <c r="A254" s="106"/>
      <c r="E254" s="106"/>
      <c r="H254" s="106" t="s">
        <v>506</v>
      </c>
      <c r="I254" s="106"/>
      <c r="J254" s="117"/>
      <c r="K254" s="38"/>
    </row>
    <row r="255" spans="1:12" ht="68">
      <c r="A255" s="34">
        <v>370</v>
      </c>
      <c r="B255" s="102" t="s">
        <v>402</v>
      </c>
      <c r="C255" s="102" t="s">
        <v>679</v>
      </c>
      <c r="D255" s="102" t="s">
        <v>680</v>
      </c>
      <c r="E255" s="103">
        <v>1</v>
      </c>
      <c r="F255" s="102"/>
      <c r="G255" s="102"/>
      <c r="H255" s="103">
        <v>1</v>
      </c>
      <c r="I255" s="103"/>
      <c r="J255" s="105"/>
      <c r="K255" s="61">
        <f>IF(E255&lt;&gt;"",E255,"")</f>
        <v>1</v>
      </c>
      <c r="L255" s="62">
        <f>IF(I255&lt;&gt;"",I255,IF(H255&lt;&gt;"",H255,""))</f>
        <v>1</v>
      </c>
    </row>
    <row r="256" spans="1:12" s="88" customFormat="1">
      <c r="A256" s="106"/>
      <c r="E256" s="106"/>
      <c r="H256" s="106" t="s">
        <v>506</v>
      </c>
      <c r="I256" s="106"/>
      <c r="J256" s="117"/>
      <c r="K256" s="38"/>
    </row>
    <row r="257" spans="1:12" ht="85">
      <c r="A257" s="34">
        <v>371</v>
      </c>
      <c r="B257" s="102" t="s">
        <v>403</v>
      </c>
      <c r="C257" s="102" t="s">
        <v>681</v>
      </c>
      <c r="D257" s="102" t="s">
        <v>682</v>
      </c>
      <c r="E257" s="103">
        <v>1</v>
      </c>
      <c r="F257" s="102"/>
      <c r="G257" s="102"/>
      <c r="H257" s="103">
        <v>1</v>
      </c>
      <c r="I257" s="103"/>
      <c r="J257" s="105"/>
      <c r="K257" s="61">
        <f>IF(E257&lt;&gt;"",E257,"")</f>
        <v>1</v>
      </c>
      <c r="L257" s="62">
        <f>IF(I257&lt;&gt;"",I257,IF(H257&lt;&gt;"",H257,""))</f>
        <v>1</v>
      </c>
    </row>
    <row r="258" spans="1:12" s="88" customFormat="1">
      <c r="A258" s="106"/>
      <c r="E258" s="106"/>
      <c r="H258" s="106" t="s">
        <v>506</v>
      </c>
      <c r="I258" s="106"/>
      <c r="J258" s="117"/>
      <c r="K258" s="38"/>
    </row>
    <row r="259" spans="1:12" ht="85">
      <c r="A259" s="34">
        <v>372</v>
      </c>
      <c r="B259" s="102" t="s">
        <v>404</v>
      </c>
      <c r="C259" s="102" t="s">
        <v>683</v>
      </c>
      <c r="D259" s="102" t="s">
        <v>684</v>
      </c>
      <c r="E259" s="103">
        <v>4</v>
      </c>
      <c r="F259" s="102" t="s">
        <v>1354</v>
      </c>
      <c r="G259" s="102"/>
      <c r="H259" s="103">
        <v>3</v>
      </c>
      <c r="I259" s="103"/>
      <c r="J259" s="105"/>
      <c r="K259" s="61">
        <f>IF(E259&lt;&gt;"",E259,"")</f>
        <v>4</v>
      </c>
      <c r="L259" s="62">
        <f>IF(I259&lt;&gt;"",I259,IF(H259&lt;&gt;"",H259,""))</f>
        <v>3</v>
      </c>
    </row>
    <row r="260" spans="1:12">
      <c r="B260" s="18"/>
      <c r="L260" s="88"/>
    </row>
    <row r="261" spans="1:12">
      <c r="B261" s="18"/>
      <c r="L261" s="88"/>
    </row>
    <row r="262" spans="1:12" ht="17">
      <c r="B262" s="126" t="s">
        <v>442</v>
      </c>
      <c r="C262" s="130" t="s">
        <v>434</v>
      </c>
      <c r="L262" s="88"/>
    </row>
    <row r="263" spans="1:12" ht="85">
      <c r="A263" s="34">
        <v>373</v>
      </c>
      <c r="B263" s="102" t="s">
        <v>405</v>
      </c>
      <c r="C263" s="102" t="s">
        <v>685</v>
      </c>
      <c r="D263" s="102" t="s">
        <v>686</v>
      </c>
      <c r="E263" s="103"/>
      <c r="F263" s="102"/>
      <c r="G263" s="102"/>
      <c r="H263" s="103">
        <v>0</v>
      </c>
      <c r="I263" s="103"/>
      <c r="J263" s="105"/>
      <c r="K263" s="61" t="str">
        <f>IF(E263&lt;&gt;"",E263,"")</f>
        <v/>
      </c>
      <c r="L263" s="62">
        <f>IF(I263&lt;&gt;"",I263,IF(H263&lt;&gt;"",H263,""))</f>
        <v>0</v>
      </c>
    </row>
    <row r="264" spans="1:12" s="88" customFormat="1">
      <c r="A264" s="106"/>
      <c r="E264" s="106"/>
      <c r="H264" s="106" t="s">
        <v>506</v>
      </c>
      <c r="I264" s="106"/>
      <c r="J264" s="117"/>
      <c r="K264" s="38"/>
    </row>
    <row r="265" spans="1:12" ht="85">
      <c r="A265" s="34">
        <v>374</v>
      </c>
      <c r="B265" s="102" t="s">
        <v>406</v>
      </c>
      <c r="C265" s="102" t="s">
        <v>687</v>
      </c>
      <c r="D265" s="102" t="s">
        <v>688</v>
      </c>
      <c r="E265" s="103"/>
      <c r="F265" s="102"/>
      <c r="G265" s="102"/>
      <c r="H265" s="103">
        <v>0</v>
      </c>
      <c r="I265" s="103"/>
      <c r="J265" s="105"/>
      <c r="K265" s="61" t="str">
        <f>IF(E265&lt;&gt;"",E265,"")</f>
        <v/>
      </c>
      <c r="L265" s="62">
        <f>IF(I265&lt;&gt;"",I265,IF(H265&lt;&gt;"",H265,""))</f>
        <v>0</v>
      </c>
    </row>
    <row r="266" spans="1:12" s="88" customFormat="1">
      <c r="A266" s="106"/>
      <c r="E266" s="106"/>
      <c r="H266" s="106" t="s">
        <v>506</v>
      </c>
      <c r="I266" s="106"/>
      <c r="J266" s="117"/>
      <c r="K266" s="38"/>
    </row>
    <row r="267" spans="1:12" ht="102">
      <c r="A267" s="34">
        <v>375</v>
      </c>
      <c r="B267" s="102" t="s">
        <v>407</v>
      </c>
      <c r="C267" s="102" t="s">
        <v>689</v>
      </c>
      <c r="D267" s="102" t="s">
        <v>690</v>
      </c>
      <c r="E267" s="103"/>
      <c r="F267" s="102"/>
      <c r="G267" s="102"/>
      <c r="H267" s="103">
        <v>0</v>
      </c>
      <c r="I267" s="103"/>
      <c r="J267" s="105"/>
      <c r="K267" s="61" t="str">
        <f>IF(E267&lt;&gt;"",E267,"")</f>
        <v/>
      </c>
      <c r="L267" s="62">
        <f>IF(I267&lt;&gt;"",I267,IF(H267&lt;&gt;"",H267,""))</f>
        <v>0</v>
      </c>
    </row>
    <row r="268" spans="1:12">
      <c r="B268" s="18"/>
      <c r="L268" s="88"/>
    </row>
    <row r="269" spans="1:12">
      <c r="B269" s="18"/>
      <c r="L269" s="88"/>
    </row>
    <row r="270" spans="1:12">
      <c r="B270" s="18"/>
      <c r="L270" s="88"/>
    </row>
    <row r="271" spans="1:12" ht="17">
      <c r="B271" s="47" t="s">
        <v>62</v>
      </c>
      <c r="L271" s="88"/>
    </row>
    <row r="272" spans="1:12" ht="85">
      <c r="A272" s="34">
        <v>376</v>
      </c>
      <c r="B272" s="102" t="s">
        <v>408</v>
      </c>
      <c r="C272" s="102" t="s">
        <v>691</v>
      </c>
      <c r="D272" s="102" t="s">
        <v>692</v>
      </c>
      <c r="E272" s="103">
        <v>5</v>
      </c>
      <c r="F272" s="102" t="s">
        <v>1355</v>
      </c>
      <c r="G272" s="102"/>
      <c r="H272" s="103">
        <v>3</v>
      </c>
      <c r="I272" s="103"/>
      <c r="J272" s="105"/>
      <c r="K272" s="61">
        <f>IF(E272&lt;&gt;"",E272,"")</f>
        <v>5</v>
      </c>
      <c r="L272" s="62">
        <f>IF(I272&lt;&gt;"",I272,IF(H272&lt;&gt;"",H272,""))</f>
        <v>3</v>
      </c>
    </row>
    <row r="273" spans="1:12" s="88" customFormat="1">
      <c r="A273" s="106"/>
      <c r="E273" s="106"/>
      <c r="H273" s="106" t="s">
        <v>506</v>
      </c>
      <c r="I273" s="106"/>
      <c r="J273" s="117"/>
      <c r="K273" s="38"/>
    </row>
    <row r="274" spans="1:12" ht="409.6">
      <c r="A274" s="34">
        <v>377</v>
      </c>
      <c r="B274" s="102" t="s">
        <v>409</v>
      </c>
      <c r="C274" s="102" t="s">
        <v>693</v>
      </c>
      <c r="D274" s="102" t="s">
        <v>694</v>
      </c>
      <c r="E274" s="103">
        <v>5</v>
      </c>
      <c r="F274" s="102" t="s">
        <v>1356</v>
      </c>
      <c r="G274" s="102" t="s">
        <v>1357</v>
      </c>
      <c r="H274" s="103">
        <v>4</v>
      </c>
      <c r="I274" s="103"/>
      <c r="J274" s="105"/>
      <c r="K274" s="61">
        <f>IF(E274&lt;&gt;"",E274,"")</f>
        <v>5</v>
      </c>
      <c r="L274" s="62">
        <f>IF(I274&lt;&gt;"",I274,IF(H274&lt;&gt;"",H274,""))</f>
        <v>4</v>
      </c>
    </row>
    <row r="275" spans="1:12" s="88" customFormat="1">
      <c r="A275" s="106"/>
      <c r="E275" s="106"/>
      <c r="H275" s="106" t="s">
        <v>506</v>
      </c>
      <c r="I275" s="106"/>
      <c r="J275" s="117"/>
      <c r="K275" s="38"/>
    </row>
    <row r="276" spans="1:12" ht="85">
      <c r="A276" s="34">
        <v>378</v>
      </c>
      <c r="B276" s="102" t="s">
        <v>72</v>
      </c>
      <c r="C276" s="102" t="s">
        <v>157</v>
      </c>
      <c r="D276" s="102" t="s">
        <v>695</v>
      </c>
      <c r="E276" s="103"/>
      <c r="F276" s="102" t="s">
        <v>1358</v>
      </c>
      <c r="G276" s="102"/>
      <c r="H276" s="103">
        <v>0</v>
      </c>
      <c r="I276" s="103"/>
      <c r="J276" s="105"/>
      <c r="K276" s="61" t="str">
        <f>IF(E276&lt;&gt;"",E276,"")</f>
        <v/>
      </c>
      <c r="L276" s="62">
        <f>IF(I276&lt;&gt;"",I276,IF(H276&lt;&gt;"",H276,""))</f>
        <v>0</v>
      </c>
    </row>
    <row r="277" spans="1:12" s="88" customFormat="1">
      <c r="A277" s="106"/>
      <c r="E277" s="106"/>
      <c r="H277" s="106" t="s">
        <v>506</v>
      </c>
      <c r="I277" s="106"/>
      <c r="J277" s="117"/>
      <c r="K277" s="38"/>
    </row>
    <row r="278" spans="1:12" ht="409.6">
      <c r="A278" s="34">
        <v>379</v>
      </c>
      <c r="B278" s="102" t="s">
        <v>410</v>
      </c>
      <c r="C278" s="102" t="s">
        <v>696</v>
      </c>
      <c r="D278" s="102" t="s">
        <v>697</v>
      </c>
      <c r="E278" s="103">
        <v>5</v>
      </c>
      <c r="F278" s="102" t="s">
        <v>1359</v>
      </c>
      <c r="G278" s="102"/>
      <c r="H278" s="103">
        <v>4</v>
      </c>
      <c r="I278" s="103"/>
      <c r="J278" s="105"/>
      <c r="K278" s="61">
        <f>IF(E278&lt;&gt;"",E278,"")</f>
        <v>5</v>
      </c>
      <c r="L278" s="62">
        <f>IF(I278&lt;&gt;"",I278,IF(H278&lt;&gt;"",H278,""))</f>
        <v>4</v>
      </c>
    </row>
    <row r="279" spans="1:12" s="88" customFormat="1">
      <c r="A279" s="106"/>
      <c r="E279" s="106"/>
      <c r="H279" s="106" t="s">
        <v>506</v>
      </c>
      <c r="I279" s="106"/>
      <c r="J279" s="117"/>
      <c r="K279" s="38"/>
    </row>
    <row r="280" spans="1:12" ht="85">
      <c r="A280" s="34">
        <v>380</v>
      </c>
      <c r="B280" s="102" t="s">
        <v>411</v>
      </c>
      <c r="C280" s="102" t="s">
        <v>698</v>
      </c>
      <c r="D280" s="102" t="s">
        <v>699</v>
      </c>
      <c r="E280" s="103"/>
      <c r="F280" s="102" t="s">
        <v>1360</v>
      </c>
      <c r="G280" s="102"/>
      <c r="H280" s="103">
        <v>1</v>
      </c>
      <c r="I280" s="103"/>
      <c r="J280" s="105"/>
      <c r="K280" s="61" t="str">
        <f>IF(E280&lt;&gt;"",E280,"")</f>
        <v/>
      </c>
      <c r="L280" s="62">
        <f>IF(I280&lt;&gt;"",I280,IF(H280&lt;&gt;"",H280,""))</f>
        <v>1</v>
      </c>
    </row>
    <row r="281" spans="1:12" s="88" customFormat="1">
      <c r="A281" s="106"/>
      <c r="E281" s="106"/>
      <c r="H281" s="106" t="s">
        <v>506</v>
      </c>
      <c r="I281" s="106"/>
      <c r="J281" s="117"/>
      <c r="K281" s="38"/>
    </row>
    <row r="282" spans="1:12" ht="409.6">
      <c r="A282" s="34">
        <v>381</v>
      </c>
      <c r="B282" s="102" t="s">
        <v>412</v>
      </c>
      <c r="C282" s="102" t="s">
        <v>225</v>
      </c>
      <c r="D282" s="102" t="s">
        <v>700</v>
      </c>
      <c r="E282" s="103">
        <v>4</v>
      </c>
      <c r="F282" s="102" t="s">
        <v>1361</v>
      </c>
      <c r="G282" s="102"/>
      <c r="H282" s="103">
        <v>4</v>
      </c>
      <c r="I282" s="103"/>
      <c r="J282" s="105"/>
      <c r="K282" s="61">
        <f>IF(E282&lt;&gt;"",E282,"")</f>
        <v>4</v>
      </c>
      <c r="L282" s="62">
        <f>IF(I282&lt;&gt;"",I282,IF(H282&lt;&gt;"",H282,""))</f>
        <v>4</v>
      </c>
    </row>
    <row r="283" spans="1:12" s="88" customFormat="1">
      <c r="A283" s="106"/>
      <c r="E283" s="106"/>
      <c r="H283" s="106" t="s">
        <v>506</v>
      </c>
      <c r="I283" s="106"/>
      <c r="J283" s="117"/>
      <c r="K283" s="38"/>
    </row>
    <row r="284" spans="1:12" ht="289">
      <c r="A284" s="34">
        <v>382</v>
      </c>
      <c r="B284" s="102" t="s">
        <v>124</v>
      </c>
      <c r="C284" s="102" t="s">
        <v>226</v>
      </c>
      <c r="D284" s="102" t="s">
        <v>701</v>
      </c>
      <c r="E284" s="103">
        <v>5</v>
      </c>
      <c r="F284" s="102" t="s">
        <v>1362</v>
      </c>
      <c r="G284" s="102"/>
      <c r="H284" s="103">
        <v>2</v>
      </c>
      <c r="I284" s="103"/>
      <c r="J284" s="105"/>
      <c r="K284" s="61">
        <f>IF(E284&lt;&gt;"",E284,"")</f>
        <v>5</v>
      </c>
      <c r="L284" s="62">
        <f>IF(I284&lt;&gt;"",I284,IF(H284&lt;&gt;"",H284,""))</f>
        <v>2</v>
      </c>
    </row>
    <row r="285" spans="1:12" s="88" customFormat="1">
      <c r="A285" s="106"/>
      <c r="E285" s="106"/>
      <c r="H285" s="106" t="s">
        <v>506</v>
      </c>
      <c r="I285" s="106"/>
      <c r="J285" s="117"/>
      <c r="K285" s="38"/>
    </row>
    <row r="286" spans="1:12" ht="272">
      <c r="A286" s="34">
        <v>383</v>
      </c>
      <c r="B286" s="102" t="s">
        <v>413</v>
      </c>
      <c r="C286" s="102" t="s">
        <v>228</v>
      </c>
      <c r="D286" s="102" t="s">
        <v>702</v>
      </c>
      <c r="E286" s="103">
        <v>5</v>
      </c>
      <c r="F286" s="102" t="s">
        <v>1363</v>
      </c>
      <c r="G286" s="102"/>
      <c r="H286" s="103">
        <v>3</v>
      </c>
      <c r="I286" s="103"/>
      <c r="J286" s="105"/>
      <c r="K286" s="61">
        <f>IF(E286&lt;&gt;"",E286,"")</f>
        <v>5</v>
      </c>
      <c r="L286" s="62">
        <f>IF(I286&lt;&gt;"",I286,IF(H286&lt;&gt;"",H286,""))</f>
        <v>3</v>
      </c>
    </row>
    <row r="287" spans="1:12" s="88" customFormat="1">
      <c r="A287" s="106"/>
      <c r="E287" s="106"/>
      <c r="H287" s="106" t="s">
        <v>506</v>
      </c>
      <c r="I287" s="106"/>
      <c r="J287" s="117"/>
      <c r="K287" s="38"/>
    </row>
    <row r="288" spans="1:12" ht="170">
      <c r="A288" s="34">
        <v>384</v>
      </c>
      <c r="B288" s="102" t="s">
        <v>127</v>
      </c>
      <c r="C288" s="102" t="s">
        <v>229</v>
      </c>
      <c r="D288" s="102" t="s">
        <v>703</v>
      </c>
      <c r="E288" s="103">
        <v>5</v>
      </c>
      <c r="F288" s="102" t="s">
        <v>1364</v>
      </c>
      <c r="G288" s="102"/>
      <c r="H288" s="103">
        <v>3</v>
      </c>
      <c r="I288" s="103"/>
      <c r="J288" s="105"/>
      <c r="K288" s="61">
        <f>IF(E288&lt;&gt;"",E288,"")</f>
        <v>5</v>
      </c>
      <c r="L288" s="62">
        <f>IF(I288&lt;&gt;"",I288,IF(H288&lt;&gt;"",H288,""))</f>
        <v>3</v>
      </c>
    </row>
    <row r="289" spans="1:12" s="88" customFormat="1">
      <c r="A289" s="106"/>
      <c r="E289" s="106"/>
      <c r="H289" s="106" t="s">
        <v>506</v>
      </c>
      <c r="I289" s="106"/>
      <c r="J289" s="117"/>
      <c r="K289" s="38"/>
    </row>
    <row r="290" spans="1:12" ht="102">
      <c r="A290" s="34">
        <v>385</v>
      </c>
      <c r="B290" s="102" t="s">
        <v>128</v>
      </c>
      <c r="C290" s="102" t="s">
        <v>230</v>
      </c>
      <c r="D290" s="102" t="s">
        <v>704</v>
      </c>
      <c r="E290" s="103">
        <v>5</v>
      </c>
      <c r="F290" s="102" t="s">
        <v>1365</v>
      </c>
      <c r="G290" s="102"/>
      <c r="H290" s="103">
        <v>4</v>
      </c>
      <c r="I290" s="103"/>
      <c r="J290" s="105"/>
      <c r="K290" s="61">
        <f>IF(E290&lt;&gt;"",E290,"")</f>
        <v>5</v>
      </c>
      <c r="L290" s="62">
        <f>IF(I290&lt;&gt;"",I290,IF(H290&lt;&gt;"",H290,""))</f>
        <v>4</v>
      </c>
    </row>
    <row r="291" spans="1:12" ht="204">
      <c r="A291" s="34">
        <v>386</v>
      </c>
      <c r="B291" s="102" t="s">
        <v>414</v>
      </c>
      <c r="C291" s="102" t="s">
        <v>705</v>
      </c>
      <c r="D291" s="102" t="s">
        <v>706</v>
      </c>
      <c r="E291" s="103">
        <v>5</v>
      </c>
      <c r="F291" s="102" t="s">
        <v>1366</v>
      </c>
      <c r="G291" s="102"/>
      <c r="H291" s="103">
        <v>3</v>
      </c>
      <c r="I291" s="103"/>
      <c r="J291" s="105"/>
      <c r="K291" s="61">
        <f>IF(E291&lt;&gt;"",E291,"")</f>
        <v>5</v>
      </c>
      <c r="L291" s="62">
        <f>IF(I291&lt;&gt;"",I291,IF(H291&lt;&gt;"",H291,""))</f>
        <v>3</v>
      </c>
    </row>
    <row r="292" spans="1:12" ht="68">
      <c r="A292" s="34">
        <v>387</v>
      </c>
      <c r="B292" s="102" t="s">
        <v>44</v>
      </c>
      <c r="C292" s="102" t="s">
        <v>707</v>
      </c>
      <c r="D292" s="102" t="s">
        <v>708</v>
      </c>
      <c r="E292" s="103">
        <v>5</v>
      </c>
      <c r="F292" s="102" t="s">
        <v>1367</v>
      </c>
      <c r="G292" s="102"/>
      <c r="H292" s="103">
        <v>3</v>
      </c>
      <c r="I292" s="103"/>
      <c r="J292" s="105"/>
      <c r="K292" s="61">
        <f>IF(E292&lt;&gt;"",E292,"")</f>
        <v>5</v>
      </c>
      <c r="L292" s="62">
        <f>IF(I292&lt;&gt;"",I292,IF(H292&lt;&gt;"",H292,""))</f>
        <v>3</v>
      </c>
    </row>
    <row r="293" spans="1:12" ht="187">
      <c r="A293" s="34">
        <v>388</v>
      </c>
      <c r="B293" s="102" t="s">
        <v>415</v>
      </c>
      <c r="C293" s="102" t="s">
        <v>709</v>
      </c>
      <c r="D293" s="102" t="s">
        <v>710</v>
      </c>
      <c r="E293" s="103">
        <v>5</v>
      </c>
      <c r="F293" s="102" t="s">
        <v>1368</v>
      </c>
      <c r="G293" s="102"/>
      <c r="H293" s="103">
        <v>2</v>
      </c>
      <c r="I293" s="103"/>
      <c r="J293" s="105"/>
      <c r="K293" s="61">
        <f>IF(E293&lt;&gt;"",E293,"")</f>
        <v>5</v>
      </c>
      <c r="L293" s="62">
        <f>IF(I293&lt;&gt;"",I293,IF(H293&lt;&gt;"",H293,""))</f>
        <v>2</v>
      </c>
    </row>
    <row r="294" spans="1:12" s="88" customFormat="1">
      <c r="A294" s="106"/>
      <c r="E294" s="106"/>
      <c r="H294" s="106" t="s">
        <v>506</v>
      </c>
      <c r="I294" s="106"/>
      <c r="J294" s="117"/>
      <c r="K294" s="38"/>
    </row>
    <row r="295" spans="1:12" ht="51">
      <c r="A295" s="34">
        <v>389</v>
      </c>
      <c r="B295" s="102" t="s">
        <v>416</v>
      </c>
      <c r="C295" s="102" t="s">
        <v>711</v>
      </c>
      <c r="D295" s="102" t="s">
        <v>712</v>
      </c>
      <c r="E295" s="103">
        <v>3</v>
      </c>
      <c r="F295" s="102" t="s">
        <v>1369</v>
      </c>
      <c r="G295" s="102"/>
      <c r="H295" s="103">
        <v>4</v>
      </c>
      <c r="I295" s="103"/>
      <c r="J295" s="105"/>
      <c r="K295" s="61">
        <f>IF(E295&lt;&gt;"",E295,"")</f>
        <v>3</v>
      </c>
      <c r="L295" s="62">
        <f>IF(I295&lt;&gt;"",I295,IF(H295&lt;&gt;"",H295,""))</f>
        <v>4</v>
      </c>
    </row>
    <row r="296" spans="1:12">
      <c r="B296" s="18"/>
      <c r="L296" s="88"/>
    </row>
    <row r="297" spans="1:12">
      <c r="B297" s="18"/>
      <c r="L297" s="88"/>
    </row>
    <row r="298" spans="1:12">
      <c r="B298" s="18"/>
      <c r="L298" s="88"/>
    </row>
    <row r="299" spans="1:12" ht="17">
      <c r="B299" s="47" t="s">
        <v>61</v>
      </c>
      <c r="L299" s="88"/>
    </row>
    <row r="300" spans="1:12" ht="170">
      <c r="A300" s="34">
        <v>390</v>
      </c>
      <c r="B300" s="102" t="s">
        <v>417</v>
      </c>
      <c r="C300" s="102" t="s">
        <v>713</v>
      </c>
      <c r="D300" s="102" t="s">
        <v>714</v>
      </c>
      <c r="E300" s="103">
        <v>3</v>
      </c>
      <c r="F300" s="102" t="s">
        <v>1370</v>
      </c>
      <c r="G300" s="102"/>
      <c r="H300" s="103">
        <v>3</v>
      </c>
      <c r="I300" s="103"/>
      <c r="J300" s="105"/>
      <c r="K300" s="61">
        <f>IF(E300&lt;&gt;"",E300,"")</f>
        <v>3</v>
      </c>
      <c r="L300" s="62">
        <f>IF(I300&lt;&gt;"",I300,IF(H300&lt;&gt;"",H300,""))</f>
        <v>3</v>
      </c>
    </row>
    <row r="301" spans="1:12" ht="102">
      <c r="A301" s="34">
        <v>391</v>
      </c>
      <c r="B301" s="102" t="s">
        <v>418</v>
      </c>
      <c r="C301" s="102" t="s">
        <v>715</v>
      </c>
      <c r="D301" s="102" t="s">
        <v>716</v>
      </c>
      <c r="E301" s="103">
        <v>5</v>
      </c>
      <c r="F301" s="102" t="s">
        <v>1371</v>
      </c>
      <c r="G301" s="102"/>
      <c r="H301" s="103">
        <v>3</v>
      </c>
      <c r="I301" s="103"/>
      <c r="J301" s="105"/>
      <c r="K301" s="61">
        <f>IF(E301&lt;&gt;"",E301,"")</f>
        <v>5</v>
      </c>
      <c r="L301" s="62">
        <f>IF(I301&lt;&gt;"",I301,IF(H301&lt;&gt;"",H301,""))</f>
        <v>3</v>
      </c>
    </row>
    <row r="302" spans="1:12" ht="68">
      <c r="A302" s="34">
        <v>392</v>
      </c>
      <c r="B302" s="102" t="s">
        <v>419</v>
      </c>
      <c r="C302" s="102" t="s">
        <v>717</v>
      </c>
      <c r="D302" s="102" t="s">
        <v>718</v>
      </c>
      <c r="E302" s="103">
        <v>3</v>
      </c>
      <c r="F302" s="102"/>
      <c r="G302" s="102"/>
      <c r="H302" s="103">
        <v>3</v>
      </c>
      <c r="I302" s="103"/>
      <c r="J302" s="105"/>
      <c r="K302" s="61">
        <f>IF(E302&lt;&gt;"",E302,"")</f>
        <v>3</v>
      </c>
      <c r="L302" s="62">
        <f>IF(I302&lt;&gt;"",I302,IF(H302&lt;&gt;"",H302,""))</f>
        <v>3</v>
      </c>
    </row>
    <row r="303" spans="1:12" ht="68">
      <c r="A303" s="34">
        <v>393</v>
      </c>
      <c r="B303" s="102" t="s">
        <v>420</v>
      </c>
      <c r="C303" s="102" t="s">
        <v>719</v>
      </c>
      <c r="D303" s="102" t="s">
        <v>720</v>
      </c>
      <c r="E303" s="103">
        <v>3</v>
      </c>
      <c r="F303" s="102"/>
      <c r="G303" s="102"/>
      <c r="H303" s="103">
        <v>3</v>
      </c>
      <c r="I303" s="103"/>
      <c r="J303" s="105"/>
      <c r="K303" s="61">
        <f>IF(E303&lt;&gt;"",E303,"")</f>
        <v>3</v>
      </c>
      <c r="L303" s="62">
        <f>IF(I303&lt;&gt;"",I303,IF(H303&lt;&gt;"",H303,""))</f>
        <v>3</v>
      </c>
    </row>
    <row r="304" spans="1:12" ht="68">
      <c r="A304" s="34">
        <v>394</v>
      </c>
      <c r="B304" s="102" t="s">
        <v>421</v>
      </c>
      <c r="C304" s="102" t="s">
        <v>721</v>
      </c>
      <c r="D304" s="102" t="s">
        <v>722</v>
      </c>
      <c r="E304" s="103">
        <v>2</v>
      </c>
      <c r="F304" s="102"/>
      <c r="G304" s="102"/>
      <c r="H304" s="103">
        <v>3</v>
      </c>
      <c r="I304" s="103"/>
      <c r="J304" s="105"/>
      <c r="K304" s="61">
        <f>IF(E304&lt;&gt;"",E304,"")</f>
        <v>2</v>
      </c>
      <c r="L304" s="62">
        <f>IF(I304&lt;&gt;"",I304,IF(H304&lt;&gt;"",H304,""))</f>
        <v>3</v>
      </c>
    </row>
    <row r="305" spans="1:12" s="88" customFormat="1">
      <c r="A305" s="106"/>
      <c r="E305" s="106"/>
      <c r="H305" s="106" t="s">
        <v>506</v>
      </c>
      <c r="I305" s="106"/>
      <c r="J305" s="117"/>
      <c r="K305" s="38"/>
    </row>
    <row r="306" spans="1:12" ht="372">
      <c r="A306" s="34">
        <v>395</v>
      </c>
      <c r="B306" s="102" t="s">
        <v>422</v>
      </c>
      <c r="C306" s="102" t="s">
        <v>723</v>
      </c>
      <c r="D306" s="102" t="s">
        <v>724</v>
      </c>
      <c r="E306" s="103">
        <v>5</v>
      </c>
      <c r="F306" s="102" t="s">
        <v>1372</v>
      </c>
      <c r="G306" s="102"/>
      <c r="H306" s="103">
        <v>4</v>
      </c>
      <c r="I306" s="103"/>
      <c r="J306" s="105"/>
      <c r="K306" s="61">
        <f>IF(E306&lt;&gt;"",E306,"")</f>
        <v>5</v>
      </c>
      <c r="L306" s="62">
        <f>IF(I306&lt;&gt;"",I306,IF(H306&lt;&gt;"",H306,""))</f>
        <v>4</v>
      </c>
    </row>
    <row r="307" spans="1:12" ht="85">
      <c r="A307" s="34">
        <v>396</v>
      </c>
      <c r="B307" s="102" t="s">
        <v>266</v>
      </c>
      <c r="C307" s="102" t="s">
        <v>214</v>
      </c>
      <c r="D307" s="102" t="s">
        <v>725</v>
      </c>
      <c r="E307" s="103">
        <v>4</v>
      </c>
      <c r="F307" s="102" t="s">
        <v>1373</v>
      </c>
      <c r="G307" s="102"/>
      <c r="H307" s="103">
        <v>3</v>
      </c>
      <c r="I307" s="103"/>
      <c r="J307" s="105"/>
      <c r="K307" s="61">
        <f>IF(E307&lt;&gt;"",E307,"")</f>
        <v>4</v>
      </c>
      <c r="L307" s="62">
        <f>IF(I307&lt;&gt;"",I307,IF(H307&lt;&gt;"",H307,""))</f>
        <v>3</v>
      </c>
    </row>
    <row r="308" spans="1:12" ht="136">
      <c r="A308" s="34">
        <v>397</v>
      </c>
      <c r="B308" s="102" t="s">
        <v>423</v>
      </c>
      <c r="C308" s="102" t="s">
        <v>726</v>
      </c>
      <c r="D308" s="102" t="s">
        <v>727</v>
      </c>
      <c r="E308" s="103">
        <v>5</v>
      </c>
      <c r="F308" s="102" t="s">
        <v>1374</v>
      </c>
      <c r="G308" s="102"/>
      <c r="H308" s="103">
        <v>4</v>
      </c>
      <c r="I308" s="103"/>
      <c r="J308" s="105"/>
      <c r="K308" s="61">
        <f>IF(E308&lt;&gt;"",E308,"")</f>
        <v>5</v>
      </c>
      <c r="L308" s="62">
        <f>IF(I308&lt;&gt;"",I308,IF(H308&lt;&gt;"",H308,""))</f>
        <v>4</v>
      </c>
    </row>
    <row r="309" spans="1:12" s="88" customFormat="1">
      <c r="A309" s="106"/>
      <c r="E309" s="106"/>
      <c r="H309" s="106" t="s">
        <v>506</v>
      </c>
      <c r="I309" s="106"/>
      <c r="J309" s="117"/>
      <c r="K309" s="38"/>
    </row>
    <row r="310" spans="1:12" ht="102">
      <c r="A310" s="34">
        <v>398</v>
      </c>
      <c r="B310" s="102" t="s">
        <v>273</v>
      </c>
      <c r="C310" s="102" t="s">
        <v>728</v>
      </c>
      <c r="D310" s="102" t="s">
        <v>23</v>
      </c>
      <c r="E310" s="103">
        <v>5</v>
      </c>
      <c r="F310" s="102" t="s">
        <v>1375</v>
      </c>
      <c r="G310" s="102"/>
      <c r="H310" s="103">
        <v>3</v>
      </c>
      <c r="I310" s="103"/>
      <c r="J310" s="105"/>
      <c r="K310" s="61">
        <f>IF(E310&lt;&gt;"",E310,"")</f>
        <v>5</v>
      </c>
      <c r="L310" s="62">
        <f>IF(I310&lt;&gt;"",I310,IF(H310&lt;&gt;"",H310,""))</f>
        <v>3</v>
      </c>
    </row>
    <row r="311" spans="1:12" s="88" customFormat="1">
      <c r="A311" s="106"/>
      <c r="E311" s="106"/>
      <c r="H311" s="106" t="s">
        <v>506</v>
      </c>
      <c r="I311" s="106"/>
      <c r="J311" s="117"/>
      <c r="K311" s="38"/>
    </row>
    <row r="312" spans="1:12" ht="102">
      <c r="A312" s="34">
        <v>399</v>
      </c>
      <c r="B312" s="102" t="s">
        <v>424</v>
      </c>
      <c r="C312" s="102" t="s">
        <v>729</v>
      </c>
      <c r="D312" s="102" t="s">
        <v>23</v>
      </c>
      <c r="E312" s="103">
        <v>5</v>
      </c>
      <c r="F312" s="102" t="s">
        <v>1375</v>
      </c>
      <c r="G312" s="102"/>
      <c r="H312" s="103">
        <v>3</v>
      </c>
      <c r="I312" s="103"/>
      <c r="J312" s="105"/>
      <c r="K312" s="61">
        <f>IF(E312&lt;&gt;"",E312,"")</f>
        <v>5</v>
      </c>
      <c r="L312" s="62">
        <f>IF(I312&lt;&gt;"",I312,IF(H312&lt;&gt;"",H312,""))</f>
        <v>3</v>
      </c>
    </row>
    <row r="313" spans="1:12" s="88" customFormat="1">
      <c r="A313" s="106"/>
      <c r="E313" s="106"/>
      <c r="H313" s="106" t="s">
        <v>506</v>
      </c>
      <c r="I313" s="106"/>
      <c r="J313" s="117"/>
      <c r="K313" s="38"/>
    </row>
    <row r="314" spans="1:12" ht="102">
      <c r="A314" s="34">
        <v>400</v>
      </c>
      <c r="B314" s="102" t="s">
        <v>425</v>
      </c>
      <c r="C314" s="102" t="s">
        <v>730</v>
      </c>
      <c r="D314" s="102" t="s">
        <v>23</v>
      </c>
      <c r="E314" s="103">
        <v>5</v>
      </c>
      <c r="F314" s="102" t="s">
        <v>1375</v>
      </c>
      <c r="G314" s="102"/>
      <c r="H314" s="103">
        <v>3</v>
      </c>
      <c r="I314" s="103"/>
      <c r="J314" s="105"/>
      <c r="K314" s="61">
        <f>IF(E314&lt;&gt;"",E314,"")</f>
        <v>5</v>
      </c>
      <c r="L314" s="62">
        <f>IF(I314&lt;&gt;"",I314,IF(H314&lt;&gt;"",H314,""))</f>
        <v>3</v>
      </c>
    </row>
    <row r="315" spans="1:12" s="88" customFormat="1">
      <c r="A315" s="106"/>
      <c r="E315" s="106"/>
      <c r="H315" s="106" t="s">
        <v>506</v>
      </c>
      <c r="I315" s="106"/>
      <c r="J315" s="117"/>
      <c r="K315" s="38"/>
    </row>
    <row r="316" spans="1:12" ht="102">
      <c r="A316" s="34">
        <v>401</v>
      </c>
      <c r="B316" s="102" t="s">
        <v>118</v>
      </c>
      <c r="C316" s="102" t="s">
        <v>731</v>
      </c>
      <c r="D316" s="102" t="s">
        <v>23</v>
      </c>
      <c r="E316" s="103">
        <v>5</v>
      </c>
      <c r="F316" s="102" t="s">
        <v>1375</v>
      </c>
      <c r="G316" s="102"/>
      <c r="H316" s="103">
        <v>4</v>
      </c>
      <c r="I316" s="103"/>
      <c r="J316" s="105"/>
      <c r="K316" s="61">
        <f>IF(E316&lt;&gt;"",E316,"")</f>
        <v>5</v>
      </c>
      <c r="L316" s="62">
        <f>IF(I316&lt;&gt;"",I316,IF(H316&lt;&gt;"",H316,""))</f>
        <v>4</v>
      </c>
    </row>
    <row r="317" spans="1:12">
      <c r="B317" s="18"/>
      <c r="L317" s="88"/>
    </row>
    <row r="318" spans="1:12">
      <c r="B318" s="18"/>
      <c r="L318" s="88"/>
    </row>
    <row r="319" spans="1:12">
      <c r="B319" s="18"/>
      <c r="L319" s="88"/>
    </row>
    <row r="320" spans="1:12" ht="17">
      <c r="B320" s="47" t="s">
        <v>282</v>
      </c>
      <c r="L320" s="88"/>
    </row>
    <row r="321" spans="1:12" ht="119">
      <c r="A321" s="34">
        <v>402</v>
      </c>
      <c r="B321" s="102" t="s">
        <v>129</v>
      </c>
      <c r="C321" s="102" t="s">
        <v>231</v>
      </c>
      <c r="D321" s="102" t="s">
        <v>506</v>
      </c>
      <c r="E321" s="103">
        <v>5</v>
      </c>
      <c r="F321" s="102" t="s">
        <v>1376</v>
      </c>
      <c r="G321" s="102"/>
      <c r="H321" s="103">
        <v>4</v>
      </c>
      <c r="I321" s="103"/>
      <c r="J321" s="105"/>
      <c r="K321" s="61">
        <f>IF(E321&lt;&gt;"",E321,"")</f>
        <v>5</v>
      </c>
      <c r="L321" s="62">
        <f>IF(I321&lt;&gt;"",I321,IF(H321&lt;&gt;"",H321,""))</f>
        <v>4</v>
      </c>
    </row>
    <row r="322" spans="1:12" s="88" customFormat="1">
      <c r="A322" s="106"/>
      <c r="E322" s="106"/>
      <c r="H322" s="106" t="s">
        <v>506</v>
      </c>
      <c r="I322" s="106"/>
      <c r="J322" s="117"/>
      <c r="K322" s="38"/>
    </row>
    <row r="323" spans="1:12" ht="102">
      <c r="A323" s="34">
        <v>403</v>
      </c>
      <c r="B323" s="102" t="s">
        <v>426</v>
      </c>
      <c r="C323" s="102" t="s">
        <v>732</v>
      </c>
      <c r="D323" s="102" t="s">
        <v>506</v>
      </c>
      <c r="E323" s="103">
        <v>5</v>
      </c>
      <c r="F323" s="102" t="s">
        <v>1377</v>
      </c>
      <c r="G323" s="102"/>
      <c r="H323" s="103">
        <v>1</v>
      </c>
      <c r="I323" s="103"/>
      <c r="J323" s="105"/>
      <c r="K323" s="61">
        <f>IF(E323&lt;&gt;"",E323,"")</f>
        <v>5</v>
      </c>
      <c r="L323" s="62">
        <f>IF(I323&lt;&gt;"",I323,IF(H323&lt;&gt;"",H323,""))</f>
        <v>1</v>
      </c>
    </row>
    <row r="324" spans="1:12" s="88" customFormat="1">
      <c r="A324" s="106"/>
      <c r="E324" s="106"/>
      <c r="H324" s="106" t="s">
        <v>506</v>
      </c>
      <c r="I324" s="106"/>
      <c r="J324" s="117"/>
      <c r="K324" s="38"/>
    </row>
    <row r="325" spans="1:12" ht="136">
      <c r="A325" s="34">
        <v>404</v>
      </c>
      <c r="B325" s="102" t="s">
        <v>427</v>
      </c>
      <c r="C325" s="102" t="s">
        <v>733</v>
      </c>
      <c r="D325" s="102" t="s">
        <v>506</v>
      </c>
      <c r="E325" s="103">
        <v>5</v>
      </c>
      <c r="F325" s="102" t="s">
        <v>1378</v>
      </c>
      <c r="G325" s="102"/>
      <c r="H325" s="103">
        <v>4</v>
      </c>
      <c r="I325" s="103"/>
      <c r="J325" s="105"/>
      <c r="K325" s="61">
        <f>IF(E325&lt;&gt;"",E325,"")</f>
        <v>5</v>
      </c>
      <c r="L325" s="62">
        <f>IF(I325&lt;&gt;"",I325,IF(H325&lt;&gt;"",H325,""))</f>
        <v>4</v>
      </c>
    </row>
    <row r="326" spans="1:12" s="88" customFormat="1">
      <c r="A326" s="106"/>
      <c r="E326" s="106"/>
      <c r="H326" s="106" t="s">
        <v>506</v>
      </c>
      <c r="I326" s="106"/>
      <c r="J326" s="117"/>
      <c r="K326" s="38"/>
    </row>
    <row r="327" spans="1:12" ht="68">
      <c r="A327" s="34">
        <v>405</v>
      </c>
      <c r="B327" s="102" t="s">
        <v>428</v>
      </c>
      <c r="C327" s="102" t="s">
        <v>734</v>
      </c>
      <c r="D327" s="102" t="s">
        <v>506</v>
      </c>
      <c r="E327" s="103">
        <v>5</v>
      </c>
      <c r="F327" s="102" t="s">
        <v>1379</v>
      </c>
      <c r="G327" s="102"/>
      <c r="H327" s="103">
        <v>3</v>
      </c>
      <c r="I327" s="103">
        <v>5</v>
      </c>
      <c r="J327" s="105" t="s">
        <v>1671</v>
      </c>
      <c r="K327" s="61">
        <f>IF(E327&lt;&gt;"",E327,"")</f>
        <v>5</v>
      </c>
      <c r="L327" s="62">
        <f>IF(I327&lt;&gt;"",I327,IF(H327&lt;&gt;"",H327,""))</f>
        <v>5</v>
      </c>
    </row>
    <row r="328" spans="1:12" s="88" customFormat="1">
      <c r="A328" s="106"/>
      <c r="E328" s="106"/>
      <c r="H328" s="106" t="s">
        <v>506</v>
      </c>
      <c r="I328" s="106"/>
      <c r="J328" s="117"/>
      <c r="K328" s="38"/>
    </row>
    <row r="329" spans="1:12" ht="153">
      <c r="A329" s="34">
        <v>406</v>
      </c>
      <c r="B329" s="102" t="s">
        <v>429</v>
      </c>
      <c r="C329" s="102" t="s">
        <v>735</v>
      </c>
      <c r="D329" s="102" t="s">
        <v>506</v>
      </c>
      <c r="E329" s="103">
        <v>5</v>
      </c>
      <c r="F329" s="102" t="s">
        <v>1380</v>
      </c>
      <c r="G329" s="102"/>
      <c r="H329" s="103">
        <v>3</v>
      </c>
      <c r="I329" s="103">
        <v>4</v>
      </c>
      <c r="J329" s="105" t="s">
        <v>1672</v>
      </c>
      <c r="K329" s="61">
        <f>IF(E329&lt;&gt;"",E329,"")</f>
        <v>5</v>
      </c>
      <c r="L329" s="62">
        <f>IF(I329&lt;&gt;"",I329,IF(H329&lt;&gt;"",H329,""))</f>
        <v>4</v>
      </c>
    </row>
    <row r="330" spans="1:12" s="88" customFormat="1">
      <c r="A330" s="106"/>
      <c r="E330" s="106"/>
      <c r="H330" s="106" t="s">
        <v>506</v>
      </c>
      <c r="I330" s="106"/>
      <c r="J330" s="117"/>
      <c r="K330" s="38"/>
    </row>
    <row r="331" spans="1:12" ht="238">
      <c r="A331" s="34">
        <v>407</v>
      </c>
      <c r="B331" s="131" t="s">
        <v>130</v>
      </c>
      <c r="C331" s="102" t="s">
        <v>232</v>
      </c>
      <c r="D331" s="102" t="s">
        <v>506</v>
      </c>
      <c r="E331" s="103">
        <v>5</v>
      </c>
      <c r="F331" s="102" t="s">
        <v>1381</v>
      </c>
      <c r="G331" s="102"/>
      <c r="H331" s="103">
        <v>1</v>
      </c>
      <c r="I331" s="103"/>
      <c r="J331" s="105"/>
      <c r="K331" s="61">
        <f>IF(E331&lt;&gt;"",E331,"")</f>
        <v>5</v>
      </c>
      <c r="L331" s="62">
        <f>IF(I331&lt;&gt;"",I331,IF(H331&lt;&gt;"",H331,""))</f>
        <v>1</v>
      </c>
    </row>
    <row r="332" spans="1:12" s="88" customFormat="1">
      <c r="A332" s="106"/>
      <c r="E332" s="106"/>
      <c r="H332" s="106" t="s">
        <v>506</v>
      </c>
      <c r="I332" s="106"/>
      <c r="J332" s="117"/>
      <c r="K332" s="38"/>
    </row>
    <row r="333" spans="1:12" ht="204">
      <c r="A333" s="34">
        <v>408</v>
      </c>
      <c r="B333" s="102" t="s">
        <v>131</v>
      </c>
      <c r="C333" s="102" t="s">
        <v>233</v>
      </c>
      <c r="D333" s="102" t="s">
        <v>506</v>
      </c>
      <c r="E333" s="103">
        <v>5</v>
      </c>
      <c r="F333" s="102" t="s">
        <v>1382</v>
      </c>
      <c r="G333" s="102"/>
      <c r="H333" s="103">
        <v>1</v>
      </c>
      <c r="I333" s="103">
        <v>4</v>
      </c>
      <c r="J333" s="105" t="s">
        <v>1673</v>
      </c>
      <c r="K333" s="61">
        <f>IF(E333&lt;&gt;"",E333,"")</f>
        <v>5</v>
      </c>
      <c r="L333" s="62">
        <f>IF(I333&lt;&gt;"",I333,IF(H333&lt;&gt;"",H333,""))</f>
        <v>4</v>
      </c>
    </row>
    <row r="334" spans="1:12">
      <c r="B334" s="18"/>
    </row>
    <row r="336" spans="1:12">
      <c r="B336" s="18"/>
    </row>
    <row r="337" spans="2:2">
      <c r="B337" s="18"/>
    </row>
    <row r="338" spans="2:2">
      <c r="B338" s="18"/>
    </row>
    <row r="339" spans="2:2">
      <c r="B339" s="18"/>
    </row>
    <row r="340" spans="2:2">
      <c r="B340" s="18"/>
    </row>
    <row r="341" spans="2:2">
      <c r="B341" s="18"/>
    </row>
    <row r="342" spans="2:2">
      <c r="B342" s="18"/>
    </row>
    <row r="343" spans="2:2">
      <c r="B343" s="18"/>
    </row>
    <row r="344" spans="2:2">
      <c r="B344" s="18"/>
    </row>
    <row r="345" spans="2:2">
      <c r="B345" s="18"/>
    </row>
    <row r="346" spans="2:2">
      <c r="B346" s="18"/>
    </row>
    <row r="347" spans="2:2">
      <c r="B347" s="18"/>
    </row>
    <row r="348" spans="2:2">
      <c r="B348" s="18"/>
    </row>
    <row r="349" spans="2:2">
      <c r="B349" s="18"/>
    </row>
    <row r="350" spans="2:2">
      <c r="B350" s="18"/>
    </row>
    <row r="351" spans="2:2">
      <c r="B351" s="18"/>
    </row>
    <row r="352" spans="2:2">
      <c r="B352" s="18"/>
    </row>
    <row r="353" spans="2:2">
      <c r="B353" s="18"/>
    </row>
    <row r="354" spans="2:2">
      <c r="B354" s="18"/>
    </row>
    <row r="355" spans="2:2">
      <c r="B355" s="18"/>
    </row>
    <row r="356" spans="2:2">
      <c r="B356" s="18"/>
    </row>
    <row r="357" spans="2:2">
      <c r="B357" s="18"/>
    </row>
    <row r="358" spans="2:2">
      <c r="B358" s="18"/>
    </row>
    <row r="359" spans="2:2">
      <c r="B359" s="18"/>
    </row>
    <row r="360" spans="2:2">
      <c r="B360" s="18"/>
    </row>
    <row r="361" spans="2:2">
      <c r="B361" s="18"/>
    </row>
    <row r="362" spans="2:2">
      <c r="B362" s="18"/>
    </row>
    <row r="363" spans="2:2">
      <c r="B363" s="18"/>
    </row>
    <row r="364" spans="2:2">
      <c r="B364" s="18"/>
    </row>
    <row r="365" spans="2:2">
      <c r="B365" s="18"/>
    </row>
    <row r="366" spans="2:2">
      <c r="B366" s="18"/>
    </row>
    <row r="367" spans="2:2">
      <c r="B367" s="18"/>
    </row>
    <row r="368" spans="2:2">
      <c r="B368" s="18"/>
    </row>
    <row r="369" spans="2:2">
      <c r="B369" s="18"/>
    </row>
    <row r="370" spans="2:2">
      <c r="B370" s="18"/>
    </row>
    <row r="371" spans="2:2">
      <c r="B371" s="18"/>
    </row>
    <row r="372" spans="2:2">
      <c r="B372" s="18"/>
    </row>
    <row r="373" spans="2:2">
      <c r="B373" s="18"/>
    </row>
    <row r="374" spans="2:2">
      <c r="B374" s="18"/>
    </row>
    <row r="375" spans="2:2">
      <c r="B375" s="18"/>
    </row>
    <row r="376" spans="2:2">
      <c r="B376" s="18"/>
    </row>
    <row r="377" spans="2:2">
      <c r="B377" s="18"/>
    </row>
    <row r="378" spans="2:2">
      <c r="B378" s="18"/>
    </row>
    <row r="379" spans="2:2">
      <c r="B379" s="18"/>
    </row>
    <row r="380" spans="2:2">
      <c r="B380" s="18"/>
    </row>
    <row r="381" spans="2:2">
      <c r="B381" s="18"/>
    </row>
    <row r="382" spans="2:2">
      <c r="B382" s="18"/>
    </row>
    <row r="383" spans="2:2">
      <c r="B383" s="18"/>
    </row>
    <row r="384" spans="2:2">
      <c r="B384" s="18"/>
    </row>
    <row r="385" spans="2:2">
      <c r="B385" s="18"/>
    </row>
    <row r="386" spans="2:2">
      <c r="B386" s="18"/>
    </row>
    <row r="387" spans="2:2">
      <c r="B387" s="18"/>
    </row>
    <row r="388" spans="2:2">
      <c r="B388" s="18"/>
    </row>
    <row r="389" spans="2:2">
      <c r="B389" s="18"/>
    </row>
    <row r="390" spans="2:2">
      <c r="B390" s="18"/>
    </row>
    <row r="391" spans="2:2">
      <c r="B391" s="18"/>
    </row>
    <row r="392" spans="2:2">
      <c r="B392" s="18"/>
    </row>
    <row r="393" spans="2:2">
      <c r="B393" s="18"/>
    </row>
    <row r="394" spans="2:2">
      <c r="B394" s="18"/>
    </row>
    <row r="395" spans="2:2">
      <c r="B395" s="18"/>
    </row>
    <row r="396" spans="2:2">
      <c r="B396" s="18"/>
    </row>
    <row r="397" spans="2:2">
      <c r="B397" s="18"/>
    </row>
    <row r="398" spans="2:2">
      <c r="B398" s="18"/>
    </row>
    <row r="399" spans="2:2">
      <c r="B399" s="18"/>
    </row>
    <row r="400" spans="2:2">
      <c r="B400" s="18"/>
    </row>
    <row r="401" spans="2:2">
      <c r="B401" s="18"/>
    </row>
    <row r="402" spans="2:2">
      <c r="B402" s="18"/>
    </row>
    <row r="403" spans="2:2">
      <c r="B403" s="18"/>
    </row>
    <row r="404" spans="2:2">
      <c r="B404" s="18"/>
    </row>
    <row r="405" spans="2:2">
      <c r="B405" s="18"/>
    </row>
    <row r="406" spans="2:2">
      <c r="B406" s="18"/>
    </row>
    <row r="407" spans="2:2">
      <c r="B407" s="18"/>
    </row>
    <row r="408" spans="2:2">
      <c r="B408" s="18"/>
    </row>
    <row r="409" spans="2:2">
      <c r="B409" s="18"/>
    </row>
    <row r="410" spans="2:2">
      <c r="B410" s="18"/>
    </row>
    <row r="411" spans="2:2">
      <c r="B411" s="18"/>
    </row>
    <row r="412" spans="2:2">
      <c r="B412" s="18"/>
    </row>
    <row r="413" spans="2:2">
      <c r="B413" s="18"/>
    </row>
    <row r="414" spans="2:2">
      <c r="B414" s="18"/>
    </row>
    <row r="415" spans="2:2">
      <c r="B415" s="18"/>
    </row>
    <row r="416" spans="2:2">
      <c r="B416" s="18"/>
    </row>
    <row r="417" spans="2:2">
      <c r="B417" s="18"/>
    </row>
    <row r="418" spans="2:2">
      <c r="B418" s="18"/>
    </row>
    <row r="419" spans="2:2">
      <c r="B419" s="18"/>
    </row>
    <row r="420" spans="2:2">
      <c r="B420" s="18"/>
    </row>
    <row r="421" spans="2:2">
      <c r="B421" s="18"/>
    </row>
    <row r="422" spans="2:2">
      <c r="B422" s="18"/>
    </row>
    <row r="423" spans="2:2">
      <c r="B423" s="18"/>
    </row>
    <row r="424" spans="2:2">
      <c r="B424" s="18"/>
    </row>
    <row r="425" spans="2:2">
      <c r="B425" s="18"/>
    </row>
    <row r="426" spans="2:2">
      <c r="B426" s="18"/>
    </row>
    <row r="427" spans="2:2">
      <c r="B427" s="18"/>
    </row>
    <row r="428" spans="2:2">
      <c r="B428" s="18"/>
    </row>
    <row r="429" spans="2:2">
      <c r="B429" s="18"/>
    </row>
    <row r="430" spans="2:2">
      <c r="B430" s="18"/>
    </row>
    <row r="431" spans="2:2">
      <c r="B431" s="18"/>
    </row>
    <row r="432" spans="2:2">
      <c r="B432" s="18"/>
    </row>
    <row r="433" spans="2:2">
      <c r="B433" s="18"/>
    </row>
    <row r="434" spans="2:2">
      <c r="B434" s="18"/>
    </row>
    <row r="435" spans="2:2">
      <c r="B435" s="18"/>
    </row>
    <row r="436" spans="2:2">
      <c r="B436" s="18"/>
    </row>
    <row r="437" spans="2:2">
      <c r="B437" s="18"/>
    </row>
    <row r="438" spans="2:2">
      <c r="B438" s="18"/>
    </row>
    <row r="439" spans="2:2">
      <c r="B439" s="18"/>
    </row>
    <row r="440" spans="2:2">
      <c r="B440" s="18"/>
    </row>
    <row r="441" spans="2:2">
      <c r="B441" s="18"/>
    </row>
    <row r="442" spans="2:2">
      <c r="B442" s="18"/>
    </row>
    <row r="443" spans="2:2">
      <c r="B443" s="18"/>
    </row>
    <row r="444" spans="2:2">
      <c r="B444" s="18"/>
    </row>
    <row r="445" spans="2:2">
      <c r="B445" s="18"/>
    </row>
    <row r="446" spans="2:2">
      <c r="B446" s="18"/>
    </row>
    <row r="447" spans="2:2">
      <c r="B447" s="18"/>
    </row>
    <row r="448" spans="2:2">
      <c r="B448" s="18"/>
    </row>
    <row r="449" spans="2:2">
      <c r="B449" s="18"/>
    </row>
    <row r="450" spans="2:2">
      <c r="B450" s="18"/>
    </row>
    <row r="451" spans="2:2">
      <c r="B451" s="18"/>
    </row>
    <row r="452" spans="2:2">
      <c r="B452" s="18"/>
    </row>
  </sheetData>
  <sheetProtection formatColumns="0"/>
  <mergeCells count="1">
    <mergeCell ref="J4:J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96A44-90E7-9649-8EB3-0D49615D748F}">
  <sheetPr codeName="Sheet5"/>
  <dimension ref="A2:U1019"/>
  <sheetViews>
    <sheetView topLeftCell="B960" zoomScale="80" zoomScaleNormal="80" workbookViewId="0">
      <pane xSplit="1" topLeftCell="C1" activePane="topRight" state="frozen"/>
      <selection activeCell="B1" sqref="B1"/>
      <selection pane="topRight" activeCell="A1000" sqref="A1000"/>
    </sheetView>
  </sheetViews>
  <sheetFormatPr baseColWidth="10" defaultColWidth="10.83203125" defaultRowHeight="19"/>
  <cols>
    <col min="1" max="1" width="0" style="34" hidden="1" customWidth="1"/>
    <col min="2" max="2" width="22.1640625" style="35" customWidth="1"/>
    <col min="3" max="3" width="62.1640625" style="24" customWidth="1"/>
    <col min="4" max="4" width="10.1640625" style="34" customWidth="1"/>
    <col min="5" max="5" width="76.6640625" style="37" customWidth="1"/>
    <col min="6" max="6" width="10.83203125" style="34"/>
    <col min="7" max="7" width="8" style="37" customWidth="1"/>
    <col min="8" max="8" width="12.83203125" style="34" customWidth="1"/>
    <col min="9" max="9" width="6.83203125" style="38" customWidth="1"/>
    <col min="10" max="10" width="50.83203125" style="38" customWidth="1"/>
    <col min="11" max="11" width="6.83203125" style="38" customWidth="1"/>
    <col min="12" max="12" width="10.83203125" style="38"/>
    <col min="13" max="13" width="11.33203125" style="38" customWidth="1"/>
    <col min="14" max="14" width="12.5" style="38" customWidth="1"/>
    <col min="15" max="15" width="10.83203125" style="38"/>
    <col min="16" max="16" width="6.83203125" style="38" customWidth="1"/>
    <col min="17" max="18" width="10.83203125" style="38"/>
    <col min="19" max="16384" width="10.83203125" style="18"/>
  </cols>
  <sheetData>
    <row r="2" spans="2:21" ht="20">
      <c r="C2" s="36" t="s">
        <v>1213</v>
      </c>
    </row>
    <row r="4" spans="2:21" ht="80">
      <c r="B4" s="39" t="s">
        <v>872</v>
      </c>
      <c r="C4" s="40" t="s">
        <v>1680</v>
      </c>
      <c r="D4" s="41" t="s">
        <v>1681</v>
      </c>
      <c r="E4" s="42" t="s">
        <v>1682</v>
      </c>
      <c r="F4" s="41" t="s">
        <v>1683</v>
      </c>
      <c r="H4" s="37"/>
      <c r="R4" s="18"/>
      <c r="T4" s="37"/>
      <c r="U4" s="38"/>
    </row>
    <row r="5" spans="2:21" ht="20">
      <c r="B5" s="43" t="s">
        <v>738</v>
      </c>
      <c r="C5" s="44">
        <v>3.1208333333333331</v>
      </c>
      <c r="D5" s="44">
        <v>4.0625</v>
      </c>
      <c r="E5" s="44">
        <f>AVERAGE(M20:M31)</f>
        <v>4.375</v>
      </c>
      <c r="F5" s="44">
        <f>AVERAGE(N20:N31)</f>
        <v>4.0625</v>
      </c>
      <c r="H5" s="37"/>
      <c r="R5" s="18"/>
      <c r="T5" s="37"/>
      <c r="U5" s="38"/>
    </row>
    <row r="6" spans="2:21" ht="20">
      <c r="B6" s="43" t="s">
        <v>754</v>
      </c>
      <c r="C6" s="44">
        <v>2.7414055080721749</v>
      </c>
      <c r="D6" s="44">
        <v>3.6666666666666665</v>
      </c>
      <c r="E6" s="44">
        <f>AVERAGE(M36:M67)</f>
        <v>3.925925925925926</v>
      </c>
      <c r="F6" s="44">
        <f>AVERAGE(N36:N67)</f>
        <v>3.6666666666666665</v>
      </c>
      <c r="H6" s="37"/>
      <c r="R6" s="18"/>
      <c r="T6" s="37"/>
      <c r="U6" s="38"/>
    </row>
    <row r="7" spans="2:21" ht="20">
      <c r="B7" s="43" t="s">
        <v>805</v>
      </c>
      <c r="C7" s="44">
        <v>2.1090909090909089</v>
      </c>
      <c r="D7" s="44">
        <v>2.9545454545454546</v>
      </c>
      <c r="E7" s="44">
        <f>AVERAGE(M73:M114)</f>
        <v>3</v>
      </c>
      <c r="F7" s="44">
        <f>AVERAGE(N73:N114)</f>
        <v>2.9545454545454546</v>
      </c>
      <c r="H7" s="37"/>
      <c r="R7" s="18"/>
      <c r="T7" s="37"/>
      <c r="U7" s="38"/>
    </row>
    <row r="8" spans="2:21" ht="20">
      <c r="B8" s="43" t="s">
        <v>62</v>
      </c>
      <c r="C8" s="44">
        <v>2.2104395604395606</v>
      </c>
      <c r="D8" s="44">
        <v>2.5</v>
      </c>
      <c r="E8" s="44">
        <f>AVERAGE(M119:M145)</f>
        <v>4.0714285714285712</v>
      </c>
      <c r="F8" s="44">
        <f>AVERAGE(N119:N145)</f>
        <v>2.5</v>
      </c>
      <c r="H8" s="37"/>
      <c r="R8" s="18"/>
      <c r="T8" s="37"/>
      <c r="U8" s="38"/>
    </row>
    <row r="9" spans="2:21" ht="20">
      <c r="B9" s="43" t="s">
        <v>61</v>
      </c>
      <c r="C9" s="44">
        <v>2.7809523809523808</v>
      </c>
      <c r="D9" s="44">
        <v>3.2857142857142856</v>
      </c>
      <c r="E9" s="44">
        <f>AVERAGE(M150:M160)</f>
        <v>4.166666666666667</v>
      </c>
      <c r="F9" s="44">
        <f>AVERAGE(N150:N160)</f>
        <v>3.2857142857142856</v>
      </c>
      <c r="H9" s="37"/>
      <c r="R9" s="18"/>
      <c r="T9" s="37"/>
      <c r="U9" s="38"/>
    </row>
    <row r="10" spans="2:21" ht="20">
      <c r="B10" s="43" t="s">
        <v>282</v>
      </c>
      <c r="C10" s="44">
        <v>2.9444444444444442</v>
      </c>
      <c r="D10" s="44">
        <v>3.6666666666666665</v>
      </c>
      <c r="E10" s="44">
        <f>AVERAGE(M165:M175)</f>
        <v>3.6666666666666665</v>
      </c>
      <c r="F10" s="44">
        <f>AVERAGE(N165:N175)</f>
        <v>3.6666666666666665</v>
      </c>
      <c r="H10" s="37"/>
      <c r="R10" s="18"/>
      <c r="T10" s="37"/>
      <c r="U10" s="38"/>
    </row>
    <row r="11" spans="2:21" ht="20">
      <c r="B11" s="45" t="s">
        <v>883</v>
      </c>
      <c r="C11" s="46">
        <v>2.5413989290495311</v>
      </c>
      <c r="D11" s="46">
        <v>3.2916666666666665</v>
      </c>
      <c r="E11" s="46">
        <f>AVERAGE(M20:M175)</f>
        <v>3.7469879518072289</v>
      </c>
      <c r="F11" s="46">
        <f>AVERAGE(N20:N175)</f>
        <v>3.2916666666666665</v>
      </c>
      <c r="H11" s="37"/>
      <c r="R11" s="18"/>
      <c r="T11" s="37"/>
      <c r="U11" s="38"/>
    </row>
    <row r="12" spans="2:21">
      <c r="C12" s="18"/>
    </row>
    <row r="13" spans="2:21">
      <c r="C13" s="18"/>
    </row>
    <row r="14" spans="2:21">
      <c r="D14" s="12"/>
    </row>
    <row r="15" spans="2:21" ht="40">
      <c r="B15" s="20" t="s">
        <v>874</v>
      </c>
      <c r="C15" s="47" t="s">
        <v>1214</v>
      </c>
      <c r="D15" s="12"/>
      <c r="E15" s="36" t="s">
        <v>1227</v>
      </c>
    </row>
    <row r="16" spans="2:21" ht="20">
      <c r="B16" s="27" t="s">
        <v>29</v>
      </c>
      <c r="C16" s="32" t="s">
        <v>884</v>
      </c>
      <c r="D16" s="12"/>
    </row>
    <row r="17" spans="1:18" ht="40">
      <c r="D17" s="38"/>
      <c r="E17" s="38"/>
      <c r="F17" s="38"/>
      <c r="G17" s="38"/>
      <c r="H17" s="38"/>
      <c r="J17" s="36" t="s">
        <v>1492</v>
      </c>
      <c r="N17" s="18"/>
      <c r="O17" s="18"/>
      <c r="P17" s="18"/>
      <c r="Q17" s="18"/>
      <c r="R17" s="18"/>
    </row>
    <row r="18" spans="1:18">
      <c r="D18" s="48" t="s">
        <v>1684</v>
      </c>
      <c r="E18" s="38"/>
      <c r="F18" s="38"/>
      <c r="G18" s="38"/>
      <c r="H18" s="38"/>
      <c r="N18" s="48" t="s">
        <v>1684</v>
      </c>
      <c r="O18" s="18"/>
      <c r="P18" s="18"/>
      <c r="Q18" s="18"/>
      <c r="R18" s="18"/>
    </row>
    <row r="19" spans="1:18" ht="120">
      <c r="A19" s="49" t="s">
        <v>881</v>
      </c>
      <c r="B19" s="50" t="s">
        <v>738</v>
      </c>
      <c r="C19" s="51" t="s">
        <v>146</v>
      </c>
      <c r="D19" s="52" t="s">
        <v>147</v>
      </c>
      <c r="E19" s="52" t="s">
        <v>1685</v>
      </c>
      <c r="F19" s="52" t="s">
        <v>251</v>
      </c>
      <c r="G19" s="53" t="s">
        <v>285</v>
      </c>
      <c r="H19" s="53" t="s">
        <v>876</v>
      </c>
      <c r="I19" s="52" t="s">
        <v>737</v>
      </c>
      <c r="J19" s="52" t="s">
        <v>1220</v>
      </c>
      <c r="K19" s="53" t="s">
        <v>1208</v>
      </c>
      <c r="L19" s="53" t="s">
        <v>1500</v>
      </c>
      <c r="M19" s="54" t="s">
        <v>1686</v>
      </c>
      <c r="N19" s="55" t="s">
        <v>1207</v>
      </c>
      <c r="O19" s="18"/>
      <c r="P19" s="18"/>
      <c r="Q19" s="18"/>
      <c r="R19" s="18"/>
    </row>
    <row r="20" spans="1:18" ht="409.6">
      <c r="A20" s="49">
        <v>409</v>
      </c>
      <c r="B20" s="56" t="s">
        <v>739</v>
      </c>
      <c r="C20" s="57" t="s">
        <v>740</v>
      </c>
      <c r="D20" s="99">
        <v>4</v>
      </c>
      <c r="E20" s="100" t="s">
        <v>1575</v>
      </c>
      <c r="F20" s="100"/>
      <c r="G20" s="99">
        <v>4</v>
      </c>
      <c r="H20" s="100" t="s">
        <v>1524</v>
      </c>
      <c r="I20" s="99"/>
      <c r="J20" s="100"/>
      <c r="K20" s="99"/>
      <c r="L20" s="100"/>
      <c r="M20" s="61">
        <f>IF(I20&lt;&gt;"",I20,IF(D20&lt;&gt;"",D20,""))</f>
        <v>4</v>
      </c>
      <c r="N20" s="62">
        <f>IF(K20&lt;&gt;"",K20,IF(G20&lt;&gt;"",G20,""))</f>
        <v>4</v>
      </c>
      <c r="O20" s="18"/>
      <c r="P20" s="18"/>
      <c r="Q20" s="18"/>
      <c r="R20" s="18"/>
    </row>
    <row r="21" spans="1:18" ht="255">
      <c r="A21" s="49">
        <v>410</v>
      </c>
      <c r="B21" s="63" t="s">
        <v>741</v>
      </c>
      <c r="C21" s="64" t="s">
        <v>742</v>
      </c>
      <c r="D21" s="99">
        <v>4</v>
      </c>
      <c r="E21" s="100" t="s">
        <v>1576</v>
      </c>
      <c r="F21" s="100"/>
      <c r="G21" s="99">
        <v>3.5</v>
      </c>
      <c r="H21" s="100"/>
      <c r="I21" s="99"/>
      <c r="J21" s="100"/>
      <c r="K21" s="99"/>
      <c r="L21" s="100"/>
      <c r="M21" s="61">
        <f>IF(I21&lt;&gt;"",I21,IF(D21&lt;&gt;"",D21,""))</f>
        <v>4</v>
      </c>
      <c r="N21" s="62">
        <f>IF(K21&lt;&gt;"",K21,IF(G21&lt;&gt;"",G21,""))</f>
        <v>3.5</v>
      </c>
      <c r="O21" s="18"/>
      <c r="P21" s="18"/>
      <c r="Q21" s="18"/>
      <c r="R21" s="18"/>
    </row>
    <row r="22" spans="1:18" ht="238">
      <c r="A22" s="49">
        <v>411</v>
      </c>
      <c r="B22" s="63" t="s">
        <v>743</v>
      </c>
      <c r="C22" s="64" t="s">
        <v>744</v>
      </c>
      <c r="D22" s="99">
        <v>4</v>
      </c>
      <c r="E22" s="100" t="s">
        <v>1577</v>
      </c>
      <c r="F22" s="100"/>
      <c r="G22" s="99">
        <v>4</v>
      </c>
      <c r="H22" s="100" t="s">
        <v>1525</v>
      </c>
      <c r="I22" s="99"/>
      <c r="J22" s="100"/>
      <c r="K22" s="99"/>
      <c r="L22" s="100"/>
      <c r="M22" s="61">
        <f>IF(I22&lt;&gt;"",I22,IF(D22&lt;&gt;"",D22,""))</f>
        <v>4</v>
      </c>
      <c r="N22" s="62">
        <f>IF(K22&lt;&gt;"",K22,IF(G22&lt;&gt;"",G22,""))</f>
        <v>4</v>
      </c>
      <c r="O22" s="18"/>
      <c r="P22" s="18"/>
      <c r="Q22" s="18"/>
      <c r="R22" s="18"/>
    </row>
    <row r="23" spans="1:18" ht="187">
      <c r="A23" s="49">
        <v>412</v>
      </c>
      <c r="B23" s="63" t="s">
        <v>745</v>
      </c>
      <c r="C23" s="64" t="s">
        <v>746</v>
      </c>
      <c r="D23" s="99">
        <v>4</v>
      </c>
      <c r="E23" s="100" t="s">
        <v>1578</v>
      </c>
      <c r="F23" s="100"/>
      <c r="G23" s="99">
        <v>4</v>
      </c>
      <c r="H23" s="100"/>
      <c r="I23" s="99"/>
      <c r="J23" s="100"/>
      <c r="K23" s="99"/>
      <c r="L23" s="100"/>
      <c r="M23" s="61">
        <f>IF(I23&lt;&gt;"",I23,IF(D23&lt;&gt;"",D23,""))</f>
        <v>4</v>
      </c>
      <c r="N23" s="62">
        <f>IF(K23&lt;&gt;"",K23,IF(G23&lt;&gt;"",G23,""))</f>
        <v>4</v>
      </c>
      <c r="O23" s="18"/>
      <c r="P23" s="18"/>
      <c r="Q23" s="18"/>
      <c r="R23" s="18"/>
    </row>
    <row r="24" spans="1:18">
      <c r="A24" s="18"/>
      <c r="C24" s="65"/>
      <c r="D24" s="132"/>
      <c r="E24" s="132" t="s">
        <v>506</v>
      </c>
      <c r="F24" s="132"/>
      <c r="G24" s="132"/>
      <c r="H24" s="132"/>
      <c r="I24" s="132"/>
      <c r="J24" s="132"/>
      <c r="K24" s="132"/>
      <c r="L24" s="132"/>
      <c r="N24" s="12"/>
      <c r="O24" s="12"/>
      <c r="P24" s="18"/>
      <c r="Q24" s="18"/>
      <c r="R24" s="18"/>
    </row>
    <row r="25" spans="1:18" ht="272">
      <c r="A25" s="49">
        <v>413</v>
      </c>
      <c r="B25" s="63" t="s">
        <v>747</v>
      </c>
      <c r="C25" s="64" t="s">
        <v>748</v>
      </c>
      <c r="D25" s="99">
        <v>4</v>
      </c>
      <c r="E25" s="100" t="s">
        <v>1579</v>
      </c>
      <c r="F25" s="100"/>
      <c r="G25" s="99">
        <v>4</v>
      </c>
      <c r="H25" s="100"/>
      <c r="I25" s="99"/>
      <c r="J25" s="100"/>
      <c r="K25" s="99"/>
      <c r="L25" s="100"/>
      <c r="M25" s="61">
        <f>IF(I25&lt;&gt;"",I25,IF(D25&lt;&gt;"",D25,""))</f>
        <v>4</v>
      </c>
      <c r="N25" s="62">
        <f>IF(K25&lt;&gt;"",K25,IF(G25&lt;&gt;"",G25,""))</f>
        <v>4</v>
      </c>
      <c r="O25" s="18"/>
      <c r="P25" s="18"/>
      <c r="Q25" s="18"/>
      <c r="R25" s="18"/>
    </row>
    <row r="26" spans="1:18">
      <c r="A26" s="18"/>
      <c r="C26" s="65"/>
      <c r="D26" s="132"/>
      <c r="E26" s="132" t="s">
        <v>506</v>
      </c>
      <c r="F26" s="132"/>
      <c r="G26" s="132"/>
      <c r="H26" s="132"/>
      <c r="I26" s="132"/>
      <c r="J26" s="132"/>
      <c r="K26" s="132"/>
      <c r="L26" s="132"/>
      <c r="N26" s="12"/>
      <c r="O26" s="12"/>
      <c r="P26" s="18"/>
      <c r="Q26" s="18"/>
      <c r="R26" s="18"/>
    </row>
    <row r="27" spans="1:18" ht="356">
      <c r="A27" s="49">
        <v>414</v>
      </c>
      <c r="B27" s="63" t="s">
        <v>749</v>
      </c>
      <c r="C27" s="64" t="s">
        <v>750</v>
      </c>
      <c r="D27" s="99">
        <v>5</v>
      </c>
      <c r="E27" s="100" t="s">
        <v>1580</v>
      </c>
      <c r="F27" s="100"/>
      <c r="G27" s="99">
        <v>3</v>
      </c>
      <c r="H27" s="100" t="s">
        <v>1526</v>
      </c>
      <c r="I27" s="99">
        <v>5</v>
      </c>
      <c r="J27" s="100" t="s">
        <v>1667</v>
      </c>
      <c r="K27" s="99">
        <v>5</v>
      </c>
      <c r="L27" s="100" t="s">
        <v>1675</v>
      </c>
      <c r="M27" s="61">
        <f>IF(I27&lt;&gt;"",I27,IF(D27&lt;&gt;"",D27,""))</f>
        <v>5</v>
      </c>
      <c r="N27" s="62">
        <f>IF(K27&lt;&gt;"",K27,IF(G27&lt;&gt;"",G27,""))</f>
        <v>5</v>
      </c>
      <c r="O27" s="18"/>
      <c r="P27" s="18"/>
      <c r="Q27" s="18"/>
      <c r="R27" s="18"/>
    </row>
    <row r="28" spans="1:18">
      <c r="A28" s="18"/>
      <c r="C28" s="65"/>
      <c r="D28" s="132"/>
      <c r="E28" s="132" t="s">
        <v>506</v>
      </c>
      <c r="F28" s="132"/>
      <c r="G28" s="132"/>
      <c r="H28" s="132"/>
      <c r="I28" s="132"/>
      <c r="J28" s="132"/>
      <c r="K28" s="132"/>
      <c r="L28" s="132"/>
      <c r="N28" s="12"/>
      <c r="O28" s="18"/>
      <c r="P28" s="18"/>
      <c r="Q28" s="18"/>
      <c r="R28" s="18"/>
    </row>
    <row r="29" spans="1:18" ht="238">
      <c r="A29" s="49">
        <v>415</v>
      </c>
      <c r="B29" s="63" t="s">
        <v>297</v>
      </c>
      <c r="C29" s="64" t="s">
        <v>751</v>
      </c>
      <c r="D29" s="99">
        <v>5</v>
      </c>
      <c r="E29" s="100" t="s">
        <v>1581</v>
      </c>
      <c r="F29" s="100"/>
      <c r="G29" s="99">
        <v>4</v>
      </c>
      <c r="H29" s="100" t="s">
        <v>1527</v>
      </c>
      <c r="I29" s="99"/>
      <c r="J29" s="100"/>
      <c r="K29" s="99"/>
      <c r="L29" s="100"/>
      <c r="M29" s="61">
        <f>IF(I29&lt;&gt;"",I29,IF(D29&lt;&gt;"",D29,""))</f>
        <v>5</v>
      </c>
      <c r="N29" s="62">
        <f>IF(K29&lt;&gt;"",K29,IF(G29&lt;&gt;"",G29,""))</f>
        <v>4</v>
      </c>
      <c r="O29" s="18"/>
      <c r="P29" s="18"/>
      <c r="Q29" s="18"/>
      <c r="R29" s="18"/>
    </row>
    <row r="30" spans="1:18">
      <c r="A30" s="18"/>
      <c r="C30" s="65"/>
      <c r="D30" s="132"/>
      <c r="E30" s="132" t="s">
        <v>506</v>
      </c>
      <c r="F30" s="132"/>
      <c r="G30" s="132"/>
      <c r="H30" s="132"/>
      <c r="I30" s="132"/>
      <c r="J30" s="132"/>
      <c r="K30" s="132"/>
      <c r="L30" s="132"/>
      <c r="N30" s="12"/>
      <c r="O30" s="18"/>
      <c r="P30" s="18"/>
      <c r="Q30" s="18"/>
      <c r="R30" s="18"/>
    </row>
    <row r="31" spans="1:18" ht="356">
      <c r="A31" s="49">
        <v>416</v>
      </c>
      <c r="B31" s="63" t="s">
        <v>752</v>
      </c>
      <c r="C31" s="64" t="s">
        <v>753</v>
      </c>
      <c r="D31" s="99">
        <v>5</v>
      </c>
      <c r="E31" s="100" t="s">
        <v>1582</v>
      </c>
      <c r="F31" s="100"/>
      <c r="G31" s="99">
        <v>4</v>
      </c>
      <c r="H31" s="100" t="s">
        <v>1528</v>
      </c>
      <c r="I31" s="99"/>
      <c r="J31" s="100"/>
      <c r="K31" s="99"/>
      <c r="L31" s="100"/>
      <c r="M31" s="61">
        <f>IF(I31&lt;&gt;"",I31,IF(D31&lt;&gt;"",D31,""))</f>
        <v>5</v>
      </c>
      <c r="N31" s="62">
        <f>IF(K31&lt;&gt;"",K31,IF(G31&lt;&gt;"",G31,""))</f>
        <v>4</v>
      </c>
      <c r="O31" s="18"/>
      <c r="P31" s="18"/>
      <c r="Q31" s="18"/>
      <c r="R31" s="18"/>
    </row>
    <row r="32" spans="1:18">
      <c r="A32" s="18"/>
      <c r="C32" s="65"/>
      <c r="D32" s="132"/>
      <c r="E32" s="132" t="s">
        <v>506</v>
      </c>
      <c r="F32" s="132"/>
      <c r="G32" s="132"/>
      <c r="H32" s="132"/>
      <c r="I32" s="132"/>
      <c r="J32" s="132"/>
      <c r="K32" s="132"/>
      <c r="L32" s="132"/>
      <c r="N32" s="12"/>
      <c r="O32" s="18"/>
      <c r="P32" s="18"/>
      <c r="Q32" s="18"/>
      <c r="R32" s="18"/>
    </row>
    <row r="33" spans="1:18">
      <c r="A33" s="18"/>
      <c r="C33" s="65"/>
      <c r="D33" s="132"/>
      <c r="E33" s="132" t="s">
        <v>506</v>
      </c>
      <c r="F33" s="132"/>
      <c r="G33" s="132"/>
      <c r="H33" s="132"/>
      <c r="I33" s="132"/>
      <c r="J33" s="132"/>
      <c r="K33" s="132"/>
      <c r="L33" s="132"/>
      <c r="N33" s="12"/>
      <c r="O33" s="18"/>
      <c r="P33" s="18"/>
      <c r="Q33" s="18"/>
      <c r="R33" s="18"/>
    </row>
    <row r="34" spans="1:18">
      <c r="A34" s="18"/>
      <c r="C34" s="65"/>
      <c r="D34" s="132"/>
      <c r="E34" s="132" t="s">
        <v>506</v>
      </c>
      <c r="F34" s="132"/>
      <c r="G34" s="132"/>
      <c r="H34" s="132"/>
      <c r="I34" s="132"/>
      <c r="J34" s="132"/>
      <c r="K34" s="132"/>
      <c r="L34" s="132"/>
      <c r="N34" s="12"/>
      <c r="O34" s="18"/>
      <c r="P34" s="18"/>
      <c r="Q34" s="18"/>
      <c r="R34" s="18"/>
    </row>
    <row r="35" spans="1:18" ht="20">
      <c r="A35" s="49"/>
      <c r="B35" s="66" t="s">
        <v>754</v>
      </c>
      <c r="C35" s="65"/>
      <c r="D35" s="132"/>
      <c r="E35" s="132" t="s">
        <v>506</v>
      </c>
      <c r="F35" s="132"/>
      <c r="G35" s="132"/>
      <c r="H35" s="132"/>
      <c r="I35" s="132"/>
      <c r="J35" s="132"/>
      <c r="K35" s="132"/>
      <c r="L35" s="132"/>
      <c r="N35" s="12"/>
      <c r="O35" s="18"/>
      <c r="P35" s="18"/>
      <c r="Q35" s="18"/>
      <c r="R35" s="18"/>
    </row>
    <row r="36" spans="1:18" ht="221">
      <c r="A36" s="49">
        <v>417</v>
      </c>
      <c r="B36" s="67" t="s">
        <v>755</v>
      </c>
      <c r="C36" s="64" t="s">
        <v>756</v>
      </c>
      <c r="D36" s="99">
        <v>4</v>
      </c>
      <c r="E36" s="100" t="s">
        <v>1583</v>
      </c>
      <c r="F36" s="100"/>
      <c r="G36" s="99">
        <v>4</v>
      </c>
      <c r="H36" s="100" t="s">
        <v>1529</v>
      </c>
      <c r="I36" s="99"/>
      <c r="J36" s="100"/>
      <c r="K36" s="99"/>
      <c r="L36" s="100"/>
      <c r="M36" s="61">
        <f>IF(I36&lt;&gt;"",I36,IF(D36&lt;&gt;"",D36,""))</f>
        <v>4</v>
      </c>
      <c r="N36" s="62">
        <f>IF(K36&lt;&gt;"",K36,IF(G36&lt;&gt;"",G36,""))</f>
        <v>4</v>
      </c>
      <c r="O36" s="18"/>
      <c r="P36" s="18"/>
      <c r="Q36" s="18"/>
      <c r="R36" s="18"/>
    </row>
    <row r="37" spans="1:18" ht="204">
      <c r="A37" s="49">
        <v>418</v>
      </c>
      <c r="B37" s="68" t="s">
        <v>757</v>
      </c>
      <c r="C37" s="64" t="s">
        <v>758</v>
      </c>
      <c r="D37" s="99">
        <v>5</v>
      </c>
      <c r="E37" s="100" t="s">
        <v>1584</v>
      </c>
      <c r="F37" s="100"/>
      <c r="G37" s="99">
        <v>4</v>
      </c>
      <c r="H37" s="100" t="s">
        <v>1530</v>
      </c>
      <c r="I37" s="99">
        <v>5</v>
      </c>
      <c r="J37" s="100" t="s">
        <v>1658</v>
      </c>
      <c r="K37" s="99"/>
      <c r="L37" s="100"/>
      <c r="M37" s="61">
        <f>IF(I37&lt;&gt;"",I37,IF(D37&lt;&gt;"",D37,""))</f>
        <v>5</v>
      </c>
      <c r="N37" s="62">
        <f>IF(K37&lt;&gt;"",K37,IF(G37&lt;&gt;"",G37,""))</f>
        <v>4</v>
      </c>
      <c r="O37" s="18"/>
      <c r="P37" s="18"/>
      <c r="Q37" s="18"/>
      <c r="R37" s="18"/>
    </row>
    <row r="38" spans="1:18" ht="323">
      <c r="A38" s="49">
        <v>419</v>
      </c>
      <c r="B38" s="63" t="s">
        <v>759</v>
      </c>
      <c r="C38" s="64" t="s">
        <v>760</v>
      </c>
      <c r="D38" s="99">
        <v>5</v>
      </c>
      <c r="E38" s="100" t="s">
        <v>1585</v>
      </c>
      <c r="F38" s="100"/>
      <c r="G38" s="99">
        <v>3</v>
      </c>
      <c r="H38" s="100" t="s">
        <v>1531</v>
      </c>
      <c r="I38" s="99"/>
      <c r="J38" s="100"/>
      <c r="K38" s="99">
        <v>5</v>
      </c>
      <c r="L38" s="100" t="s">
        <v>1676</v>
      </c>
      <c r="M38" s="61">
        <f>IF(I38&lt;&gt;"",I38,IF(D38&lt;&gt;"",D38,""))</f>
        <v>5</v>
      </c>
      <c r="N38" s="62">
        <f>IF(K38&lt;&gt;"",K38,IF(G38&lt;&gt;"",G38,""))</f>
        <v>5</v>
      </c>
      <c r="O38" s="18"/>
      <c r="P38" s="18"/>
      <c r="Q38" s="18"/>
      <c r="R38" s="18"/>
    </row>
    <row r="39" spans="1:18" ht="356">
      <c r="A39" s="49">
        <v>420</v>
      </c>
      <c r="B39" s="63" t="s">
        <v>761</v>
      </c>
      <c r="C39" s="64" t="s">
        <v>762</v>
      </c>
      <c r="D39" s="99">
        <v>0</v>
      </c>
      <c r="E39" s="100" t="s">
        <v>1586</v>
      </c>
      <c r="F39" s="100"/>
      <c r="G39" s="99">
        <v>4</v>
      </c>
      <c r="H39" s="100" t="s">
        <v>1532</v>
      </c>
      <c r="I39" s="99"/>
      <c r="J39" s="100"/>
      <c r="K39" s="99"/>
      <c r="L39" s="100"/>
      <c r="M39" s="61">
        <f>IF(I39&lt;&gt;"",I39,IF(D39&lt;&gt;"",D39,""))</f>
        <v>0</v>
      </c>
      <c r="N39" s="62">
        <f>IF(K39&lt;&gt;"",K39,IF(G39&lt;&gt;"",G39,""))</f>
        <v>4</v>
      </c>
      <c r="O39" s="18"/>
      <c r="P39" s="18"/>
      <c r="Q39" s="18"/>
      <c r="R39" s="18"/>
    </row>
    <row r="40" spans="1:18" ht="204">
      <c r="A40" s="49">
        <v>421</v>
      </c>
      <c r="B40" s="63" t="s">
        <v>763</v>
      </c>
      <c r="C40" s="64" t="s">
        <v>764</v>
      </c>
      <c r="D40" s="99">
        <v>5</v>
      </c>
      <c r="E40" s="100" t="s">
        <v>1587</v>
      </c>
      <c r="F40" s="100"/>
      <c r="G40" s="99">
        <v>3</v>
      </c>
      <c r="H40" s="100" t="s">
        <v>1532</v>
      </c>
      <c r="I40" s="99">
        <v>5</v>
      </c>
      <c r="J40" s="100" t="s">
        <v>1659</v>
      </c>
      <c r="K40" s="99">
        <v>5</v>
      </c>
      <c r="L40" s="100" t="s">
        <v>1677</v>
      </c>
      <c r="M40" s="61">
        <f>IF(I40&lt;&gt;"",I40,IF(D40&lt;&gt;"",D40,""))</f>
        <v>5</v>
      </c>
      <c r="N40" s="62">
        <f>IF(K40&lt;&gt;"",K40,IF(G40&lt;&gt;"",G40,""))</f>
        <v>5</v>
      </c>
      <c r="O40" s="18"/>
      <c r="P40" s="18"/>
      <c r="Q40" s="18"/>
      <c r="R40" s="18"/>
    </row>
    <row r="41" spans="1:18">
      <c r="A41" s="18"/>
      <c r="C41" s="65"/>
      <c r="D41" s="132"/>
      <c r="E41" s="132" t="s">
        <v>506</v>
      </c>
      <c r="F41" s="132"/>
      <c r="G41" s="132"/>
      <c r="H41" s="132"/>
      <c r="I41" s="132"/>
      <c r="J41" s="132"/>
      <c r="K41" s="132"/>
      <c r="L41" s="132"/>
      <c r="N41" s="12"/>
      <c r="O41" s="18"/>
      <c r="P41" s="18"/>
      <c r="Q41" s="18"/>
      <c r="R41" s="18"/>
    </row>
    <row r="42" spans="1:18" ht="204">
      <c r="A42" s="49">
        <v>422</v>
      </c>
      <c r="B42" s="63" t="s">
        <v>765</v>
      </c>
      <c r="C42" s="64" t="s">
        <v>766</v>
      </c>
      <c r="D42" s="99">
        <v>5</v>
      </c>
      <c r="E42" s="100" t="s">
        <v>1588</v>
      </c>
      <c r="F42" s="100"/>
      <c r="G42" s="99">
        <v>4</v>
      </c>
      <c r="H42" s="100" t="s">
        <v>1533</v>
      </c>
      <c r="I42" s="99"/>
      <c r="J42" s="100"/>
      <c r="K42" s="99"/>
      <c r="L42" s="100"/>
      <c r="M42" s="61">
        <f>IF(I42&lt;&gt;"",I42,IF(D42&lt;&gt;"",D42,""))</f>
        <v>5</v>
      </c>
      <c r="N42" s="62">
        <f>IF(K42&lt;&gt;"",K42,IF(G42&lt;&gt;"",G42,""))</f>
        <v>4</v>
      </c>
      <c r="O42" s="18"/>
      <c r="P42" s="18"/>
      <c r="Q42" s="18"/>
      <c r="R42" s="18"/>
    </row>
    <row r="43" spans="1:18" ht="221">
      <c r="A43" s="49">
        <v>423</v>
      </c>
      <c r="B43" s="63" t="s">
        <v>882</v>
      </c>
      <c r="C43" s="64" t="s">
        <v>767</v>
      </c>
      <c r="D43" s="99">
        <v>5</v>
      </c>
      <c r="E43" s="100" t="s">
        <v>1589</v>
      </c>
      <c r="F43" s="100"/>
      <c r="G43" s="99">
        <v>3</v>
      </c>
      <c r="H43" s="100" t="s">
        <v>1534</v>
      </c>
      <c r="I43" s="99">
        <v>5</v>
      </c>
      <c r="J43" s="100" t="s">
        <v>1660</v>
      </c>
      <c r="K43" s="99"/>
      <c r="L43" s="100"/>
      <c r="M43" s="61">
        <f>IF(I43&lt;&gt;"",I43,IF(D43&lt;&gt;"",D43,""))</f>
        <v>5</v>
      </c>
      <c r="N43" s="62">
        <f>IF(K43&lt;&gt;"",K43,IF(G43&lt;&gt;"",G43,""))</f>
        <v>3</v>
      </c>
      <c r="O43" s="18"/>
      <c r="P43" s="18"/>
      <c r="Q43" s="18"/>
      <c r="R43" s="18"/>
    </row>
    <row r="44" spans="1:18" ht="204">
      <c r="A44" s="49">
        <v>424</v>
      </c>
      <c r="B44" s="63" t="s">
        <v>768</v>
      </c>
      <c r="C44" s="64" t="s">
        <v>769</v>
      </c>
      <c r="D44" s="99">
        <v>5</v>
      </c>
      <c r="E44" s="100" t="s">
        <v>1590</v>
      </c>
      <c r="F44" s="100"/>
      <c r="G44" s="99">
        <v>4</v>
      </c>
      <c r="H44" s="100" t="s">
        <v>1536</v>
      </c>
      <c r="I44" s="99"/>
      <c r="J44" s="100"/>
      <c r="K44" s="99"/>
      <c r="L44" s="100"/>
      <c r="M44" s="61">
        <f>IF(I44&lt;&gt;"",I44,IF(D44&lt;&gt;"",D44,""))</f>
        <v>5</v>
      </c>
      <c r="N44" s="62">
        <f>IF(K44&lt;&gt;"",K44,IF(G44&lt;&gt;"",G44,""))</f>
        <v>4</v>
      </c>
      <c r="O44" s="18"/>
      <c r="P44" s="18"/>
      <c r="Q44" s="18"/>
      <c r="R44" s="18"/>
    </row>
    <row r="45" spans="1:18">
      <c r="A45" s="18"/>
      <c r="C45" s="65"/>
      <c r="D45" s="132"/>
      <c r="E45" s="132" t="s">
        <v>506</v>
      </c>
      <c r="F45" s="132"/>
      <c r="G45" s="132"/>
      <c r="H45" s="132"/>
      <c r="I45" s="132"/>
      <c r="J45" s="132"/>
      <c r="K45" s="132"/>
      <c r="L45" s="132"/>
      <c r="N45" s="12"/>
      <c r="O45" s="18"/>
      <c r="P45" s="18"/>
      <c r="Q45" s="18"/>
      <c r="R45" s="18"/>
    </row>
    <row r="46" spans="1:18" ht="409.6">
      <c r="A46" s="49">
        <v>425</v>
      </c>
      <c r="B46" s="63" t="s">
        <v>770</v>
      </c>
      <c r="C46" s="64" t="s">
        <v>771</v>
      </c>
      <c r="D46" s="99">
        <v>5</v>
      </c>
      <c r="E46" s="100" t="s">
        <v>1591</v>
      </c>
      <c r="F46" s="100"/>
      <c r="G46" s="99">
        <v>3</v>
      </c>
      <c r="H46" s="100" t="s">
        <v>1535</v>
      </c>
      <c r="I46" s="99">
        <v>5</v>
      </c>
      <c r="J46" s="100" t="s">
        <v>1662</v>
      </c>
      <c r="K46" s="99">
        <v>5</v>
      </c>
      <c r="L46" s="100" t="s">
        <v>1678</v>
      </c>
      <c r="M46" s="61">
        <f t="shared" ref="M46:M52" si="0">IF(I46&lt;&gt;"",I46,IF(D46&lt;&gt;"",D46,""))</f>
        <v>5</v>
      </c>
      <c r="N46" s="62">
        <f t="shared" ref="N46:N52" si="1">IF(K46&lt;&gt;"",K46,IF(G46&lt;&gt;"",G46,""))</f>
        <v>5</v>
      </c>
      <c r="O46" s="18"/>
      <c r="P46" s="18"/>
      <c r="Q46" s="18"/>
      <c r="R46" s="18"/>
    </row>
    <row r="47" spans="1:18" ht="221">
      <c r="A47" s="49">
        <v>426</v>
      </c>
      <c r="B47" s="63" t="s">
        <v>772</v>
      </c>
      <c r="C47" s="64" t="s">
        <v>773</v>
      </c>
      <c r="D47" s="99">
        <v>3</v>
      </c>
      <c r="E47" s="100" t="s">
        <v>1592</v>
      </c>
      <c r="F47" s="100"/>
      <c r="G47" s="99">
        <v>3</v>
      </c>
      <c r="H47" s="100" t="s">
        <v>1537</v>
      </c>
      <c r="I47" s="99"/>
      <c r="J47" s="100"/>
      <c r="K47" s="99"/>
      <c r="L47" s="100"/>
      <c r="M47" s="61">
        <f t="shared" si="0"/>
        <v>3</v>
      </c>
      <c r="N47" s="62">
        <f t="shared" si="1"/>
        <v>3</v>
      </c>
      <c r="O47" s="18"/>
      <c r="P47" s="18"/>
      <c r="Q47" s="18"/>
      <c r="R47" s="18"/>
    </row>
    <row r="48" spans="1:18" ht="187">
      <c r="A48" s="49">
        <v>427</v>
      </c>
      <c r="B48" s="63" t="s">
        <v>774</v>
      </c>
      <c r="C48" s="64" t="s">
        <v>775</v>
      </c>
      <c r="D48" s="99">
        <v>4</v>
      </c>
      <c r="E48" s="100" t="s">
        <v>1593</v>
      </c>
      <c r="F48" s="100"/>
      <c r="G48" s="99">
        <v>3</v>
      </c>
      <c r="H48" s="100" t="s">
        <v>1538</v>
      </c>
      <c r="I48" s="99"/>
      <c r="J48" s="100"/>
      <c r="K48" s="99"/>
      <c r="L48" s="100"/>
      <c r="M48" s="61">
        <f t="shared" si="0"/>
        <v>4</v>
      </c>
      <c r="N48" s="62">
        <f t="shared" si="1"/>
        <v>3</v>
      </c>
      <c r="O48" s="18"/>
      <c r="P48" s="18"/>
      <c r="Q48" s="18"/>
      <c r="R48" s="18"/>
    </row>
    <row r="49" spans="1:18" ht="153">
      <c r="A49" s="49">
        <v>428</v>
      </c>
      <c r="B49" s="63" t="s">
        <v>143</v>
      </c>
      <c r="C49" s="64" t="s">
        <v>776</v>
      </c>
      <c r="D49" s="99">
        <v>3</v>
      </c>
      <c r="E49" s="100" t="s">
        <v>1594</v>
      </c>
      <c r="F49" s="100"/>
      <c r="G49" s="99">
        <v>3</v>
      </c>
      <c r="H49" s="100" t="s">
        <v>1539</v>
      </c>
      <c r="I49" s="99"/>
      <c r="J49" s="100"/>
      <c r="K49" s="99"/>
      <c r="L49" s="100"/>
      <c r="M49" s="61">
        <f t="shared" si="0"/>
        <v>3</v>
      </c>
      <c r="N49" s="62">
        <f t="shared" si="1"/>
        <v>3</v>
      </c>
      <c r="O49" s="18"/>
      <c r="P49" s="18"/>
      <c r="Q49" s="18"/>
      <c r="R49" s="18"/>
    </row>
    <row r="50" spans="1:18" ht="238">
      <c r="A50" s="49">
        <v>429</v>
      </c>
      <c r="B50" s="63" t="s">
        <v>777</v>
      </c>
      <c r="C50" s="64" t="s">
        <v>778</v>
      </c>
      <c r="D50" s="99">
        <v>5</v>
      </c>
      <c r="E50" s="100" t="s">
        <v>1595</v>
      </c>
      <c r="F50" s="100"/>
      <c r="G50" s="99">
        <v>2.5</v>
      </c>
      <c r="H50" s="100" t="s">
        <v>1540</v>
      </c>
      <c r="I50" s="99">
        <v>5</v>
      </c>
      <c r="J50" s="100" t="s">
        <v>1661</v>
      </c>
      <c r="K50" s="99">
        <v>4</v>
      </c>
      <c r="L50" s="100" t="s">
        <v>1679</v>
      </c>
      <c r="M50" s="61">
        <f t="shared" si="0"/>
        <v>5</v>
      </c>
      <c r="N50" s="62">
        <f t="shared" si="1"/>
        <v>4</v>
      </c>
      <c r="O50" s="18"/>
      <c r="P50" s="18"/>
      <c r="Q50" s="18"/>
      <c r="R50" s="18"/>
    </row>
    <row r="51" spans="1:18" ht="409.6">
      <c r="A51" s="49">
        <v>430</v>
      </c>
      <c r="B51" s="63" t="s">
        <v>325</v>
      </c>
      <c r="C51" s="64" t="s">
        <v>779</v>
      </c>
      <c r="D51" s="99">
        <v>5</v>
      </c>
      <c r="E51" s="100" t="s">
        <v>1596</v>
      </c>
      <c r="F51" s="100"/>
      <c r="G51" s="99">
        <v>4</v>
      </c>
      <c r="H51" s="100" t="s">
        <v>1541</v>
      </c>
      <c r="I51" s="99"/>
      <c r="J51" s="100"/>
      <c r="K51" s="99"/>
      <c r="L51" s="100"/>
      <c r="M51" s="61">
        <f t="shared" si="0"/>
        <v>5</v>
      </c>
      <c r="N51" s="62">
        <f t="shared" si="1"/>
        <v>4</v>
      </c>
      <c r="O51" s="18"/>
      <c r="P51" s="18"/>
      <c r="Q51" s="18"/>
      <c r="R51" s="18"/>
    </row>
    <row r="52" spans="1:18" ht="388">
      <c r="A52" s="49">
        <v>431</v>
      </c>
      <c r="B52" s="63" t="s">
        <v>780</v>
      </c>
      <c r="C52" s="64" t="s">
        <v>781</v>
      </c>
      <c r="D52" s="99">
        <v>5</v>
      </c>
      <c r="E52" s="100" t="s">
        <v>1597</v>
      </c>
      <c r="F52" s="100"/>
      <c r="G52" s="99">
        <v>4</v>
      </c>
      <c r="H52" s="100" t="s">
        <v>1542</v>
      </c>
      <c r="I52" s="99"/>
      <c r="J52" s="100"/>
      <c r="K52" s="99"/>
      <c r="L52" s="100"/>
      <c r="M52" s="61">
        <f t="shared" si="0"/>
        <v>5</v>
      </c>
      <c r="N52" s="62">
        <f t="shared" si="1"/>
        <v>4</v>
      </c>
      <c r="O52" s="18"/>
      <c r="P52" s="18"/>
      <c r="Q52" s="18"/>
      <c r="R52" s="18"/>
    </row>
    <row r="53" spans="1:18">
      <c r="A53" s="18"/>
      <c r="C53" s="65"/>
      <c r="D53" s="132"/>
      <c r="E53" s="132" t="s">
        <v>506</v>
      </c>
      <c r="F53" s="132"/>
      <c r="G53" s="132"/>
      <c r="H53" s="132"/>
      <c r="I53" s="132"/>
      <c r="J53" s="132"/>
      <c r="K53" s="132"/>
      <c r="L53" s="132"/>
      <c r="N53" s="12"/>
      <c r="O53" s="18"/>
      <c r="P53" s="18"/>
      <c r="Q53" s="18"/>
      <c r="R53" s="18"/>
    </row>
    <row r="54" spans="1:18" ht="170">
      <c r="A54" s="49">
        <v>432</v>
      </c>
      <c r="B54" s="63" t="s">
        <v>782</v>
      </c>
      <c r="C54" s="64" t="s">
        <v>783</v>
      </c>
      <c r="D54" s="99">
        <v>3</v>
      </c>
      <c r="E54" s="100" t="s">
        <v>1598</v>
      </c>
      <c r="F54" s="100"/>
      <c r="G54" s="99">
        <v>2.5</v>
      </c>
      <c r="H54" s="100" t="s">
        <v>1543</v>
      </c>
      <c r="I54" s="99"/>
      <c r="J54" s="100"/>
      <c r="K54" s="99"/>
      <c r="L54" s="100"/>
      <c r="M54" s="61">
        <f>IF(I54&lt;&gt;"",I54,IF(D54&lt;&gt;"",D54,""))</f>
        <v>3</v>
      </c>
      <c r="N54" s="62">
        <f>IF(K54&lt;&gt;"",K54,IF(G54&lt;&gt;"",G54,""))</f>
        <v>2.5</v>
      </c>
      <c r="O54" s="18"/>
      <c r="P54" s="18"/>
      <c r="Q54" s="18"/>
      <c r="R54" s="18"/>
    </row>
    <row r="55" spans="1:18" ht="409.6">
      <c r="A55" s="49">
        <v>433</v>
      </c>
      <c r="B55" s="63" t="s">
        <v>784</v>
      </c>
      <c r="C55" s="64" t="s">
        <v>785</v>
      </c>
      <c r="D55" s="99">
        <v>4</v>
      </c>
      <c r="E55" s="100" t="s">
        <v>1599</v>
      </c>
      <c r="F55" s="100"/>
      <c r="G55" s="99">
        <v>4</v>
      </c>
      <c r="H55" s="100" t="s">
        <v>1544</v>
      </c>
      <c r="I55" s="99"/>
      <c r="J55" s="100"/>
      <c r="K55" s="99"/>
      <c r="L55" s="100"/>
      <c r="M55" s="61">
        <f>IF(I55&lt;&gt;"",I55,IF(D55&lt;&gt;"",D55,""))</f>
        <v>4</v>
      </c>
      <c r="N55" s="62">
        <f>IF(K55&lt;&gt;"",K55,IF(G55&lt;&gt;"",G55,""))</f>
        <v>4</v>
      </c>
      <c r="O55" s="18"/>
      <c r="P55" s="18"/>
      <c r="Q55" s="18"/>
      <c r="R55" s="18"/>
    </row>
    <row r="56" spans="1:18" ht="102">
      <c r="A56" s="49">
        <v>434</v>
      </c>
      <c r="B56" s="63" t="s">
        <v>786</v>
      </c>
      <c r="C56" s="64" t="s">
        <v>787</v>
      </c>
      <c r="D56" s="99">
        <v>3</v>
      </c>
      <c r="E56" s="100" t="s">
        <v>1600</v>
      </c>
      <c r="F56" s="100"/>
      <c r="G56" s="99">
        <v>2.5</v>
      </c>
      <c r="H56" s="100" t="s">
        <v>1545</v>
      </c>
      <c r="I56" s="99"/>
      <c r="J56" s="100"/>
      <c r="K56" s="99"/>
      <c r="L56" s="100"/>
      <c r="M56" s="61">
        <f>IF(I56&lt;&gt;"",I56,IF(D56&lt;&gt;"",D56,""))</f>
        <v>3</v>
      </c>
      <c r="N56" s="62">
        <f>IF(K56&lt;&gt;"",K56,IF(G56&lt;&gt;"",G56,""))</f>
        <v>2.5</v>
      </c>
      <c r="O56" s="18"/>
      <c r="P56" s="18"/>
      <c r="Q56" s="18"/>
      <c r="R56" s="18"/>
    </row>
    <row r="57" spans="1:18" ht="136">
      <c r="A57" s="49">
        <v>435</v>
      </c>
      <c r="B57" s="63" t="s">
        <v>788</v>
      </c>
      <c r="C57" s="64" t="s">
        <v>789</v>
      </c>
      <c r="D57" s="99">
        <v>3</v>
      </c>
      <c r="E57" s="100" t="s">
        <v>1601</v>
      </c>
      <c r="F57" s="100"/>
      <c r="G57" s="99">
        <v>3</v>
      </c>
      <c r="H57" s="100" t="s">
        <v>1546</v>
      </c>
      <c r="I57" s="99"/>
      <c r="J57" s="100"/>
      <c r="K57" s="99"/>
      <c r="L57" s="100"/>
      <c r="M57" s="61">
        <f>IF(I57&lt;&gt;"",I57,IF(D57&lt;&gt;"",D57,""))</f>
        <v>3</v>
      </c>
      <c r="N57" s="62">
        <f>IF(K57&lt;&gt;"",K57,IF(G57&lt;&gt;"",G57,""))</f>
        <v>3</v>
      </c>
      <c r="O57" s="18"/>
      <c r="P57" s="18"/>
      <c r="Q57" s="18"/>
      <c r="R57" s="18"/>
    </row>
    <row r="58" spans="1:18">
      <c r="A58" s="18"/>
      <c r="C58" s="65"/>
      <c r="D58" s="132"/>
      <c r="E58" s="132" t="s">
        <v>506</v>
      </c>
      <c r="F58" s="132"/>
      <c r="G58" s="132"/>
      <c r="H58" s="132"/>
      <c r="I58" s="132"/>
      <c r="J58" s="132"/>
      <c r="K58" s="132"/>
      <c r="L58" s="132"/>
      <c r="N58" s="12"/>
      <c r="O58" s="18"/>
      <c r="P58" s="18"/>
      <c r="Q58" s="18"/>
      <c r="R58" s="18"/>
    </row>
    <row r="59" spans="1:18" ht="170">
      <c r="A59" s="49">
        <v>436</v>
      </c>
      <c r="B59" s="63" t="s">
        <v>790</v>
      </c>
      <c r="C59" s="64" t="s">
        <v>791</v>
      </c>
      <c r="D59" s="99">
        <v>5</v>
      </c>
      <c r="E59" s="100" t="s">
        <v>1602</v>
      </c>
      <c r="F59" s="100"/>
      <c r="G59" s="99">
        <v>4</v>
      </c>
      <c r="H59" s="100" t="s">
        <v>1547</v>
      </c>
      <c r="I59" s="99"/>
      <c r="J59" s="100"/>
      <c r="K59" s="99"/>
      <c r="L59" s="100"/>
      <c r="M59" s="61">
        <f>IF(I59&lt;&gt;"",I59,IF(D59&lt;&gt;"",D59,""))</f>
        <v>5</v>
      </c>
      <c r="N59" s="62">
        <f>IF(K59&lt;&gt;"",K59,IF(G59&lt;&gt;"",G59,""))</f>
        <v>4</v>
      </c>
      <c r="O59" s="18"/>
      <c r="P59" s="18"/>
      <c r="Q59" s="18"/>
      <c r="R59" s="18"/>
    </row>
    <row r="60" spans="1:18" ht="119">
      <c r="A60" s="49">
        <v>437</v>
      </c>
      <c r="B60" s="63" t="s">
        <v>792</v>
      </c>
      <c r="C60" s="69" t="s">
        <v>793</v>
      </c>
      <c r="D60" s="99">
        <v>3</v>
      </c>
      <c r="E60" s="100" t="s">
        <v>1603</v>
      </c>
      <c r="F60" s="100"/>
      <c r="G60" s="99">
        <v>3</v>
      </c>
      <c r="H60" s="100" t="s">
        <v>1548</v>
      </c>
      <c r="I60" s="99"/>
      <c r="J60" s="100"/>
      <c r="K60" s="99"/>
      <c r="L60" s="100"/>
      <c r="M60" s="61">
        <f>IF(I60&lt;&gt;"",I60,IF(D60&lt;&gt;"",D60,""))</f>
        <v>3</v>
      </c>
      <c r="N60" s="62">
        <f>IF(K60&lt;&gt;"",K60,IF(G60&lt;&gt;"",G60,""))</f>
        <v>3</v>
      </c>
      <c r="O60" s="18"/>
      <c r="P60" s="18"/>
      <c r="Q60" s="18"/>
      <c r="R60" s="18"/>
    </row>
    <row r="61" spans="1:18" ht="187">
      <c r="A61" s="49">
        <v>438</v>
      </c>
      <c r="B61" s="70" t="s">
        <v>794</v>
      </c>
      <c r="C61" s="64" t="s">
        <v>795</v>
      </c>
      <c r="D61" s="99">
        <v>5</v>
      </c>
      <c r="E61" s="100" t="s">
        <v>1604</v>
      </c>
      <c r="F61" s="100"/>
      <c r="G61" s="99">
        <v>4</v>
      </c>
      <c r="H61" s="100" t="s">
        <v>1549</v>
      </c>
      <c r="I61" s="99"/>
      <c r="J61" s="100"/>
      <c r="K61" s="99"/>
      <c r="L61" s="100"/>
      <c r="M61" s="61">
        <f>IF(I61&lt;&gt;"",I61,IF(D61&lt;&gt;"",D61,""))</f>
        <v>5</v>
      </c>
      <c r="N61" s="62">
        <f>IF(K61&lt;&gt;"",K61,IF(G61&lt;&gt;"",G61,""))</f>
        <v>4</v>
      </c>
      <c r="O61" s="18"/>
      <c r="P61" s="18"/>
      <c r="Q61" s="18"/>
      <c r="R61" s="18"/>
    </row>
    <row r="62" spans="1:18" ht="136">
      <c r="A62" s="49">
        <v>439</v>
      </c>
      <c r="B62" s="63" t="s">
        <v>796</v>
      </c>
      <c r="C62" s="57" t="s">
        <v>1157</v>
      </c>
      <c r="D62" s="99">
        <v>4</v>
      </c>
      <c r="E62" s="100" t="s">
        <v>1605</v>
      </c>
      <c r="F62" s="100"/>
      <c r="G62" s="99">
        <v>4</v>
      </c>
      <c r="H62" s="100" t="s">
        <v>1547</v>
      </c>
      <c r="I62" s="99"/>
      <c r="J62" s="100"/>
      <c r="K62" s="99"/>
      <c r="L62" s="100"/>
      <c r="M62" s="61">
        <f>IF(I62&lt;&gt;"",I62,IF(D62&lt;&gt;"",D62,""))</f>
        <v>4</v>
      </c>
      <c r="N62" s="62">
        <f>IF(K62&lt;&gt;"",K62,IF(G62&lt;&gt;"",G62,""))</f>
        <v>4</v>
      </c>
      <c r="O62" s="18"/>
      <c r="P62" s="18"/>
      <c r="Q62" s="18"/>
      <c r="R62" s="18"/>
    </row>
    <row r="63" spans="1:18" ht="187">
      <c r="A63" s="49">
        <v>440</v>
      </c>
      <c r="B63" s="63" t="s">
        <v>797</v>
      </c>
      <c r="C63" s="64" t="s">
        <v>798</v>
      </c>
      <c r="D63" s="99">
        <v>4</v>
      </c>
      <c r="E63" s="100" t="s">
        <v>1606</v>
      </c>
      <c r="F63" s="100"/>
      <c r="G63" s="99">
        <v>4</v>
      </c>
      <c r="H63" s="100" t="s">
        <v>1550</v>
      </c>
      <c r="I63" s="99"/>
      <c r="J63" s="100"/>
      <c r="K63" s="99"/>
      <c r="L63" s="100"/>
      <c r="M63" s="61">
        <f>IF(I63&lt;&gt;"",I63,IF(D63&lt;&gt;"",D63,""))</f>
        <v>4</v>
      </c>
      <c r="N63" s="62">
        <f>IF(K63&lt;&gt;"",K63,IF(G63&lt;&gt;"",G63,""))</f>
        <v>4</v>
      </c>
      <c r="O63" s="18"/>
      <c r="P63" s="18"/>
      <c r="Q63" s="18"/>
      <c r="R63" s="18"/>
    </row>
    <row r="64" spans="1:18">
      <c r="A64" s="18"/>
      <c r="C64" s="65"/>
      <c r="D64" s="132"/>
      <c r="E64" s="132" t="s">
        <v>506</v>
      </c>
      <c r="F64" s="132"/>
      <c r="G64" s="132"/>
      <c r="H64" s="132"/>
      <c r="I64" s="132"/>
      <c r="J64" s="132"/>
      <c r="K64" s="132"/>
      <c r="L64" s="132"/>
      <c r="N64" s="12"/>
      <c r="O64" s="18"/>
      <c r="P64" s="18"/>
      <c r="Q64" s="18"/>
      <c r="R64" s="18"/>
    </row>
    <row r="65" spans="1:18" ht="238">
      <c r="A65" s="49">
        <v>441</v>
      </c>
      <c r="B65" s="63" t="s">
        <v>799</v>
      </c>
      <c r="C65" s="64" t="s">
        <v>800</v>
      </c>
      <c r="D65" s="99">
        <v>3</v>
      </c>
      <c r="E65" s="100" t="s">
        <v>1607</v>
      </c>
      <c r="F65" s="100"/>
      <c r="G65" s="99">
        <v>3</v>
      </c>
      <c r="H65" s="100" t="s">
        <v>1551</v>
      </c>
      <c r="I65" s="99"/>
      <c r="J65" s="100"/>
      <c r="K65" s="99"/>
      <c r="L65" s="100"/>
      <c r="M65" s="61">
        <f>IF(I65&lt;&gt;"",I65,IF(D65&lt;&gt;"",D65,""))</f>
        <v>3</v>
      </c>
      <c r="N65" s="62">
        <f>IF(K65&lt;&gt;"",K65,IF(G65&lt;&gt;"",G65,""))</f>
        <v>3</v>
      </c>
      <c r="O65" s="18"/>
      <c r="P65" s="18"/>
      <c r="Q65" s="18"/>
      <c r="R65" s="18"/>
    </row>
    <row r="66" spans="1:18" ht="119">
      <c r="A66" s="49">
        <v>442</v>
      </c>
      <c r="B66" s="63" t="s">
        <v>801</v>
      </c>
      <c r="C66" s="64" t="s">
        <v>802</v>
      </c>
      <c r="D66" s="99">
        <v>3</v>
      </c>
      <c r="E66" s="100" t="s">
        <v>1608</v>
      </c>
      <c r="F66" s="100"/>
      <c r="G66" s="99">
        <v>3</v>
      </c>
      <c r="H66" s="100" t="s">
        <v>1552</v>
      </c>
      <c r="I66" s="99"/>
      <c r="J66" s="100"/>
      <c r="K66" s="99"/>
      <c r="L66" s="100"/>
      <c r="M66" s="61">
        <f>IF(I66&lt;&gt;"",I66,IF(D66&lt;&gt;"",D66,""))</f>
        <v>3</v>
      </c>
      <c r="N66" s="62">
        <f>IF(K66&lt;&gt;"",K66,IF(G66&lt;&gt;"",G66,""))</f>
        <v>3</v>
      </c>
      <c r="O66" s="18"/>
      <c r="P66" s="18"/>
      <c r="Q66" s="18"/>
      <c r="R66" s="18"/>
    </row>
    <row r="67" spans="1:18" ht="409.6">
      <c r="A67" s="49">
        <v>443</v>
      </c>
      <c r="B67" s="63" t="s">
        <v>803</v>
      </c>
      <c r="C67" s="64" t="s">
        <v>804</v>
      </c>
      <c r="D67" s="99">
        <v>2</v>
      </c>
      <c r="E67" s="100" t="s">
        <v>1609</v>
      </c>
      <c r="F67" s="100"/>
      <c r="G67" s="99">
        <v>3</v>
      </c>
      <c r="H67" s="100" t="s">
        <v>1553</v>
      </c>
      <c r="I67" s="99"/>
      <c r="J67" s="100"/>
      <c r="K67" s="99"/>
      <c r="L67" s="100"/>
      <c r="M67" s="61">
        <f>IF(I67&lt;&gt;"",I67,IF(D67&lt;&gt;"",D67,""))</f>
        <v>2</v>
      </c>
      <c r="N67" s="62">
        <f>IF(K67&lt;&gt;"",K67,IF(G67&lt;&gt;"",G67,""))</f>
        <v>3</v>
      </c>
      <c r="O67" s="18"/>
      <c r="P67" s="18"/>
      <c r="Q67" s="18"/>
      <c r="R67" s="18"/>
    </row>
    <row r="68" spans="1:18">
      <c r="A68" s="18"/>
      <c r="C68" s="65"/>
      <c r="D68" s="132"/>
      <c r="E68" s="132" t="s">
        <v>506</v>
      </c>
      <c r="F68" s="132"/>
      <c r="G68" s="132"/>
      <c r="H68" s="132"/>
      <c r="I68" s="132"/>
      <c r="J68" s="132"/>
      <c r="K68" s="132"/>
      <c r="L68" s="132"/>
      <c r="N68" s="12"/>
      <c r="O68" s="18"/>
      <c r="P68" s="18"/>
      <c r="Q68" s="18"/>
      <c r="R68" s="18"/>
    </row>
    <row r="69" spans="1:18">
      <c r="A69" s="18"/>
      <c r="C69" s="65"/>
      <c r="D69" s="132"/>
      <c r="E69" s="132" t="s">
        <v>506</v>
      </c>
      <c r="F69" s="132"/>
      <c r="G69" s="132"/>
      <c r="H69" s="132"/>
      <c r="I69" s="132"/>
      <c r="J69" s="132"/>
      <c r="K69" s="132"/>
      <c r="L69" s="132"/>
      <c r="N69" s="12"/>
      <c r="O69" s="18"/>
      <c r="P69" s="18"/>
      <c r="Q69" s="18"/>
      <c r="R69" s="18"/>
    </row>
    <row r="70" spans="1:18">
      <c r="A70" s="18"/>
      <c r="C70" s="65"/>
      <c r="D70" s="132"/>
      <c r="E70" s="132" t="s">
        <v>506</v>
      </c>
      <c r="F70" s="132"/>
      <c r="G70" s="132"/>
      <c r="H70" s="132"/>
      <c r="I70" s="132"/>
      <c r="J70" s="132"/>
      <c r="K70" s="132"/>
      <c r="L70" s="132"/>
      <c r="N70" s="12"/>
      <c r="O70" s="18"/>
      <c r="P70" s="18"/>
      <c r="Q70" s="18"/>
      <c r="R70" s="18"/>
    </row>
    <row r="71" spans="1:18" ht="20">
      <c r="A71" s="49"/>
      <c r="B71" s="66" t="s">
        <v>805</v>
      </c>
      <c r="C71" s="65"/>
      <c r="D71" s="132"/>
      <c r="E71" s="132" t="s">
        <v>506</v>
      </c>
      <c r="F71" s="132"/>
      <c r="G71" s="132"/>
      <c r="H71" s="132"/>
      <c r="I71" s="132"/>
      <c r="J71" s="132"/>
      <c r="K71" s="132"/>
      <c r="L71" s="132"/>
      <c r="N71" s="12"/>
      <c r="O71" s="18"/>
      <c r="P71" s="18"/>
      <c r="Q71" s="18"/>
      <c r="R71" s="18"/>
    </row>
    <row r="72" spans="1:18" ht="20">
      <c r="A72" s="49"/>
      <c r="B72" s="71" t="s">
        <v>806</v>
      </c>
      <c r="C72" s="65"/>
      <c r="D72" s="132"/>
      <c r="E72" s="132" t="s">
        <v>506</v>
      </c>
      <c r="F72" s="132"/>
      <c r="G72" s="132"/>
      <c r="H72" s="132"/>
      <c r="I72" s="132"/>
      <c r="J72" s="132"/>
      <c r="K72" s="132"/>
      <c r="L72" s="132"/>
      <c r="N72" s="12"/>
      <c r="O72" s="18"/>
      <c r="P72" s="18"/>
      <c r="Q72" s="18"/>
      <c r="R72" s="18"/>
    </row>
    <row r="73" spans="1:18" ht="32">
      <c r="A73" s="49">
        <v>444</v>
      </c>
      <c r="B73" s="72" t="s">
        <v>807</v>
      </c>
      <c r="C73" s="64" t="s">
        <v>808</v>
      </c>
      <c r="D73" s="99"/>
      <c r="E73" s="100" t="s">
        <v>506</v>
      </c>
      <c r="F73" s="100"/>
      <c r="G73" s="99"/>
      <c r="H73" s="100"/>
      <c r="I73" s="99"/>
      <c r="J73" s="100"/>
      <c r="K73" s="99"/>
      <c r="L73" s="100"/>
      <c r="M73" s="61" t="str">
        <f>IF(I73&lt;&gt;"",I73,IF(D73&lt;&gt;"",D73,""))</f>
        <v/>
      </c>
      <c r="N73" s="62" t="str">
        <f>IF(K73&lt;&gt;"",K73,IF(G73&lt;&gt;"",G73,""))</f>
        <v/>
      </c>
      <c r="O73" s="18"/>
      <c r="P73" s="18"/>
      <c r="Q73" s="18"/>
      <c r="R73" s="18"/>
    </row>
    <row r="74" spans="1:18">
      <c r="A74" s="49"/>
      <c r="B74" s="73"/>
      <c r="C74" s="74" t="str">
        <f>HYPERLINK("http://sourcinginnovation.com/wordpress/2017/04/26/are-we-about-to-enter-the-age-of-permissive-analytics/","Are we about to enter the age of permissive analytics")</f>
        <v>Are we about to enter the age of permissive analytics</v>
      </c>
      <c r="D74" s="132"/>
      <c r="E74" s="132" t="s">
        <v>506</v>
      </c>
      <c r="F74" s="132"/>
      <c r="G74" s="132"/>
      <c r="H74" s="132"/>
      <c r="I74" s="132"/>
      <c r="J74" s="132"/>
      <c r="K74" s="132"/>
      <c r="L74" s="132"/>
      <c r="N74" s="12"/>
      <c r="O74" s="18"/>
      <c r="P74" s="18"/>
      <c r="Q74" s="18"/>
      <c r="R74" s="18"/>
    </row>
    <row r="75" spans="1:18">
      <c r="A75" s="49"/>
      <c r="B75" s="73"/>
      <c r="C75" s="74" t="str">
        <f>HYPERLINK("http://sourcinginnovation.com/wordpress/2017/04/27/when-selecting-your-prescriptive-and-future-permissive-analytics-system/","When Selecting Your Future Permissive Analytics System")</f>
        <v>When Selecting Your Future Permissive Analytics System</v>
      </c>
      <c r="D75" s="132"/>
      <c r="E75" s="132" t="s">
        <v>506</v>
      </c>
      <c r="F75" s="132"/>
      <c r="G75" s="132"/>
      <c r="H75" s="132"/>
      <c r="I75" s="132"/>
      <c r="J75" s="132"/>
      <c r="K75" s="132"/>
      <c r="L75" s="132"/>
      <c r="N75" s="12"/>
      <c r="O75" s="18"/>
      <c r="P75" s="18"/>
      <c r="Q75" s="18"/>
      <c r="R75" s="18"/>
    </row>
    <row r="76" spans="1:18">
      <c r="A76" s="18"/>
      <c r="C76" s="65"/>
      <c r="D76" s="132"/>
      <c r="E76" s="132" t="s">
        <v>506</v>
      </c>
      <c r="F76" s="132"/>
      <c r="G76" s="132"/>
      <c r="H76" s="132"/>
      <c r="I76" s="132"/>
      <c r="J76" s="132"/>
      <c r="K76" s="132"/>
      <c r="L76" s="132"/>
      <c r="N76" s="12"/>
      <c r="O76" s="18"/>
      <c r="P76" s="18"/>
      <c r="Q76" s="18"/>
      <c r="R76" s="18"/>
    </row>
    <row r="77" spans="1:18" ht="306">
      <c r="A77" s="49">
        <v>445</v>
      </c>
      <c r="B77" s="63" t="s">
        <v>809</v>
      </c>
      <c r="C77" s="64" t="s">
        <v>810</v>
      </c>
      <c r="D77" s="99">
        <v>3</v>
      </c>
      <c r="E77" s="100" t="s">
        <v>1610</v>
      </c>
      <c r="F77" s="100"/>
      <c r="G77" s="99">
        <v>4</v>
      </c>
      <c r="H77" s="100"/>
      <c r="I77" s="99"/>
      <c r="J77" s="100"/>
      <c r="K77" s="99"/>
      <c r="L77" s="100"/>
      <c r="M77" s="61">
        <f>IF(I77&lt;&gt;"",I77,IF(D77&lt;&gt;"",D77,""))</f>
        <v>3</v>
      </c>
      <c r="N77" s="62">
        <f>IF(K77&lt;&gt;"",K77,IF(G77&lt;&gt;"",G77,""))</f>
        <v>4</v>
      </c>
      <c r="O77" s="18"/>
      <c r="P77" s="18"/>
      <c r="Q77" s="18"/>
      <c r="R77" s="18"/>
    </row>
    <row r="78" spans="1:18">
      <c r="A78" s="18"/>
      <c r="C78" s="65"/>
      <c r="D78" s="132"/>
      <c r="E78" s="132" t="s">
        <v>506</v>
      </c>
      <c r="F78" s="132"/>
      <c r="G78" s="132"/>
      <c r="H78" s="132"/>
      <c r="I78" s="132"/>
      <c r="J78" s="132"/>
      <c r="K78" s="132"/>
      <c r="L78" s="132"/>
      <c r="N78" s="12"/>
      <c r="O78" s="18"/>
      <c r="P78" s="18"/>
      <c r="Q78" s="18"/>
      <c r="R78" s="18"/>
    </row>
    <row r="79" spans="1:18" ht="409.6">
      <c r="A79" s="49">
        <v>446</v>
      </c>
      <c r="B79" s="63" t="s">
        <v>292</v>
      </c>
      <c r="C79" s="64" t="s">
        <v>455</v>
      </c>
      <c r="D79" s="99">
        <v>5</v>
      </c>
      <c r="E79" s="100" t="s">
        <v>1611</v>
      </c>
      <c r="F79" s="100"/>
      <c r="G79" s="99">
        <v>4</v>
      </c>
      <c r="H79" s="100" t="s">
        <v>1554</v>
      </c>
      <c r="I79" s="99"/>
      <c r="J79" s="100"/>
      <c r="K79" s="99"/>
      <c r="L79" s="100"/>
      <c r="M79" s="61">
        <f>IF(I79&lt;&gt;"",I79,IF(D79&lt;&gt;"",D79,""))</f>
        <v>5</v>
      </c>
      <c r="N79" s="62">
        <f>IF(K79&lt;&gt;"",K79,IF(G79&lt;&gt;"",G79,""))</f>
        <v>4</v>
      </c>
      <c r="O79" s="18"/>
      <c r="P79" s="18"/>
      <c r="Q79" s="18"/>
      <c r="R79" s="18"/>
    </row>
    <row r="80" spans="1:18">
      <c r="A80" s="18"/>
      <c r="C80" s="65"/>
      <c r="D80" s="132"/>
      <c r="E80" s="132" t="s">
        <v>506</v>
      </c>
      <c r="F80" s="132"/>
      <c r="G80" s="132"/>
      <c r="H80" s="132"/>
      <c r="I80" s="132"/>
      <c r="J80" s="132"/>
      <c r="K80" s="132"/>
      <c r="L80" s="132"/>
      <c r="N80" s="12"/>
      <c r="O80" s="18"/>
      <c r="P80" s="18"/>
      <c r="Q80" s="18"/>
      <c r="R80" s="18"/>
    </row>
    <row r="81" spans="1:18" ht="255">
      <c r="A81" s="49">
        <v>447</v>
      </c>
      <c r="B81" s="63" t="s">
        <v>811</v>
      </c>
      <c r="C81" s="64" t="s">
        <v>812</v>
      </c>
      <c r="D81" s="99">
        <v>1</v>
      </c>
      <c r="E81" s="100" t="s">
        <v>1612</v>
      </c>
      <c r="F81" s="100"/>
      <c r="G81" s="99">
        <v>1</v>
      </c>
      <c r="H81" s="100"/>
      <c r="I81" s="99"/>
      <c r="J81" s="100"/>
      <c r="K81" s="99"/>
      <c r="L81" s="100"/>
      <c r="M81" s="61">
        <f>IF(I81&lt;&gt;"",I81,IF(D81&lt;&gt;"",D81,""))</f>
        <v>1</v>
      </c>
      <c r="N81" s="62">
        <f>IF(K81&lt;&gt;"",K81,IF(G81&lt;&gt;"",G81,""))</f>
        <v>1</v>
      </c>
      <c r="O81" s="18"/>
      <c r="P81" s="18"/>
      <c r="Q81" s="18"/>
      <c r="R81" s="18"/>
    </row>
    <row r="82" spans="1:18">
      <c r="A82" s="18"/>
      <c r="C82" s="65"/>
      <c r="D82" s="132"/>
      <c r="E82" s="132" t="s">
        <v>506</v>
      </c>
      <c r="F82" s="132"/>
      <c r="G82" s="132"/>
      <c r="H82" s="132"/>
      <c r="I82" s="132"/>
      <c r="J82" s="132"/>
      <c r="K82" s="132"/>
      <c r="L82" s="132"/>
      <c r="N82" s="12"/>
      <c r="O82" s="18"/>
      <c r="P82" s="18"/>
      <c r="Q82" s="18"/>
      <c r="R82" s="18"/>
    </row>
    <row r="83" spans="1:18" ht="356">
      <c r="A83" s="49">
        <v>448</v>
      </c>
      <c r="B83" s="63" t="s">
        <v>311</v>
      </c>
      <c r="C83" s="64" t="s">
        <v>813</v>
      </c>
      <c r="D83" s="99">
        <v>1</v>
      </c>
      <c r="E83" s="100" t="s">
        <v>1613</v>
      </c>
      <c r="F83" s="100" t="s">
        <v>1567</v>
      </c>
      <c r="G83" s="99">
        <v>2.5</v>
      </c>
      <c r="H83" s="100"/>
      <c r="I83" s="99"/>
      <c r="J83" s="100"/>
      <c r="K83" s="99"/>
      <c r="L83" s="100"/>
      <c r="M83" s="61">
        <f>IF(I83&lt;&gt;"",I83,IF(D83&lt;&gt;"",D83,""))</f>
        <v>1</v>
      </c>
      <c r="N83" s="62">
        <f>IF(K83&lt;&gt;"",K83,IF(G83&lt;&gt;"",G83,""))</f>
        <v>2.5</v>
      </c>
      <c r="O83" s="18"/>
      <c r="P83" s="18"/>
      <c r="Q83" s="18"/>
      <c r="R83" s="18"/>
    </row>
    <row r="84" spans="1:18" ht="136">
      <c r="A84" s="49">
        <v>449</v>
      </c>
      <c r="B84" s="63" t="s">
        <v>332</v>
      </c>
      <c r="C84" s="64" t="s">
        <v>814</v>
      </c>
      <c r="D84" s="99">
        <v>1</v>
      </c>
      <c r="E84" s="100" t="s">
        <v>1614</v>
      </c>
      <c r="F84" s="100"/>
      <c r="G84" s="99">
        <v>1</v>
      </c>
      <c r="H84" s="100"/>
      <c r="I84" s="99"/>
      <c r="J84" s="100"/>
      <c r="K84" s="99"/>
      <c r="L84" s="100"/>
      <c r="M84" s="61">
        <f>IF(I84&lt;&gt;"",I84,IF(D84&lt;&gt;"",D84,""))</f>
        <v>1</v>
      </c>
      <c r="N84" s="62">
        <f>IF(K84&lt;&gt;"",K84,IF(G84&lt;&gt;"",G84,""))</f>
        <v>1</v>
      </c>
      <c r="O84" s="18"/>
      <c r="P84" s="18"/>
      <c r="Q84" s="18"/>
      <c r="R84" s="18"/>
    </row>
    <row r="85" spans="1:18" ht="409.6">
      <c r="A85" s="49">
        <v>450</v>
      </c>
      <c r="B85" s="63" t="s">
        <v>396</v>
      </c>
      <c r="C85" s="64" t="s">
        <v>665</v>
      </c>
      <c r="D85" s="99">
        <v>1</v>
      </c>
      <c r="E85" s="100" t="s">
        <v>1615</v>
      </c>
      <c r="F85" s="100"/>
      <c r="G85" s="99">
        <v>2.5</v>
      </c>
      <c r="H85" s="100"/>
      <c r="I85" s="99"/>
      <c r="J85" s="100"/>
      <c r="K85" s="99"/>
      <c r="L85" s="100"/>
      <c r="M85" s="61">
        <f>IF(I85&lt;&gt;"",I85,IF(D85&lt;&gt;"",D85,""))</f>
        <v>1</v>
      </c>
      <c r="N85" s="62">
        <f>IF(K85&lt;&gt;"",K85,IF(G85&lt;&gt;"",G85,""))</f>
        <v>2.5</v>
      </c>
      <c r="O85" s="18"/>
      <c r="P85" s="18"/>
      <c r="Q85" s="18"/>
      <c r="R85" s="18"/>
    </row>
    <row r="86" spans="1:18" ht="340">
      <c r="A86" s="49">
        <v>451</v>
      </c>
      <c r="B86" s="63" t="s">
        <v>815</v>
      </c>
      <c r="C86" s="64" t="s">
        <v>816</v>
      </c>
      <c r="D86" s="99">
        <v>1</v>
      </c>
      <c r="E86" s="100" t="s">
        <v>1616</v>
      </c>
      <c r="F86" s="100"/>
      <c r="G86" s="99">
        <v>2</v>
      </c>
      <c r="H86" s="100"/>
      <c r="I86" s="99"/>
      <c r="J86" s="100"/>
      <c r="K86" s="99"/>
      <c r="L86" s="100"/>
      <c r="M86" s="61">
        <f>IF(I86&lt;&gt;"",I86,IF(D86&lt;&gt;"",D86,""))</f>
        <v>1</v>
      </c>
      <c r="N86" s="62">
        <f>IF(K86&lt;&gt;"",K86,IF(G86&lt;&gt;"",G86,""))</f>
        <v>2</v>
      </c>
      <c r="O86" s="18"/>
      <c r="P86" s="18"/>
      <c r="Q86" s="18"/>
      <c r="R86" s="18"/>
    </row>
    <row r="87" spans="1:18">
      <c r="A87" s="18"/>
      <c r="C87" s="65"/>
      <c r="D87" s="132"/>
      <c r="E87" s="132" t="s">
        <v>506</v>
      </c>
      <c r="F87" s="132"/>
      <c r="G87" s="132"/>
      <c r="H87" s="132"/>
      <c r="I87" s="132"/>
      <c r="J87" s="132"/>
      <c r="K87" s="132"/>
      <c r="L87" s="132"/>
      <c r="N87" s="12"/>
      <c r="O87" s="18"/>
      <c r="P87" s="18"/>
      <c r="Q87" s="18"/>
      <c r="R87" s="18"/>
    </row>
    <row r="88" spans="1:18" ht="409.6">
      <c r="A88" s="49">
        <v>452</v>
      </c>
      <c r="B88" s="63" t="s">
        <v>295</v>
      </c>
      <c r="C88" s="64" t="s">
        <v>461</v>
      </c>
      <c r="D88" s="99">
        <v>5</v>
      </c>
      <c r="E88" s="100" t="s">
        <v>1617</v>
      </c>
      <c r="F88" s="100"/>
      <c r="G88" s="99">
        <v>5</v>
      </c>
      <c r="H88" s="100" t="s">
        <v>1570</v>
      </c>
      <c r="I88" s="99"/>
      <c r="J88" s="100"/>
      <c r="K88" s="99"/>
      <c r="L88" s="100"/>
      <c r="M88" s="61">
        <f>IF(I88&lt;&gt;"",I88,IF(D88&lt;&gt;"",D88,""))</f>
        <v>5</v>
      </c>
      <c r="N88" s="62">
        <f>IF(K88&lt;&gt;"",K88,IF(G88&lt;&gt;"",G88,""))</f>
        <v>5</v>
      </c>
      <c r="O88" s="18"/>
      <c r="P88" s="18"/>
      <c r="Q88" s="18"/>
      <c r="R88" s="18"/>
    </row>
    <row r="89" spans="1:18" ht="409.6">
      <c r="A89" s="49">
        <v>453</v>
      </c>
      <c r="B89" s="63" t="s">
        <v>817</v>
      </c>
      <c r="C89" s="64" t="s">
        <v>818</v>
      </c>
      <c r="D89" s="99">
        <v>4</v>
      </c>
      <c r="E89" s="100" t="s">
        <v>1618</v>
      </c>
      <c r="F89" s="100"/>
      <c r="G89" s="99">
        <v>4</v>
      </c>
      <c r="H89" s="100" t="s">
        <v>1555</v>
      </c>
      <c r="I89" s="99"/>
      <c r="J89" s="100"/>
      <c r="K89" s="99"/>
      <c r="L89" s="100"/>
      <c r="M89" s="61">
        <f>IF(I89&lt;&gt;"",I89,IF(D89&lt;&gt;"",D89,""))</f>
        <v>4</v>
      </c>
      <c r="N89" s="62">
        <f>IF(K89&lt;&gt;"",K89,IF(G89&lt;&gt;"",G89,""))</f>
        <v>4</v>
      </c>
      <c r="O89" s="18"/>
      <c r="P89" s="18"/>
      <c r="Q89" s="18"/>
      <c r="R89" s="18"/>
    </row>
    <row r="90" spans="1:18" ht="409.6">
      <c r="A90" s="49">
        <v>454</v>
      </c>
      <c r="B90" s="63" t="s">
        <v>819</v>
      </c>
      <c r="C90" s="64" t="s">
        <v>820</v>
      </c>
      <c r="D90" s="99">
        <v>5</v>
      </c>
      <c r="E90" s="100" t="s">
        <v>1619</v>
      </c>
      <c r="F90" s="100"/>
      <c r="G90" s="99">
        <v>5</v>
      </c>
      <c r="H90" s="100" t="s">
        <v>1556</v>
      </c>
      <c r="I90" s="99"/>
      <c r="J90" s="100"/>
      <c r="K90" s="99"/>
      <c r="L90" s="100"/>
      <c r="M90" s="61">
        <f>IF(I90&lt;&gt;"",I90,IF(D90&lt;&gt;"",D90,""))</f>
        <v>5</v>
      </c>
      <c r="N90" s="62">
        <f>IF(K90&lt;&gt;"",K90,IF(G90&lt;&gt;"",G90,""))</f>
        <v>5</v>
      </c>
      <c r="O90" s="18"/>
      <c r="P90" s="18"/>
      <c r="Q90" s="18"/>
      <c r="R90" s="18"/>
    </row>
    <row r="91" spans="1:18">
      <c r="A91" s="18"/>
      <c r="C91" s="65"/>
      <c r="D91" s="132"/>
      <c r="E91" s="132" t="s">
        <v>506</v>
      </c>
      <c r="F91" s="132"/>
      <c r="G91" s="132"/>
      <c r="H91" s="132"/>
      <c r="I91" s="132"/>
      <c r="J91" s="132"/>
      <c r="K91" s="132"/>
      <c r="L91" s="132"/>
      <c r="N91" s="12"/>
      <c r="O91" s="18"/>
      <c r="P91" s="18"/>
      <c r="Q91" s="18"/>
      <c r="R91" s="18"/>
    </row>
    <row r="92" spans="1:18" ht="119">
      <c r="A92" s="49">
        <v>455</v>
      </c>
      <c r="B92" s="63" t="s">
        <v>821</v>
      </c>
      <c r="C92" s="64" t="s">
        <v>822</v>
      </c>
      <c r="D92" s="99">
        <v>3</v>
      </c>
      <c r="E92" s="100" t="s">
        <v>1620</v>
      </c>
      <c r="F92" s="100"/>
      <c r="G92" s="99">
        <v>1</v>
      </c>
      <c r="H92" s="100" t="s">
        <v>1557</v>
      </c>
      <c r="I92" s="99">
        <v>3</v>
      </c>
      <c r="J92" s="100" t="s">
        <v>1663</v>
      </c>
      <c r="K92" s="99"/>
      <c r="L92" s="100"/>
      <c r="M92" s="61">
        <f>IF(I92&lt;&gt;"",I92,IF(D92&lt;&gt;"",D92,""))</f>
        <v>3</v>
      </c>
      <c r="N92" s="62">
        <f>IF(K92&lt;&gt;"",K92,IF(G92&lt;&gt;"",G92,""))</f>
        <v>1</v>
      </c>
      <c r="O92" s="18"/>
      <c r="P92" s="18"/>
      <c r="Q92" s="18"/>
      <c r="R92" s="18"/>
    </row>
    <row r="93" spans="1:18" ht="20">
      <c r="A93" s="49"/>
      <c r="B93" s="75" t="s">
        <v>823</v>
      </c>
      <c r="C93" s="65"/>
      <c r="D93" s="132"/>
      <c r="E93" s="132" t="s">
        <v>506</v>
      </c>
      <c r="F93" s="132"/>
      <c r="G93" s="132"/>
      <c r="H93" s="132"/>
      <c r="I93" s="132"/>
      <c r="J93" s="132"/>
      <c r="K93" s="132"/>
      <c r="L93" s="132"/>
      <c r="N93" s="12"/>
      <c r="O93" s="18"/>
      <c r="P93" s="18"/>
      <c r="Q93" s="18"/>
      <c r="R93" s="18"/>
    </row>
    <row r="94" spans="1:18" ht="409.6">
      <c r="A94" s="49">
        <v>456</v>
      </c>
      <c r="B94" s="63" t="s">
        <v>824</v>
      </c>
      <c r="C94" s="64" t="s">
        <v>825</v>
      </c>
      <c r="D94" s="99">
        <v>4</v>
      </c>
      <c r="E94" s="100" t="s">
        <v>1621</v>
      </c>
      <c r="F94" s="100"/>
      <c r="G94" s="99">
        <v>4</v>
      </c>
      <c r="H94" s="100" t="s">
        <v>1558</v>
      </c>
      <c r="I94" s="99"/>
      <c r="J94" s="100"/>
      <c r="K94" s="99"/>
      <c r="L94" s="100"/>
      <c r="M94" s="61">
        <f>IF(I94&lt;&gt;"",I94,IF(D94&lt;&gt;"",D94,""))</f>
        <v>4</v>
      </c>
      <c r="N94" s="62">
        <f>IF(K94&lt;&gt;"",K94,IF(G94&lt;&gt;"",G94,""))</f>
        <v>4</v>
      </c>
      <c r="O94" s="18"/>
      <c r="P94" s="18"/>
      <c r="Q94" s="18"/>
      <c r="R94" s="18"/>
    </row>
    <row r="95" spans="1:18">
      <c r="A95" s="18"/>
      <c r="C95" s="65"/>
      <c r="D95" s="132"/>
      <c r="E95" s="132" t="s">
        <v>506</v>
      </c>
      <c r="F95" s="132"/>
      <c r="G95" s="132"/>
      <c r="H95" s="132"/>
      <c r="I95" s="132"/>
      <c r="J95" s="132"/>
      <c r="K95" s="132"/>
      <c r="L95" s="132"/>
      <c r="N95" s="12"/>
      <c r="O95" s="18"/>
      <c r="P95" s="18"/>
      <c r="Q95" s="18"/>
      <c r="R95" s="18"/>
    </row>
    <row r="96" spans="1:18" ht="409.6">
      <c r="A96" s="49">
        <v>457</v>
      </c>
      <c r="B96" s="63" t="s">
        <v>826</v>
      </c>
      <c r="C96" s="64" t="s">
        <v>827</v>
      </c>
      <c r="D96" s="99">
        <v>5</v>
      </c>
      <c r="E96" s="100" t="s">
        <v>1622</v>
      </c>
      <c r="F96" s="100"/>
      <c r="G96" s="99">
        <v>5</v>
      </c>
      <c r="H96" s="100" t="s">
        <v>1571</v>
      </c>
      <c r="I96" s="99"/>
      <c r="J96" s="100"/>
      <c r="K96" s="99"/>
      <c r="L96" s="100"/>
      <c r="M96" s="61">
        <f>IF(I96&lt;&gt;"",I96,IF(D96&lt;&gt;"",D96,""))</f>
        <v>5</v>
      </c>
      <c r="N96" s="62">
        <f>IF(K96&lt;&gt;"",K96,IF(G96&lt;&gt;"",G96,""))</f>
        <v>5</v>
      </c>
      <c r="O96" s="18"/>
      <c r="P96" s="18"/>
      <c r="Q96" s="18"/>
      <c r="R96" s="18"/>
    </row>
    <row r="97" spans="1:18">
      <c r="A97" s="18"/>
      <c r="C97" s="65"/>
      <c r="D97" s="132"/>
      <c r="E97" s="132" t="s">
        <v>506</v>
      </c>
      <c r="F97" s="132"/>
      <c r="G97" s="132"/>
      <c r="H97" s="132"/>
      <c r="I97" s="132"/>
      <c r="J97" s="132"/>
      <c r="K97" s="132"/>
      <c r="L97" s="132"/>
      <c r="N97" s="12"/>
      <c r="O97" s="18"/>
      <c r="P97" s="18"/>
      <c r="Q97" s="18"/>
      <c r="R97" s="18"/>
    </row>
    <row r="98" spans="1:18" ht="340">
      <c r="A98" s="49">
        <v>458</v>
      </c>
      <c r="B98" s="63" t="s">
        <v>828</v>
      </c>
      <c r="C98" s="64" t="s">
        <v>829</v>
      </c>
      <c r="D98" s="99">
        <v>5</v>
      </c>
      <c r="E98" s="100" t="s">
        <v>1623</v>
      </c>
      <c r="F98" s="100"/>
      <c r="G98" s="99">
        <v>4</v>
      </c>
      <c r="H98" s="100" t="s">
        <v>1559</v>
      </c>
      <c r="I98" s="99"/>
      <c r="J98" s="100"/>
      <c r="K98" s="99"/>
      <c r="L98" s="100"/>
      <c r="M98" s="61">
        <f>IF(I98&lt;&gt;"",I98,IF(D98&lt;&gt;"",D98,""))</f>
        <v>5</v>
      </c>
      <c r="N98" s="62">
        <f>IF(K98&lt;&gt;"",K98,IF(G98&lt;&gt;"",G98,""))</f>
        <v>4</v>
      </c>
      <c r="O98" s="18"/>
      <c r="P98" s="18"/>
      <c r="Q98" s="18"/>
      <c r="R98" s="18"/>
    </row>
    <row r="99" spans="1:18">
      <c r="A99" s="18"/>
      <c r="C99" s="65"/>
      <c r="D99" s="132"/>
      <c r="E99" s="132" t="s">
        <v>506</v>
      </c>
      <c r="F99" s="132"/>
      <c r="G99" s="132"/>
      <c r="H99" s="132"/>
      <c r="I99" s="132"/>
      <c r="J99" s="132"/>
      <c r="K99" s="132"/>
      <c r="L99" s="132"/>
      <c r="N99" s="12"/>
      <c r="O99" s="18"/>
      <c r="P99" s="18"/>
      <c r="Q99" s="18"/>
      <c r="R99" s="18"/>
    </row>
    <row r="100" spans="1:18" ht="340">
      <c r="A100" s="49">
        <v>459</v>
      </c>
      <c r="B100" s="63" t="s">
        <v>830</v>
      </c>
      <c r="C100" s="64" t="s">
        <v>831</v>
      </c>
      <c r="D100" s="99">
        <v>5</v>
      </c>
      <c r="E100" s="100" t="s">
        <v>1624</v>
      </c>
      <c r="F100" s="100" t="s">
        <v>1568</v>
      </c>
      <c r="G100" s="99">
        <v>3</v>
      </c>
      <c r="H100" s="100" t="s">
        <v>1560</v>
      </c>
      <c r="I100" s="99"/>
      <c r="J100" s="100"/>
      <c r="K100" s="99"/>
      <c r="L100" s="100"/>
      <c r="M100" s="61">
        <f>IF(I100&lt;&gt;"",I100,IF(D100&lt;&gt;"",D100,""))</f>
        <v>5</v>
      </c>
      <c r="N100" s="62">
        <f>IF(K100&lt;&gt;"",K100,IF(G100&lt;&gt;"",G100,""))</f>
        <v>3</v>
      </c>
      <c r="O100" s="18"/>
      <c r="P100" s="18"/>
      <c r="Q100" s="18"/>
      <c r="R100" s="18"/>
    </row>
    <row r="101" spans="1:18">
      <c r="A101" s="18"/>
      <c r="C101" s="65"/>
      <c r="D101" s="132"/>
      <c r="E101" s="132" t="s">
        <v>506</v>
      </c>
      <c r="F101" s="132"/>
      <c r="G101" s="132"/>
      <c r="H101" s="132"/>
      <c r="I101" s="132"/>
      <c r="J101" s="132"/>
      <c r="K101" s="132"/>
      <c r="L101" s="132"/>
      <c r="N101" s="12"/>
      <c r="O101" s="18"/>
      <c r="P101" s="18"/>
      <c r="Q101" s="18"/>
      <c r="R101" s="18"/>
    </row>
    <row r="102" spans="1:18" ht="64">
      <c r="A102" s="49">
        <v>460</v>
      </c>
      <c r="B102" s="63" t="s">
        <v>832</v>
      </c>
      <c r="C102" s="64" t="s">
        <v>833</v>
      </c>
      <c r="D102" s="99">
        <v>1</v>
      </c>
      <c r="E102" s="100" t="s">
        <v>1523</v>
      </c>
      <c r="F102" s="100"/>
      <c r="G102" s="99">
        <v>1</v>
      </c>
      <c r="H102" s="100"/>
      <c r="I102" s="99"/>
      <c r="J102" s="100"/>
      <c r="K102" s="99"/>
      <c r="L102" s="100"/>
      <c r="M102" s="61">
        <f>IF(I102&lt;&gt;"",I102,IF(D102&lt;&gt;"",D102,""))</f>
        <v>1</v>
      </c>
      <c r="N102" s="62">
        <f>IF(K102&lt;&gt;"",K102,IF(G102&lt;&gt;"",G102,""))</f>
        <v>1</v>
      </c>
      <c r="O102" s="18"/>
      <c r="P102" s="18"/>
      <c r="Q102" s="18"/>
      <c r="R102" s="18"/>
    </row>
    <row r="103" spans="1:18">
      <c r="A103" s="18"/>
      <c r="C103" s="65"/>
      <c r="D103" s="132"/>
      <c r="E103" s="132" t="s">
        <v>506</v>
      </c>
      <c r="F103" s="132"/>
      <c r="G103" s="132"/>
      <c r="H103" s="132"/>
      <c r="I103" s="132"/>
      <c r="J103" s="132"/>
      <c r="K103" s="132"/>
      <c r="L103" s="132"/>
      <c r="N103" s="12"/>
      <c r="O103" s="18"/>
      <c r="P103" s="18"/>
      <c r="Q103" s="18"/>
      <c r="R103" s="18"/>
    </row>
    <row r="104" spans="1:18" ht="255">
      <c r="A104" s="49">
        <v>461</v>
      </c>
      <c r="B104" s="63" t="s">
        <v>834</v>
      </c>
      <c r="C104" s="64" t="s">
        <v>835</v>
      </c>
      <c r="D104" s="99">
        <v>4</v>
      </c>
      <c r="E104" s="100" t="s">
        <v>1625</v>
      </c>
      <c r="F104" s="100"/>
      <c r="G104" s="99">
        <v>3</v>
      </c>
      <c r="H104" s="100" t="s">
        <v>1561</v>
      </c>
      <c r="I104" s="99"/>
      <c r="J104" s="100"/>
      <c r="K104" s="99"/>
      <c r="L104" s="100"/>
      <c r="M104" s="61">
        <f>IF(I104&lt;&gt;"",I104,IF(D104&lt;&gt;"",D104,""))</f>
        <v>4</v>
      </c>
      <c r="N104" s="62">
        <f>IF(K104&lt;&gt;"",K104,IF(G104&lt;&gt;"",G104,""))</f>
        <v>3</v>
      </c>
      <c r="O104" s="18"/>
      <c r="P104" s="18"/>
      <c r="Q104" s="18"/>
      <c r="R104" s="18"/>
    </row>
    <row r="105" spans="1:18">
      <c r="A105" s="18"/>
      <c r="C105" s="65"/>
      <c r="D105" s="132"/>
      <c r="E105" s="132" t="s">
        <v>506</v>
      </c>
      <c r="F105" s="132"/>
      <c r="G105" s="132"/>
      <c r="H105" s="132"/>
      <c r="I105" s="132"/>
      <c r="J105" s="132"/>
      <c r="K105" s="132"/>
      <c r="L105" s="132"/>
      <c r="N105" s="12"/>
      <c r="O105" s="18"/>
      <c r="P105" s="18"/>
      <c r="Q105" s="18"/>
      <c r="R105" s="18"/>
    </row>
    <row r="106" spans="1:18" ht="136">
      <c r="A106" s="49">
        <v>462</v>
      </c>
      <c r="B106" s="63" t="s">
        <v>836</v>
      </c>
      <c r="C106" s="64" t="s">
        <v>837</v>
      </c>
      <c r="D106" s="99">
        <v>3</v>
      </c>
      <c r="E106" s="100" t="s">
        <v>1626</v>
      </c>
      <c r="F106" s="100"/>
      <c r="G106" s="99">
        <v>3</v>
      </c>
      <c r="H106" s="100"/>
      <c r="I106" s="99"/>
      <c r="J106" s="100"/>
      <c r="K106" s="99"/>
      <c r="L106" s="100"/>
      <c r="M106" s="61">
        <f>IF(I106&lt;&gt;"",I106,IF(D106&lt;&gt;"",D106,""))</f>
        <v>3</v>
      </c>
      <c r="N106" s="62">
        <f>IF(K106&lt;&gt;"",K106,IF(G106&lt;&gt;"",G106,""))</f>
        <v>3</v>
      </c>
      <c r="O106" s="18"/>
      <c r="P106" s="18"/>
      <c r="Q106" s="18"/>
      <c r="R106" s="18"/>
    </row>
    <row r="107" spans="1:18">
      <c r="A107" s="18"/>
      <c r="C107" s="65"/>
      <c r="D107" s="132"/>
      <c r="E107" s="132" t="s">
        <v>506</v>
      </c>
      <c r="F107" s="132"/>
      <c r="G107" s="132"/>
      <c r="H107" s="132"/>
      <c r="I107" s="132"/>
      <c r="J107" s="132"/>
      <c r="K107" s="132"/>
      <c r="L107" s="132"/>
      <c r="N107" s="12"/>
      <c r="O107" s="18"/>
      <c r="P107" s="18"/>
      <c r="Q107" s="18"/>
      <c r="R107" s="18"/>
    </row>
    <row r="108" spans="1:18" ht="85">
      <c r="A108" s="49">
        <v>463</v>
      </c>
      <c r="B108" s="63" t="s">
        <v>838</v>
      </c>
      <c r="C108" s="64" t="s">
        <v>839</v>
      </c>
      <c r="D108" s="99">
        <v>0</v>
      </c>
      <c r="E108" s="100" t="s">
        <v>1627</v>
      </c>
      <c r="F108" s="100"/>
      <c r="G108" s="99">
        <v>1</v>
      </c>
      <c r="H108" s="100"/>
      <c r="I108" s="99"/>
      <c r="J108" s="100"/>
      <c r="K108" s="99"/>
      <c r="L108" s="100"/>
      <c r="M108" s="61">
        <f>IF(I108&lt;&gt;"",I108,IF(D108&lt;&gt;"",D108,""))</f>
        <v>0</v>
      </c>
      <c r="N108" s="62">
        <f>IF(K108&lt;&gt;"",K108,IF(G108&lt;&gt;"",G108,""))</f>
        <v>1</v>
      </c>
      <c r="O108" s="18"/>
      <c r="P108" s="18"/>
      <c r="Q108" s="18"/>
      <c r="R108" s="18"/>
    </row>
    <row r="109" spans="1:18">
      <c r="A109" s="18"/>
      <c r="C109" s="65"/>
      <c r="D109" s="132"/>
      <c r="E109" s="132" t="s">
        <v>506</v>
      </c>
      <c r="F109" s="132"/>
      <c r="G109" s="132"/>
      <c r="H109" s="132"/>
      <c r="I109" s="132"/>
      <c r="J109" s="132"/>
      <c r="K109" s="132"/>
      <c r="L109" s="132"/>
      <c r="N109" s="12"/>
      <c r="O109" s="18"/>
      <c r="P109" s="18"/>
      <c r="Q109" s="18"/>
      <c r="R109" s="18"/>
    </row>
    <row r="110" spans="1:18" ht="68">
      <c r="A110" s="49">
        <v>464</v>
      </c>
      <c r="B110" s="63" t="s">
        <v>840</v>
      </c>
      <c r="C110" s="64" t="s">
        <v>841</v>
      </c>
      <c r="D110" s="99">
        <v>1</v>
      </c>
      <c r="E110" s="100" t="s">
        <v>1628</v>
      </c>
      <c r="F110" s="100"/>
      <c r="G110" s="99">
        <v>1</v>
      </c>
      <c r="H110" s="100"/>
      <c r="I110" s="99"/>
      <c r="J110" s="100"/>
      <c r="K110" s="99"/>
      <c r="L110" s="100"/>
      <c r="M110" s="61">
        <f>IF(I110&lt;&gt;"",I110,IF(D110&lt;&gt;"",D110,""))</f>
        <v>1</v>
      </c>
      <c r="N110" s="62">
        <f>IF(K110&lt;&gt;"",K110,IF(G110&lt;&gt;"",G110,""))</f>
        <v>1</v>
      </c>
      <c r="O110" s="18"/>
      <c r="P110" s="18"/>
      <c r="Q110" s="18"/>
      <c r="R110" s="18"/>
    </row>
    <row r="111" spans="1:18">
      <c r="A111" s="18"/>
      <c r="C111" s="65"/>
      <c r="D111" s="132"/>
      <c r="E111" s="132" t="s">
        <v>506</v>
      </c>
      <c r="F111" s="132"/>
      <c r="G111" s="132"/>
      <c r="H111" s="132"/>
      <c r="I111" s="132"/>
      <c r="J111" s="132"/>
      <c r="K111" s="132"/>
      <c r="L111" s="132"/>
      <c r="N111" s="12"/>
      <c r="O111" s="18"/>
      <c r="P111" s="18"/>
      <c r="Q111" s="18"/>
      <c r="R111" s="18"/>
    </row>
    <row r="112" spans="1:18" ht="409.6">
      <c r="A112" s="49">
        <v>465</v>
      </c>
      <c r="B112" s="63" t="s">
        <v>842</v>
      </c>
      <c r="C112" s="64" t="s">
        <v>843</v>
      </c>
      <c r="D112" s="99">
        <v>4</v>
      </c>
      <c r="E112" s="100" t="s">
        <v>1629</v>
      </c>
      <c r="F112" s="100"/>
      <c r="G112" s="99">
        <v>4</v>
      </c>
      <c r="H112" s="100"/>
      <c r="I112" s="99"/>
      <c r="J112" s="100"/>
      <c r="K112" s="99"/>
      <c r="L112" s="100"/>
      <c r="M112" s="61">
        <f>IF(I112&lt;&gt;"",I112,IF(D112&lt;&gt;"",D112,""))</f>
        <v>4</v>
      </c>
      <c r="N112" s="62">
        <f>IF(K112&lt;&gt;"",K112,IF(G112&lt;&gt;"",G112,""))</f>
        <v>4</v>
      </c>
      <c r="O112" s="18"/>
      <c r="P112" s="18"/>
      <c r="Q112" s="18"/>
      <c r="R112" s="18"/>
    </row>
    <row r="113" spans="1:18">
      <c r="A113" s="18"/>
      <c r="C113" s="65"/>
      <c r="D113" s="132"/>
      <c r="E113" s="132" t="s">
        <v>506</v>
      </c>
      <c r="F113" s="132"/>
      <c r="G113" s="132"/>
      <c r="H113" s="132"/>
      <c r="I113" s="132"/>
      <c r="J113" s="132"/>
      <c r="K113" s="132"/>
      <c r="L113" s="132"/>
      <c r="N113" s="12"/>
      <c r="O113" s="18"/>
      <c r="P113" s="18"/>
      <c r="Q113" s="18"/>
      <c r="R113" s="18"/>
    </row>
    <row r="114" spans="1:18" ht="409.6">
      <c r="A114" s="49">
        <v>466</v>
      </c>
      <c r="B114" s="63" t="s">
        <v>844</v>
      </c>
      <c r="C114" s="64" t="s">
        <v>845</v>
      </c>
      <c r="D114" s="99">
        <v>4</v>
      </c>
      <c r="E114" s="100" t="s">
        <v>1630</v>
      </c>
      <c r="F114" s="100"/>
      <c r="G114" s="99">
        <v>4</v>
      </c>
      <c r="H114" s="100"/>
      <c r="I114" s="99"/>
      <c r="J114" s="100"/>
      <c r="K114" s="99"/>
      <c r="L114" s="100"/>
      <c r="M114" s="61">
        <f>IF(I114&lt;&gt;"",I114,IF(D114&lt;&gt;"",D114,""))</f>
        <v>4</v>
      </c>
      <c r="N114" s="62">
        <f>IF(K114&lt;&gt;"",K114,IF(G114&lt;&gt;"",G114,""))</f>
        <v>4</v>
      </c>
      <c r="O114" s="18"/>
      <c r="P114" s="18"/>
      <c r="Q114" s="18"/>
      <c r="R114" s="18"/>
    </row>
    <row r="115" spans="1:18">
      <c r="A115" s="18"/>
      <c r="C115" s="65"/>
      <c r="D115" s="132"/>
      <c r="E115" s="132" t="s">
        <v>506</v>
      </c>
      <c r="F115" s="132"/>
      <c r="G115" s="132"/>
      <c r="H115" s="132"/>
      <c r="I115" s="132"/>
      <c r="J115" s="132"/>
      <c r="K115" s="132"/>
      <c r="L115" s="132"/>
      <c r="N115" s="12"/>
      <c r="O115" s="18"/>
      <c r="P115" s="18"/>
      <c r="Q115" s="18"/>
      <c r="R115" s="18"/>
    </row>
    <row r="116" spans="1:18">
      <c r="A116" s="18"/>
      <c r="C116" s="65"/>
      <c r="D116" s="132"/>
      <c r="E116" s="132" t="s">
        <v>506</v>
      </c>
      <c r="F116" s="132"/>
      <c r="G116" s="132"/>
      <c r="H116" s="132"/>
      <c r="I116" s="132"/>
      <c r="J116" s="132"/>
      <c r="K116" s="132"/>
      <c r="L116" s="132"/>
      <c r="N116" s="12"/>
      <c r="O116" s="18"/>
      <c r="P116" s="18"/>
      <c r="Q116" s="18"/>
      <c r="R116" s="18"/>
    </row>
    <row r="117" spans="1:18">
      <c r="A117" s="18"/>
      <c r="C117" s="65"/>
      <c r="D117" s="132"/>
      <c r="E117" s="132" t="s">
        <v>506</v>
      </c>
      <c r="F117" s="132"/>
      <c r="G117" s="132"/>
      <c r="H117" s="132"/>
      <c r="I117" s="132"/>
      <c r="J117" s="132"/>
      <c r="K117" s="132"/>
      <c r="L117" s="132"/>
      <c r="N117" s="12"/>
      <c r="O117" s="18"/>
      <c r="P117" s="18"/>
      <c r="Q117" s="18"/>
      <c r="R117" s="18"/>
    </row>
    <row r="118" spans="1:18" ht="20">
      <c r="A118" s="49"/>
      <c r="B118" s="66" t="s">
        <v>62</v>
      </c>
      <c r="C118" s="65"/>
      <c r="D118" s="132"/>
      <c r="E118" s="132" t="s">
        <v>506</v>
      </c>
      <c r="F118" s="132"/>
      <c r="G118" s="132"/>
      <c r="H118" s="132"/>
      <c r="I118" s="132"/>
      <c r="J118" s="132"/>
      <c r="K118" s="132"/>
      <c r="L118" s="132"/>
      <c r="N118" s="12"/>
      <c r="O118" s="18"/>
      <c r="P118" s="18"/>
      <c r="Q118" s="18"/>
      <c r="R118" s="18"/>
    </row>
    <row r="119" spans="1:18" ht="170">
      <c r="A119" s="49">
        <v>467</v>
      </c>
      <c r="B119" s="63" t="s">
        <v>846</v>
      </c>
      <c r="C119" s="64" t="s">
        <v>847</v>
      </c>
      <c r="D119" s="99">
        <v>4</v>
      </c>
      <c r="E119" s="100" t="s">
        <v>1631</v>
      </c>
      <c r="F119" s="100"/>
      <c r="G119" s="99">
        <v>3</v>
      </c>
      <c r="H119" s="100"/>
      <c r="I119" s="99"/>
      <c r="J119" s="100"/>
      <c r="K119" s="99"/>
      <c r="L119" s="100"/>
      <c r="M119" s="61">
        <f>IF(I119&lt;&gt;"",I119,IF(D119&lt;&gt;"",D119,""))</f>
        <v>4</v>
      </c>
      <c r="N119" s="62">
        <f>IF(K119&lt;&gt;"",K119,IF(G119&lt;&gt;"",G119,""))</f>
        <v>3</v>
      </c>
      <c r="O119" s="18"/>
      <c r="P119" s="18"/>
      <c r="Q119" s="18"/>
      <c r="R119" s="18"/>
    </row>
    <row r="120" spans="1:18">
      <c r="A120" s="18"/>
      <c r="C120" s="65"/>
      <c r="D120" s="132"/>
      <c r="E120" s="132" t="s">
        <v>506</v>
      </c>
      <c r="F120" s="132"/>
      <c r="G120" s="132"/>
      <c r="H120" s="132"/>
      <c r="I120" s="132"/>
      <c r="J120" s="132"/>
      <c r="K120" s="132"/>
      <c r="L120" s="132"/>
      <c r="N120" s="12"/>
      <c r="O120" s="18"/>
      <c r="P120" s="18"/>
      <c r="Q120" s="18"/>
      <c r="R120" s="18"/>
    </row>
    <row r="121" spans="1:18" ht="409.6">
      <c r="A121" s="49">
        <v>468</v>
      </c>
      <c r="B121" s="63" t="s">
        <v>409</v>
      </c>
      <c r="C121" s="64" t="s">
        <v>693</v>
      </c>
      <c r="D121" s="99">
        <v>5</v>
      </c>
      <c r="E121" s="100" t="s">
        <v>1632</v>
      </c>
      <c r="F121" s="100"/>
      <c r="G121" s="99">
        <v>4</v>
      </c>
      <c r="H121" s="100"/>
      <c r="I121" s="99"/>
      <c r="J121" s="100"/>
      <c r="K121" s="99"/>
      <c r="L121" s="100"/>
      <c r="M121" s="61">
        <f>IF(I121&lt;&gt;"",I121,IF(D121&lt;&gt;"",D121,""))</f>
        <v>5</v>
      </c>
      <c r="N121" s="62">
        <f>IF(K121&lt;&gt;"",K121,IF(G121&lt;&gt;"",G121,""))</f>
        <v>4</v>
      </c>
      <c r="O121" s="18"/>
      <c r="P121" s="18"/>
      <c r="Q121" s="18"/>
      <c r="R121" s="18"/>
    </row>
    <row r="122" spans="1:18">
      <c r="A122" s="18"/>
      <c r="C122" s="65"/>
      <c r="D122" s="132"/>
      <c r="E122" s="132" t="s">
        <v>506</v>
      </c>
      <c r="F122" s="132"/>
      <c r="G122" s="132"/>
      <c r="H122" s="132"/>
      <c r="I122" s="132"/>
      <c r="J122" s="132"/>
      <c r="K122" s="132"/>
      <c r="L122" s="132"/>
      <c r="N122" s="12"/>
      <c r="O122" s="18"/>
      <c r="P122" s="18"/>
      <c r="Q122" s="18"/>
      <c r="R122" s="18"/>
    </row>
    <row r="123" spans="1:18" ht="170">
      <c r="A123" s="49">
        <v>469</v>
      </c>
      <c r="B123" s="63" t="s">
        <v>72</v>
      </c>
      <c r="C123" s="64" t="s">
        <v>157</v>
      </c>
      <c r="D123" s="99">
        <v>5</v>
      </c>
      <c r="E123" s="100" t="s">
        <v>1633</v>
      </c>
      <c r="F123" s="100"/>
      <c r="G123" s="99">
        <v>0</v>
      </c>
      <c r="H123" s="100"/>
      <c r="I123" s="99"/>
      <c r="J123" s="100"/>
      <c r="K123" s="99"/>
      <c r="L123" s="100"/>
      <c r="M123" s="61">
        <f>IF(I123&lt;&gt;"",I123,IF(D123&lt;&gt;"",D123,""))</f>
        <v>5</v>
      </c>
      <c r="N123" s="62">
        <f>IF(K123&lt;&gt;"",K123,IF(G123&lt;&gt;"",G123,""))</f>
        <v>0</v>
      </c>
      <c r="O123" s="18"/>
      <c r="P123" s="18"/>
      <c r="Q123" s="18"/>
      <c r="R123" s="18"/>
    </row>
    <row r="124" spans="1:18">
      <c r="A124" s="18"/>
      <c r="C124" s="65"/>
      <c r="D124" s="132"/>
      <c r="E124" s="132" t="s">
        <v>506</v>
      </c>
      <c r="F124" s="132"/>
      <c r="G124" s="132"/>
      <c r="H124" s="132"/>
      <c r="I124" s="132"/>
      <c r="J124" s="132"/>
      <c r="K124" s="132"/>
      <c r="L124" s="132"/>
      <c r="N124" s="12"/>
      <c r="O124" s="18"/>
      <c r="P124" s="18"/>
      <c r="Q124" s="18"/>
      <c r="R124" s="18"/>
    </row>
    <row r="125" spans="1:18" ht="204">
      <c r="A125" s="49">
        <v>470</v>
      </c>
      <c r="B125" s="63" t="s">
        <v>848</v>
      </c>
      <c r="C125" s="64" t="s">
        <v>849</v>
      </c>
      <c r="D125" s="99">
        <v>5</v>
      </c>
      <c r="E125" s="100" t="s">
        <v>1634</v>
      </c>
      <c r="F125" s="100"/>
      <c r="G125" s="99">
        <v>4</v>
      </c>
      <c r="H125" s="100"/>
      <c r="I125" s="99"/>
      <c r="J125" s="100"/>
      <c r="K125" s="99"/>
      <c r="L125" s="100"/>
      <c r="M125" s="61">
        <f>IF(I125&lt;&gt;"",I125,IF(D125&lt;&gt;"",D125,""))</f>
        <v>5</v>
      </c>
      <c r="N125" s="62">
        <f>IF(K125&lt;&gt;"",K125,IF(G125&lt;&gt;"",G125,""))</f>
        <v>4</v>
      </c>
      <c r="O125" s="18"/>
      <c r="P125" s="18"/>
      <c r="Q125" s="18"/>
      <c r="R125" s="18"/>
    </row>
    <row r="126" spans="1:18">
      <c r="A126" s="18"/>
      <c r="C126" s="65"/>
      <c r="D126" s="132"/>
      <c r="E126" s="132" t="s">
        <v>506</v>
      </c>
      <c r="F126" s="132"/>
      <c r="G126" s="132"/>
      <c r="H126" s="132"/>
      <c r="I126" s="132"/>
      <c r="J126" s="132"/>
      <c r="K126" s="132"/>
      <c r="L126" s="132"/>
      <c r="N126" s="12"/>
      <c r="O126" s="18"/>
      <c r="P126" s="18"/>
      <c r="Q126" s="18"/>
      <c r="R126" s="18"/>
    </row>
    <row r="127" spans="1:18" ht="409.6">
      <c r="A127" s="49">
        <v>471</v>
      </c>
      <c r="B127" s="63" t="s">
        <v>268</v>
      </c>
      <c r="C127" s="64" t="s">
        <v>850</v>
      </c>
      <c r="D127" s="99">
        <v>5</v>
      </c>
      <c r="E127" s="100" t="s">
        <v>1635</v>
      </c>
      <c r="F127" s="100"/>
      <c r="G127" s="99">
        <v>3</v>
      </c>
      <c r="H127" s="100"/>
      <c r="I127" s="99">
        <v>5</v>
      </c>
      <c r="J127" s="100" t="s">
        <v>1664</v>
      </c>
      <c r="K127" s="99"/>
      <c r="L127" s="100"/>
      <c r="M127" s="61">
        <f>IF(I127&lt;&gt;"",I127,IF(D127&lt;&gt;"",D127,""))</f>
        <v>5</v>
      </c>
      <c r="N127" s="62">
        <f>IF(K127&lt;&gt;"",K127,IF(G127&lt;&gt;"",G127,""))</f>
        <v>3</v>
      </c>
      <c r="O127" s="18"/>
      <c r="P127" s="18"/>
      <c r="Q127" s="18"/>
      <c r="R127" s="18"/>
    </row>
    <row r="128" spans="1:18">
      <c r="A128" s="18"/>
      <c r="C128" s="65"/>
      <c r="D128" s="132"/>
      <c r="E128" s="132" t="s">
        <v>506</v>
      </c>
      <c r="F128" s="132"/>
      <c r="G128" s="132"/>
      <c r="H128" s="132"/>
      <c r="I128" s="132"/>
      <c r="J128" s="132"/>
      <c r="K128" s="132"/>
      <c r="L128" s="132"/>
      <c r="N128" s="12"/>
      <c r="O128" s="18"/>
      <c r="P128" s="18"/>
      <c r="Q128" s="18"/>
      <c r="R128" s="18"/>
    </row>
    <row r="129" spans="1:18" ht="409.6">
      <c r="A129" s="49">
        <v>472</v>
      </c>
      <c r="B129" s="63" t="s">
        <v>851</v>
      </c>
      <c r="C129" s="64" t="s">
        <v>222</v>
      </c>
      <c r="D129" s="99">
        <v>0</v>
      </c>
      <c r="E129" s="100" t="s">
        <v>1636</v>
      </c>
      <c r="F129" s="100"/>
      <c r="G129" s="99">
        <v>0</v>
      </c>
      <c r="H129" s="100"/>
      <c r="I129" s="99"/>
      <c r="J129" s="100"/>
      <c r="K129" s="99"/>
      <c r="L129" s="100"/>
      <c r="M129" s="61">
        <f>IF(I129&lt;&gt;"",I129,IF(D129&lt;&gt;"",D129,""))</f>
        <v>0</v>
      </c>
      <c r="N129" s="62">
        <f>IF(K129&lt;&gt;"",K129,IF(G129&lt;&gt;"",G129,""))</f>
        <v>0</v>
      </c>
      <c r="O129" s="18"/>
      <c r="P129" s="18"/>
      <c r="Q129" s="18"/>
      <c r="R129" s="18"/>
    </row>
    <row r="130" spans="1:18">
      <c r="A130" s="18"/>
      <c r="C130" s="65"/>
      <c r="D130" s="132"/>
      <c r="E130" s="132" t="s">
        <v>506</v>
      </c>
      <c r="F130" s="132"/>
      <c r="G130" s="132"/>
      <c r="H130" s="132"/>
      <c r="I130" s="132"/>
      <c r="J130" s="132"/>
      <c r="K130" s="132"/>
      <c r="L130" s="132"/>
      <c r="N130" s="12"/>
      <c r="O130" s="18"/>
      <c r="P130" s="18"/>
      <c r="Q130" s="18"/>
      <c r="R130" s="18"/>
    </row>
    <row r="131" spans="1:18" ht="409.6">
      <c r="A131" s="49">
        <v>473</v>
      </c>
      <c r="B131" s="63" t="s">
        <v>269</v>
      </c>
      <c r="C131" s="64" t="s">
        <v>223</v>
      </c>
      <c r="D131" s="99">
        <v>5</v>
      </c>
      <c r="E131" s="100" t="s">
        <v>1637</v>
      </c>
      <c r="F131" s="100" t="s">
        <v>1569</v>
      </c>
      <c r="G131" s="99">
        <v>2</v>
      </c>
      <c r="H131" s="100" t="s">
        <v>1562</v>
      </c>
      <c r="I131" s="99"/>
      <c r="J131" s="100"/>
      <c r="K131" s="99"/>
      <c r="L131" s="100"/>
      <c r="M131" s="61">
        <f>IF(I131&lt;&gt;"",I131,IF(D131&lt;&gt;"",D131,""))</f>
        <v>5</v>
      </c>
      <c r="N131" s="62">
        <f>IF(K131&lt;&gt;"",K131,IF(G131&lt;&gt;"",G131,""))</f>
        <v>2</v>
      </c>
      <c r="O131" s="18"/>
      <c r="P131" s="18"/>
      <c r="Q131" s="18"/>
      <c r="R131" s="18"/>
    </row>
    <row r="132" spans="1:18">
      <c r="A132" s="18"/>
      <c r="C132" s="65"/>
      <c r="D132" s="132"/>
      <c r="E132" s="132" t="s">
        <v>506</v>
      </c>
      <c r="F132" s="132"/>
      <c r="G132" s="132"/>
      <c r="H132" s="132"/>
      <c r="I132" s="132"/>
      <c r="J132" s="132"/>
      <c r="K132" s="132"/>
      <c r="L132" s="132"/>
      <c r="N132" s="12"/>
      <c r="O132" s="18"/>
      <c r="P132" s="18"/>
      <c r="Q132" s="18"/>
      <c r="R132" s="18"/>
    </row>
    <row r="133" spans="1:18" ht="136">
      <c r="A133" s="49">
        <v>474</v>
      </c>
      <c r="B133" s="63" t="s">
        <v>852</v>
      </c>
      <c r="C133" s="64" t="s">
        <v>853</v>
      </c>
      <c r="D133" s="99">
        <v>4</v>
      </c>
      <c r="E133" s="100" t="s">
        <v>1638</v>
      </c>
      <c r="F133" s="100"/>
      <c r="G133" s="99">
        <v>2</v>
      </c>
      <c r="H133" s="100" t="s">
        <v>1563</v>
      </c>
      <c r="I133" s="99"/>
      <c r="J133" s="100" t="s">
        <v>1668</v>
      </c>
      <c r="K133" s="99"/>
      <c r="L133" s="100"/>
      <c r="M133" s="61">
        <f>IF(I133&lt;&gt;"",I133,IF(D133&lt;&gt;"",D133,""))</f>
        <v>4</v>
      </c>
      <c r="N133" s="62">
        <f>IF(K133&lt;&gt;"",K133,IF(G133&lt;&gt;"",G133,""))</f>
        <v>2</v>
      </c>
      <c r="O133" s="18"/>
      <c r="P133" s="18"/>
      <c r="Q133" s="18"/>
      <c r="R133" s="18"/>
    </row>
    <row r="134" spans="1:18">
      <c r="A134" s="18"/>
      <c r="C134" s="65"/>
      <c r="D134" s="132"/>
      <c r="E134" s="132" t="s">
        <v>506</v>
      </c>
      <c r="F134" s="132"/>
      <c r="G134" s="132"/>
      <c r="H134" s="132"/>
      <c r="I134" s="132"/>
      <c r="J134" s="132"/>
      <c r="K134" s="132"/>
      <c r="L134" s="132"/>
      <c r="N134" s="12"/>
      <c r="O134" s="18"/>
      <c r="P134" s="18"/>
      <c r="Q134" s="18"/>
      <c r="R134" s="18"/>
    </row>
    <row r="135" spans="1:18" ht="409.6">
      <c r="A135" s="49">
        <v>475</v>
      </c>
      <c r="B135" s="63" t="s">
        <v>854</v>
      </c>
      <c r="C135" s="64" t="s">
        <v>1158</v>
      </c>
      <c r="D135" s="99">
        <v>5</v>
      </c>
      <c r="E135" s="100" t="s">
        <v>1639</v>
      </c>
      <c r="F135" s="100"/>
      <c r="G135" s="99">
        <v>3</v>
      </c>
      <c r="H135" s="100" t="s">
        <v>1564</v>
      </c>
      <c r="I135" s="99"/>
      <c r="J135" s="100"/>
      <c r="K135" s="99"/>
      <c r="L135" s="100"/>
      <c r="M135" s="61">
        <f>IF(I135&lt;&gt;"",I135,IF(D135&lt;&gt;"",D135,""))</f>
        <v>5</v>
      </c>
      <c r="N135" s="62">
        <f>IF(K135&lt;&gt;"",K135,IF(G135&lt;&gt;"",G135,""))</f>
        <v>3</v>
      </c>
      <c r="O135" s="18"/>
      <c r="P135" s="18"/>
      <c r="Q135" s="18"/>
      <c r="R135" s="18"/>
    </row>
    <row r="136" spans="1:18">
      <c r="A136" s="18"/>
      <c r="C136" s="65"/>
      <c r="D136" s="132"/>
      <c r="E136" s="132" t="s">
        <v>506</v>
      </c>
      <c r="F136" s="132"/>
      <c r="G136" s="132"/>
      <c r="H136" s="132"/>
      <c r="I136" s="132"/>
      <c r="J136" s="132"/>
      <c r="K136" s="132"/>
      <c r="L136" s="132"/>
      <c r="N136" s="12"/>
      <c r="O136" s="18"/>
      <c r="P136" s="18"/>
      <c r="Q136" s="18"/>
      <c r="R136" s="18"/>
    </row>
    <row r="137" spans="1:18" ht="409.6">
      <c r="A137" s="49">
        <v>476</v>
      </c>
      <c r="B137" s="63" t="s">
        <v>124</v>
      </c>
      <c r="C137" s="64" t="s">
        <v>855</v>
      </c>
      <c r="D137" s="99">
        <v>4</v>
      </c>
      <c r="E137" s="100" t="s">
        <v>1640</v>
      </c>
      <c r="F137" s="100"/>
      <c r="G137" s="99">
        <v>2</v>
      </c>
      <c r="H137" s="100" t="s">
        <v>1565</v>
      </c>
      <c r="I137" s="99"/>
      <c r="J137" s="100"/>
      <c r="K137" s="99"/>
      <c r="L137" s="100"/>
      <c r="M137" s="61">
        <f>IF(I137&lt;&gt;"",I137,IF(D137&lt;&gt;"",D137,""))</f>
        <v>4</v>
      </c>
      <c r="N137" s="62">
        <f>IF(K137&lt;&gt;"",K137,IF(G137&lt;&gt;"",G137,""))</f>
        <v>2</v>
      </c>
      <c r="O137" s="18"/>
      <c r="P137" s="18"/>
      <c r="Q137" s="18"/>
      <c r="R137" s="18"/>
    </row>
    <row r="138" spans="1:18">
      <c r="A138" s="18"/>
      <c r="C138" s="65"/>
      <c r="D138" s="132"/>
      <c r="E138" s="132" t="s">
        <v>506</v>
      </c>
      <c r="F138" s="132"/>
      <c r="G138" s="132"/>
      <c r="H138" s="132"/>
      <c r="I138" s="132"/>
      <c r="J138" s="132"/>
      <c r="K138" s="132"/>
      <c r="L138" s="132"/>
      <c r="N138" s="12"/>
      <c r="O138" s="18"/>
      <c r="P138" s="18"/>
      <c r="Q138" s="18"/>
      <c r="R138" s="18"/>
    </row>
    <row r="139" spans="1:18" ht="136">
      <c r="A139" s="49">
        <v>477</v>
      </c>
      <c r="B139" s="63" t="s">
        <v>126</v>
      </c>
      <c r="C139" s="64" t="s">
        <v>228</v>
      </c>
      <c r="D139" s="99">
        <v>3</v>
      </c>
      <c r="E139" s="100" t="s">
        <v>1641</v>
      </c>
      <c r="F139" s="100"/>
      <c r="G139" s="99">
        <v>3</v>
      </c>
      <c r="H139" s="100"/>
      <c r="I139" s="99"/>
      <c r="J139" s="100"/>
      <c r="K139" s="99"/>
      <c r="L139" s="100"/>
      <c r="M139" s="61">
        <f>IF(I139&lt;&gt;"",I139,IF(D139&lt;&gt;"",D139,""))</f>
        <v>3</v>
      </c>
      <c r="N139" s="62">
        <f>IF(K139&lt;&gt;"",K139,IF(G139&lt;&gt;"",G139,""))</f>
        <v>3</v>
      </c>
      <c r="O139" s="18"/>
      <c r="P139" s="18"/>
      <c r="Q139" s="18"/>
      <c r="R139" s="18"/>
    </row>
    <row r="140" spans="1:18">
      <c r="A140" s="18"/>
      <c r="C140" s="65"/>
      <c r="D140" s="132"/>
      <c r="E140" s="132" t="s">
        <v>506</v>
      </c>
      <c r="F140" s="132"/>
      <c r="G140" s="132"/>
      <c r="H140" s="132"/>
      <c r="I140" s="132"/>
      <c r="J140" s="132"/>
      <c r="K140" s="132"/>
      <c r="L140" s="132"/>
      <c r="N140" s="12"/>
      <c r="O140" s="18"/>
      <c r="P140" s="18"/>
      <c r="Q140" s="18"/>
      <c r="R140" s="18"/>
    </row>
    <row r="141" spans="1:18" ht="221">
      <c r="A141" s="49">
        <v>478</v>
      </c>
      <c r="B141" s="76" t="s">
        <v>127</v>
      </c>
      <c r="C141" s="77" t="s">
        <v>229</v>
      </c>
      <c r="D141" s="99">
        <v>5</v>
      </c>
      <c r="E141" s="100" t="s">
        <v>1642</v>
      </c>
      <c r="F141" s="100"/>
      <c r="G141" s="99">
        <v>3</v>
      </c>
      <c r="H141" s="100"/>
      <c r="I141" s="99"/>
      <c r="J141" s="100"/>
      <c r="K141" s="99"/>
      <c r="L141" s="100"/>
      <c r="M141" s="61">
        <f>IF(I141&lt;&gt;"",I141,IF(D141&lt;&gt;"",D141,""))</f>
        <v>5</v>
      </c>
      <c r="N141" s="62">
        <f>IF(K141&lt;&gt;"",K141,IF(G141&lt;&gt;"",G141,""))</f>
        <v>3</v>
      </c>
      <c r="O141" s="18"/>
      <c r="P141" s="18"/>
      <c r="Q141" s="18"/>
      <c r="R141" s="18"/>
    </row>
    <row r="142" spans="1:18">
      <c r="A142" s="18"/>
      <c r="C142" s="65"/>
      <c r="D142" s="132"/>
      <c r="E142" s="132" t="s">
        <v>506</v>
      </c>
      <c r="F142" s="132"/>
      <c r="G142" s="132"/>
      <c r="H142" s="132"/>
      <c r="I142" s="132"/>
      <c r="J142" s="132"/>
      <c r="K142" s="132"/>
      <c r="L142" s="132"/>
      <c r="N142" s="12"/>
      <c r="O142" s="18"/>
      <c r="P142" s="18"/>
      <c r="Q142" s="18"/>
      <c r="R142" s="18"/>
    </row>
    <row r="143" spans="1:18" ht="153">
      <c r="A143" s="49">
        <v>479</v>
      </c>
      <c r="B143" s="63" t="s">
        <v>128</v>
      </c>
      <c r="C143" s="64" t="s">
        <v>230</v>
      </c>
      <c r="D143" s="99">
        <v>3</v>
      </c>
      <c r="E143" s="100" t="s">
        <v>1643</v>
      </c>
      <c r="F143" s="100"/>
      <c r="G143" s="99">
        <v>3</v>
      </c>
      <c r="H143" s="100"/>
      <c r="I143" s="99"/>
      <c r="J143" s="100"/>
      <c r="K143" s="99"/>
      <c r="L143" s="100"/>
      <c r="M143" s="61">
        <f>IF(I143&lt;&gt;"",I143,IF(D143&lt;&gt;"",D143,""))</f>
        <v>3</v>
      </c>
      <c r="N143" s="62">
        <f>IF(K143&lt;&gt;"",K143,IF(G143&lt;&gt;"",G143,""))</f>
        <v>3</v>
      </c>
      <c r="O143" s="18"/>
      <c r="P143" s="18"/>
      <c r="Q143" s="18"/>
      <c r="R143" s="18"/>
    </row>
    <row r="144" spans="1:18">
      <c r="A144" s="18"/>
      <c r="C144" s="65"/>
      <c r="D144" s="132"/>
      <c r="E144" s="132" t="s">
        <v>506</v>
      </c>
      <c r="F144" s="132"/>
      <c r="G144" s="132"/>
      <c r="H144" s="132"/>
      <c r="I144" s="132"/>
      <c r="J144" s="132"/>
      <c r="K144" s="132"/>
      <c r="L144" s="132"/>
      <c r="N144" s="12"/>
      <c r="O144" s="18"/>
      <c r="P144" s="18"/>
      <c r="Q144" s="18"/>
      <c r="R144" s="18"/>
    </row>
    <row r="145" spans="1:18" ht="306">
      <c r="A145" s="49">
        <v>480</v>
      </c>
      <c r="B145" s="63" t="s">
        <v>856</v>
      </c>
      <c r="C145" s="64" t="s">
        <v>711</v>
      </c>
      <c r="D145" s="99">
        <v>4</v>
      </c>
      <c r="E145" s="100" t="s">
        <v>1644</v>
      </c>
      <c r="F145" s="100"/>
      <c r="G145" s="99">
        <v>3</v>
      </c>
      <c r="H145" s="100"/>
      <c r="I145" s="99"/>
      <c r="J145" s="100"/>
      <c r="K145" s="99"/>
      <c r="L145" s="100"/>
      <c r="M145" s="61">
        <f>IF(I145&lt;&gt;"",I145,IF(D145&lt;&gt;"",D145,""))</f>
        <v>4</v>
      </c>
      <c r="N145" s="62">
        <f>IF(K145&lt;&gt;"",K145,IF(G145&lt;&gt;"",G145,""))</f>
        <v>3</v>
      </c>
      <c r="O145" s="18"/>
      <c r="P145" s="18"/>
      <c r="Q145" s="18"/>
      <c r="R145" s="18"/>
    </row>
    <row r="146" spans="1:18">
      <c r="A146" s="18"/>
      <c r="C146" s="65"/>
      <c r="D146" s="132"/>
      <c r="E146" s="132" t="s">
        <v>506</v>
      </c>
      <c r="F146" s="132"/>
      <c r="G146" s="132"/>
      <c r="H146" s="132"/>
      <c r="I146" s="132"/>
      <c r="J146" s="132"/>
      <c r="K146" s="132"/>
      <c r="L146" s="132"/>
      <c r="N146" s="12"/>
      <c r="O146" s="18"/>
      <c r="P146" s="18"/>
      <c r="Q146" s="18"/>
      <c r="R146" s="18"/>
    </row>
    <row r="147" spans="1:18">
      <c r="A147" s="18"/>
      <c r="C147" s="65"/>
      <c r="D147" s="132"/>
      <c r="E147" s="132" t="s">
        <v>506</v>
      </c>
      <c r="F147" s="132"/>
      <c r="G147" s="132"/>
      <c r="H147" s="132"/>
      <c r="I147" s="132"/>
      <c r="J147" s="132"/>
      <c r="K147" s="132"/>
      <c r="L147" s="132"/>
      <c r="N147" s="12"/>
      <c r="O147" s="18"/>
      <c r="P147" s="18"/>
      <c r="Q147" s="18"/>
      <c r="R147" s="18"/>
    </row>
    <row r="148" spans="1:18">
      <c r="A148" s="18"/>
      <c r="C148" s="65"/>
      <c r="D148" s="132"/>
      <c r="E148" s="132" t="s">
        <v>506</v>
      </c>
      <c r="F148" s="132"/>
      <c r="G148" s="132"/>
      <c r="H148" s="132"/>
      <c r="I148" s="132"/>
      <c r="J148" s="132"/>
      <c r="K148" s="132"/>
      <c r="L148" s="132"/>
      <c r="N148" s="12"/>
      <c r="O148" s="18"/>
      <c r="P148" s="18"/>
      <c r="Q148" s="18"/>
      <c r="R148" s="18"/>
    </row>
    <row r="149" spans="1:18" ht="20">
      <c r="A149" s="49"/>
      <c r="B149" s="66" t="s">
        <v>61</v>
      </c>
      <c r="C149" s="65"/>
      <c r="D149" s="132"/>
      <c r="E149" s="132" t="s">
        <v>506</v>
      </c>
      <c r="F149" s="132"/>
      <c r="G149" s="132"/>
      <c r="H149" s="132"/>
      <c r="I149" s="132"/>
      <c r="J149" s="132"/>
      <c r="K149" s="132"/>
      <c r="L149" s="132"/>
      <c r="N149" s="12"/>
      <c r="O149" s="18"/>
      <c r="P149" s="18"/>
      <c r="Q149" s="18"/>
      <c r="R149" s="18"/>
    </row>
    <row r="150" spans="1:18" ht="409.6">
      <c r="A150" s="49">
        <v>481</v>
      </c>
      <c r="B150" s="63" t="s">
        <v>857</v>
      </c>
      <c r="C150" s="64" t="s">
        <v>858</v>
      </c>
      <c r="D150" s="99">
        <v>4</v>
      </c>
      <c r="E150" s="100" t="s">
        <v>1645</v>
      </c>
      <c r="F150" s="100"/>
      <c r="G150" s="99">
        <v>3</v>
      </c>
      <c r="H150" s="100"/>
      <c r="I150" s="99"/>
      <c r="J150" s="100"/>
      <c r="K150" s="99"/>
      <c r="L150" s="100"/>
      <c r="M150" s="61">
        <f>IF(I150&lt;&gt;"",I150,IF(D150&lt;&gt;"",D150,""))</f>
        <v>4</v>
      </c>
      <c r="N150" s="62">
        <f>IF(K150&lt;&gt;"",K150,IF(G150&lt;&gt;"",G150,""))</f>
        <v>3</v>
      </c>
      <c r="O150" s="18"/>
      <c r="P150" s="18"/>
      <c r="Q150" s="18"/>
      <c r="R150" s="18"/>
    </row>
    <row r="151" spans="1:18">
      <c r="A151" s="18"/>
      <c r="C151" s="65"/>
      <c r="D151" s="132"/>
      <c r="E151" s="132" t="s">
        <v>506</v>
      </c>
      <c r="F151" s="132"/>
      <c r="G151" s="132"/>
      <c r="H151" s="132"/>
      <c r="I151" s="132"/>
      <c r="J151" s="132"/>
      <c r="K151" s="132"/>
      <c r="L151" s="132"/>
      <c r="N151" s="12"/>
      <c r="O151" s="18"/>
      <c r="P151" s="18"/>
      <c r="Q151" s="18"/>
      <c r="R151" s="18"/>
    </row>
    <row r="152" spans="1:18" ht="409.6">
      <c r="A152" s="49">
        <v>482</v>
      </c>
      <c r="B152" s="63" t="s">
        <v>859</v>
      </c>
      <c r="C152" s="64" t="s">
        <v>860</v>
      </c>
      <c r="D152" s="99">
        <v>4</v>
      </c>
      <c r="E152" s="100" t="s">
        <v>1646</v>
      </c>
      <c r="F152" s="100"/>
      <c r="G152" s="99">
        <v>3</v>
      </c>
      <c r="H152" s="100"/>
      <c r="I152" s="99"/>
      <c r="J152" s="100"/>
      <c r="K152" s="99"/>
      <c r="L152" s="100"/>
      <c r="M152" s="61">
        <f>IF(I152&lt;&gt;"",I152,IF(D152&lt;&gt;"",D152,""))</f>
        <v>4</v>
      </c>
      <c r="N152" s="62">
        <f>IF(K152&lt;&gt;"",K152,IF(G152&lt;&gt;"",G152,""))</f>
        <v>3</v>
      </c>
      <c r="O152" s="18"/>
      <c r="P152" s="18"/>
      <c r="Q152" s="18"/>
      <c r="R152" s="18"/>
    </row>
    <row r="153" spans="1:18">
      <c r="A153" s="18"/>
      <c r="C153" s="65"/>
      <c r="D153" s="132"/>
      <c r="E153" s="132" t="s">
        <v>506</v>
      </c>
      <c r="F153" s="132"/>
      <c r="G153" s="132"/>
      <c r="H153" s="132"/>
      <c r="I153" s="132"/>
      <c r="J153" s="132"/>
      <c r="K153" s="132"/>
      <c r="L153" s="132"/>
      <c r="N153" s="12"/>
      <c r="O153" s="18"/>
      <c r="P153" s="18"/>
      <c r="Q153" s="18"/>
      <c r="R153" s="18"/>
    </row>
    <row r="154" spans="1:18" ht="136">
      <c r="A154" s="49">
        <v>483</v>
      </c>
      <c r="B154" s="63" t="s">
        <v>861</v>
      </c>
      <c r="C154" s="64" t="s">
        <v>862</v>
      </c>
      <c r="D154" s="99">
        <v>4</v>
      </c>
      <c r="E154" s="100" t="s">
        <v>1647</v>
      </c>
      <c r="F154" s="100"/>
      <c r="G154" s="99">
        <v>4</v>
      </c>
      <c r="H154" s="100"/>
      <c r="I154" s="99"/>
      <c r="J154" s="100"/>
      <c r="K154" s="99"/>
      <c r="L154" s="100"/>
      <c r="M154" s="61">
        <f>IF(I154&lt;&gt;"",I154,IF(D154&lt;&gt;"",D154,""))</f>
        <v>4</v>
      </c>
      <c r="N154" s="62">
        <f>IF(K154&lt;&gt;"",K154,IF(G154&lt;&gt;"",G154,""))</f>
        <v>4</v>
      </c>
      <c r="O154" s="18"/>
      <c r="P154" s="18"/>
      <c r="Q154" s="18"/>
      <c r="R154" s="18"/>
    </row>
    <row r="155" spans="1:18" s="12" customFormat="1" ht="16">
      <c r="D155" s="132"/>
      <c r="E155" s="132" t="s">
        <v>506</v>
      </c>
      <c r="F155" s="132"/>
      <c r="G155" s="132"/>
      <c r="H155" s="132"/>
      <c r="I155" s="132"/>
      <c r="J155" s="132"/>
      <c r="K155" s="132"/>
      <c r="L155" s="132"/>
      <c r="M155" s="38"/>
    </row>
    <row r="156" spans="1:18" ht="255">
      <c r="A156" s="49">
        <v>484</v>
      </c>
      <c r="B156" s="63" t="s">
        <v>265</v>
      </c>
      <c r="C156" s="64" t="s">
        <v>863</v>
      </c>
      <c r="D156" s="99"/>
      <c r="E156" s="100" t="s">
        <v>1648</v>
      </c>
      <c r="F156" s="100"/>
      <c r="G156" s="99">
        <v>4</v>
      </c>
      <c r="H156" s="100" t="s">
        <v>1566</v>
      </c>
      <c r="I156" s="99"/>
      <c r="J156" s="100"/>
      <c r="K156" s="99"/>
      <c r="L156" s="100"/>
      <c r="M156" s="61" t="str">
        <f>IF(I156&lt;&gt;"",I156,IF(D156&lt;&gt;"",D156,""))</f>
        <v/>
      </c>
      <c r="N156" s="62">
        <f>IF(K156&lt;&gt;"",K156,IF(G156&lt;&gt;"",G156,""))</f>
        <v>4</v>
      </c>
      <c r="O156" s="18"/>
      <c r="P156" s="18"/>
      <c r="Q156" s="18"/>
      <c r="R156" s="18"/>
    </row>
    <row r="157" spans="1:18">
      <c r="A157" s="18"/>
      <c r="C157" s="65"/>
      <c r="D157" s="132"/>
      <c r="E157" s="132" t="s">
        <v>506</v>
      </c>
      <c r="F157" s="132"/>
      <c r="G157" s="132"/>
      <c r="H157" s="132"/>
      <c r="I157" s="132"/>
      <c r="J157" s="132"/>
      <c r="K157" s="132"/>
      <c r="L157" s="132"/>
      <c r="N157" s="12"/>
      <c r="O157" s="12"/>
      <c r="P157" s="18"/>
      <c r="Q157" s="18"/>
      <c r="R157" s="18"/>
    </row>
    <row r="158" spans="1:18" ht="204">
      <c r="A158" s="49">
        <v>485</v>
      </c>
      <c r="B158" s="63" t="s">
        <v>422</v>
      </c>
      <c r="C158" s="64" t="s">
        <v>723</v>
      </c>
      <c r="D158" s="99">
        <v>5</v>
      </c>
      <c r="E158" s="100" t="s">
        <v>1649</v>
      </c>
      <c r="F158" s="100"/>
      <c r="G158" s="99">
        <v>3</v>
      </c>
      <c r="H158" s="100" t="s">
        <v>1572</v>
      </c>
      <c r="I158" s="99">
        <v>5</v>
      </c>
      <c r="J158" s="100" t="s">
        <v>1665</v>
      </c>
      <c r="K158" s="99"/>
      <c r="L158" s="100"/>
      <c r="M158" s="61">
        <f>IF(I158&lt;&gt;"",I158,IF(D158&lt;&gt;"",D158,""))</f>
        <v>5</v>
      </c>
      <c r="N158" s="62">
        <f>IF(K158&lt;&gt;"",K158,IF(G158&lt;&gt;"",G158,""))</f>
        <v>3</v>
      </c>
      <c r="O158" s="18"/>
      <c r="P158" s="18"/>
      <c r="Q158" s="18"/>
      <c r="R158" s="18"/>
    </row>
    <row r="159" spans="1:18" ht="153">
      <c r="A159" s="49">
        <v>486</v>
      </c>
      <c r="B159" s="63" t="s">
        <v>266</v>
      </c>
      <c r="C159" s="64" t="s">
        <v>214</v>
      </c>
      <c r="D159" s="99">
        <v>4</v>
      </c>
      <c r="E159" s="100" t="s">
        <v>1650</v>
      </c>
      <c r="F159" s="100"/>
      <c r="G159" s="99">
        <v>3</v>
      </c>
      <c r="H159" s="100"/>
      <c r="I159" s="99"/>
      <c r="J159" s="100"/>
      <c r="K159" s="99"/>
      <c r="L159" s="100"/>
      <c r="M159" s="61">
        <f>IF(I159&lt;&gt;"",I159,IF(D159&lt;&gt;"",D159,""))</f>
        <v>4</v>
      </c>
      <c r="N159" s="62">
        <f>IF(K159&lt;&gt;"",K159,IF(G159&lt;&gt;"",G159,""))</f>
        <v>3</v>
      </c>
      <c r="O159" s="18"/>
      <c r="P159" s="18"/>
      <c r="Q159" s="18"/>
      <c r="R159" s="18"/>
    </row>
    <row r="160" spans="1:18" ht="204">
      <c r="A160" s="49">
        <v>487</v>
      </c>
      <c r="B160" s="63" t="s">
        <v>423</v>
      </c>
      <c r="C160" s="64" t="s">
        <v>726</v>
      </c>
      <c r="D160" s="99">
        <v>4</v>
      </c>
      <c r="E160" s="100" t="s">
        <v>1651</v>
      </c>
      <c r="F160" s="100"/>
      <c r="G160" s="99">
        <v>3</v>
      </c>
      <c r="H160" s="100"/>
      <c r="I160" s="99"/>
      <c r="J160" s="100"/>
      <c r="K160" s="99"/>
      <c r="L160" s="100"/>
      <c r="M160" s="61">
        <f>IF(I160&lt;&gt;"",I160,IF(D160&lt;&gt;"",D160,""))</f>
        <v>4</v>
      </c>
      <c r="N160" s="62">
        <f>IF(K160&lt;&gt;"",K160,IF(G160&lt;&gt;"",G160,""))</f>
        <v>3</v>
      </c>
      <c r="O160" s="18"/>
      <c r="P160" s="18"/>
      <c r="Q160" s="18"/>
      <c r="R160" s="18"/>
    </row>
    <row r="161" spans="1:18">
      <c r="A161" s="18"/>
      <c r="C161" s="65"/>
      <c r="D161" s="132"/>
      <c r="E161" s="132" t="s">
        <v>506</v>
      </c>
      <c r="F161" s="132"/>
      <c r="G161" s="132"/>
      <c r="H161" s="132"/>
      <c r="I161" s="132"/>
      <c r="J161" s="132"/>
      <c r="K161" s="132"/>
      <c r="L161" s="132"/>
      <c r="N161" s="12"/>
      <c r="O161" s="18"/>
      <c r="P161" s="18"/>
      <c r="Q161" s="18"/>
      <c r="R161" s="18"/>
    </row>
    <row r="162" spans="1:18">
      <c r="A162" s="18"/>
      <c r="C162" s="65"/>
      <c r="D162" s="132"/>
      <c r="E162" s="132" t="s">
        <v>506</v>
      </c>
      <c r="F162" s="132"/>
      <c r="G162" s="132"/>
      <c r="H162" s="132"/>
      <c r="I162" s="132"/>
      <c r="J162" s="132"/>
      <c r="K162" s="132"/>
      <c r="L162" s="132"/>
      <c r="N162" s="12"/>
      <c r="O162" s="18"/>
      <c r="P162" s="18"/>
      <c r="Q162" s="18"/>
      <c r="R162" s="18"/>
    </row>
    <row r="163" spans="1:18">
      <c r="A163" s="18"/>
      <c r="C163" s="65"/>
      <c r="D163" s="132"/>
      <c r="E163" s="132" t="s">
        <v>506</v>
      </c>
      <c r="F163" s="132"/>
      <c r="G163" s="132"/>
      <c r="H163" s="132"/>
      <c r="I163" s="132"/>
      <c r="J163" s="132"/>
      <c r="K163" s="132"/>
      <c r="L163" s="132"/>
      <c r="N163" s="12"/>
      <c r="O163" s="18"/>
      <c r="P163" s="18"/>
      <c r="Q163" s="18"/>
      <c r="R163" s="18"/>
    </row>
    <row r="164" spans="1:18" ht="20">
      <c r="A164" s="49"/>
      <c r="B164" s="66" t="s">
        <v>282</v>
      </c>
      <c r="C164" s="65"/>
      <c r="D164" s="132"/>
      <c r="E164" s="132" t="s">
        <v>506</v>
      </c>
      <c r="F164" s="132"/>
      <c r="G164" s="132"/>
      <c r="H164" s="132"/>
      <c r="I164" s="132"/>
      <c r="J164" s="132"/>
      <c r="K164" s="132"/>
      <c r="L164" s="132"/>
      <c r="N164" s="12"/>
      <c r="O164" s="18"/>
      <c r="P164" s="18"/>
      <c r="Q164" s="18"/>
      <c r="R164" s="18"/>
    </row>
    <row r="165" spans="1:18" ht="409.6">
      <c r="A165" s="49">
        <v>488</v>
      </c>
      <c r="B165" s="63" t="s">
        <v>864</v>
      </c>
      <c r="C165" s="64" t="s">
        <v>865</v>
      </c>
      <c r="D165" s="99">
        <v>5</v>
      </c>
      <c r="E165" s="100" t="s">
        <v>1652</v>
      </c>
      <c r="F165" s="100"/>
      <c r="G165" s="99">
        <v>4</v>
      </c>
      <c r="H165" s="100" t="s">
        <v>1574</v>
      </c>
      <c r="I165" s="99"/>
      <c r="J165" s="100"/>
      <c r="K165" s="99"/>
      <c r="L165" s="100"/>
      <c r="M165" s="61">
        <f>IF(I165&lt;&gt;"",I165,IF(D165&lt;&gt;"",D165,""))</f>
        <v>5</v>
      </c>
      <c r="N165" s="62">
        <f>IF(K165&lt;&gt;"",K165,IF(G165&lt;&gt;"",G165,""))</f>
        <v>4</v>
      </c>
      <c r="O165" s="18"/>
      <c r="P165" s="18"/>
      <c r="Q165" s="18"/>
      <c r="R165" s="18"/>
    </row>
    <row r="166" spans="1:18">
      <c r="A166" s="18"/>
      <c r="C166" s="65"/>
      <c r="D166" s="132"/>
      <c r="E166" s="132" t="s">
        <v>506</v>
      </c>
      <c r="F166" s="132"/>
      <c r="G166" s="132"/>
      <c r="H166" s="132"/>
      <c r="I166" s="132"/>
      <c r="J166" s="132"/>
      <c r="K166" s="132"/>
      <c r="L166" s="132"/>
      <c r="N166" s="12"/>
      <c r="O166" s="18"/>
      <c r="P166" s="18"/>
      <c r="Q166" s="18"/>
      <c r="R166" s="18"/>
    </row>
    <row r="167" spans="1:18" ht="409.6">
      <c r="A167" s="49">
        <v>489</v>
      </c>
      <c r="B167" s="63" t="s">
        <v>866</v>
      </c>
      <c r="C167" s="64" t="s">
        <v>1159</v>
      </c>
      <c r="D167" s="99">
        <v>4</v>
      </c>
      <c r="E167" s="100" t="s">
        <v>1653</v>
      </c>
      <c r="F167" s="100"/>
      <c r="G167" s="99">
        <v>5</v>
      </c>
      <c r="H167" s="100"/>
      <c r="I167" s="99"/>
      <c r="J167" s="100"/>
      <c r="K167" s="99"/>
      <c r="L167" s="100"/>
      <c r="M167" s="61">
        <f>IF(I167&lt;&gt;"",I167,IF(D167&lt;&gt;"",D167,""))</f>
        <v>4</v>
      </c>
      <c r="N167" s="62">
        <f>IF(K167&lt;&gt;"",K167,IF(G167&lt;&gt;"",G167,""))</f>
        <v>5</v>
      </c>
      <c r="O167" s="18"/>
      <c r="P167" s="18"/>
      <c r="Q167" s="18"/>
      <c r="R167" s="18"/>
    </row>
    <row r="168" spans="1:18">
      <c r="A168" s="18"/>
      <c r="C168" s="65"/>
      <c r="D168" s="132"/>
      <c r="E168" s="132" t="s">
        <v>506</v>
      </c>
      <c r="F168" s="132"/>
      <c r="G168" s="132"/>
      <c r="H168" s="132"/>
      <c r="I168" s="132"/>
      <c r="J168" s="132"/>
      <c r="K168" s="132"/>
      <c r="L168" s="132"/>
      <c r="N168" s="12"/>
      <c r="O168" s="18"/>
      <c r="P168" s="18"/>
      <c r="Q168" s="18"/>
      <c r="R168" s="18"/>
    </row>
    <row r="169" spans="1:18" ht="102">
      <c r="A169" s="49">
        <v>490</v>
      </c>
      <c r="B169" s="63" t="s">
        <v>129</v>
      </c>
      <c r="C169" s="64" t="s">
        <v>867</v>
      </c>
      <c r="D169" s="99">
        <v>4</v>
      </c>
      <c r="E169" s="100" t="s">
        <v>1654</v>
      </c>
      <c r="F169" s="100"/>
      <c r="G169" s="99">
        <v>4</v>
      </c>
      <c r="H169" s="100"/>
      <c r="I169" s="99"/>
      <c r="J169" s="100"/>
      <c r="K169" s="99"/>
      <c r="L169" s="100"/>
      <c r="M169" s="61">
        <f>IF(I169&lt;&gt;"",I169,IF(D169&lt;&gt;"",D169,""))</f>
        <v>4</v>
      </c>
      <c r="N169" s="62">
        <f>IF(K169&lt;&gt;"",K169,IF(G169&lt;&gt;"",G169,""))</f>
        <v>4</v>
      </c>
      <c r="O169" s="18"/>
      <c r="P169" s="18"/>
      <c r="Q169" s="18"/>
      <c r="R169" s="18"/>
    </row>
    <row r="170" spans="1:18">
      <c r="A170" s="18"/>
      <c r="C170" s="65"/>
      <c r="D170" s="132"/>
      <c r="E170" s="132" t="s">
        <v>506</v>
      </c>
      <c r="F170" s="132"/>
      <c r="G170" s="132"/>
      <c r="H170" s="132"/>
      <c r="I170" s="132"/>
      <c r="J170" s="132"/>
      <c r="K170" s="132"/>
      <c r="L170" s="132"/>
      <c r="N170" s="12"/>
      <c r="O170" s="18"/>
      <c r="P170" s="18"/>
      <c r="Q170" s="18"/>
      <c r="R170" s="18"/>
    </row>
    <row r="171" spans="1:18" ht="136">
      <c r="A171" s="49">
        <v>491</v>
      </c>
      <c r="B171" s="63" t="s">
        <v>868</v>
      </c>
      <c r="C171" s="64" t="s">
        <v>869</v>
      </c>
      <c r="D171" s="99">
        <v>4</v>
      </c>
      <c r="E171" s="100" t="s">
        <v>1655</v>
      </c>
      <c r="F171" s="100"/>
      <c r="G171" s="99">
        <v>4</v>
      </c>
      <c r="H171" s="100"/>
      <c r="I171" s="99"/>
      <c r="J171" s="100"/>
      <c r="K171" s="99"/>
      <c r="L171" s="100"/>
      <c r="M171" s="61">
        <f>IF(I171&lt;&gt;"",I171,IF(D171&lt;&gt;"",D171,""))</f>
        <v>4</v>
      </c>
      <c r="N171" s="62">
        <f>IF(K171&lt;&gt;"",K171,IF(G171&lt;&gt;"",G171,""))</f>
        <v>4</v>
      </c>
      <c r="O171" s="18"/>
      <c r="P171" s="18"/>
      <c r="Q171" s="18"/>
      <c r="R171" s="18"/>
    </row>
    <row r="172" spans="1:18">
      <c r="A172" s="18"/>
      <c r="C172" s="65"/>
      <c r="D172" s="132"/>
      <c r="E172" s="132" t="s">
        <v>506</v>
      </c>
      <c r="F172" s="132"/>
      <c r="G172" s="132"/>
      <c r="H172" s="132"/>
      <c r="I172" s="132"/>
      <c r="J172" s="132"/>
      <c r="K172" s="132"/>
      <c r="L172" s="132"/>
      <c r="N172" s="12"/>
      <c r="O172" s="18"/>
      <c r="P172" s="18"/>
      <c r="Q172" s="18"/>
      <c r="R172" s="18"/>
    </row>
    <row r="173" spans="1:18" ht="80">
      <c r="A173" s="49">
        <v>492</v>
      </c>
      <c r="B173" s="63" t="s">
        <v>870</v>
      </c>
      <c r="C173" s="64" t="s">
        <v>871</v>
      </c>
      <c r="D173" s="99">
        <v>0</v>
      </c>
      <c r="E173" s="100" t="s">
        <v>1656</v>
      </c>
      <c r="F173" s="100"/>
      <c r="G173" s="99">
        <v>1</v>
      </c>
      <c r="H173" s="100"/>
      <c r="I173" s="99"/>
      <c r="J173" s="100"/>
      <c r="K173" s="99"/>
      <c r="L173" s="100"/>
      <c r="M173" s="61">
        <f>IF(I173&lt;&gt;"",I173,IF(D173&lt;&gt;"",D173,""))</f>
        <v>0</v>
      </c>
      <c r="N173" s="62">
        <f>IF(K173&lt;&gt;"",K173,IF(G173&lt;&gt;"",G173,""))</f>
        <v>1</v>
      </c>
      <c r="O173" s="18"/>
      <c r="P173" s="18"/>
      <c r="Q173" s="18"/>
      <c r="R173" s="18"/>
    </row>
    <row r="174" spans="1:18">
      <c r="A174" s="18"/>
      <c r="C174" s="65"/>
      <c r="D174" s="132"/>
      <c r="E174" s="132" t="s">
        <v>506</v>
      </c>
      <c r="F174" s="132"/>
      <c r="G174" s="132"/>
      <c r="H174" s="132"/>
      <c r="I174" s="132"/>
      <c r="J174" s="132"/>
      <c r="K174" s="132"/>
      <c r="L174" s="132"/>
      <c r="N174" s="12"/>
      <c r="O174" s="18"/>
      <c r="P174" s="18"/>
      <c r="Q174" s="18"/>
      <c r="R174" s="18"/>
    </row>
    <row r="175" spans="1:18" ht="409.6">
      <c r="A175" s="49">
        <v>493</v>
      </c>
      <c r="B175" s="63" t="s">
        <v>131</v>
      </c>
      <c r="C175" s="64" t="s">
        <v>233</v>
      </c>
      <c r="D175" s="99">
        <v>5</v>
      </c>
      <c r="E175" s="100" t="s">
        <v>1657</v>
      </c>
      <c r="F175" s="100"/>
      <c r="G175" s="99">
        <v>1</v>
      </c>
      <c r="H175" s="100" t="s">
        <v>1573</v>
      </c>
      <c r="I175" s="99">
        <v>5</v>
      </c>
      <c r="J175" s="100" t="s">
        <v>1666</v>
      </c>
      <c r="K175" s="99">
        <v>4</v>
      </c>
      <c r="L175" s="100" t="s">
        <v>1674</v>
      </c>
      <c r="M175" s="61">
        <f>IF(I175&lt;&gt;"",I175,IF(D175&lt;&gt;"",D175,""))</f>
        <v>5</v>
      </c>
      <c r="N175" s="62">
        <f>IF(K175&lt;&gt;"",K175,IF(G175&lt;&gt;"",G175,""))</f>
        <v>4</v>
      </c>
      <c r="O175" s="18"/>
      <c r="P175" s="18"/>
      <c r="Q175" s="18"/>
      <c r="R175" s="18"/>
    </row>
    <row r="176" spans="1:18">
      <c r="A176" s="49"/>
      <c r="D176" s="132"/>
      <c r="E176" s="132" t="s">
        <v>506</v>
      </c>
      <c r="F176" s="132"/>
      <c r="G176" s="132"/>
      <c r="H176" s="132"/>
      <c r="I176" s="132"/>
      <c r="J176" s="132"/>
      <c r="K176" s="132"/>
      <c r="L176" s="132"/>
      <c r="N176" s="12"/>
      <c r="O176" s="18"/>
      <c r="P176" s="18"/>
      <c r="Q176" s="18"/>
      <c r="R176" s="18"/>
    </row>
    <row r="177" spans="1:18">
      <c r="A177" s="49"/>
      <c r="B177" s="73"/>
      <c r="C177" s="78"/>
      <c r="D177" s="132"/>
      <c r="E177" s="132" t="s">
        <v>506</v>
      </c>
      <c r="F177" s="132"/>
      <c r="G177" s="132"/>
      <c r="H177" s="132"/>
      <c r="I177" s="132"/>
      <c r="J177" s="132"/>
      <c r="K177" s="132"/>
      <c r="L177" s="132"/>
      <c r="N177" s="12"/>
      <c r="O177" s="18"/>
      <c r="P177" s="18"/>
      <c r="Q177" s="18"/>
      <c r="R177" s="18"/>
    </row>
    <row r="178" spans="1:18">
      <c r="A178" s="49"/>
      <c r="D178" s="132"/>
      <c r="E178" s="132" t="s">
        <v>506</v>
      </c>
      <c r="F178" s="132"/>
      <c r="G178" s="132"/>
      <c r="H178" s="132"/>
      <c r="I178" s="132"/>
      <c r="J178" s="132"/>
      <c r="K178" s="132"/>
      <c r="L178" s="132"/>
      <c r="N178" s="12"/>
      <c r="O178" s="18"/>
      <c r="P178" s="18"/>
      <c r="Q178" s="18"/>
      <c r="R178" s="18"/>
    </row>
    <row r="179" spans="1:18">
      <c r="A179" s="49"/>
      <c r="D179" s="132"/>
      <c r="E179" s="132" t="s">
        <v>506</v>
      </c>
      <c r="F179" s="132"/>
      <c r="G179" s="132"/>
      <c r="H179" s="132"/>
      <c r="I179" s="132"/>
      <c r="J179" s="132"/>
      <c r="K179" s="132"/>
      <c r="L179" s="132"/>
      <c r="N179" s="12"/>
      <c r="O179" s="18"/>
      <c r="P179" s="18"/>
      <c r="Q179" s="18"/>
      <c r="R179" s="18"/>
    </row>
    <row r="180" spans="1:18">
      <c r="A180" s="49"/>
      <c r="D180" s="132"/>
      <c r="E180" s="132" t="s">
        <v>506</v>
      </c>
      <c r="F180" s="132"/>
      <c r="G180" s="132"/>
      <c r="H180" s="132"/>
      <c r="I180" s="132"/>
      <c r="J180" s="132"/>
      <c r="K180" s="132"/>
      <c r="L180" s="132"/>
      <c r="N180" s="12"/>
      <c r="O180" s="18"/>
      <c r="P180" s="18"/>
      <c r="Q180" s="18"/>
      <c r="R180" s="18"/>
    </row>
    <row r="181" spans="1:18">
      <c r="A181" s="49"/>
      <c r="D181" s="132"/>
      <c r="E181" s="132" t="s">
        <v>506</v>
      </c>
      <c r="F181" s="132"/>
      <c r="G181" s="132"/>
      <c r="H181" s="132"/>
      <c r="I181" s="132"/>
      <c r="J181" s="132"/>
      <c r="K181" s="132"/>
      <c r="L181" s="132"/>
      <c r="N181" s="12"/>
      <c r="O181" s="18"/>
      <c r="P181" s="18"/>
      <c r="Q181" s="18"/>
      <c r="R181" s="18"/>
    </row>
    <row r="182" spans="1:18">
      <c r="A182" s="49"/>
      <c r="D182" s="132"/>
      <c r="E182" s="132" t="s">
        <v>506</v>
      </c>
      <c r="F182" s="132"/>
      <c r="G182" s="132"/>
      <c r="H182" s="132"/>
      <c r="I182" s="132"/>
      <c r="J182" s="132"/>
      <c r="K182" s="132"/>
      <c r="L182" s="132"/>
      <c r="N182" s="12"/>
      <c r="O182" s="18"/>
      <c r="P182" s="18"/>
      <c r="Q182" s="18"/>
      <c r="R182" s="18"/>
    </row>
    <row r="183" spans="1:18">
      <c r="A183" s="49"/>
      <c r="D183" s="132"/>
      <c r="E183" s="132" t="s">
        <v>506</v>
      </c>
      <c r="F183" s="132"/>
      <c r="G183" s="132"/>
      <c r="H183" s="132"/>
      <c r="I183" s="132"/>
      <c r="J183" s="132"/>
      <c r="K183" s="132"/>
      <c r="L183" s="132"/>
      <c r="N183" s="12"/>
      <c r="O183" s="18"/>
      <c r="P183" s="18"/>
      <c r="Q183" s="18"/>
      <c r="R183" s="18"/>
    </row>
    <row r="184" spans="1:18">
      <c r="A184" s="49"/>
      <c r="D184" s="132"/>
      <c r="E184" s="132" t="s">
        <v>506</v>
      </c>
      <c r="F184" s="132"/>
      <c r="G184" s="132"/>
      <c r="H184" s="132"/>
      <c r="I184" s="132"/>
      <c r="J184" s="132"/>
      <c r="K184" s="132"/>
      <c r="L184" s="132"/>
      <c r="N184" s="12"/>
      <c r="O184" s="18"/>
      <c r="P184" s="18"/>
      <c r="Q184" s="18"/>
      <c r="R184" s="18"/>
    </row>
    <row r="185" spans="1:18">
      <c r="A185" s="49"/>
      <c r="D185" s="132"/>
      <c r="E185" s="132" t="s">
        <v>506</v>
      </c>
      <c r="F185" s="132"/>
      <c r="G185" s="132"/>
      <c r="H185" s="132"/>
      <c r="I185" s="132"/>
      <c r="J185" s="132"/>
      <c r="K185" s="132"/>
      <c r="L185" s="132"/>
      <c r="N185" s="12"/>
      <c r="O185" s="18"/>
      <c r="P185" s="18"/>
      <c r="Q185" s="18"/>
      <c r="R185" s="18"/>
    </row>
    <row r="186" spans="1:18">
      <c r="A186" s="49"/>
      <c r="D186" s="132"/>
      <c r="E186" s="132" t="s">
        <v>506</v>
      </c>
      <c r="F186" s="132"/>
      <c r="G186" s="132"/>
      <c r="H186" s="132"/>
      <c r="I186" s="132"/>
      <c r="J186" s="132"/>
      <c r="K186" s="132"/>
      <c r="L186" s="132"/>
      <c r="N186" s="12"/>
      <c r="O186" s="18"/>
      <c r="P186" s="18"/>
      <c r="Q186" s="18"/>
      <c r="R186" s="18"/>
    </row>
    <row r="187" spans="1:18">
      <c r="A187" s="49"/>
      <c r="D187" s="132"/>
      <c r="E187" s="132" t="s">
        <v>506</v>
      </c>
      <c r="F187" s="132"/>
      <c r="G187" s="132"/>
      <c r="H187" s="132"/>
      <c r="I187" s="132"/>
      <c r="J187" s="132"/>
      <c r="K187" s="132"/>
      <c r="L187" s="132"/>
      <c r="N187" s="12"/>
      <c r="O187" s="18"/>
      <c r="P187" s="18"/>
      <c r="Q187" s="18"/>
      <c r="R187" s="18"/>
    </row>
    <row r="188" spans="1:18">
      <c r="A188" s="49"/>
      <c r="D188" s="132"/>
      <c r="E188" s="132" t="s">
        <v>506</v>
      </c>
      <c r="F188" s="132"/>
      <c r="G188" s="132"/>
      <c r="H188" s="132"/>
      <c r="I188" s="132"/>
      <c r="J188" s="132"/>
      <c r="K188" s="132"/>
      <c r="L188" s="132"/>
      <c r="N188" s="12"/>
      <c r="O188" s="18"/>
      <c r="P188" s="18"/>
      <c r="Q188" s="18"/>
      <c r="R188" s="18"/>
    </row>
    <row r="189" spans="1:18">
      <c r="B189" s="73"/>
      <c r="C189" s="78"/>
      <c r="D189" s="132"/>
      <c r="E189" s="132" t="s">
        <v>506</v>
      </c>
      <c r="F189" s="132"/>
      <c r="G189" s="132"/>
      <c r="H189" s="132"/>
      <c r="I189" s="132"/>
      <c r="J189" s="132"/>
      <c r="K189" s="132"/>
      <c r="L189" s="132"/>
      <c r="N189" s="12"/>
      <c r="O189" s="18"/>
      <c r="P189" s="18"/>
      <c r="Q189" s="18"/>
      <c r="R189" s="18"/>
    </row>
    <row r="190" spans="1:18">
      <c r="B190" s="73"/>
      <c r="C190" s="78"/>
      <c r="D190" s="132"/>
      <c r="E190" s="132" t="s">
        <v>506</v>
      </c>
      <c r="F190" s="132"/>
      <c r="G190" s="132"/>
      <c r="H190" s="132"/>
      <c r="I190" s="132"/>
      <c r="J190" s="132"/>
      <c r="K190" s="132"/>
      <c r="L190" s="132"/>
      <c r="N190" s="12"/>
      <c r="O190" s="18"/>
      <c r="P190" s="18"/>
      <c r="Q190" s="18"/>
      <c r="R190" s="18"/>
    </row>
    <row r="191" spans="1:18">
      <c r="B191" s="73"/>
      <c r="C191" s="78"/>
      <c r="D191" s="132"/>
      <c r="E191" s="132" t="s">
        <v>506</v>
      </c>
      <c r="F191" s="132"/>
      <c r="G191" s="132"/>
      <c r="H191" s="132"/>
      <c r="I191" s="132"/>
      <c r="J191" s="132"/>
      <c r="K191" s="132"/>
      <c r="L191" s="132"/>
      <c r="N191" s="12"/>
      <c r="O191" s="18"/>
      <c r="P191" s="18"/>
      <c r="Q191" s="18"/>
      <c r="R191" s="18"/>
    </row>
    <row r="192" spans="1:18">
      <c r="B192" s="73"/>
      <c r="C192" s="78"/>
      <c r="D192" s="132"/>
      <c r="E192" s="132" t="s">
        <v>506</v>
      </c>
      <c r="F192" s="132"/>
      <c r="G192" s="132"/>
      <c r="H192" s="132"/>
      <c r="I192" s="132"/>
      <c r="J192" s="132"/>
      <c r="K192" s="132"/>
      <c r="L192" s="132"/>
      <c r="N192" s="12"/>
      <c r="O192" s="18"/>
      <c r="P192" s="18"/>
      <c r="Q192" s="18"/>
      <c r="R192" s="18"/>
    </row>
    <row r="193" spans="2:19">
      <c r="B193" s="73"/>
      <c r="C193" s="78"/>
      <c r="D193" s="132"/>
      <c r="E193" s="132" t="s">
        <v>506</v>
      </c>
      <c r="F193" s="132"/>
      <c r="G193" s="132"/>
      <c r="H193" s="132"/>
      <c r="I193" s="132"/>
      <c r="J193" s="132"/>
      <c r="K193" s="132"/>
      <c r="L193" s="132"/>
      <c r="N193" s="12"/>
      <c r="O193" s="18"/>
      <c r="P193" s="18"/>
      <c r="Q193" s="18"/>
      <c r="R193" s="18"/>
    </row>
    <row r="194" spans="2:19">
      <c r="B194" s="73"/>
      <c r="C194" s="78"/>
      <c r="D194" s="132"/>
      <c r="E194" s="132" t="s">
        <v>506</v>
      </c>
      <c r="F194" s="132"/>
      <c r="G194" s="132"/>
      <c r="H194" s="132"/>
      <c r="I194" s="132"/>
      <c r="J194" s="132"/>
      <c r="K194" s="132"/>
      <c r="L194" s="132"/>
      <c r="N194" s="12"/>
      <c r="O194" s="18"/>
      <c r="P194" s="18"/>
      <c r="Q194" s="18"/>
      <c r="R194" s="18"/>
    </row>
    <row r="195" spans="2:19">
      <c r="B195" s="73"/>
      <c r="C195" s="78"/>
      <c r="D195" s="132"/>
      <c r="E195" s="132" t="s">
        <v>506</v>
      </c>
      <c r="F195" s="132"/>
      <c r="G195" s="132"/>
      <c r="H195" s="132"/>
      <c r="I195" s="132"/>
      <c r="J195" s="132"/>
      <c r="K195" s="132"/>
      <c r="L195" s="132"/>
      <c r="N195" s="12"/>
      <c r="O195" s="18"/>
      <c r="P195" s="18"/>
      <c r="Q195" s="18"/>
      <c r="R195" s="18"/>
    </row>
    <row r="196" spans="2:19">
      <c r="B196" s="73"/>
      <c r="C196" s="78"/>
      <c r="D196" s="132"/>
      <c r="E196" s="132" t="s">
        <v>506</v>
      </c>
      <c r="F196" s="132"/>
      <c r="G196" s="132"/>
      <c r="H196" s="132"/>
      <c r="I196" s="132"/>
      <c r="J196" s="132"/>
      <c r="K196" s="132"/>
      <c r="L196" s="132"/>
      <c r="N196" s="12"/>
      <c r="O196" s="18"/>
      <c r="P196" s="18"/>
      <c r="Q196" s="18"/>
      <c r="R196" s="18"/>
    </row>
    <row r="197" spans="2:19">
      <c r="B197" s="73"/>
      <c r="C197" s="78"/>
      <c r="D197" s="132"/>
      <c r="E197" s="132" t="s">
        <v>506</v>
      </c>
      <c r="F197" s="132"/>
      <c r="G197" s="132"/>
      <c r="H197" s="132"/>
      <c r="I197" s="132"/>
      <c r="J197" s="132"/>
      <c r="K197" s="132"/>
      <c r="L197" s="132"/>
      <c r="N197" s="12"/>
      <c r="O197" s="18"/>
      <c r="P197" s="18"/>
      <c r="Q197" s="18"/>
      <c r="R197" s="18"/>
    </row>
    <row r="198" spans="2:19">
      <c r="B198" s="73"/>
      <c r="C198" s="78"/>
      <c r="D198" s="132"/>
      <c r="E198" s="132" t="s">
        <v>506</v>
      </c>
      <c r="F198" s="132"/>
      <c r="G198" s="132"/>
      <c r="H198" s="132"/>
      <c r="I198" s="132"/>
      <c r="J198" s="132"/>
      <c r="K198" s="132"/>
      <c r="L198" s="132"/>
      <c r="N198" s="12"/>
      <c r="O198" s="18"/>
      <c r="P198" s="18"/>
      <c r="Q198" s="18"/>
      <c r="R198" s="18"/>
    </row>
    <row r="199" spans="2:19">
      <c r="B199" s="73"/>
      <c r="C199" s="78"/>
      <c r="D199" s="132"/>
      <c r="E199" s="132" t="s">
        <v>506</v>
      </c>
      <c r="F199" s="132"/>
      <c r="G199" s="132"/>
      <c r="H199" s="132"/>
      <c r="I199" s="132"/>
      <c r="J199" s="132"/>
      <c r="K199" s="132"/>
      <c r="L199" s="132"/>
      <c r="N199" s="12"/>
      <c r="O199" s="18"/>
      <c r="P199" s="18"/>
      <c r="Q199" s="18"/>
      <c r="R199" s="18"/>
    </row>
    <row r="200" spans="2:19">
      <c r="B200" s="73"/>
      <c r="C200" s="78"/>
      <c r="D200" s="132"/>
      <c r="E200" s="132" t="s">
        <v>506</v>
      </c>
      <c r="F200" s="132"/>
      <c r="G200" s="132"/>
      <c r="H200" s="132"/>
      <c r="I200" s="132"/>
      <c r="J200" s="132"/>
      <c r="K200" s="132"/>
      <c r="L200" s="132"/>
      <c r="N200" s="12"/>
      <c r="O200" s="18"/>
      <c r="P200" s="18"/>
      <c r="Q200" s="18"/>
      <c r="R200" s="18"/>
    </row>
    <row r="201" spans="2:19">
      <c r="B201" s="73"/>
      <c r="C201" s="78"/>
      <c r="D201" s="132"/>
      <c r="E201" s="132" t="s">
        <v>506</v>
      </c>
      <c r="F201" s="132"/>
      <c r="G201" s="132"/>
      <c r="H201" s="132"/>
      <c r="I201" s="132"/>
      <c r="J201" s="132"/>
      <c r="K201" s="132"/>
      <c r="L201" s="132"/>
      <c r="N201" s="12"/>
      <c r="O201" s="18"/>
      <c r="P201" s="18"/>
      <c r="Q201" s="18"/>
      <c r="R201" s="18"/>
    </row>
    <row r="202" spans="2:19">
      <c r="B202" s="73"/>
      <c r="C202" s="78"/>
      <c r="D202" s="132"/>
      <c r="E202" s="132" t="s">
        <v>506</v>
      </c>
      <c r="F202" s="132"/>
      <c r="G202" s="132"/>
      <c r="H202" s="132"/>
      <c r="I202" s="132"/>
      <c r="J202" s="132"/>
      <c r="K202" s="132"/>
      <c r="L202" s="132"/>
      <c r="N202" s="12"/>
      <c r="O202" s="18"/>
      <c r="P202" s="18"/>
      <c r="Q202" s="18"/>
      <c r="R202" s="18"/>
    </row>
    <row r="203" spans="2:19">
      <c r="B203" s="73"/>
      <c r="C203" s="78"/>
      <c r="D203" s="132"/>
      <c r="E203" s="132" t="s">
        <v>506</v>
      </c>
      <c r="F203" s="132"/>
      <c r="G203" s="132"/>
      <c r="H203" s="132"/>
      <c r="I203" s="132"/>
      <c r="J203" s="132"/>
      <c r="K203" s="132"/>
      <c r="L203" s="132"/>
      <c r="N203" s="12"/>
      <c r="O203" s="18"/>
      <c r="P203" s="18"/>
      <c r="Q203" s="18"/>
      <c r="R203" s="18"/>
    </row>
    <row r="204" spans="2:19">
      <c r="B204" s="73"/>
      <c r="C204" s="78"/>
      <c r="D204" s="132"/>
      <c r="E204" s="132" t="s">
        <v>506</v>
      </c>
      <c r="F204" s="132"/>
      <c r="G204" s="132"/>
      <c r="H204" s="132"/>
      <c r="I204" s="132"/>
      <c r="J204" s="132"/>
      <c r="K204" s="132"/>
      <c r="L204" s="132"/>
      <c r="N204" s="12"/>
      <c r="O204" s="18"/>
      <c r="P204" s="18"/>
      <c r="Q204" s="18"/>
      <c r="R204" s="18"/>
    </row>
    <row r="205" spans="2:19">
      <c r="B205" s="73"/>
      <c r="C205" s="78"/>
      <c r="D205" s="132"/>
      <c r="E205" s="132" t="s">
        <v>506</v>
      </c>
      <c r="F205" s="132"/>
      <c r="G205" s="132"/>
      <c r="H205" s="132"/>
      <c r="I205" s="132"/>
      <c r="J205" s="132"/>
      <c r="K205" s="132"/>
      <c r="L205" s="132"/>
      <c r="N205" s="12"/>
      <c r="O205" s="18"/>
      <c r="P205" s="18"/>
      <c r="Q205" s="18"/>
      <c r="R205" s="18"/>
    </row>
    <row r="206" spans="2:19">
      <c r="B206" s="73"/>
      <c r="C206" s="78"/>
      <c r="D206" s="132"/>
      <c r="E206" s="132" t="s">
        <v>506</v>
      </c>
      <c r="F206" s="132"/>
      <c r="G206" s="132"/>
      <c r="H206" s="132"/>
      <c r="I206" s="132"/>
      <c r="J206" s="132"/>
      <c r="K206" s="132"/>
      <c r="L206" s="132"/>
      <c r="N206" s="12"/>
      <c r="O206" s="18"/>
      <c r="P206" s="18"/>
      <c r="Q206" s="18"/>
      <c r="R206" s="18"/>
    </row>
    <row r="207" spans="2:19">
      <c r="B207" s="73"/>
      <c r="C207" s="78"/>
      <c r="D207" s="80"/>
      <c r="E207" s="81" t="s">
        <v>506</v>
      </c>
      <c r="F207" s="80"/>
      <c r="G207" s="81"/>
      <c r="H207" s="80"/>
      <c r="I207" s="132"/>
      <c r="J207" s="132"/>
      <c r="K207" s="132"/>
      <c r="L207" s="132"/>
      <c r="S207" s="12"/>
    </row>
    <row r="208" spans="2:19">
      <c r="B208" s="73"/>
      <c r="C208" s="78"/>
      <c r="D208" s="80"/>
      <c r="E208" s="81" t="s">
        <v>506</v>
      </c>
      <c r="F208" s="80"/>
      <c r="G208" s="81"/>
      <c r="H208" s="80"/>
      <c r="I208" s="132"/>
      <c r="J208" s="132"/>
      <c r="K208" s="132"/>
      <c r="L208" s="132"/>
      <c r="S208" s="12"/>
    </row>
    <row r="209" spans="2:19">
      <c r="B209" s="73"/>
      <c r="C209" s="78"/>
      <c r="D209" s="80"/>
      <c r="E209" s="81" t="s">
        <v>506</v>
      </c>
      <c r="F209" s="80"/>
      <c r="G209" s="81"/>
      <c r="H209" s="80"/>
      <c r="I209" s="132"/>
      <c r="J209" s="132"/>
      <c r="K209" s="132"/>
      <c r="L209" s="132"/>
      <c r="S209" s="12"/>
    </row>
    <row r="210" spans="2:19">
      <c r="B210" s="73"/>
      <c r="C210" s="78"/>
      <c r="D210" s="80"/>
      <c r="E210" s="81"/>
      <c r="F210" s="80"/>
      <c r="G210" s="81"/>
      <c r="H210" s="80"/>
      <c r="I210" s="132"/>
      <c r="J210" s="132"/>
      <c r="K210" s="132"/>
      <c r="L210" s="132"/>
      <c r="S210" s="12"/>
    </row>
    <row r="211" spans="2:19">
      <c r="B211" s="73"/>
      <c r="C211" s="78"/>
      <c r="D211" s="80"/>
      <c r="E211" s="81"/>
      <c r="F211" s="80"/>
      <c r="G211" s="81"/>
      <c r="H211" s="80"/>
      <c r="I211" s="132"/>
      <c r="J211" s="132"/>
      <c r="K211" s="132"/>
      <c r="L211" s="132"/>
      <c r="S211" s="12"/>
    </row>
    <row r="212" spans="2:19">
      <c r="B212" s="73"/>
      <c r="C212" s="78"/>
      <c r="D212" s="80"/>
      <c r="E212" s="81"/>
      <c r="F212" s="80"/>
      <c r="G212" s="81"/>
      <c r="H212" s="80"/>
      <c r="I212" s="132"/>
      <c r="J212" s="132"/>
      <c r="K212" s="132"/>
      <c r="L212" s="132"/>
      <c r="S212" s="12"/>
    </row>
    <row r="213" spans="2:19">
      <c r="B213" s="73"/>
      <c r="C213" s="78"/>
      <c r="D213" s="80"/>
      <c r="E213" s="81"/>
      <c r="F213" s="80"/>
      <c r="G213" s="81"/>
      <c r="H213" s="80"/>
      <c r="I213" s="132"/>
      <c r="J213" s="132"/>
      <c r="K213" s="132"/>
      <c r="L213" s="132"/>
      <c r="S213" s="12"/>
    </row>
    <row r="214" spans="2:19">
      <c r="B214" s="73"/>
      <c r="C214" s="78"/>
      <c r="D214" s="80"/>
      <c r="E214" s="81"/>
      <c r="F214" s="80"/>
      <c r="G214" s="81"/>
      <c r="H214" s="80"/>
      <c r="I214" s="132"/>
      <c r="J214" s="132"/>
      <c r="K214" s="132"/>
      <c r="L214" s="132"/>
      <c r="S214" s="12"/>
    </row>
    <row r="215" spans="2:19">
      <c r="B215" s="73"/>
      <c r="C215" s="78"/>
      <c r="D215" s="80"/>
      <c r="E215" s="81"/>
      <c r="F215" s="80"/>
      <c r="G215" s="81"/>
      <c r="H215" s="80"/>
      <c r="I215" s="132"/>
      <c r="J215" s="132"/>
      <c r="K215" s="132"/>
      <c r="L215" s="132"/>
      <c r="S215" s="12"/>
    </row>
    <row r="216" spans="2:19">
      <c r="B216" s="73"/>
      <c r="C216" s="78"/>
      <c r="D216" s="80"/>
      <c r="E216" s="81"/>
      <c r="F216" s="80"/>
      <c r="G216" s="81"/>
      <c r="H216" s="80"/>
      <c r="I216" s="132"/>
      <c r="J216" s="132"/>
      <c r="K216" s="132"/>
      <c r="L216" s="132"/>
      <c r="S216" s="12"/>
    </row>
    <row r="217" spans="2:19">
      <c r="B217" s="73"/>
      <c r="C217" s="78"/>
      <c r="D217" s="80"/>
      <c r="E217" s="81"/>
      <c r="F217" s="80"/>
      <c r="G217" s="81"/>
      <c r="H217" s="80"/>
      <c r="I217" s="132"/>
      <c r="J217" s="132"/>
      <c r="K217" s="132"/>
      <c r="L217" s="132"/>
      <c r="S217" s="12"/>
    </row>
    <row r="218" spans="2:19">
      <c r="B218" s="73"/>
      <c r="C218" s="78"/>
      <c r="D218" s="80"/>
      <c r="E218" s="81"/>
      <c r="F218" s="80"/>
      <c r="G218" s="81"/>
      <c r="H218" s="80"/>
      <c r="I218" s="132"/>
      <c r="J218" s="132"/>
      <c r="K218" s="132"/>
      <c r="L218" s="132"/>
      <c r="S218" s="12"/>
    </row>
    <row r="219" spans="2:19">
      <c r="B219" s="73"/>
      <c r="C219" s="78"/>
      <c r="D219" s="80"/>
      <c r="E219" s="81"/>
      <c r="F219" s="80"/>
      <c r="G219" s="81"/>
      <c r="H219" s="80"/>
      <c r="I219" s="132"/>
      <c r="J219" s="132"/>
      <c r="K219" s="132"/>
      <c r="L219" s="132"/>
      <c r="S219" s="12"/>
    </row>
    <row r="220" spans="2:19">
      <c r="B220" s="73"/>
      <c r="C220" s="78"/>
      <c r="D220" s="80"/>
      <c r="E220" s="81"/>
      <c r="F220" s="80"/>
      <c r="G220" s="81"/>
      <c r="H220" s="80"/>
      <c r="I220" s="132"/>
      <c r="J220" s="132"/>
      <c r="K220" s="132"/>
      <c r="L220" s="132"/>
      <c r="S220" s="12"/>
    </row>
    <row r="221" spans="2:19">
      <c r="B221" s="73"/>
      <c r="C221" s="78"/>
      <c r="D221" s="80"/>
      <c r="E221" s="81"/>
      <c r="F221" s="80"/>
      <c r="G221" s="81"/>
      <c r="H221" s="80"/>
      <c r="I221" s="132"/>
      <c r="J221" s="132"/>
      <c r="K221" s="132"/>
      <c r="L221" s="132"/>
      <c r="S221" s="12"/>
    </row>
    <row r="222" spans="2:19">
      <c r="B222" s="73"/>
      <c r="C222" s="78"/>
      <c r="D222" s="80"/>
      <c r="E222" s="81"/>
      <c r="F222" s="80"/>
      <c r="G222" s="81"/>
      <c r="H222" s="80"/>
      <c r="I222" s="132"/>
      <c r="J222" s="132"/>
      <c r="K222" s="132"/>
      <c r="L222" s="132"/>
      <c r="S222" s="12"/>
    </row>
    <row r="223" spans="2:19">
      <c r="B223" s="73"/>
      <c r="C223" s="78"/>
      <c r="D223" s="80"/>
      <c r="E223" s="81"/>
      <c r="F223" s="80"/>
      <c r="G223" s="81"/>
      <c r="H223" s="80"/>
      <c r="I223" s="132"/>
      <c r="J223" s="132"/>
      <c r="K223" s="132"/>
      <c r="L223" s="132"/>
    </row>
    <row r="224" spans="2:19">
      <c r="B224" s="73"/>
      <c r="C224" s="78"/>
      <c r="D224" s="80"/>
      <c r="E224" s="81"/>
      <c r="F224" s="80"/>
      <c r="G224" s="81"/>
      <c r="H224" s="80"/>
      <c r="I224" s="132"/>
      <c r="J224" s="132"/>
      <c r="K224" s="132"/>
      <c r="L224" s="132"/>
    </row>
    <row r="225" spans="2:12">
      <c r="B225" s="73"/>
      <c r="C225" s="78"/>
      <c r="D225" s="80"/>
      <c r="E225" s="81"/>
      <c r="F225" s="80"/>
      <c r="G225" s="81"/>
      <c r="H225" s="80"/>
      <c r="I225" s="132"/>
      <c r="J225" s="132"/>
      <c r="K225" s="132"/>
      <c r="L225" s="132"/>
    </row>
    <row r="226" spans="2:12">
      <c r="B226" s="73"/>
      <c r="C226" s="78"/>
      <c r="D226" s="80"/>
      <c r="E226" s="81"/>
      <c r="F226" s="80"/>
      <c r="G226" s="81"/>
      <c r="H226" s="80"/>
      <c r="I226" s="132"/>
      <c r="J226" s="132"/>
      <c r="K226" s="132"/>
      <c r="L226" s="132"/>
    </row>
    <row r="227" spans="2:12">
      <c r="B227" s="73"/>
      <c r="C227" s="78"/>
      <c r="D227" s="80"/>
      <c r="E227" s="81"/>
      <c r="F227" s="80"/>
      <c r="G227" s="81"/>
      <c r="H227" s="80"/>
      <c r="I227" s="132"/>
      <c r="J227" s="132"/>
      <c r="K227" s="132"/>
      <c r="L227" s="132"/>
    </row>
    <row r="228" spans="2:12">
      <c r="B228" s="73"/>
      <c r="C228" s="78"/>
      <c r="D228" s="80"/>
      <c r="E228" s="81"/>
      <c r="F228" s="80"/>
      <c r="G228" s="81"/>
      <c r="H228" s="80"/>
      <c r="I228" s="132"/>
      <c r="J228" s="132"/>
      <c r="K228" s="132"/>
      <c r="L228" s="132"/>
    </row>
    <row r="229" spans="2:12">
      <c r="B229" s="73"/>
      <c r="C229" s="78"/>
      <c r="D229" s="80"/>
      <c r="E229" s="81"/>
      <c r="F229" s="80"/>
      <c r="G229" s="81"/>
      <c r="H229" s="80"/>
      <c r="I229" s="132"/>
      <c r="J229" s="132"/>
      <c r="K229" s="132"/>
      <c r="L229" s="132"/>
    </row>
    <row r="230" spans="2:12">
      <c r="B230" s="73"/>
      <c r="C230" s="78"/>
      <c r="D230" s="80"/>
      <c r="E230" s="81"/>
      <c r="F230" s="80"/>
      <c r="G230" s="81"/>
      <c r="H230" s="80"/>
      <c r="I230" s="132"/>
      <c r="J230" s="132"/>
      <c r="K230" s="132"/>
      <c r="L230" s="132"/>
    </row>
    <row r="231" spans="2:12">
      <c r="B231" s="73"/>
      <c r="C231" s="78"/>
      <c r="D231" s="80"/>
      <c r="E231" s="81"/>
      <c r="F231" s="80"/>
      <c r="G231" s="81"/>
      <c r="H231" s="80"/>
      <c r="I231" s="132"/>
      <c r="J231" s="132"/>
      <c r="K231" s="132"/>
      <c r="L231" s="132"/>
    </row>
    <row r="232" spans="2:12">
      <c r="B232" s="73"/>
      <c r="C232" s="78"/>
      <c r="D232" s="80"/>
      <c r="E232" s="81"/>
      <c r="F232" s="80"/>
      <c r="G232" s="81"/>
      <c r="H232" s="80"/>
      <c r="I232" s="132"/>
      <c r="J232" s="132"/>
      <c r="K232" s="132"/>
      <c r="L232" s="132"/>
    </row>
    <row r="233" spans="2:12">
      <c r="B233" s="73"/>
      <c r="C233" s="78"/>
      <c r="D233" s="80"/>
      <c r="E233" s="81"/>
      <c r="F233" s="80"/>
      <c r="G233" s="81"/>
      <c r="H233" s="80"/>
      <c r="I233" s="132"/>
      <c r="J233" s="132"/>
      <c r="K233" s="132"/>
      <c r="L233" s="132"/>
    </row>
    <row r="234" spans="2:12">
      <c r="B234" s="73"/>
      <c r="C234" s="78"/>
      <c r="D234" s="80"/>
      <c r="E234" s="81"/>
      <c r="F234" s="80"/>
      <c r="G234" s="81"/>
      <c r="H234" s="80"/>
      <c r="I234" s="132"/>
      <c r="J234" s="132"/>
      <c r="K234" s="132"/>
      <c r="L234" s="132"/>
    </row>
    <row r="235" spans="2:12">
      <c r="B235" s="73"/>
      <c r="C235" s="78"/>
      <c r="D235" s="80"/>
      <c r="E235" s="81"/>
      <c r="F235" s="80"/>
      <c r="G235" s="81"/>
      <c r="H235" s="80"/>
      <c r="I235" s="132"/>
      <c r="J235" s="132"/>
      <c r="K235" s="132"/>
      <c r="L235" s="132"/>
    </row>
    <row r="236" spans="2:12">
      <c r="B236" s="73"/>
      <c r="C236" s="78"/>
      <c r="D236" s="80"/>
      <c r="E236" s="81"/>
      <c r="F236" s="80"/>
      <c r="G236" s="81"/>
      <c r="H236" s="80"/>
      <c r="I236" s="132"/>
      <c r="J236" s="132"/>
      <c r="K236" s="132"/>
      <c r="L236" s="132"/>
    </row>
    <row r="237" spans="2:12">
      <c r="B237" s="73"/>
      <c r="C237" s="78"/>
      <c r="D237" s="80"/>
      <c r="E237" s="81"/>
      <c r="F237" s="80"/>
      <c r="G237" s="81"/>
      <c r="H237" s="80"/>
      <c r="I237" s="132"/>
      <c r="J237" s="132"/>
      <c r="K237" s="132"/>
      <c r="L237" s="132"/>
    </row>
    <row r="238" spans="2:12">
      <c r="B238" s="73"/>
      <c r="C238" s="78"/>
      <c r="D238" s="80"/>
      <c r="E238" s="81"/>
      <c r="F238" s="80"/>
      <c r="G238" s="81"/>
      <c r="H238" s="80"/>
      <c r="I238" s="132"/>
      <c r="J238" s="132"/>
      <c r="K238" s="132"/>
      <c r="L238" s="132"/>
    </row>
    <row r="239" spans="2:12">
      <c r="B239" s="73"/>
      <c r="C239" s="78"/>
      <c r="D239" s="80"/>
      <c r="E239" s="81"/>
      <c r="F239" s="80"/>
      <c r="G239" s="81"/>
      <c r="H239" s="80"/>
      <c r="I239" s="132"/>
      <c r="J239" s="132"/>
      <c r="K239" s="132"/>
      <c r="L239" s="132"/>
    </row>
    <row r="240" spans="2:12">
      <c r="B240" s="73"/>
      <c r="C240" s="78"/>
      <c r="D240" s="80"/>
      <c r="E240" s="81"/>
      <c r="F240" s="80"/>
      <c r="G240" s="81"/>
      <c r="H240" s="80"/>
      <c r="I240" s="132"/>
      <c r="J240" s="132"/>
      <c r="K240" s="132"/>
      <c r="L240" s="132"/>
    </row>
    <row r="241" spans="2:12">
      <c r="B241" s="73"/>
      <c r="C241" s="78"/>
      <c r="D241" s="80"/>
      <c r="E241" s="81"/>
      <c r="F241" s="80"/>
      <c r="G241" s="81"/>
      <c r="H241" s="80"/>
      <c r="I241" s="132"/>
      <c r="J241" s="132"/>
      <c r="K241" s="132"/>
      <c r="L241" s="132"/>
    </row>
    <row r="242" spans="2:12">
      <c r="B242" s="73"/>
      <c r="C242" s="78"/>
      <c r="D242" s="80"/>
      <c r="E242" s="81"/>
      <c r="F242" s="80"/>
      <c r="G242" s="81"/>
      <c r="H242" s="80"/>
      <c r="I242" s="132"/>
      <c r="J242" s="132"/>
      <c r="K242" s="132"/>
      <c r="L242" s="132"/>
    </row>
    <row r="243" spans="2:12">
      <c r="B243" s="73"/>
      <c r="C243" s="78"/>
      <c r="D243" s="80"/>
      <c r="E243" s="81"/>
      <c r="F243" s="80"/>
      <c r="G243" s="81"/>
      <c r="H243" s="80"/>
      <c r="I243" s="132"/>
      <c r="J243" s="132"/>
      <c r="K243" s="132"/>
      <c r="L243" s="132"/>
    </row>
    <row r="244" spans="2:12">
      <c r="B244" s="73"/>
      <c r="C244" s="78"/>
      <c r="D244" s="80"/>
      <c r="E244" s="81"/>
      <c r="F244" s="80"/>
      <c r="G244" s="81"/>
      <c r="H244" s="80"/>
      <c r="I244" s="132"/>
      <c r="J244" s="132"/>
      <c r="K244" s="132"/>
      <c r="L244" s="132"/>
    </row>
    <row r="245" spans="2:12">
      <c r="B245" s="73"/>
      <c r="C245" s="78"/>
      <c r="D245" s="80"/>
      <c r="E245" s="81"/>
      <c r="F245" s="80"/>
      <c r="G245" s="81"/>
      <c r="H245" s="80"/>
      <c r="I245" s="132"/>
      <c r="J245" s="132"/>
      <c r="K245" s="132"/>
      <c r="L245" s="132"/>
    </row>
    <row r="246" spans="2:12">
      <c r="B246" s="73"/>
      <c r="C246" s="78"/>
      <c r="D246" s="80"/>
      <c r="E246" s="81"/>
      <c r="F246" s="80"/>
      <c r="G246" s="81"/>
      <c r="H246" s="80"/>
      <c r="I246" s="132"/>
      <c r="J246" s="132"/>
      <c r="K246" s="132"/>
      <c r="L246" s="132"/>
    </row>
    <row r="247" spans="2:12">
      <c r="B247" s="73"/>
      <c r="C247" s="78"/>
      <c r="D247" s="80"/>
      <c r="E247" s="81"/>
      <c r="F247" s="80"/>
      <c r="G247" s="81"/>
      <c r="H247" s="80"/>
      <c r="I247" s="132"/>
      <c r="J247" s="132"/>
      <c r="K247" s="132"/>
      <c r="L247" s="132"/>
    </row>
    <row r="248" spans="2:12">
      <c r="B248" s="73"/>
      <c r="C248" s="78"/>
      <c r="D248" s="80"/>
      <c r="E248" s="81"/>
      <c r="F248" s="80"/>
      <c r="G248" s="81"/>
      <c r="H248" s="80"/>
      <c r="I248" s="132"/>
      <c r="J248" s="132"/>
      <c r="K248" s="132"/>
      <c r="L248" s="132"/>
    </row>
    <row r="249" spans="2:12">
      <c r="B249" s="73"/>
      <c r="C249" s="78"/>
      <c r="D249" s="80"/>
      <c r="E249" s="81"/>
      <c r="F249" s="80"/>
      <c r="G249" s="81"/>
      <c r="H249" s="80"/>
      <c r="I249" s="132"/>
      <c r="J249" s="132"/>
      <c r="K249" s="132"/>
      <c r="L249" s="132"/>
    </row>
    <row r="250" spans="2:12">
      <c r="B250" s="73"/>
      <c r="C250" s="78"/>
      <c r="D250" s="80"/>
      <c r="E250" s="81"/>
      <c r="F250" s="80"/>
      <c r="G250" s="81"/>
      <c r="H250" s="80"/>
      <c r="I250" s="132"/>
      <c r="J250" s="132"/>
      <c r="K250" s="132"/>
      <c r="L250" s="132"/>
    </row>
    <row r="251" spans="2:12">
      <c r="B251" s="73"/>
      <c r="C251" s="78"/>
      <c r="D251" s="80"/>
      <c r="E251" s="81"/>
      <c r="F251" s="80"/>
      <c r="G251" s="81"/>
      <c r="H251" s="80"/>
      <c r="I251" s="132"/>
      <c r="J251" s="132"/>
      <c r="K251" s="132"/>
      <c r="L251" s="132"/>
    </row>
    <row r="252" spans="2:12">
      <c r="B252" s="73"/>
      <c r="C252" s="78"/>
      <c r="D252" s="80"/>
      <c r="E252" s="81"/>
      <c r="F252" s="80"/>
      <c r="G252" s="81"/>
      <c r="H252" s="80"/>
      <c r="I252" s="132"/>
      <c r="J252" s="132"/>
      <c r="K252" s="132"/>
      <c r="L252" s="132"/>
    </row>
    <row r="253" spans="2:12">
      <c r="B253" s="73"/>
      <c r="C253" s="78"/>
      <c r="D253" s="80"/>
      <c r="E253" s="81"/>
      <c r="F253" s="80"/>
      <c r="G253" s="81"/>
      <c r="H253" s="80"/>
      <c r="I253" s="132"/>
      <c r="J253" s="132"/>
      <c r="K253" s="132"/>
      <c r="L253" s="132"/>
    </row>
    <row r="254" spans="2:12">
      <c r="B254" s="73"/>
      <c r="C254" s="78"/>
      <c r="D254" s="80"/>
      <c r="E254" s="81"/>
      <c r="F254" s="80"/>
      <c r="G254" s="81"/>
      <c r="H254" s="80"/>
      <c r="I254" s="132"/>
      <c r="J254" s="132"/>
      <c r="K254" s="132"/>
      <c r="L254" s="132"/>
    </row>
    <row r="255" spans="2:12">
      <c r="B255" s="73"/>
      <c r="C255" s="78"/>
      <c r="D255" s="80"/>
      <c r="E255" s="81"/>
      <c r="F255" s="80"/>
      <c r="G255" s="81"/>
      <c r="H255" s="80"/>
      <c r="I255" s="132"/>
      <c r="J255" s="132"/>
      <c r="K255" s="132"/>
      <c r="L255" s="132"/>
    </row>
    <row r="256" spans="2:12">
      <c r="B256" s="73"/>
      <c r="C256" s="78"/>
      <c r="D256" s="80"/>
      <c r="E256" s="81"/>
      <c r="F256" s="80"/>
      <c r="G256" s="81"/>
      <c r="H256" s="80"/>
      <c r="I256" s="132"/>
      <c r="J256" s="132"/>
      <c r="K256" s="132"/>
      <c r="L256" s="132"/>
    </row>
    <row r="257" spans="2:12">
      <c r="B257" s="73"/>
      <c r="C257" s="78"/>
      <c r="D257" s="80"/>
      <c r="E257" s="81"/>
      <c r="F257" s="80"/>
      <c r="G257" s="81"/>
      <c r="H257" s="80"/>
      <c r="I257" s="132"/>
      <c r="J257" s="132"/>
      <c r="K257" s="132"/>
      <c r="L257" s="132"/>
    </row>
    <row r="258" spans="2:12">
      <c r="B258" s="73"/>
      <c r="C258" s="78"/>
      <c r="D258" s="80"/>
      <c r="E258" s="81"/>
      <c r="F258" s="80"/>
      <c r="G258" s="81"/>
      <c r="H258" s="80"/>
      <c r="I258" s="132"/>
      <c r="J258" s="132"/>
      <c r="K258" s="132"/>
      <c r="L258" s="132"/>
    </row>
    <row r="259" spans="2:12">
      <c r="B259" s="73"/>
      <c r="C259" s="78"/>
      <c r="D259" s="80"/>
      <c r="E259" s="81"/>
      <c r="F259" s="80"/>
      <c r="G259" s="81"/>
      <c r="H259" s="80"/>
      <c r="I259" s="132"/>
      <c r="J259" s="132"/>
      <c r="K259" s="132"/>
      <c r="L259" s="132"/>
    </row>
    <row r="260" spans="2:12">
      <c r="B260" s="73"/>
      <c r="C260" s="78"/>
      <c r="D260" s="80"/>
      <c r="E260" s="81"/>
      <c r="F260" s="80"/>
      <c r="G260" s="81"/>
      <c r="H260" s="80"/>
      <c r="I260" s="132"/>
      <c r="J260" s="132"/>
      <c r="K260" s="132"/>
      <c r="L260" s="132"/>
    </row>
    <row r="261" spans="2:12">
      <c r="B261" s="73"/>
      <c r="C261" s="78"/>
      <c r="D261" s="80"/>
      <c r="E261" s="81"/>
      <c r="F261" s="80"/>
      <c r="G261" s="81"/>
      <c r="H261" s="80"/>
      <c r="I261" s="132"/>
      <c r="J261" s="132"/>
      <c r="K261" s="132"/>
      <c r="L261" s="132"/>
    </row>
    <row r="262" spans="2:12">
      <c r="B262" s="73"/>
      <c r="C262" s="78"/>
      <c r="D262" s="80"/>
      <c r="E262" s="81"/>
      <c r="F262" s="80"/>
      <c r="G262" s="81"/>
      <c r="H262" s="80"/>
      <c r="I262" s="132"/>
      <c r="J262" s="132"/>
      <c r="K262" s="132"/>
      <c r="L262" s="132"/>
    </row>
    <row r="263" spans="2:12">
      <c r="B263" s="73"/>
      <c r="C263" s="78"/>
      <c r="D263" s="80"/>
      <c r="E263" s="81"/>
      <c r="F263" s="80"/>
      <c r="G263" s="81"/>
      <c r="H263" s="80"/>
      <c r="I263" s="132"/>
      <c r="J263" s="132"/>
      <c r="K263" s="132"/>
      <c r="L263" s="132"/>
    </row>
    <row r="264" spans="2:12">
      <c r="B264" s="73"/>
      <c r="C264" s="78"/>
      <c r="D264" s="80"/>
      <c r="E264" s="81"/>
      <c r="F264" s="80"/>
      <c r="G264" s="81"/>
      <c r="H264" s="80"/>
      <c r="I264" s="132"/>
      <c r="J264" s="132"/>
      <c r="K264" s="132"/>
      <c r="L264" s="132"/>
    </row>
    <row r="265" spans="2:12">
      <c r="B265" s="73"/>
      <c r="C265" s="78"/>
      <c r="D265" s="80"/>
      <c r="E265" s="81"/>
      <c r="F265" s="80"/>
      <c r="G265" s="81"/>
      <c r="H265" s="80"/>
      <c r="I265" s="132"/>
      <c r="J265" s="132"/>
      <c r="K265" s="132"/>
      <c r="L265" s="132"/>
    </row>
    <row r="266" spans="2:12">
      <c r="B266" s="73"/>
      <c r="C266" s="78"/>
      <c r="D266" s="80"/>
      <c r="E266" s="81"/>
      <c r="F266" s="80"/>
      <c r="G266" s="81"/>
      <c r="H266" s="80"/>
      <c r="I266" s="132"/>
      <c r="J266" s="132"/>
      <c r="K266" s="132"/>
      <c r="L266" s="132"/>
    </row>
    <row r="267" spans="2:12">
      <c r="B267" s="73"/>
      <c r="C267" s="78"/>
      <c r="D267" s="80"/>
      <c r="E267" s="81"/>
      <c r="F267" s="80"/>
      <c r="G267" s="81"/>
      <c r="H267" s="80"/>
      <c r="I267" s="132"/>
      <c r="J267" s="132"/>
      <c r="K267" s="132"/>
      <c r="L267" s="132"/>
    </row>
    <row r="268" spans="2:12">
      <c r="B268" s="73"/>
      <c r="C268" s="78"/>
      <c r="D268" s="80"/>
      <c r="E268" s="81"/>
      <c r="F268" s="80"/>
      <c r="G268" s="81"/>
      <c r="H268" s="80"/>
      <c r="I268" s="132"/>
      <c r="J268" s="132"/>
      <c r="K268" s="132"/>
      <c r="L268" s="132"/>
    </row>
    <row r="269" spans="2:12">
      <c r="B269" s="73"/>
      <c r="C269" s="78"/>
      <c r="D269" s="80"/>
      <c r="E269" s="81"/>
      <c r="F269" s="80"/>
      <c r="G269" s="81"/>
      <c r="H269" s="80"/>
      <c r="I269" s="132"/>
      <c r="J269" s="132"/>
      <c r="K269" s="132"/>
      <c r="L269" s="132"/>
    </row>
    <row r="270" spans="2:12">
      <c r="B270" s="73"/>
      <c r="C270" s="78"/>
      <c r="D270" s="80"/>
      <c r="E270" s="81"/>
      <c r="F270" s="80"/>
      <c r="G270" s="81"/>
      <c r="H270" s="80"/>
      <c r="I270" s="132"/>
      <c r="J270" s="132"/>
      <c r="K270" s="132"/>
      <c r="L270" s="132"/>
    </row>
    <row r="271" spans="2:12">
      <c r="B271" s="73"/>
      <c r="C271" s="78"/>
      <c r="D271" s="80"/>
      <c r="E271" s="81"/>
      <c r="F271" s="80"/>
      <c r="G271" s="81"/>
      <c r="H271" s="80"/>
      <c r="I271" s="132"/>
      <c r="J271" s="132"/>
      <c r="K271" s="132"/>
      <c r="L271" s="132"/>
    </row>
    <row r="272" spans="2:12">
      <c r="B272" s="73"/>
      <c r="C272" s="78"/>
      <c r="D272" s="80"/>
      <c r="E272" s="81"/>
      <c r="F272" s="80"/>
      <c r="G272" s="81"/>
      <c r="H272" s="80"/>
      <c r="I272" s="132"/>
      <c r="J272" s="132"/>
      <c r="K272" s="132"/>
      <c r="L272" s="132"/>
    </row>
    <row r="273" spans="2:12">
      <c r="B273" s="73"/>
      <c r="C273" s="78"/>
      <c r="D273" s="80"/>
      <c r="E273" s="81"/>
      <c r="F273" s="80"/>
      <c r="G273" s="81"/>
      <c r="H273" s="80"/>
      <c r="I273" s="132"/>
      <c r="J273" s="132"/>
      <c r="K273" s="132"/>
      <c r="L273" s="132"/>
    </row>
    <row r="274" spans="2:12">
      <c r="B274" s="73"/>
      <c r="C274" s="78"/>
      <c r="D274" s="80"/>
      <c r="E274" s="81"/>
      <c r="F274" s="80"/>
      <c r="G274" s="81"/>
      <c r="H274" s="80"/>
      <c r="I274" s="132"/>
      <c r="J274" s="132"/>
      <c r="K274" s="132"/>
      <c r="L274" s="132"/>
    </row>
    <row r="275" spans="2:12">
      <c r="B275" s="73"/>
      <c r="C275" s="78"/>
      <c r="D275" s="80"/>
      <c r="E275" s="81"/>
      <c r="F275" s="80"/>
      <c r="G275" s="81"/>
      <c r="H275" s="80"/>
      <c r="I275" s="132"/>
      <c r="J275" s="132"/>
      <c r="K275" s="132"/>
      <c r="L275" s="132"/>
    </row>
    <row r="276" spans="2:12">
      <c r="B276" s="73"/>
      <c r="C276" s="78"/>
      <c r="D276" s="80"/>
      <c r="E276" s="81"/>
      <c r="F276" s="80"/>
      <c r="G276" s="81"/>
      <c r="H276" s="80"/>
      <c r="I276" s="132"/>
      <c r="J276" s="132"/>
      <c r="K276" s="132"/>
      <c r="L276" s="132"/>
    </row>
    <row r="277" spans="2:12">
      <c r="B277" s="73"/>
      <c r="C277" s="78"/>
      <c r="D277" s="80"/>
      <c r="E277" s="81"/>
      <c r="F277" s="80"/>
      <c r="G277" s="81"/>
      <c r="H277" s="80"/>
      <c r="I277" s="132"/>
      <c r="J277" s="132"/>
      <c r="K277" s="132"/>
      <c r="L277" s="132"/>
    </row>
    <row r="278" spans="2:12">
      <c r="B278" s="73"/>
      <c r="C278" s="78"/>
      <c r="D278" s="80"/>
      <c r="E278" s="81"/>
      <c r="F278" s="80"/>
      <c r="G278" s="81"/>
      <c r="H278" s="80"/>
      <c r="I278" s="132"/>
      <c r="J278" s="132"/>
      <c r="K278" s="132"/>
      <c r="L278" s="132"/>
    </row>
    <row r="279" spans="2:12">
      <c r="B279" s="73"/>
      <c r="C279" s="78"/>
      <c r="D279" s="80"/>
      <c r="E279" s="81"/>
      <c r="F279" s="80"/>
      <c r="G279" s="81"/>
      <c r="H279" s="80"/>
      <c r="I279" s="132"/>
      <c r="J279" s="132"/>
      <c r="K279" s="132"/>
      <c r="L279" s="132"/>
    </row>
    <row r="280" spans="2:12">
      <c r="B280" s="73"/>
      <c r="C280" s="78"/>
      <c r="D280" s="80"/>
      <c r="E280" s="81"/>
      <c r="F280" s="80"/>
      <c r="G280" s="81"/>
      <c r="H280" s="80"/>
      <c r="I280" s="132"/>
      <c r="J280" s="132"/>
      <c r="K280" s="132"/>
      <c r="L280" s="132"/>
    </row>
    <row r="281" spans="2:12">
      <c r="B281" s="73"/>
      <c r="C281" s="78"/>
      <c r="D281" s="80"/>
      <c r="E281" s="81"/>
      <c r="F281" s="80"/>
      <c r="G281" s="81"/>
      <c r="H281" s="80"/>
      <c r="I281" s="132"/>
      <c r="J281" s="132"/>
      <c r="K281" s="132"/>
      <c r="L281" s="132"/>
    </row>
    <row r="282" spans="2:12">
      <c r="B282" s="73"/>
      <c r="C282" s="78"/>
      <c r="D282" s="80"/>
      <c r="E282" s="81"/>
      <c r="F282" s="80"/>
      <c r="G282" s="81"/>
      <c r="H282" s="80"/>
      <c r="I282" s="132"/>
      <c r="J282" s="132"/>
      <c r="K282" s="132"/>
      <c r="L282" s="132"/>
    </row>
    <row r="283" spans="2:12">
      <c r="B283" s="73"/>
      <c r="C283" s="78"/>
      <c r="D283" s="80"/>
      <c r="E283" s="81"/>
      <c r="F283" s="80"/>
      <c r="G283" s="81"/>
      <c r="H283" s="80"/>
      <c r="I283" s="132"/>
      <c r="J283" s="132"/>
      <c r="K283" s="132"/>
      <c r="L283" s="132"/>
    </row>
    <row r="284" spans="2:12">
      <c r="B284" s="73"/>
      <c r="C284" s="78"/>
      <c r="D284" s="80"/>
      <c r="E284" s="81"/>
      <c r="F284" s="80"/>
      <c r="G284" s="81"/>
      <c r="H284" s="80"/>
      <c r="I284" s="132"/>
      <c r="J284" s="132"/>
      <c r="K284" s="132"/>
      <c r="L284" s="132"/>
    </row>
    <row r="285" spans="2:12">
      <c r="B285" s="73"/>
      <c r="C285" s="78"/>
      <c r="D285" s="80"/>
      <c r="E285" s="81"/>
      <c r="F285" s="80"/>
      <c r="G285" s="81"/>
      <c r="H285" s="80"/>
      <c r="I285" s="132"/>
      <c r="J285" s="132"/>
      <c r="K285" s="132"/>
      <c r="L285" s="132"/>
    </row>
    <row r="286" spans="2:12">
      <c r="B286" s="73"/>
      <c r="C286" s="78"/>
      <c r="D286" s="80"/>
      <c r="E286" s="81"/>
      <c r="F286" s="80"/>
      <c r="G286" s="81"/>
      <c r="H286" s="80"/>
      <c r="I286" s="132"/>
      <c r="J286" s="132"/>
      <c r="K286" s="132"/>
      <c r="L286" s="132"/>
    </row>
    <row r="287" spans="2:12">
      <c r="B287" s="73"/>
      <c r="C287" s="78"/>
      <c r="D287" s="80"/>
      <c r="E287" s="81"/>
      <c r="F287" s="80"/>
      <c r="G287" s="81"/>
      <c r="H287" s="80"/>
      <c r="I287" s="132"/>
      <c r="J287" s="132"/>
      <c r="K287" s="132"/>
      <c r="L287" s="132"/>
    </row>
    <row r="288" spans="2:12">
      <c r="B288" s="73"/>
      <c r="C288" s="78"/>
      <c r="D288" s="80"/>
      <c r="E288" s="81"/>
      <c r="F288" s="80"/>
      <c r="G288" s="81"/>
      <c r="H288" s="80"/>
      <c r="I288" s="132"/>
      <c r="J288" s="132"/>
      <c r="K288" s="132"/>
      <c r="L288" s="132"/>
    </row>
    <row r="289" spans="2:12">
      <c r="B289" s="73"/>
      <c r="C289" s="78"/>
      <c r="D289" s="80"/>
      <c r="E289" s="81"/>
      <c r="F289" s="80"/>
      <c r="G289" s="81"/>
      <c r="H289" s="80"/>
      <c r="I289" s="132"/>
      <c r="J289" s="132"/>
      <c r="K289" s="132"/>
      <c r="L289" s="132"/>
    </row>
    <row r="290" spans="2:12">
      <c r="B290" s="73"/>
      <c r="C290" s="78"/>
      <c r="D290" s="80"/>
      <c r="E290" s="81"/>
      <c r="F290" s="80"/>
      <c r="G290" s="81"/>
      <c r="H290" s="80"/>
      <c r="I290" s="132"/>
      <c r="J290" s="132"/>
      <c r="K290" s="132"/>
      <c r="L290" s="132"/>
    </row>
    <row r="291" spans="2:12">
      <c r="B291" s="73"/>
      <c r="C291" s="78"/>
      <c r="D291" s="80"/>
      <c r="E291" s="81"/>
      <c r="F291" s="80"/>
      <c r="G291" s="81"/>
      <c r="H291" s="80"/>
      <c r="I291" s="132"/>
      <c r="J291" s="132"/>
      <c r="K291" s="132"/>
      <c r="L291" s="132"/>
    </row>
    <row r="292" spans="2:12">
      <c r="B292" s="73"/>
      <c r="C292" s="78"/>
      <c r="D292" s="80"/>
      <c r="E292" s="81"/>
      <c r="F292" s="80"/>
      <c r="G292" s="81"/>
      <c r="H292" s="80"/>
      <c r="I292" s="132"/>
      <c r="J292" s="132"/>
      <c r="K292" s="132"/>
      <c r="L292" s="132"/>
    </row>
    <row r="293" spans="2:12">
      <c r="B293" s="73"/>
      <c r="C293" s="78"/>
      <c r="D293" s="80"/>
      <c r="E293" s="81"/>
      <c r="F293" s="80"/>
      <c r="G293" s="81"/>
      <c r="H293" s="80"/>
      <c r="I293" s="132"/>
      <c r="J293" s="132"/>
      <c r="K293" s="132"/>
      <c r="L293" s="132"/>
    </row>
    <row r="294" spans="2:12">
      <c r="B294" s="73"/>
      <c r="C294" s="78"/>
      <c r="D294" s="80"/>
      <c r="E294" s="81"/>
      <c r="F294" s="80"/>
      <c r="G294" s="81"/>
      <c r="H294" s="80"/>
      <c r="I294" s="132"/>
      <c r="J294" s="132"/>
      <c r="K294" s="132"/>
      <c r="L294" s="132"/>
    </row>
    <row r="295" spans="2:12">
      <c r="B295" s="73"/>
      <c r="C295" s="78"/>
      <c r="D295" s="80"/>
      <c r="E295" s="81"/>
      <c r="F295" s="80"/>
      <c r="G295" s="81"/>
      <c r="H295" s="80"/>
      <c r="I295" s="132"/>
      <c r="J295" s="132"/>
      <c r="K295" s="132"/>
      <c r="L295" s="132"/>
    </row>
    <row r="296" spans="2:12">
      <c r="B296" s="73"/>
      <c r="C296" s="78"/>
      <c r="D296" s="80"/>
      <c r="E296" s="81"/>
      <c r="F296" s="80"/>
      <c r="G296" s="81"/>
      <c r="H296" s="80"/>
      <c r="I296" s="132"/>
      <c r="J296" s="132"/>
      <c r="K296" s="132"/>
      <c r="L296" s="132"/>
    </row>
    <row r="297" spans="2:12">
      <c r="B297" s="73"/>
      <c r="C297" s="78"/>
      <c r="D297" s="80"/>
      <c r="E297" s="81"/>
      <c r="F297" s="80"/>
      <c r="G297" s="81"/>
      <c r="H297" s="80"/>
      <c r="I297" s="132"/>
      <c r="J297" s="132"/>
      <c r="K297" s="132"/>
      <c r="L297" s="132"/>
    </row>
    <row r="298" spans="2:12">
      <c r="B298" s="73"/>
      <c r="C298" s="78"/>
      <c r="D298" s="80"/>
      <c r="E298" s="81"/>
      <c r="F298" s="80"/>
      <c r="G298" s="81"/>
      <c r="H298" s="80"/>
      <c r="I298" s="132"/>
      <c r="J298" s="132"/>
      <c r="K298" s="132"/>
      <c r="L298" s="132"/>
    </row>
    <row r="299" spans="2:12">
      <c r="B299" s="73"/>
      <c r="C299" s="78"/>
      <c r="D299" s="80"/>
      <c r="E299" s="81"/>
      <c r="F299" s="80"/>
      <c r="G299" s="81"/>
      <c r="H299" s="80"/>
      <c r="I299" s="132"/>
      <c r="J299" s="132"/>
      <c r="K299" s="132"/>
      <c r="L299" s="132"/>
    </row>
    <row r="300" spans="2:12">
      <c r="B300" s="73"/>
      <c r="C300" s="78"/>
      <c r="D300" s="80"/>
      <c r="E300" s="81"/>
      <c r="F300" s="80"/>
      <c r="G300" s="81"/>
      <c r="H300" s="80"/>
      <c r="I300" s="132"/>
      <c r="J300" s="132"/>
      <c r="K300" s="132"/>
      <c r="L300" s="132"/>
    </row>
    <row r="301" spans="2:12">
      <c r="B301" s="73"/>
      <c r="C301" s="78"/>
      <c r="D301" s="80"/>
      <c r="E301" s="81"/>
      <c r="F301" s="80"/>
      <c r="G301" s="81"/>
      <c r="H301" s="80"/>
      <c r="I301" s="132"/>
      <c r="J301" s="132"/>
      <c r="K301" s="132"/>
      <c r="L301" s="132"/>
    </row>
    <row r="302" spans="2:12">
      <c r="B302" s="73"/>
      <c r="C302" s="78"/>
      <c r="D302" s="80"/>
      <c r="E302" s="81"/>
      <c r="F302" s="80"/>
      <c r="G302" s="81"/>
      <c r="H302" s="80"/>
      <c r="I302" s="132"/>
      <c r="J302" s="132"/>
      <c r="K302" s="132"/>
      <c r="L302" s="132"/>
    </row>
    <row r="303" spans="2:12">
      <c r="B303" s="73"/>
      <c r="C303" s="78"/>
      <c r="D303" s="80"/>
      <c r="E303" s="81"/>
      <c r="F303" s="80"/>
      <c r="G303" s="81"/>
      <c r="H303" s="80"/>
      <c r="I303" s="132"/>
      <c r="J303" s="132"/>
      <c r="K303" s="132"/>
      <c r="L303" s="132"/>
    </row>
    <row r="304" spans="2:12">
      <c r="B304" s="73"/>
      <c r="C304" s="78"/>
      <c r="D304" s="80"/>
      <c r="E304" s="81"/>
      <c r="F304" s="80"/>
      <c r="G304" s="81"/>
      <c r="H304" s="80"/>
      <c r="I304" s="132"/>
      <c r="J304" s="132"/>
      <c r="K304" s="132"/>
      <c r="L304" s="132"/>
    </row>
    <row r="305" spans="2:12">
      <c r="B305" s="73"/>
      <c r="C305" s="78"/>
      <c r="D305" s="80"/>
      <c r="E305" s="81"/>
      <c r="F305" s="80"/>
      <c r="G305" s="81"/>
      <c r="H305" s="80"/>
      <c r="I305" s="132"/>
      <c r="J305" s="132"/>
      <c r="K305" s="132"/>
      <c r="L305" s="132"/>
    </row>
    <row r="306" spans="2:12">
      <c r="B306" s="73"/>
      <c r="C306" s="78"/>
      <c r="D306" s="80"/>
      <c r="E306" s="81"/>
      <c r="F306" s="80"/>
      <c r="G306" s="81"/>
      <c r="H306" s="80"/>
      <c r="I306" s="132"/>
      <c r="J306" s="132"/>
      <c r="K306" s="132"/>
      <c r="L306" s="132"/>
    </row>
    <row r="307" spans="2:12">
      <c r="B307" s="73"/>
      <c r="C307" s="78"/>
      <c r="D307" s="80"/>
      <c r="E307" s="81"/>
      <c r="F307" s="80"/>
      <c r="G307" s="81"/>
      <c r="H307" s="80"/>
      <c r="I307" s="132"/>
      <c r="J307" s="132"/>
      <c r="K307" s="132"/>
      <c r="L307" s="132"/>
    </row>
    <row r="308" spans="2:12">
      <c r="B308" s="73"/>
      <c r="C308" s="78"/>
      <c r="D308" s="80"/>
      <c r="E308" s="81"/>
      <c r="F308" s="80"/>
      <c r="G308" s="81"/>
      <c r="H308" s="80"/>
      <c r="I308" s="132"/>
      <c r="J308" s="132"/>
      <c r="K308" s="132"/>
      <c r="L308" s="132"/>
    </row>
    <row r="309" spans="2:12">
      <c r="B309" s="73"/>
      <c r="C309" s="78"/>
      <c r="D309" s="80"/>
      <c r="E309" s="81"/>
      <c r="F309" s="80"/>
      <c r="G309" s="81"/>
      <c r="H309" s="80"/>
      <c r="I309" s="132"/>
      <c r="J309" s="132"/>
      <c r="K309" s="132"/>
      <c r="L309" s="132"/>
    </row>
    <row r="310" spans="2:12">
      <c r="B310" s="73"/>
      <c r="C310" s="78"/>
      <c r="D310" s="80"/>
      <c r="E310" s="81"/>
      <c r="F310" s="80"/>
      <c r="G310" s="81"/>
      <c r="H310" s="80"/>
      <c r="I310" s="132"/>
      <c r="J310" s="132"/>
      <c r="K310" s="132"/>
      <c r="L310" s="132"/>
    </row>
    <row r="311" spans="2:12">
      <c r="B311" s="73"/>
      <c r="C311" s="78"/>
      <c r="D311" s="80"/>
      <c r="E311" s="81"/>
      <c r="F311" s="80"/>
      <c r="G311" s="81"/>
      <c r="H311" s="80"/>
      <c r="I311" s="132"/>
      <c r="J311" s="132"/>
      <c r="K311" s="132"/>
      <c r="L311" s="132"/>
    </row>
    <row r="312" spans="2:12">
      <c r="B312" s="73"/>
      <c r="C312" s="78"/>
      <c r="D312" s="80"/>
      <c r="E312" s="81"/>
      <c r="F312" s="80"/>
      <c r="G312" s="81"/>
      <c r="H312" s="80"/>
      <c r="I312" s="132"/>
      <c r="J312" s="132"/>
      <c r="K312" s="132"/>
      <c r="L312" s="132"/>
    </row>
    <row r="313" spans="2:12">
      <c r="B313" s="73"/>
      <c r="C313" s="78"/>
      <c r="D313" s="80"/>
      <c r="E313" s="81"/>
      <c r="F313" s="80"/>
      <c r="G313" s="81"/>
      <c r="H313" s="80"/>
      <c r="I313" s="132"/>
      <c r="J313" s="132"/>
      <c r="K313" s="132"/>
      <c r="L313" s="132"/>
    </row>
    <row r="314" spans="2:12">
      <c r="B314" s="73"/>
      <c r="C314" s="78"/>
      <c r="D314" s="80"/>
      <c r="E314" s="81"/>
      <c r="F314" s="80"/>
      <c r="G314" s="81"/>
      <c r="H314" s="80"/>
      <c r="I314" s="132"/>
      <c r="J314" s="132"/>
      <c r="K314" s="132"/>
      <c r="L314" s="132"/>
    </row>
    <row r="315" spans="2:12">
      <c r="B315" s="73"/>
      <c r="C315" s="78"/>
      <c r="D315" s="80"/>
      <c r="E315" s="81"/>
      <c r="F315" s="80"/>
      <c r="G315" s="81"/>
      <c r="H315" s="80"/>
      <c r="I315" s="132"/>
      <c r="J315" s="132"/>
      <c r="K315" s="132"/>
      <c r="L315" s="132"/>
    </row>
    <row r="316" spans="2:12">
      <c r="B316" s="73"/>
      <c r="C316" s="78"/>
      <c r="D316" s="80"/>
      <c r="E316" s="81"/>
      <c r="F316" s="80"/>
      <c r="G316" s="81"/>
      <c r="H316" s="80"/>
      <c r="I316" s="132"/>
      <c r="J316" s="132"/>
      <c r="K316" s="132"/>
      <c r="L316" s="132"/>
    </row>
    <row r="317" spans="2:12">
      <c r="B317" s="73"/>
      <c r="C317" s="78"/>
      <c r="D317" s="80"/>
      <c r="E317" s="81"/>
      <c r="F317" s="80"/>
      <c r="G317" s="81"/>
      <c r="H317" s="80"/>
      <c r="I317" s="132"/>
      <c r="J317" s="132"/>
      <c r="K317" s="132"/>
      <c r="L317" s="132"/>
    </row>
    <row r="318" spans="2:12">
      <c r="B318" s="73"/>
      <c r="C318" s="78"/>
      <c r="D318" s="80"/>
      <c r="E318" s="81"/>
      <c r="F318" s="80"/>
      <c r="G318" s="81"/>
      <c r="H318" s="80"/>
      <c r="I318" s="132"/>
      <c r="J318" s="132"/>
      <c r="K318" s="132"/>
      <c r="L318" s="132"/>
    </row>
    <row r="319" spans="2:12">
      <c r="B319" s="73"/>
      <c r="C319" s="78"/>
      <c r="D319" s="80"/>
      <c r="E319" s="81"/>
      <c r="F319" s="80"/>
      <c r="G319" s="81"/>
      <c r="H319" s="80"/>
      <c r="I319" s="132"/>
      <c r="J319" s="132"/>
      <c r="K319" s="132"/>
      <c r="L319" s="132"/>
    </row>
    <row r="320" spans="2:12">
      <c r="B320" s="73"/>
      <c r="C320" s="78"/>
      <c r="D320" s="80"/>
      <c r="E320" s="81"/>
      <c r="F320" s="80"/>
      <c r="G320" s="81"/>
      <c r="H320" s="80"/>
      <c r="I320" s="132"/>
      <c r="J320" s="132"/>
      <c r="K320" s="132"/>
      <c r="L320" s="132"/>
    </row>
    <row r="321" spans="2:12">
      <c r="B321" s="73"/>
      <c r="C321" s="78"/>
      <c r="D321" s="80"/>
      <c r="E321" s="81"/>
      <c r="F321" s="80"/>
      <c r="G321" s="81"/>
      <c r="H321" s="80"/>
      <c r="I321" s="132"/>
      <c r="J321" s="132"/>
      <c r="K321" s="132"/>
      <c r="L321" s="132"/>
    </row>
    <row r="322" spans="2:12">
      <c r="B322" s="73"/>
      <c r="C322" s="78"/>
      <c r="D322" s="80"/>
      <c r="E322" s="81"/>
      <c r="F322" s="80"/>
      <c r="G322" s="81"/>
      <c r="H322" s="80"/>
      <c r="I322" s="132"/>
      <c r="J322" s="132"/>
      <c r="K322" s="132"/>
      <c r="L322" s="132"/>
    </row>
    <row r="323" spans="2:12">
      <c r="B323" s="73"/>
      <c r="C323" s="78"/>
      <c r="D323" s="80"/>
      <c r="E323" s="81"/>
      <c r="F323" s="80"/>
      <c r="G323" s="81"/>
      <c r="H323" s="80"/>
      <c r="I323" s="132"/>
      <c r="J323" s="132"/>
      <c r="K323" s="132"/>
      <c r="L323" s="132"/>
    </row>
    <row r="324" spans="2:12">
      <c r="B324" s="73"/>
      <c r="C324" s="78"/>
      <c r="D324" s="80"/>
      <c r="E324" s="81"/>
      <c r="F324" s="80"/>
      <c r="G324" s="81"/>
      <c r="H324" s="80"/>
      <c r="I324" s="132"/>
      <c r="J324" s="132"/>
      <c r="K324" s="132"/>
      <c r="L324" s="132"/>
    </row>
    <row r="325" spans="2:12">
      <c r="B325" s="73"/>
      <c r="C325" s="78"/>
      <c r="D325" s="80"/>
      <c r="E325" s="81"/>
      <c r="F325" s="80"/>
      <c r="G325" s="81"/>
      <c r="H325" s="80"/>
      <c r="I325" s="132"/>
      <c r="J325" s="132"/>
      <c r="K325" s="132"/>
      <c r="L325" s="132"/>
    </row>
    <row r="326" spans="2:12">
      <c r="B326" s="73"/>
      <c r="C326" s="78"/>
      <c r="D326" s="80"/>
      <c r="E326" s="81"/>
      <c r="F326" s="80"/>
      <c r="G326" s="81"/>
      <c r="H326" s="80"/>
      <c r="I326" s="132"/>
      <c r="J326" s="132"/>
      <c r="K326" s="132"/>
      <c r="L326" s="132"/>
    </row>
    <row r="327" spans="2:12">
      <c r="B327" s="73"/>
      <c r="C327" s="78"/>
      <c r="D327" s="80"/>
      <c r="E327" s="81"/>
      <c r="F327" s="80"/>
      <c r="G327" s="81"/>
      <c r="H327" s="80"/>
      <c r="I327" s="132"/>
      <c r="J327" s="132"/>
      <c r="K327" s="132"/>
      <c r="L327" s="132"/>
    </row>
    <row r="328" spans="2:12">
      <c r="B328" s="73"/>
      <c r="C328" s="78"/>
      <c r="D328" s="80"/>
      <c r="E328" s="81"/>
      <c r="F328" s="80"/>
      <c r="G328" s="81"/>
      <c r="H328" s="80"/>
      <c r="I328" s="132"/>
      <c r="J328" s="132"/>
      <c r="K328" s="132"/>
      <c r="L328" s="132"/>
    </row>
    <row r="329" spans="2:12">
      <c r="B329" s="73"/>
      <c r="C329" s="78"/>
      <c r="D329" s="80"/>
      <c r="E329" s="81"/>
      <c r="F329" s="80"/>
      <c r="G329" s="81"/>
      <c r="H329" s="80"/>
      <c r="I329" s="132"/>
      <c r="J329" s="132"/>
      <c r="K329" s="132"/>
      <c r="L329" s="132"/>
    </row>
    <row r="330" spans="2:12">
      <c r="B330" s="73"/>
      <c r="C330" s="78"/>
      <c r="D330" s="80"/>
      <c r="E330" s="81"/>
      <c r="F330" s="80"/>
      <c r="G330" s="81"/>
      <c r="H330" s="80"/>
      <c r="I330" s="132"/>
      <c r="J330" s="132"/>
      <c r="K330" s="132"/>
      <c r="L330" s="132"/>
    </row>
    <row r="331" spans="2:12">
      <c r="B331" s="73"/>
      <c r="C331" s="78"/>
      <c r="D331" s="80"/>
      <c r="E331" s="81"/>
      <c r="F331" s="80"/>
      <c r="G331" s="81"/>
      <c r="H331" s="80"/>
      <c r="I331" s="132"/>
      <c r="J331" s="132"/>
      <c r="K331" s="132"/>
      <c r="L331" s="132"/>
    </row>
    <row r="332" spans="2:12">
      <c r="B332" s="73"/>
      <c r="C332" s="78"/>
      <c r="D332" s="80"/>
      <c r="E332" s="81"/>
      <c r="F332" s="80"/>
      <c r="G332" s="81"/>
      <c r="H332" s="80"/>
      <c r="I332" s="132"/>
      <c r="J332" s="132"/>
      <c r="K332" s="132"/>
      <c r="L332" s="132"/>
    </row>
    <row r="333" spans="2:12">
      <c r="B333" s="73"/>
      <c r="C333" s="78"/>
      <c r="D333" s="80"/>
      <c r="E333" s="81"/>
      <c r="F333" s="80"/>
      <c r="G333" s="81"/>
      <c r="H333" s="80"/>
      <c r="I333" s="132"/>
      <c r="J333" s="132"/>
      <c r="K333" s="132"/>
      <c r="L333" s="132"/>
    </row>
    <row r="334" spans="2:12">
      <c r="B334" s="73"/>
      <c r="C334" s="78"/>
      <c r="D334" s="80"/>
      <c r="E334" s="81"/>
      <c r="F334" s="80"/>
      <c r="G334" s="81"/>
      <c r="H334" s="80"/>
      <c r="I334" s="132"/>
      <c r="J334" s="132"/>
      <c r="K334" s="132"/>
      <c r="L334" s="132"/>
    </row>
    <row r="335" spans="2:12">
      <c r="B335" s="73"/>
      <c r="C335" s="78"/>
      <c r="D335" s="80"/>
      <c r="E335" s="81"/>
      <c r="F335" s="80"/>
      <c r="G335" s="81"/>
      <c r="H335" s="80"/>
      <c r="I335" s="132"/>
      <c r="J335" s="132"/>
      <c r="K335" s="132"/>
      <c r="L335" s="132"/>
    </row>
    <row r="336" spans="2:12">
      <c r="B336" s="73"/>
      <c r="C336" s="78"/>
      <c r="D336" s="80"/>
      <c r="E336" s="81"/>
      <c r="F336" s="80"/>
      <c r="G336" s="81"/>
      <c r="H336" s="80"/>
      <c r="I336" s="132"/>
      <c r="J336" s="132"/>
      <c r="K336" s="132"/>
      <c r="L336" s="132"/>
    </row>
    <row r="337" spans="2:12">
      <c r="B337" s="73"/>
      <c r="C337" s="78"/>
      <c r="D337" s="80"/>
      <c r="E337" s="81"/>
      <c r="F337" s="80"/>
      <c r="G337" s="81"/>
      <c r="H337" s="80"/>
      <c r="I337" s="132"/>
      <c r="J337" s="132"/>
      <c r="K337" s="132"/>
      <c r="L337" s="132"/>
    </row>
    <row r="338" spans="2:12">
      <c r="B338" s="73"/>
      <c r="C338" s="78"/>
      <c r="D338" s="80"/>
      <c r="E338" s="81"/>
      <c r="F338" s="80"/>
      <c r="G338" s="81"/>
      <c r="H338" s="80"/>
      <c r="I338" s="132"/>
      <c r="J338" s="132"/>
      <c r="K338" s="132"/>
      <c r="L338" s="132"/>
    </row>
    <row r="339" spans="2:12">
      <c r="B339" s="73"/>
      <c r="C339" s="78"/>
      <c r="D339" s="80"/>
      <c r="E339" s="81"/>
      <c r="F339" s="80"/>
      <c r="G339" s="81"/>
      <c r="H339" s="80"/>
      <c r="I339" s="132"/>
      <c r="J339" s="132"/>
      <c r="K339" s="132"/>
      <c r="L339" s="132"/>
    </row>
    <row r="340" spans="2:12">
      <c r="B340" s="73"/>
      <c r="C340" s="78"/>
      <c r="D340" s="80"/>
      <c r="E340" s="81"/>
      <c r="F340" s="80"/>
      <c r="G340" s="81"/>
      <c r="H340" s="80"/>
      <c r="I340" s="132"/>
      <c r="J340" s="132"/>
      <c r="K340" s="132"/>
      <c r="L340" s="132"/>
    </row>
    <row r="341" spans="2:12">
      <c r="B341" s="73"/>
      <c r="C341" s="78"/>
      <c r="D341" s="80"/>
      <c r="E341" s="81"/>
      <c r="F341" s="80"/>
      <c r="G341" s="81"/>
      <c r="H341" s="80"/>
      <c r="I341" s="132"/>
      <c r="J341" s="132"/>
      <c r="K341" s="132"/>
      <c r="L341" s="132"/>
    </row>
    <row r="342" spans="2:12">
      <c r="B342" s="73"/>
      <c r="C342" s="78"/>
      <c r="D342" s="80"/>
      <c r="E342" s="81"/>
      <c r="F342" s="80"/>
      <c r="G342" s="81"/>
      <c r="H342" s="80"/>
      <c r="I342" s="132"/>
      <c r="J342" s="132"/>
      <c r="K342" s="132"/>
      <c r="L342" s="132"/>
    </row>
    <row r="343" spans="2:12">
      <c r="B343" s="73"/>
      <c r="C343" s="78"/>
      <c r="D343" s="80"/>
      <c r="E343" s="81"/>
      <c r="F343" s="80"/>
      <c r="G343" s="81"/>
      <c r="H343" s="80"/>
      <c r="I343" s="132"/>
      <c r="J343" s="132"/>
      <c r="K343" s="132"/>
      <c r="L343" s="132"/>
    </row>
    <row r="344" spans="2:12">
      <c r="B344" s="73"/>
      <c r="C344" s="78"/>
      <c r="D344" s="80"/>
      <c r="E344" s="81"/>
      <c r="F344" s="80"/>
      <c r="G344" s="81"/>
      <c r="H344" s="80"/>
      <c r="I344" s="132"/>
      <c r="J344" s="132"/>
      <c r="K344" s="132"/>
      <c r="L344" s="132"/>
    </row>
    <row r="345" spans="2:12">
      <c r="B345" s="73"/>
      <c r="C345" s="78"/>
      <c r="D345" s="80"/>
      <c r="E345" s="81"/>
      <c r="F345" s="80"/>
      <c r="G345" s="81"/>
      <c r="H345" s="80"/>
      <c r="I345" s="132"/>
      <c r="J345" s="132"/>
      <c r="K345" s="132"/>
      <c r="L345" s="132"/>
    </row>
    <row r="346" spans="2:12">
      <c r="B346" s="73"/>
      <c r="C346" s="78"/>
      <c r="D346" s="80"/>
      <c r="E346" s="81"/>
      <c r="F346" s="80"/>
      <c r="G346" s="81"/>
      <c r="H346" s="80"/>
      <c r="I346" s="132"/>
      <c r="J346" s="132"/>
      <c r="K346" s="132"/>
      <c r="L346" s="132"/>
    </row>
    <row r="347" spans="2:12">
      <c r="B347" s="73"/>
      <c r="C347" s="78"/>
      <c r="D347" s="80"/>
      <c r="E347" s="81"/>
      <c r="F347" s="80"/>
      <c r="G347" s="81"/>
      <c r="H347" s="80"/>
      <c r="I347" s="132"/>
      <c r="J347" s="132"/>
      <c r="K347" s="132"/>
      <c r="L347" s="132"/>
    </row>
    <row r="348" spans="2:12">
      <c r="B348" s="73"/>
      <c r="C348" s="78"/>
      <c r="D348" s="80"/>
      <c r="E348" s="81"/>
      <c r="F348" s="80"/>
      <c r="G348" s="81"/>
      <c r="H348" s="80"/>
      <c r="I348" s="132"/>
      <c r="J348" s="132"/>
      <c r="K348" s="132"/>
      <c r="L348" s="132"/>
    </row>
    <row r="349" spans="2:12">
      <c r="B349" s="73"/>
      <c r="C349" s="78"/>
      <c r="D349" s="80"/>
      <c r="E349" s="81"/>
      <c r="F349" s="80"/>
      <c r="G349" s="81"/>
      <c r="H349" s="80"/>
      <c r="I349" s="132"/>
      <c r="J349" s="132"/>
      <c r="K349" s="132"/>
      <c r="L349" s="132"/>
    </row>
    <row r="350" spans="2:12">
      <c r="B350" s="73"/>
      <c r="C350" s="78"/>
      <c r="D350" s="80"/>
      <c r="E350" s="81"/>
      <c r="F350" s="80"/>
      <c r="G350" s="81"/>
      <c r="H350" s="80"/>
      <c r="I350" s="132"/>
      <c r="J350" s="132"/>
      <c r="K350" s="132"/>
      <c r="L350" s="132"/>
    </row>
    <row r="351" spans="2:12">
      <c r="B351" s="73"/>
      <c r="C351" s="78"/>
      <c r="D351" s="80"/>
      <c r="E351" s="81"/>
      <c r="F351" s="80"/>
      <c r="G351" s="81"/>
      <c r="H351" s="80"/>
      <c r="I351" s="132"/>
      <c r="J351" s="132"/>
      <c r="K351" s="132"/>
      <c r="L351" s="132"/>
    </row>
    <row r="352" spans="2:12">
      <c r="B352" s="73"/>
      <c r="C352" s="78"/>
      <c r="D352" s="80"/>
      <c r="E352" s="81"/>
      <c r="F352" s="80"/>
      <c r="G352" s="81"/>
      <c r="H352" s="80"/>
      <c r="I352" s="132"/>
      <c r="J352" s="132"/>
      <c r="K352" s="132"/>
      <c r="L352" s="132"/>
    </row>
    <row r="353" spans="2:12">
      <c r="B353" s="73"/>
      <c r="C353" s="78"/>
      <c r="D353" s="80"/>
      <c r="E353" s="81"/>
      <c r="F353" s="80"/>
      <c r="G353" s="81"/>
      <c r="H353" s="80"/>
      <c r="I353" s="132"/>
      <c r="J353" s="132"/>
      <c r="K353" s="132"/>
      <c r="L353" s="132"/>
    </row>
    <row r="354" spans="2:12">
      <c r="B354" s="73"/>
      <c r="C354" s="78"/>
      <c r="D354" s="80"/>
      <c r="E354" s="81"/>
      <c r="F354" s="80"/>
      <c r="G354" s="81"/>
      <c r="H354" s="80"/>
      <c r="I354" s="132"/>
      <c r="J354" s="132"/>
      <c r="K354" s="132"/>
      <c r="L354" s="132"/>
    </row>
    <row r="355" spans="2:12">
      <c r="B355" s="73"/>
      <c r="C355" s="78"/>
      <c r="D355" s="80"/>
      <c r="E355" s="81"/>
      <c r="F355" s="80"/>
      <c r="G355" s="81"/>
      <c r="H355" s="80"/>
      <c r="I355" s="132"/>
      <c r="J355" s="132"/>
      <c r="K355" s="132"/>
      <c r="L355" s="132"/>
    </row>
    <row r="356" spans="2:12">
      <c r="B356" s="73"/>
      <c r="C356" s="78"/>
      <c r="D356" s="80"/>
      <c r="E356" s="81"/>
      <c r="F356" s="80"/>
      <c r="G356" s="81"/>
      <c r="H356" s="80"/>
      <c r="I356" s="132"/>
      <c r="J356" s="132"/>
      <c r="K356" s="132"/>
      <c r="L356" s="132"/>
    </row>
    <row r="357" spans="2:12">
      <c r="B357" s="73"/>
      <c r="C357" s="78"/>
      <c r="D357" s="80"/>
      <c r="E357" s="81"/>
      <c r="F357" s="80"/>
      <c r="G357" s="81"/>
      <c r="H357" s="80"/>
      <c r="I357" s="132"/>
      <c r="J357" s="132"/>
      <c r="K357" s="132"/>
      <c r="L357" s="132"/>
    </row>
    <row r="358" spans="2:12">
      <c r="B358" s="73"/>
      <c r="C358" s="78"/>
      <c r="D358" s="80"/>
      <c r="E358" s="81"/>
      <c r="F358" s="80"/>
      <c r="G358" s="81"/>
      <c r="H358" s="80"/>
      <c r="I358" s="132"/>
      <c r="J358" s="132"/>
      <c r="K358" s="132"/>
      <c r="L358" s="132"/>
    </row>
    <row r="359" spans="2:12">
      <c r="B359" s="73"/>
      <c r="C359" s="78"/>
      <c r="D359" s="80"/>
      <c r="E359" s="81"/>
      <c r="F359" s="80"/>
      <c r="G359" s="81"/>
      <c r="H359" s="80"/>
      <c r="I359" s="132"/>
      <c r="J359" s="132"/>
      <c r="K359" s="132"/>
      <c r="L359" s="132"/>
    </row>
    <row r="360" spans="2:12">
      <c r="B360" s="73"/>
      <c r="C360" s="78"/>
      <c r="D360" s="80"/>
      <c r="E360" s="81"/>
      <c r="F360" s="80"/>
      <c r="G360" s="81"/>
      <c r="H360" s="80"/>
      <c r="I360" s="132"/>
      <c r="J360" s="132"/>
      <c r="K360" s="132"/>
      <c r="L360" s="132"/>
    </row>
    <row r="361" spans="2:12">
      <c r="B361" s="73"/>
      <c r="C361" s="78"/>
      <c r="D361" s="80"/>
      <c r="E361" s="81"/>
      <c r="F361" s="80"/>
      <c r="G361" s="81"/>
      <c r="H361" s="80"/>
      <c r="I361" s="132"/>
      <c r="J361" s="132"/>
      <c r="K361" s="132"/>
      <c r="L361" s="132"/>
    </row>
    <row r="362" spans="2:12">
      <c r="B362" s="73"/>
      <c r="C362" s="78"/>
      <c r="D362" s="80"/>
      <c r="E362" s="81"/>
      <c r="F362" s="80"/>
      <c r="G362" s="81"/>
      <c r="H362" s="80"/>
      <c r="I362" s="132"/>
      <c r="J362" s="132"/>
      <c r="K362" s="132"/>
      <c r="L362" s="132"/>
    </row>
    <row r="363" spans="2:12">
      <c r="B363" s="73"/>
      <c r="C363" s="78"/>
      <c r="D363" s="80"/>
      <c r="E363" s="81"/>
      <c r="F363" s="80"/>
      <c r="G363" s="81"/>
      <c r="H363" s="80"/>
      <c r="I363" s="132"/>
      <c r="J363" s="132"/>
      <c r="K363" s="132"/>
      <c r="L363" s="132"/>
    </row>
    <row r="364" spans="2:12">
      <c r="B364" s="73"/>
      <c r="C364" s="78"/>
      <c r="D364" s="80"/>
      <c r="E364" s="81"/>
      <c r="F364" s="80"/>
      <c r="G364" s="81"/>
      <c r="H364" s="80"/>
      <c r="I364" s="132"/>
      <c r="J364" s="132"/>
      <c r="K364" s="132"/>
      <c r="L364" s="132"/>
    </row>
    <row r="365" spans="2:12">
      <c r="B365" s="73"/>
      <c r="C365" s="78"/>
      <c r="D365" s="80"/>
      <c r="E365" s="81"/>
      <c r="F365" s="80"/>
      <c r="G365" s="81"/>
      <c r="H365" s="80"/>
      <c r="I365" s="132"/>
      <c r="J365" s="132"/>
      <c r="K365" s="132"/>
      <c r="L365" s="132"/>
    </row>
    <row r="366" spans="2:12">
      <c r="B366" s="73"/>
      <c r="C366" s="78"/>
      <c r="D366" s="80"/>
      <c r="E366" s="81"/>
      <c r="F366" s="80"/>
      <c r="G366" s="81"/>
      <c r="H366" s="80"/>
      <c r="I366" s="132"/>
      <c r="J366" s="132"/>
      <c r="K366" s="132"/>
      <c r="L366" s="132"/>
    </row>
    <row r="367" spans="2:12">
      <c r="B367" s="73"/>
      <c r="C367" s="78"/>
      <c r="D367" s="80"/>
      <c r="E367" s="81"/>
      <c r="F367" s="80"/>
      <c r="G367" s="81"/>
      <c r="H367" s="80"/>
      <c r="I367" s="132"/>
      <c r="J367" s="132"/>
      <c r="K367" s="132"/>
      <c r="L367" s="132"/>
    </row>
    <row r="368" spans="2:12">
      <c r="B368" s="73"/>
      <c r="C368" s="78"/>
      <c r="D368" s="80"/>
      <c r="E368" s="81"/>
      <c r="F368" s="80"/>
      <c r="G368" s="81"/>
      <c r="H368" s="80"/>
      <c r="I368" s="132"/>
      <c r="J368" s="132"/>
      <c r="K368" s="132"/>
      <c r="L368" s="132"/>
    </row>
    <row r="369" spans="2:12">
      <c r="B369" s="73"/>
      <c r="C369" s="78"/>
      <c r="D369" s="80"/>
      <c r="E369" s="81"/>
      <c r="F369" s="80"/>
      <c r="G369" s="81"/>
      <c r="H369" s="80"/>
      <c r="I369" s="132"/>
      <c r="J369" s="132"/>
      <c r="K369" s="132"/>
      <c r="L369" s="132"/>
    </row>
    <row r="370" spans="2:12">
      <c r="B370" s="73"/>
      <c r="C370" s="78"/>
      <c r="D370" s="80"/>
      <c r="E370" s="81"/>
      <c r="F370" s="80"/>
      <c r="G370" s="81"/>
      <c r="H370" s="80"/>
      <c r="I370" s="132"/>
      <c r="J370" s="132"/>
      <c r="K370" s="132"/>
      <c r="L370" s="132"/>
    </row>
    <row r="371" spans="2:12">
      <c r="B371" s="73"/>
      <c r="C371" s="78"/>
      <c r="D371" s="80"/>
      <c r="E371" s="81"/>
      <c r="F371" s="80"/>
      <c r="G371" s="81"/>
      <c r="H371" s="80"/>
      <c r="I371" s="132"/>
      <c r="J371" s="132"/>
      <c r="K371" s="132"/>
      <c r="L371" s="132"/>
    </row>
    <row r="372" spans="2:12">
      <c r="B372" s="73"/>
      <c r="C372" s="78"/>
      <c r="D372" s="80"/>
      <c r="E372" s="81"/>
      <c r="F372" s="80"/>
      <c r="G372" s="81"/>
      <c r="H372" s="80"/>
      <c r="I372" s="132"/>
      <c r="J372" s="132"/>
      <c r="K372" s="132"/>
      <c r="L372" s="132"/>
    </row>
    <row r="373" spans="2:12">
      <c r="B373" s="73"/>
      <c r="C373" s="78"/>
      <c r="D373" s="80"/>
      <c r="E373" s="81"/>
      <c r="F373" s="80"/>
      <c r="G373" s="81"/>
      <c r="H373" s="80"/>
      <c r="I373" s="132"/>
      <c r="J373" s="132"/>
      <c r="K373" s="132"/>
      <c r="L373" s="132"/>
    </row>
    <row r="374" spans="2:12">
      <c r="B374" s="73"/>
      <c r="C374" s="78"/>
      <c r="D374" s="80"/>
      <c r="E374" s="81"/>
      <c r="F374" s="80"/>
      <c r="G374" s="81"/>
      <c r="H374" s="80"/>
      <c r="I374" s="132"/>
      <c r="J374" s="132"/>
      <c r="K374" s="132"/>
      <c r="L374" s="132"/>
    </row>
    <row r="375" spans="2:12">
      <c r="B375" s="73"/>
      <c r="C375" s="78"/>
      <c r="D375" s="80"/>
      <c r="E375" s="81"/>
      <c r="F375" s="80"/>
      <c r="G375" s="81"/>
      <c r="H375" s="80"/>
      <c r="I375" s="132"/>
      <c r="J375" s="132"/>
      <c r="K375" s="132"/>
      <c r="L375" s="132"/>
    </row>
    <row r="376" spans="2:12">
      <c r="B376" s="73"/>
      <c r="C376" s="78"/>
      <c r="D376" s="80"/>
      <c r="E376" s="81"/>
      <c r="F376" s="80"/>
      <c r="G376" s="81"/>
      <c r="H376" s="80"/>
      <c r="I376" s="132"/>
      <c r="J376" s="132"/>
      <c r="K376" s="132"/>
      <c r="L376" s="132"/>
    </row>
    <row r="377" spans="2:12">
      <c r="B377" s="73"/>
      <c r="C377" s="78"/>
      <c r="D377" s="80"/>
      <c r="E377" s="81"/>
      <c r="F377" s="80"/>
      <c r="G377" s="81"/>
      <c r="H377" s="80"/>
      <c r="I377" s="132"/>
      <c r="J377" s="132"/>
      <c r="K377" s="132"/>
      <c r="L377" s="132"/>
    </row>
    <row r="378" spans="2:12">
      <c r="B378" s="73"/>
      <c r="C378" s="78"/>
      <c r="D378" s="80"/>
      <c r="E378" s="81"/>
      <c r="F378" s="80"/>
      <c r="G378" s="81"/>
      <c r="H378" s="80"/>
      <c r="I378" s="132"/>
      <c r="J378" s="132"/>
      <c r="K378" s="132"/>
      <c r="L378" s="132"/>
    </row>
    <row r="379" spans="2:12">
      <c r="B379" s="73"/>
      <c r="C379" s="78"/>
      <c r="D379" s="80"/>
      <c r="E379" s="81"/>
      <c r="F379" s="80"/>
      <c r="G379" s="81"/>
      <c r="H379" s="80"/>
      <c r="I379" s="132"/>
      <c r="J379" s="132"/>
      <c r="K379" s="132"/>
      <c r="L379" s="132"/>
    </row>
    <row r="380" spans="2:12">
      <c r="B380" s="73"/>
      <c r="C380" s="78"/>
      <c r="D380" s="80"/>
      <c r="E380" s="81"/>
      <c r="F380" s="80"/>
      <c r="G380" s="81"/>
      <c r="H380" s="80"/>
      <c r="I380" s="132"/>
      <c r="J380" s="132"/>
      <c r="K380" s="132"/>
      <c r="L380" s="132"/>
    </row>
    <row r="381" spans="2:12">
      <c r="B381" s="73"/>
      <c r="C381" s="78"/>
      <c r="D381" s="80"/>
      <c r="E381" s="81"/>
      <c r="F381" s="80"/>
      <c r="G381" s="81"/>
      <c r="H381" s="80"/>
      <c r="I381" s="132"/>
      <c r="J381" s="132"/>
      <c r="K381" s="132"/>
      <c r="L381" s="132"/>
    </row>
    <row r="382" spans="2:12">
      <c r="B382" s="73"/>
      <c r="C382" s="78"/>
      <c r="D382" s="80"/>
      <c r="E382" s="81"/>
      <c r="F382" s="80"/>
      <c r="G382" s="81"/>
      <c r="H382" s="80"/>
      <c r="I382" s="132"/>
      <c r="J382" s="132"/>
      <c r="K382" s="132"/>
      <c r="L382" s="132"/>
    </row>
    <row r="383" spans="2:12">
      <c r="B383" s="73"/>
      <c r="C383" s="78"/>
      <c r="D383" s="80"/>
      <c r="E383" s="81"/>
      <c r="F383" s="80"/>
      <c r="G383" s="81"/>
      <c r="H383" s="80"/>
      <c r="I383" s="132"/>
      <c r="J383" s="132"/>
      <c r="K383" s="132"/>
      <c r="L383" s="132"/>
    </row>
    <row r="384" spans="2:12">
      <c r="B384" s="73"/>
      <c r="C384" s="78"/>
      <c r="D384" s="80"/>
      <c r="E384" s="81"/>
      <c r="F384" s="80"/>
      <c r="G384" s="81"/>
      <c r="H384" s="80"/>
      <c r="I384" s="132"/>
      <c r="J384" s="132"/>
      <c r="K384" s="132"/>
      <c r="L384" s="132"/>
    </row>
    <row r="385" spans="2:12">
      <c r="B385" s="73"/>
      <c r="C385" s="78"/>
      <c r="D385" s="80"/>
      <c r="E385" s="81"/>
      <c r="F385" s="80"/>
      <c r="G385" s="81"/>
      <c r="H385" s="80"/>
      <c r="I385" s="132"/>
      <c r="J385" s="132"/>
      <c r="K385" s="132"/>
      <c r="L385" s="132"/>
    </row>
    <row r="386" spans="2:12">
      <c r="B386" s="73"/>
      <c r="C386" s="78"/>
      <c r="D386" s="80"/>
      <c r="E386" s="81"/>
      <c r="F386" s="80"/>
      <c r="G386" s="81"/>
      <c r="H386" s="80"/>
      <c r="I386" s="132"/>
      <c r="J386" s="132"/>
      <c r="K386" s="132"/>
      <c r="L386" s="132"/>
    </row>
    <row r="387" spans="2:12">
      <c r="B387" s="73"/>
      <c r="C387" s="78"/>
      <c r="D387" s="80"/>
      <c r="E387" s="81"/>
      <c r="F387" s="80"/>
      <c r="G387" s="81"/>
      <c r="H387" s="80"/>
      <c r="I387" s="132"/>
      <c r="J387" s="132"/>
      <c r="K387" s="132"/>
      <c r="L387" s="132"/>
    </row>
    <row r="388" spans="2:12">
      <c r="B388" s="73"/>
      <c r="C388" s="78"/>
      <c r="D388" s="80"/>
      <c r="E388" s="81"/>
      <c r="F388" s="80"/>
      <c r="G388" s="81"/>
      <c r="H388" s="80"/>
      <c r="I388" s="132"/>
      <c r="J388" s="132"/>
      <c r="K388" s="132"/>
      <c r="L388" s="132"/>
    </row>
    <row r="389" spans="2:12">
      <c r="B389" s="73"/>
      <c r="C389" s="78"/>
      <c r="D389" s="80"/>
      <c r="E389" s="81"/>
      <c r="F389" s="80"/>
      <c r="G389" s="81"/>
      <c r="H389" s="80"/>
      <c r="I389" s="132"/>
      <c r="J389" s="132"/>
      <c r="K389" s="132"/>
      <c r="L389" s="132"/>
    </row>
    <row r="390" spans="2:12">
      <c r="B390" s="73"/>
      <c r="C390" s="78"/>
      <c r="D390" s="80"/>
      <c r="E390" s="81"/>
      <c r="F390" s="80"/>
      <c r="G390" s="81"/>
      <c r="H390" s="80"/>
      <c r="I390" s="132"/>
      <c r="J390" s="132"/>
      <c r="K390" s="132"/>
      <c r="L390" s="132"/>
    </row>
    <row r="391" spans="2:12">
      <c r="B391" s="73"/>
      <c r="C391" s="78"/>
      <c r="D391" s="80"/>
      <c r="E391" s="81"/>
      <c r="F391" s="80"/>
      <c r="G391" s="81"/>
      <c r="H391" s="80"/>
      <c r="I391" s="132"/>
      <c r="J391" s="132"/>
      <c r="K391" s="132"/>
      <c r="L391" s="132"/>
    </row>
    <row r="392" spans="2:12">
      <c r="B392" s="73"/>
      <c r="C392" s="78"/>
      <c r="D392" s="80"/>
      <c r="E392" s="81"/>
      <c r="F392" s="80"/>
      <c r="G392" s="81"/>
      <c r="H392" s="80"/>
      <c r="I392" s="132"/>
      <c r="J392" s="132"/>
      <c r="K392" s="132"/>
      <c r="L392" s="132"/>
    </row>
    <row r="393" spans="2:12">
      <c r="B393" s="73"/>
      <c r="C393" s="78"/>
      <c r="D393" s="80"/>
      <c r="E393" s="81"/>
      <c r="F393" s="80"/>
      <c r="G393" s="81"/>
      <c r="H393" s="80"/>
      <c r="I393" s="132"/>
      <c r="J393" s="132"/>
      <c r="K393" s="132"/>
      <c r="L393" s="132"/>
    </row>
    <row r="394" spans="2:12">
      <c r="B394" s="73"/>
      <c r="C394" s="78"/>
      <c r="D394" s="80"/>
      <c r="E394" s="81"/>
      <c r="F394" s="80"/>
      <c r="G394" s="81"/>
      <c r="H394" s="80"/>
      <c r="I394" s="132"/>
      <c r="J394" s="132"/>
      <c r="K394" s="132"/>
      <c r="L394" s="132"/>
    </row>
    <row r="395" spans="2:12">
      <c r="B395" s="73"/>
      <c r="C395" s="78"/>
      <c r="D395" s="80"/>
      <c r="E395" s="81"/>
      <c r="F395" s="80"/>
      <c r="G395" s="81"/>
      <c r="H395" s="80"/>
      <c r="I395" s="132"/>
      <c r="J395" s="132"/>
      <c r="K395" s="132"/>
      <c r="L395" s="132"/>
    </row>
    <row r="396" spans="2:12">
      <c r="B396" s="73"/>
      <c r="C396" s="78"/>
      <c r="D396" s="80"/>
      <c r="E396" s="81"/>
      <c r="F396" s="80"/>
      <c r="G396" s="81"/>
      <c r="H396" s="80"/>
      <c r="I396" s="132"/>
      <c r="J396" s="132"/>
      <c r="K396" s="132"/>
      <c r="L396" s="132"/>
    </row>
    <row r="397" spans="2:12">
      <c r="B397" s="73"/>
      <c r="C397" s="78"/>
      <c r="D397" s="80"/>
      <c r="E397" s="81"/>
      <c r="F397" s="80"/>
      <c r="G397" s="81"/>
      <c r="H397" s="80"/>
      <c r="I397" s="132"/>
      <c r="J397" s="132"/>
      <c r="K397" s="132"/>
      <c r="L397" s="132"/>
    </row>
    <row r="398" spans="2:12">
      <c r="B398" s="73"/>
      <c r="C398" s="78"/>
      <c r="D398" s="80"/>
      <c r="E398" s="81"/>
      <c r="F398" s="80"/>
      <c r="G398" s="81"/>
      <c r="H398" s="80"/>
      <c r="I398" s="132"/>
      <c r="J398" s="132"/>
      <c r="K398" s="132"/>
      <c r="L398" s="132"/>
    </row>
    <row r="399" spans="2:12">
      <c r="B399" s="73"/>
      <c r="C399" s="78"/>
      <c r="D399" s="80"/>
      <c r="E399" s="81"/>
      <c r="F399" s="80"/>
      <c r="G399" s="81"/>
      <c r="H399" s="80"/>
      <c r="I399" s="132"/>
      <c r="J399" s="132"/>
      <c r="K399" s="132"/>
      <c r="L399" s="132"/>
    </row>
    <row r="400" spans="2:12">
      <c r="B400" s="73"/>
      <c r="C400" s="78"/>
      <c r="D400" s="80"/>
      <c r="E400" s="81"/>
      <c r="F400" s="80"/>
      <c r="G400" s="81"/>
      <c r="H400" s="80"/>
      <c r="I400" s="132"/>
      <c r="J400" s="132"/>
      <c r="K400" s="132"/>
      <c r="L400" s="132"/>
    </row>
    <row r="401" spans="2:12">
      <c r="B401" s="73"/>
      <c r="C401" s="78"/>
      <c r="D401" s="80"/>
      <c r="E401" s="81"/>
      <c r="F401" s="80"/>
      <c r="G401" s="81"/>
      <c r="H401" s="80"/>
      <c r="I401" s="132"/>
      <c r="J401" s="132"/>
      <c r="K401" s="132"/>
      <c r="L401" s="132"/>
    </row>
    <row r="402" spans="2:12">
      <c r="B402" s="73"/>
      <c r="C402" s="78"/>
      <c r="D402" s="80"/>
      <c r="E402" s="81"/>
      <c r="F402" s="80"/>
      <c r="G402" s="81"/>
      <c r="H402" s="80"/>
      <c r="I402" s="132"/>
      <c r="J402" s="132"/>
      <c r="K402" s="132"/>
      <c r="L402" s="132"/>
    </row>
    <row r="403" spans="2:12">
      <c r="B403" s="73"/>
      <c r="C403" s="78"/>
      <c r="D403" s="80"/>
      <c r="E403" s="81"/>
      <c r="F403" s="80"/>
      <c r="G403" s="81"/>
      <c r="H403" s="80"/>
      <c r="I403" s="132"/>
      <c r="J403" s="132"/>
      <c r="K403" s="132"/>
      <c r="L403" s="132"/>
    </row>
    <row r="404" spans="2:12">
      <c r="B404" s="73"/>
      <c r="C404" s="78"/>
      <c r="D404" s="80"/>
      <c r="E404" s="81"/>
      <c r="F404" s="80"/>
      <c r="G404" s="81"/>
      <c r="H404" s="80"/>
      <c r="I404" s="132"/>
      <c r="J404" s="132"/>
      <c r="K404" s="132"/>
      <c r="L404" s="132"/>
    </row>
    <row r="405" spans="2:12">
      <c r="B405" s="73"/>
      <c r="C405" s="78"/>
      <c r="D405" s="80"/>
      <c r="E405" s="81"/>
      <c r="F405" s="80"/>
      <c r="G405" s="81"/>
      <c r="H405" s="80"/>
      <c r="I405" s="132"/>
      <c r="J405" s="132"/>
      <c r="K405" s="132"/>
      <c r="L405" s="132"/>
    </row>
    <row r="406" spans="2:12">
      <c r="B406" s="73"/>
      <c r="C406" s="78"/>
      <c r="D406" s="80"/>
      <c r="E406" s="81"/>
      <c r="F406" s="80"/>
      <c r="G406" s="81"/>
      <c r="H406" s="80"/>
      <c r="I406" s="132"/>
      <c r="J406" s="132"/>
      <c r="K406" s="132"/>
      <c r="L406" s="132"/>
    </row>
    <row r="407" spans="2:12">
      <c r="B407" s="73"/>
      <c r="C407" s="78"/>
      <c r="D407" s="80"/>
      <c r="E407" s="81"/>
      <c r="F407" s="80"/>
      <c r="G407" s="81"/>
      <c r="H407" s="80"/>
      <c r="I407" s="132"/>
      <c r="J407" s="132"/>
      <c r="K407" s="132"/>
      <c r="L407" s="132"/>
    </row>
    <row r="408" spans="2:12">
      <c r="B408" s="73"/>
      <c r="C408" s="78"/>
      <c r="D408" s="80"/>
      <c r="E408" s="81"/>
      <c r="F408" s="80"/>
      <c r="G408" s="81"/>
      <c r="H408" s="80"/>
      <c r="I408" s="132"/>
      <c r="J408" s="132"/>
      <c r="K408" s="132"/>
      <c r="L408" s="132"/>
    </row>
    <row r="409" spans="2:12">
      <c r="B409" s="73"/>
      <c r="C409" s="78"/>
      <c r="D409" s="80"/>
      <c r="E409" s="81"/>
      <c r="F409" s="80"/>
      <c r="G409" s="81"/>
      <c r="H409" s="80"/>
      <c r="I409" s="132"/>
      <c r="J409" s="132"/>
      <c r="K409" s="132"/>
      <c r="L409" s="132"/>
    </row>
    <row r="410" spans="2:12">
      <c r="B410" s="73"/>
      <c r="C410" s="78"/>
      <c r="D410" s="80"/>
      <c r="E410" s="81"/>
      <c r="F410" s="80"/>
      <c r="G410" s="81"/>
      <c r="H410" s="80"/>
      <c r="I410" s="132"/>
      <c r="J410" s="132"/>
      <c r="K410" s="132"/>
      <c r="L410" s="132"/>
    </row>
    <row r="411" spans="2:12">
      <c r="B411" s="73"/>
      <c r="C411" s="78"/>
      <c r="D411" s="80"/>
      <c r="E411" s="81"/>
      <c r="F411" s="80"/>
      <c r="G411" s="81"/>
      <c r="H411" s="80"/>
      <c r="I411" s="132"/>
      <c r="J411" s="132"/>
      <c r="K411" s="132"/>
      <c r="L411" s="132"/>
    </row>
    <row r="412" spans="2:12">
      <c r="B412" s="73"/>
      <c r="C412" s="78"/>
      <c r="D412" s="80"/>
      <c r="E412" s="81"/>
      <c r="F412" s="80"/>
      <c r="G412" s="81"/>
      <c r="H412" s="80"/>
      <c r="I412" s="132"/>
      <c r="J412" s="132"/>
      <c r="K412" s="132"/>
      <c r="L412" s="132"/>
    </row>
    <row r="413" spans="2:12">
      <c r="B413" s="73"/>
      <c r="C413" s="78"/>
      <c r="D413" s="80"/>
      <c r="E413" s="81"/>
      <c r="F413" s="80"/>
      <c r="G413" s="81"/>
      <c r="H413" s="80"/>
      <c r="I413" s="132"/>
      <c r="J413" s="132"/>
      <c r="K413" s="132"/>
      <c r="L413" s="132"/>
    </row>
    <row r="414" spans="2:12">
      <c r="B414" s="73"/>
      <c r="C414" s="78"/>
      <c r="D414" s="80"/>
      <c r="E414" s="81"/>
      <c r="F414" s="80"/>
      <c r="G414" s="81"/>
      <c r="H414" s="80"/>
      <c r="I414" s="132"/>
      <c r="J414" s="132"/>
      <c r="K414" s="132"/>
      <c r="L414" s="132"/>
    </row>
    <row r="415" spans="2:12">
      <c r="B415" s="73"/>
      <c r="C415" s="78"/>
      <c r="D415" s="80"/>
      <c r="E415" s="81"/>
      <c r="F415" s="80"/>
      <c r="G415" s="81"/>
      <c r="H415" s="80"/>
      <c r="I415" s="132"/>
      <c r="J415" s="132"/>
      <c r="K415" s="132"/>
      <c r="L415" s="132"/>
    </row>
    <row r="416" spans="2:12">
      <c r="B416" s="73"/>
      <c r="C416" s="78"/>
      <c r="D416" s="80"/>
      <c r="E416" s="81"/>
      <c r="F416" s="80"/>
      <c r="G416" s="81"/>
      <c r="H416" s="80"/>
      <c r="I416" s="132"/>
      <c r="J416" s="132"/>
      <c r="K416" s="132"/>
      <c r="L416" s="132"/>
    </row>
    <row r="417" spans="2:12">
      <c r="B417" s="73"/>
      <c r="C417" s="78"/>
      <c r="D417" s="80"/>
      <c r="E417" s="81"/>
      <c r="F417" s="80"/>
      <c r="G417" s="81"/>
      <c r="H417" s="80"/>
      <c r="I417" s="132"/>
      <c r="J417" s="132"/>
      <c r="K417" s="132"/>
      <c r="L417" s="132"/>
    </row>
    <row r="418" spans="2:12">
      <c r="B418" s="73"/>
      <c r="C418" s="78"/>
      <c r="D418" s="80"/>
      <c r="E418" s="81"/>
      <c r="F418" s="80"/>
      <c r="G418" s="81"/>
      <c r="H418" s="80"/>
      <c r="I418" s="132"/>
      <c r="J418" s="132"/>
      <c r="K418" s="132"/>
      <c r="L418" s="132"/>
    </row>
    <row r="419" spans="2:12">
      <c r="B419" s="73"/>
      <c r="C419" s="78"/>
      <c r="D419" s="80"/>
      <c r="E419" s="81"/>
      <c r="F419" s="80"/>
      <c r="G419" s="81"/>
      <c r="H419" s="80"/>
      <c r="I419" s="132"/>
      <c r="J419" s="132"/>
      <c r="K419" s="132"/>
      <c r="L419" s="132"/>
    </row>
    <row r="420" spans="2:12">
      <c r="B420" s="73"/>
      <c r="C420" s="78"/>
      <c r="D420" s="80"/>
      <c r="E420" s="81"/>
      <c r="F420" s="80"/>
      <c r="G420" s="81"/>
      <c r="H420" s="80"/>
      <c r="I420" s="132"/>
      <c r="J420" s="132"/>
      <c r="K420" s="132"/>
      <c r="L420" s="132"/>
    </row>
    <row r="421" spans="2:12">
      <c r="B421" s="73"/>
      <c r="C421" s="78"/>
      <c r="D421" s="80"/>
      <c r="E421" s="81"/>
      <c r="F421" s="80"/>
      <c r="G421" s="81"/>
      <c r="H421" s="80"/>
      <c r="I421" s="132"/>
      <c r="J421" s="132"/>
      <c r="K421" s="132"/>
      <c r="L421" s="132"/>
    </row>
    <row r="422" spans="2:12">
      <c r="B422" s="73"/>
      <c r="C422" s="78"/>
      <c r="D422" s="80"/>
      <c r="E422" s="81"/>
      <c r="F422" s="80"/>
      <c r="G422" s="81"/>
      <c r="H422" s="80"/>
      <c r="I422" s="132"/>
      <c r="J422" s="132"/>
      <c r="K422" s="132"/>
      <c r="L422" s="132"/>
    </row>
    <row r="423" spans="2:12">
      <c r="B423" s="73"/>
      <c r="C423" s="78"/>
      <c r="D423" s="80"/>
      <c r="E423" s="81"/>
      <c r="F423" s="80"/>
      <c r="G423" s="81"/>
      <c r="H423" s="80"/>
      <c r="I423" s="132"/>
      <c r="J423" s="132"/>
      <c r="K423" s="132"/>
      <c r="L423" s="132"/>
    </row>
    <row r="424" spans="2:12">
      <c r="B424" s="73"/>
      <c r="C424" s="78"/>
      <c r="D424" s="80"/>
      <c r="E424" s="81"/>
      <c r="F424" s="80"/>
      <c r="G424" s="81"/>
      <c r="H424" s="80"/>
      <c r="I424" s="132"/>
      <c r="J424" s="132"/>
      <c r="K424" s="132"/>
      <c r="L424" s="132"/>
    </row>
    <row r="425" spans="2:12">
      <c r="B425" s="73"/>
      <c r="C425" s="78"/>
      <c r="D425" s="80"/>
      <c r="E425" s="81"/>
      <c r="F425" s="80"/>
      <c r="G425" s="81"/>
      <c r="H425" s="80"/>
      <c r="I425" s="132"/>
      <c r="J425" s="132"/>
      <c r="K425" s="132"/>
      <c r="L425" s="132"/>
    </row>
    <row r="426" spans="2:12">
      <c r="B426" s="73"/>
      <c r="C426" s="78"/>
      <c r="D426" s="80"/>
      <c r="E426" s="81"/>
      <c r="F426" s="80"/>
      <c r="G426" s="81"/>
      <c r="H426" s="80"/>
      <c r="I426" s="132"/>
      <c r="J426" s="132"/>
      <c r="K426" s="132"/>
      <c r="L426" s="132"/>
    </row>
    <row r="427" spans="2:12">
      <c r="B427" s="73"/>
      <c r="C427" s="78"/>
      <c r="D427" s="80"/>
      <c r="E427" s="81"/>
      <c r="F427" s="80"/>
      <c r="G427" s="81"/>
      <c r="H427" s="80"/>
      <c r="I427" s="132"/>
      <c r="J427" s="132"/>
      <c r="K427" s="132"/>
      <c r="L427" s="132"/>
    </row>
    <row r="428" spans="2:12">
      <c r="B428" s="73"/>
      <c r="C428" s="78"/>
      <c r="D428" s="80"/>
      <c r="E428" s="81"/>
      <c r="F428" s="80"/>
      <c r="G428" s="81"/>
      <c r="H428" s="80"/>
      <c r="I428" s="132"/>
      <c r="J428" s="132"/>
      <c r="K428" s="132"/>
      <c r="L428" s="132"/>
    </row>
    <row r="429" spans="2:12">
      <c r="B429" s="73"/>
      <c r="C429" s="78"/>
      <c r="D429" s="80"/>
      <c r="E429" s="81"/>
      <c r="F429" s="80"/>
      <c r="G429" s="81"/>
      <c r="H429" s="80"/>
      <c r="I429" s="132"/>
      <c r="J429" s="132"/>
      <c r="K429" s="132"/>
      <c r="L429" s="132"/>
    </row>
    <row r="430" spans="2:12">
      <c r="B430" s="73"/>
      <c r="C430" s="78"/>
      <c r="D430" s="80"/>
      <c r="E430" s="81"/>
      <c r="F430" s="80"/>
      <c r="G430" s="81"/>
      <c r="H430" s="80"/>
      <c r="I430" s="132"/>
      <c r="J430" s="132"/>
      <c r="K430" s="132"/>
      <c r="L430" s="132"/>
    </row>
    <row r="431" spans="2:12">
      <c r="B431" s="73"/>
      <c r="C431" s="78"/>
      <c r="D431" s="80"/>
      <c r="E431" s="81"/>
      <c r="F431" s="80"/>
      <c r="G431" s="81"/>
      <c r="H431" s="80"/>
      <c r="I431" s="132"/>
      <c r="J431" s="132"/>
      <c r="K431" s="132"/>
      <c r="L431" s="132"/>
    </row>
    <row r="432" spans="2:12">
      <c r="B432" s="73"/>
      <c r="C432" s="78"/>
      <c r="D432" s="80"/>
      <c r="E432" s="81"/>
      <c r="F432" s="80"/>
      <c r="G432" s="81"/>
      <c r="H432" s="80"/>
      <c r="I432" s="132"/>
      <c r="J432" s="132"/>
      <c r="K432" s="132"/>
      <c r="L432" s="132"/>
    </row>
    <row r="433" spans="2:12">
      <c r="B433" s="73"/>
      <c r="C433" s="78"/>
      <c r="D433" s="80"/>
      <c r="E433" s="81"/>
      <c r="F433" s="80"/>
      <c r="G433" s="81"/>
      <c r="H433" s="80"/>
      <c r="I433" s="132"/>
      <c r="J433" s="132"/>
      <c r="K433" s="132"/>
      <c r="L433" s="132"/>
    </row>
    <row r="434" spans="2:12">
      <c r="B434" s="73"/>
      <c r="C434" s="78"/>
      <c r="D434" s="80"/>
      <c r="E434" s="81"/>
      <c r="F434" s="80"/>
      <c r="G434" s="81"/>
      <c r="H434" s="80"/>
      <c r="I434" s="132"/>
      <c r="J434" s="132"/>
      <c r="K434" s="132"/>
      <c r="L434" s="132"/>
    </row>
    <row r="435" spans="2:12">
      <c r="B435" s="73"/>
      <c r="C435" s="78"/>
      <c r="D435" s="80"/>
      <c r="E435" s="81"/>
      <c r="F435" s="80"/>
      <c r="G435" s="81"/>
      <c r="H435" s="80"/>
      <c r="I435" s="132"/>
      <c r="J435" s="132"/>
      <c r="K435" s="132"/>
      <c r="L435" s="132"/>
    </row>
    <row r="436" spans="2:12">
      <c r="B436" s="73"/>
      <c r="C436" s="78"/>
      <c r="D436" s="80"/>
      <c r="E436" s="81"/>
      <c r="F436" s="80"/>
      <c r="G436" s="81"/>
      <c r="H436" s="80"/>
      <c r="I436" s="132"/>
      <c r="J436" s="132"/>
      <c r="K436" s="132"/>
      <c r="L436" s="132"/>
    </row>
    <row r="437" spans="2:12">
      <c r="B437" s="73"/>
      <c r="C437" s="78"/>
      <c r="D437" s="80"/>
      <c r="E437" s="81"/>
      <c r="F437" s="80"/>
      <c r="G437" s="81"/>
      <c r="H437" s="80"/>
      <c r="I437" s="132"/>
      <c r="J437" s="132"/>
      <c r="K437" s="132"/>
      <c r="L437" s="132"/>
    </row>
    <row r="438" spans="2:12">
      <c r="B438" s="73"/>
      <c r="C438" s="78"/>
      <c r="D438" s="80"/>
      <c r="E438" s="81"/>
      <c r="F438" s="80"/>
      <c r="G438" s="81"/>
      <c r="H438" s="80"/>
      <c r="I438" s="132"/>
      <c r="J438" s="132"/>
      <c r="K438" s="132"/>
      <c r="L438" s="132"/>
    </row>
    <row r="439" spans="2:12">
      <c r="B439" s="73"/>
      <c r="C439" s="78"/>
      <c r="D439" s="80"/>
      <c r="E439" s="81"/>
      <c r="F439" s="80"/>
      <c r="G439" s="81"/>
      <c r="H439" s="80"/>
      <c r="I439" s="132"/>
      <c r="J439" s="132"/>
      <c r="K439" s="132"/>
      <c r="L439" s="132"/>
    </row>
    <row r="440" spans="2:12">
      <c r="B440" s="73"/>
      <c r="C440" s="78"/>
      <c r="D440" s="80"/>
      <c r="E440" s="81"/>
      <c r="F440" s="80"/>
      <c r="G440" s="81"/>
      <c r="H440" s="80"/>
      <c r="I440" s="132"/>
      <c r="J440" s="132"/>
      <c r="K440" s="132"/>
      <c r="L440" s="132"/>
    </row>
    <row r="441" spans="2:12">
      <c r="B441" s="73"/>
      <c r="C441" s="78"/>
      <c r="D441" s="80"/>
      <c r="E441" s="81"/>
      <c r="F441" s="80"/>
      <c r="G441" s="81"/>
      <c r="H441" s="80"/>
      <c r="I441" s="132"/>
      <c r="J441" s="132"/>
      <c r="K441" s="132"/>
      <c r="L441" s="132"/>
    </row>
    <row r="442" spans="2:12">
      <c r="B442" s="73"/>
      <c r="C442" s="78"/>
      <c r="D442" s="80"/>
      <c r="E442" s="81"/>
      <c r="F442" s="80"/>
      <c r="G442" s="81"/>
      <c r="H442" s="80"/>
      <c r="I442" s="132"/>
      <c r="J442" s="132"/>
      <c r="K442" s="132"/>
      <c r="L442" s="132"/>
    </row>
    <row r="443" spans="2:12">
      <c r="B443" s="73"/>
      <c r="C443" s="78"/>
      <c r="D443" s="80"/>
      <c r="E443" s="81"/>
      <c r="F443" s="80"/>
      <c r="G443" s="81"/>
      <c r="H443" s="80"/>
      <c r="I443" s="132"/>
      <c r="J443" s="132"/>
      <c r="K443" s="132"/>
      <c r="L443" s="132"/>
    </row>
    <row r="444" spans="2:12">
      <c r="B444" s="73"/>
      <c r="C444" s="78"/>
      <c r="D444" s="80"/>
      <c r="E444" s="81"/>
      <c r="F444" s="80"/>
      <c r="G444" s="81"/>
      <c r="H444" s="80"/>
      <c r="I444" s="132"/>
      <c r="J444" s="132"/>
      <c r="K444" s="132"/>
      <c r="L444" s="132"/>
    </row>
    <row r="445" spans="2:12">
      <c r="B445" s="73"/>
      <c r="C445" s="78"/>
      <c r="D445" s="80"/>
      <c r="E445" s="81"/>
      <c r="F445" s="80"/>
      <c r="G445" s="81"/>
      <c r="H445" s="80"/>
      <c r="I445" s="132"/>
      <c r="J445" s="132"/>
      <c r="K445" s="132"/>
      <c r="L445" s="132"/>
    </row>
    <row r="446" spans="2:12">
      <c r="B446" s="73"/>
      <c r="C446" s="78"/>
      <c r="D446" s="80"/>
      <c r="E446" s="81"/>
      <c r="F446" s="80"/>
      <c r="G446" s="81"/>
      <c r="H446" s="80"/>
      <c r="I446" s="132"/>
      <c r="J446" s="132"/>
      <c r="K446" s="132"/>
      <c r="L446" s="132"/>
    </row>
    <row r="447" spans="2:12">
      <c r="B447" s="73"/>
      <c r="C447" s="78"/>
      <c r="D447" s="80"/>
      <c r="E447" s="81"/>
      <c r="F447" s="80"/>
      <c r="G447" s="81"/>
      <c r="H447" s="80"/>
      <c r="I447" s="132"/>
      <c r="J447" s="132"/>
      <c r="K447" s="132"/>
      <c r="L447" s="132"/>
    </row>
    <row r="448" spans="2:12">
      <c r="B448" s="73"/>
      <c r="C448" s="78"/>
      <c r="D448" s="80"/>
      <c r="E448" s="81"/>
      <c r="F448" s="80"/>
      <c r="G448" s="81"/>
      <c r="H448" s="80"/>
      <c r="I448" s="132"/>
      <c r="J448" s="132"/>
      <c r="K448" s="132"/>
      <c r="L448" s="132"/>
    </row>
    <row r="449" spans="2:12">
      <c r="B449" s="73"/>
      <c r="C449" s="78"/>
      <c r="D449" s="80"/>
      <c r="E449" s="81"/>
      <c r="F449" s="80"/>
      <c r="G449" s="81"/>
      <c r="H449" s="80"/>
      <c r="I449" s="132"/>
      <c r="J449" s="132"/>
      <c r="K449" s="132"/>
      <c r="L449" s="132"/>
    </row>
    <row r="450" spans="2:12">
      <c r="B450" s="73"/>
      <c r="C450" s="78"/>
      <c r="D450" s="80"/>
      <c r="E450" s="81"/>
      <c r="F450" s="80"/>
      <c r="G450" s="81"/>
      <c r="H450" s="80"/>
      <c r="I450" s="132"/>
      <c r="J450" s="132"/>
      <c r="K450" s="132"/>
      <c r="L450" s="132"/>
    </row>
    <row r="451" spans="2:12">
      <c r="B451" s="73"/>
      <c r="C451" s="78"/>
      <c r="D451" s="80"/>
      <c r="E451" s="81"/>
      <c r="F451" s="80"/>
      <c r="G451" s="81"/>
      <c r="H451" s="80"/>
      <c r="I451" s="132"/>
      <c r="J451" s="132"/>
      <c r="K451" s="132"/>
      <c r="L451" s="132"/>
    </row>
    <row r="452" spans="2:12">
      <c r="B452" s="73"/>
      <c r="C452" s="78"/>
      <c r="D452" s="80"/>
      <c r="E452" s="81"/>
      <c r="F452" s="80"/>
      <c r="G452" s="81"/>
      <c r="H452" s="80"/>
      <c r="I452" s="132"/>
      <c r="J452" s="132"/>
      <c r="K452" s="132"/>
      <c r="L452" s="132"/>
    </row>
    <row r="453" spans="2:12">
      <c r="B453" s="73"/>
      <c r="C453" s="78"/>
      <c r="D453" s="80"/>
      <c r="E453" s="81"/>
      <c r="F453" s="80"/>
      <c r="G453" s="81"/>
      <c r="H453" s="80"/>
      <c r="I453" s="132"/>
      <c r="J453" s="132"/>
      <c r="K453" s="132"/>
      <c r="L453" s="132"/>
    </row>
    <row r="454" spans="2:12">
      <c r="B454" s="73"/>
      <c r="C454" s="78"/>
      <c r="D454" s="80"/>
      <c r="E454" s="81"/>
      <c r="F454" s="80"/>
      <c r="G454" s="81"/>
      <c r="H454" s="80"/>
      <c r="I454" s="132"/>
      <c r="J454" s="132"/>
      <c r="K454" s="132"/>
      <c r="L454" s="132"/>
    </row>
    <row r="455" spans="2:12">
      <c r="B455" s="73"/>
      <c r="C455" s="78"/>
      <c r="D455" s="80"/>
      <c r="E455" s="81"/>
      <c r="F455" s="80"/>
      <c r="G455" s="81"/>
      <c r="H455" s="80"/>
      <c r="I455" s="132"/>
      <c r="J455" s="132"/>
      <c r="K455" s="132"/>
      <c r="L455" s="132"/>
    </row>
    <row r="456" spans="2:12">
      <c r="B456" s="73"/>
      <c r="C456" s="78"/>
      <c r="D456" s="80"/>
      <c r="E456" s="81"/>
      <c r="F456" s="80"/>
      <c r="G456" s="81"/>
      <c r="H456" s="80"/>
      <c r="I456" s="132"/>
      <c r="J456" s="132"/>
      <c r="K456" s="132"/>
      <c r="L456" s="132"/>
    </row>
    <row r="457" spans="2:12">
      <c r="B457" s="73"/>
      <c r="C457" s="78"/>
      <c r="D457" s="80"/>
      <c r="E457" s="81"/>
      <c r="F457" s="80"/>
      <c r="G457" s="81"/>
      <c r="H457" s="80"/>
      <c r="I457" s="132"/>
      <c r="J457" s="132"/>
      <c r="K457" s="132"/>
      <c r="L457" s="132"/>
    </row>
    <row r="458" spans="2:12">
      <c r="B458" s="73"/>
      <c r="C458" s="78"/>
      <c r="D458" s="80"/>
      <c r="E458" s="81"/>
      <c r="F458" s="80"/>
      <c r="G458" s="81"/>
      <c r="H458" s="80"/>
      <c r="I458" s="132"/>
      <c r="J458" s="132"/>
      <c r="K458" s="132"/>
      <c r="L458" s="132"/>
    </row>
    <row r="459" spans="2:12">
      <c r="B459" s="73"/>
      <c r="C459" s="78"/>
      <c r="D459" s="80"/>
      <c r="E459" s="81"/>
      <c r="F459" s="80"/>
      <c r="G459" s="81"/>
      <c r="H459" s="80"/>
      <c r="I459" s="132"/>
      <c r="J459" s="132"/>
      <c r="K459" s="132"/>
      <c r="L459" s="132"/>
    </row>
    <row r="460" spans="2:12">
      <c r="B460" s="73"/>
      <c r="C460" s="78"/>
      <c r="D460" s="80"/>
      <c r="E460" s="81"/>
      <c r="F460" s="80"/>
      <c r="G460" s="81"/>
      <c r="H460" s="80"/>
      <c r="I460" s="132"/>
      <c r="J460" s="132"/>
      <c r="K460" s="132"/>
      <c r="L460" s="132"/>
    </row>
    <row r="461" spans="2:12">
      <c r="B461" s="73"/>
      <c r="C461" s="78"/>
      <c r="D461" s="80"/>
      <c r="E461" s="81"/>
      <c r="F461" s="80"/>
      <c r="G461" s="81"/>
      <c r="H461" s="80"/>
      <c r="I461" s="132"/>
      <c r="J461" s="132"/>
      <c r="K461" s="132"/>
      <c r="L461" s="132"/>
    </row>
    <row r="462" spans="2:12">
      <c r="B462" s="73"/>
      <c r="C462" s="78"/>
      <c r="D462" s="80"/>
      <c r="E462" s="81"/>
      <c r="F462" s="80"/>
      <c r="G462" s="81"/>
      <c r="H462" s="80"/>
      <c r="I462" s="132"/>
      <c r="J462" s="132"/>
      <c r="K462" s="132"/>
      <c r="L462" s="132"/>
    </row>
    <row r="463" spans="2:12">
      <c r="B463" s="73"/>
      <c r="C463" s="78"/>
      <c r="D463" s="80"/>
      <c r="E463" s="81"/>
      <c r="F463" s="80"/>
      <c r="G463" s="81"/>
      <c r="H463" s="80"/>
      <c r="I463" s="132"/>
      <c r="J463" s="132"/>
      <c r="K463" s="132"/>
      <c r="L463" s="132"/>
    </row>
    <row r="464" spans="2:12">
      <c r="B464" s="73"/>
      <c r="C464" s="78"/>
      <c r="D464" s="80"/>
      <c r="E464" s="81"/>
      <c r="F464" s="80"/>
      <c r="G464" s="81"/>
      <c r="H464" s="80"/>
      <c r="I464" s="132"/>
      <c r="J464" s="132"/>
      <c r="K464" s="132"/>
      <c r="L464" s="132"/>
    </row>
    <row r="465" spans="2:12">
      <c r="B465" s="73"/>
      <c r="C465" s="78"/>
      <c r="D465" s="80"/>
      <c r="E465" s="81"/>
      <c r="F465" s="80"/>
      <c r="G465" s="81"/>
      <c r="H465" s="80"/>
      <c r="I465" s="132"/>
      <c r="J465" s="132"/>
      <c r="K465" s="132"/>
      <c r="L465" s="132"/>
    </row>
    <row r="466" spans="2:12">
      <c r="B466" s="73"/>
      <c r="C466" s="78"/>
      <c r="D466" s="80"/>
      <c r="E466" s="81"/>
      <c r="F466" s="80"/>
      <c r="G466" s="81"/>
      <c r="H466" s="80"/>
      <c r="I466" s="132"/>
      <c r="J466" s="132"/>
      <c r="K466" s="132"/>
      <c r="L466" s="132"/>
    </row>
    <row r="467" spans="2:12">
      <c r="B467" s="73"/>
      <c r="C467" s="78"/>
      <c r="D467" s="80"/>
      <c r="E467" s="81"/>
      <c r="F467" s="80"/>
      <c r="G467" s="81"/>
      <c r="H467" s="80"/>
      <c r="I467" s="132"/>
      <c r="J467" s="132"/>
      <c r="K467" s="132"/>
      <c r="L467" s="132"/>
    </row>
    <row r="468" spans="2:12">
      <c r="B468" s="73"/>
      <c r="C468" s="78"/>
      <c r="D468" s="80"/>
      <c r="E468" s="81"/>
      <c r="F468" s="80"/>
      <c r="G468" s="81"/>
      <c r="H468" s="80"/>
      <c r="I468" s="132"/>
      <c r="J468" s="132"/>
      <c r="K468" s="132"/>
      <c r="L468" s="132"/>
    </row>
    <row r="469" spans="2:12">
      <c r="B469" s="73"/>
      <c r="C469" s="78"/>
      <c r="D469" s="80"/>
      <c r="E469" s="81"/>
      <c r="F469" s="80"/>
      <c r="G469" s="81"/>
      <c r="H469" s="80"/>
      <c r="I469" s="132"/>
      <c r="J469" s="132"/>
      <c r="K469" s="132"/>
      <c r="L469" s="132"/>
    </row>
    <row r="470" spans="2:12">
      <c r="B470" s="73"/>
      <c r="C470" s="78"/>
      <c r="D470" s="80"/>
      <c r="E470" s="81"/>
      <c r="F470" s="80"/>
      <c r="G470" s="81"/>
      <c r="H470" s="80"/>
      <c r="I470" s="132"/>
      <c r="J470" s="132"/>
      <c r="K470" s="132"/>
      <c r="L470" s="132"/>
    </row>
    <row r="471" spans="2:12">
      <c r="B471" s="73"/>
      <c r="C471" s="78"/>
      <c r="D471" s="80"/>
      <c r="E471" s="81"/>
      <c r="F471" s="80"/>
      <c r="G471" s="81"/>
      <c r="H471" s="80"/>
      <c r="I471" s="132"/>
      <c r="J471" s="132"/>
      <c r="K471" s="132"/>
      <c r="L471" s="132"/>
    </row>
    <row r="472" spans="2:12">
      <c r="B472" s="73"/>
      <c r="C472" s="78"/>
      <c r="D472" s="80"/>
      <c r="E472" s="81"/>
      <c r="F472" s="80"/>
      <c r="G472" s="81"/>
      <c r="H472" s="80"/>
      <c r="I472" s="132"/>
      <c r="J472" s="132"/>
      <c r="K472" s="132"/>
      <c r="L472" s="132"/>
    </row>
    <row r="473" spans="2:12">
      <c r="B473" s="73"/>
      <c r="C473" s="78"/>
      <c r="D473" s="80"/>
      <c r="E473" s="81"/>
      <c r="F473" s="80"/>
      <c r="G473" s="81"/>
      <c r="H473" s="80"/>
      <c r="I473" s="132"/>
      <c r="J473" s="132"/>
      <c r="K473" s="132"/>
      <c r="L473" s="132"/>
    </row>
    <row r="474" spans="2:12">
      <c r="B474" s="73"/>
      <c r="C474" s="78"/>
      <c r="D474" s="80"/>
      <c r="E474" s="81"/>
      <c r="F474" s="80"/>
      <c r="G474" s="81"/>
      <c r="H474" s="80"/>
      <c r="I474" s="132"/>
      <c r="J474" s="132"/>
      <c r="K474" s="132"/>
      <c r="L474" s="132"/>
    </row>
    <row r="475" spans="2:12">
      <c r="B475" s="73"/>
      <c r="C475" s="78"/>
      <c r="D475" s="80"/>
      <c r="E475" s="81"/>
      <c r="F475" s="80"/>
      <c r="G475" s="81"/>
      <c r="H475" s="80"/>
      <c r="I475" s="132"/>
      <c r="J475" s="132"/>
      <c r="K475" s="132"/>
      <c r="L475" s="132"/>
    </row>
    <row r="476" spans="2:12">
      <c r="B476" s="73"/>
      <c r="C476" s="78"/>
      <c r="D476" s="80"/>
      <c r="E476" s="81"/>
      <c r="F476" s="80"/>
      <c r="G476" s="81"/>
      <c r="H476" s="80"/>
      <c r="I476" s="132"/>
      <c r="J476" s="132"/>
      <c r="K476" s="132"/>
      <c r="L476" s="132"/>
    </row>
    <row r="477" spans="2:12">
      <c r="B477" s="73"/>
      <c r="C477" s="78"/>
      <c r="D477" s="80"/>
      <c r="E477" s="81"/>
      <c r="F477" s="80"/>
      <c r="G477" s="81"/>
      <c r="H477" s="80"/>
      <c r="I477" s="132"/>
      <c r="J477" s="132"/>
      <c r="K477" s="132"/>
      <c r="L477" s="132"/>
    </row>
    <row r="478" spans="2:12">
      <c r="B478" s="73"/>
      <c r="C478" s="78"/>
      <c r="D478" s="80"/>
      <c r="E478" s="81"/>
      <c r="F478" s="80"/>
      <c r="G478" s="81"/>
      <c r="H478" s="80"/>
      <c r="I478" s="132"/>
      <c r="J478" s="132"/>
      <c r="K478" s="132"/>
      <c r="L478" s="132"/>
    </row>
    <row r="479" spans="2:12">
      <c r="B479" s="73"/>
      <c r="C479" s="78"/>
      <c r="D479" s="80"/>
      <c r="E479" s="81"/>
      <c r="F479" s="80"/>
      <c r="G479" s="81"/>
      <c r="H479" s="80"/>
      <c r="I479" s="132"/>
      <c r="J479" s="132"/>
      <c r="K479" s="132"/>
      <c r="L479" s="132"/>
    </row>
    <row r="480" spans="2:12">
      <c r="B480" s="73"/>
      <c r="C480" s="78"/>
      <c r="D480" s="80"/>
      <c r="E480" s="81"/>
      <c r="F480" s="80"/>
      <c r="G480" s="81"/>
      <c r="H480" s="80"/>
      <c r="I480" s="132"/>
      <c r="J480" s="132"/>
      <c r="K480" s="132"/>
      <c r="L480" s="132"/>
    </row>
    <row r="481" spans="2:12">
      <c r="B481" s="73"/>
      <c r="C481" s="78"/>
      <c r="D481" s="80"/>
      <c r="E481" s="81"/>
      <c r="F481" s="80"/>
      <c r="G481" s="81"/>
      <c r="H481" s="80"/>
      <c r="I481" s="132"/>
      <c r="J481" s="132"/>
      <c r="K481" s="132"/>
      <c r="L481" s="132"/>
    </row>
    <row r="482" spans="2:12">
      <c r="B482" s="73"/>
      <c r="C482" s="78"/>
      <c r="D482" s="80"/>
      <c r="E482" s="81"/>
      <c r="F482" s="80"/>
      <c r="G482" s="81"/>
      <c r="H482" s="80"/>
      <c r="I482" s="132"/>
      <c r="J482" s="132"/>
      <c r="K482" s="132"/>
      <c r="L482" s="132"/>
    </row>
    <row r="483" spans="2:12">
      <c r="B483" s="73"/>
      <c r="C483" s="78"/>
      <c r="D483" s="80"/>
      <c r="E483" s="81"/>
      <c r="F483" s="80"/>
      <c r="G483" s="81"/>
      <c r="H483" s="80"/>
      <c r="I483" s="132"/>
      <c r="J483" s="132"/>
      <c r="K483" s="132"/>
      <c r="L483" s="132"/>
    </row>
    <row r="484" spans="2:12">
      <c r="B484" s="73"/>
      <c r="C484" s="78"/>
      <c r="D484" s="80"/>
      <c r="E484" s="81"/>
      <c r="F484" s="80"/>
      <c r="G484" s="81"/>
      <c r="H484" s="80"/>
      <c r="I484" s="132"/>
      <c r="J484" s="132"/>
      <c r="K484" s="132"/>
      <c r="L484" s="132"/>
    </row>
    <row r="485" spans="2:12">
      <c r="B485" s="73"/>
      <c r="C485" s="78"/>
      <c r="D485" s="80"/>
      <c r="E485" s="81"/>
      <c r="F485" s="80"/>
      <c r="G485" s="81"/>
      <c r="H485" s="80"/>
      <c r="I485" s="132"/>
      <c r="J485" s="132"/>
      <c r="K485" s="132"/>
      <c r="L485" s="132"/>
    </row>
    <row r="486" spans="2:12">
      <c r="B486" s="73"/>
      <c r="C486" s="78"/>
      <c r="D486" s="80"/>
      <c r="E486" s="81"/>
      <c r="F486" s="80"/>
      <c r="G486" s="81"/>
      <c r="H486" s="80"/>
      <c r="I486" s="132"/>
      <c r="J486" s="132"/>
      <c r="K486" s="132"/>
      <c r="L486" s="132"/>
    </row>
    <row r="487" spans="2:12">
      <c r="B487" s="73"/>
      <c r="C487" s="78"/>
      <c r="D487" s="80"/>
      <c r="E487" s="81"/>
      <c r="F487" s="80"/>
      <c r="G487" s="81"/>
      <c r="H487" s="80"/>
      <c r="I487" s="132"/>
      <c r="J487" s="132"/>
      <c r="K487" s="132"/>
      <c r="L487" s="132"/>
    </row>
    <row r="488" spans="2:12">
      <c r="B488" s="73"/>
      <c r="C488" s="78"/>
      <c r="D488" s="80"/>
      <c r="E488" s="81"/>
      <c r="F488" s="80"/>
      <c r="G488" s="81"/>
      <c r="H488" s="80"/>
      <c r="I488" s="132"/>
      <c r="J488" s="132"/>
      <c r="K488" s="132"/>
      <c r="L488" s="132"/>
    </row>
    <row r="489" spans="2:12">
      <c r="B489" s="73"/>
      <c r="C489" s="78"/>
      <c r="D489" s="80"/>
      <c r="E489" s="81"/>
      <c r="F489" s="80"/>
      <c r="G489" s="81"/>
      <c r="H489" s="80"/>
      <c r="I489" s="132"/>
      <c r="J489" s="132"/>
      <c r="K489" s="132"/>
      <c r="L489" s="132"/>
    </row>
    <row r="490" spans="2:12">
      <c r="B490" s="73"/>
      <c r="C490" s="78"/>
      <c r="D490" s="80"/>
      <c r="E490" s="81"/>
      <c r="F490" s="80"/>
      <c r="G490" s="81"/>
      <c r="H490" s="80"/>
      <c r="I490" s="132"/>
      <c r="J490" s="132"/>
      <c r="K490" s="132"/>
      <c r="L490" s="132"/>
    </row>
    <row r="491" spans="2:12">
      <c r="B491" s="73"/>
      <c r="C491" s="78"/>
      <c r="D491" s="80"/>
      <c r="E491" s="81"/>
      <c r="F491" s="80"/>
      <c r="G491" s="81"/>
      <c r="H491" s="80"/>
      <c r="I491" s="132"/>
      <c r="J491" s="132"/>
      <c r="K491" s="132"/>
      <c r="L491" s="132"/>
    </row>
    <row r="492" spans="2:12">
      <c r="B492" s="73"/>
      <c r="C492" s="78"/>
      <c r="D492" s="80"/>
      <c r="E492" s="81"/>
      <c r="F492" s="80"/>
      <c r="G492" s="81"/>
      <c r="H492" s="80"/>
      <c r="I492" s="132"/>
      <c r="J492" s="132"/>
      <c r="K492" s="132"/>
      <c r="L492" s="132"/>
    </row>
    <row r="493" spans="2:12">
      <c r="B493" s="73"/>
      <c r="C493" s="78"/>
      <c r="D493" s="80"/>
      <c r="E493" s="81"/>
      <c r="F493" s="80"/>
      <c r="G493" s="81"/>
      <c r="H493" s="80"/>
      <c r="I493" s="132"/>
      <c r="J493" s="132"/>
      <c r="K493" s="132"/>
      <c r="L493" s="132"/>
    </row>
    <row r="494" spans="2:12">
      <c r="B494" s="73"/>
      <c r="C494" s="78"/>
      <c r="D494" s="80"/>
      <c r="E494" s="81"/>
      <c r="F494" s="80"/>
      <c r="G494" s="81"/>
      <c r="H494" s="80"/>
      <c r="I494" s="132"/>
      <c r="J494" s="132"/>
      <c r="K494" s="132"/>
      <c r="L494" s="132"/>
    </row>
    <row r="495" spans="2:12">
      <c r="B495" s="73"/>
      <c r="C495" s="78"/>
      <c r="D495" s="80"/>
      <c r="E495" s="81"/>
      <c r="F495" s="80"/>
      <c r="G495" s="81"/>
      <c r="H495" s="80"/>
      <c r="I495" s="132"/>
      <c r="J495" s="132"/>
      <c r="K495" s="132"/>
      <c r="L495" s="132"/>
    </row>
    <row r="496" spans="2:12">
      <c r="B496" s="73"/>
      <c r="C496" s="78"/>
      <c r="D496" s="80"/>
      <c r="E496" s="81"/>
      <c r="F496" s="80"/>
      <c r="G496" s="81"/>
      <c r="H496" s="80"/>
      <c r="I496" s="132"/>
      <c r="J496" s="132"/>
      <c r="K496" s="132"/>
      <c r="L496" s="132"/>
    </row>
    <row r="497" spans="2:12">
      <c r="B497" s="73"/>
      <c r="C497" s="78"/>
      <c r="D497" s="80"/>
      <c r="E497" s="81"/>
      <c r="F497" s="80"/>
      <c r="G497" s="81"/>
      <c r="H497" s="80"/>
      <c r="I497" s="132"/>
      <c r="J497" s="132"/>
      <c r="K497" s="132"/>
      <c r="L497" s="132"/>
    </row>
    <row r="498" spans="2:12">
      <c r="B498" s="73"/>
      <c r="C498" s="78"/>
      <c r="D498" s="80"/>
      <c r="E498" s="81"/>
      <c r="F498" s="80"/>
      <c r="G498" s="81"/>
      <c r="H498" s="80"/>
      <c r="I498" s="132"/>
      <c r="J498" s="132"/>
      <c r="K498" s="132"/>
      <c r="L498" s="132"/>
    </row>
    <row r="499" spans="2:12">
      <c r="B499" s="73"/>
      <c r="C499" s="78"/>
      <c r="D499" s="80"/>
      <c r="E499" s="81"/>
      <c r="F499" s="80"/>
      <c r="G499" s="81"/>
      <c r="H499" s="80"/>
      <c r="I499" s="132"/>
      <c r="J499" s="132"/>
      <c r="K499" s="132"/>
      <c r="L499" s="132"/>
    </row>
    <row r="500" spans="2:12">
      <c r="B500" s="73"/>
      <c r="C500" s="78"/>
      <c r="D500" s="80"/>
      <c r="E500" s="81"/>
      <c r="F500" s="80"/>
      <c r="G500" s="81"/>
      <c r="H500" s="80"/>
      <c r="I500" s="132"/>
      <c r="J500" s="132"/>
      <c r="K500" s="132"/>
      <c r="L500" s="132"/>
    </row>
    <row r="501" spans="2:12">
      <c r="B501" s="73"/>
      <c r="C501" s="78"/>
      <c r="D501" s="80"/>
      <c r="E501" s="81"/>
      <c r="F501" s="80"/>
      <c r="G501" s="81"/>
      <c r="H501" s="80"/>
      <c r="I501" s="132"/>
      <c r="J501" s="132"/>
      <c r="K501" s="132"/>
      <c r="L501" s="132"/>
    </row>
    <row r="502" spans="2:12">
      <c r="B502" s="73"/>
      <c r="C502" s="78"/>
      <c r="D502" s="80"/>
      <c r="E502" s="81"/>
      <c r="F502" s="80"/>
      <c r="G502" s="81"/>
      <c r="H502" s="80"/>
      <c r="I502" s="132"/>
      <c r="J502" s="132"/>
      <c r="K502" s="132"/>
      <c r="L502" s="132"/>
    </row>
    <row r="503" spans="2:12">
      <c r="B503" s="73"/>
      <c r="C503" s="78"/>
      <c r="D503" s="80"/>
      <c r="E503" s="81"/>
      <c r="F503" s="80"/>
      <c r="G503" s="81"/>
      <c r="H503" s="80"/>
      <c r="I503" s="132"/>
      <c r="J503" s="132"/>
      <c r="K503" s="132"/>
      <c r="L503" s="132"/>
    </row>
    <row r="504" spans="2:12">
      <c r="B504" s="73"/>
      <c r="C504" s="78"/>
      <c r="D504" s="80"/>
      <c r="E504" s="81"/>
      <c r="F504" s="80"/>
      <c r="G504" s="81"/>
      <c r="H504" s="80"/>
      <c r="I504" s="132"/>
      <c r="J504" s="132"/>
      <c r="K504" s="132"/>
      <c r="L504" s="132"/>
    </row>
    <row r="505" spans="2:12">
      <c r="B505" s="73"/>
      <c r="C505" s="78"/>
      <c r="D505" s="80"/>
      <c r="E505" s="81"/>
      <c r="F505" s="80"/>
      <c r="G505" s="81"/>
      <c r="H505" s="80"/>
      <c r="I505" s="132"/>
      <c r="J505" s="132"/>
      <c r="K505" s="132"/>
      <c r="L505" s="132"/>
    </row>
    <row r="506" spans="2:12">
      <c r="B506" s="73"/>
      <c r="C506" s="78"/>
      <c r="D506" s="80"/>
      <c r="E506" s="81"/>
      <c r="F506" s="80"/>
      <c r="G506" s="81"/>
      <c r="H506" s="80"/>
      <c r="I506" s="132"/>
      <c r="J506" s="132"/>
      <c r="K506" s="132"/>
      <c r="L506" s="132"/>
    </row>
    <row r="507" spans="2:12">
      <c r="B507" s="73"/>
      <c r="C507" s="78"/>
      <c r="D507" s="80"/>
      <c r="E507" s="81"/>
      <c r="F507" s="80"/>
      <c r="G507" s="81"/>
      <c r="H507" s="80"/>
      <c r="I507" s="132"/>
      <c r="J507" s="132"/>
      <c r="K507" s="132"/>
      <c r="L507" s="132"/>
    </row>
    <row r="508" spans="2:12">
      <c r="B508" s="73"/>
      <c r="C508" s="78"/>
      <c r="D508" s="80"/>
      <c r="E508" s="81"/>
      <c r="F508" s="80"/>
      <c r="G508" s="81"/>
      <c r="H508" s="80"/>
      <c r="I508" s="132"/>
      <c r="J508" s="132"/>
      <c r="K508" s="132"/>
      <c r="L508" s="132"/>
    </row>
    <row r="509" spans="2:12">
      <c r="B509" s="73"/>
      <c r="C509" s="78"/>
      <c r="D509" s="80"/>
      <c r="E509" s="81"/>
      <c r="F509" s="80"/>
      <c r="G509" s="81"/>
      <c r="H509" s="80"/>
      <c r="I509" s="132"/>
      <c r="J509" s="132"/>
      <c r="K509" s="132"/>
      <c r="L509" s="132"/>
    </row>
    <row r="510" spans="2:12">
      <c r="B510" s="73"/>
      <c r="C510" s="78"/>
      <c r="D510" s="80"/>
      <c r="E510" s="81"/>
      <c r="F510" s="80"/>
      <c r="G510" s="81"/>
      <c r="H510" s="80"/>
      <c r="I510" s="132"/>
      <c r="J510" s="132"/>
      <c r="K510" s="132"/>
      <c r="L510" s="132"/>
    </row>
    <row r="511" spans="2:12">
      <c r="B511" s="73"/>
      <c r="C511" s="78"/>
      <c r="D511" s="80"/>
      <c r="E511" s="81"/>
      <c r="F511" s="80"/>
      <c r="G511" s="81"/>
      <c r="H511" s="80"/>
      <c r="I511" s="132"/>
      <c r="J511" s="132"/>
      <c r="K511" s="132"/>
      <c r="L511" s="132"/>
    </row>
    <row r="512" spans="2:12">
      <c r="B512" s="73"/>
      <c r="C512" s="78"/>
      <c r="D512" s="80"/>
      <c r="E512" s="81"/>
      <c r="F512" s="80"/>
      <c r="G512" s="81"/>
      <c r="H512" s="80"/>
      <c r="I512" s="132"/>
      <c r="J512" s="132"/>
      <c r="K512" s="132"/>
      <c r="L512" s="132"/>
    </row>
    <row r="513" spans="2:12">
      <c r="B513" s="73"/>
      <c r="C513" s="78"/>
      <c r="D513" s="80"/>
      <c r="E513" s="81"/>
      <c r="F513" s="80"/>
      <c r="G513" s="81"/>
      <c r="H513" s="80"/>
      <c r="I513" s="132"/>
      <c r="J513" s="132"/>
      <c r="K513" s="132"/>
      <c r="L513" s="132"/>
    </row>
    <row r="514" spans="2:12">
      <c r="B514" s="73"/>
      <c r="C514" s="78"/>
      <c r="D514" s="80"/>
      <c r="E514" s="81"/>
      <c r="F514" s="80"/>
      <c r="G514" s="81"/>
      <c r="H514" s="80"/>
      <c r="I514" s="132"/>
      <c r="J514" s="132"/>
      <c r="K514" s="132"/>
      <c r="L514" s="132"/>
    </row>
    <row r="515" spans="2:12">
      <c r="B515" s="73"/>
      <c r="C515" s="78"/>
      <c r="D515" s="80"/>
      <c r="E515" s="81"/>
      <c r="F515" s="80"/>
      <c r="G515" s="81"/>
      <c r="H515" s="80"/>
      <c r="I515" s="132"/>
      <c r="J515" s="132"/>
      <c r="K515" s="132"/>
      <c r="L515" s="132"/>
    </row>
    <row r="516" spans="2:12">
      <c r="B516" s="73"/>
      <c r="C516" s="78"/>
      <c r="D516" s="80"/>
      <c r="E516" s="81"/>
      <c r="F516" s="80"/>
      <c r="G516" s="81"/>
      <c r="H516" s="80"/>
      <c r="I516" s="132"/>
      <c r="J516" s="132"/>
      <c r="K516" s="132"/>
      <c r="L516" s="132"/>
    </row>
    <row r="517" spans="2:12">
      <c r="B517" s="73"/>
      <c r="C517" s="78"/>
      <c r="D517" s="80"/>
      <c r="E517" s="81"/>
      <c r="F517" s="80"/>
      <c r="G517" s="81"/>
      <c r="H517" s="80"/>
      <c r="I517" s="132"/>
      <c r="J517" s="132"/>
      <c r="K517" s="132"/>
      <c r="L517" s="132"/>
    </row>
    <row r="518" spans="2:12">
      <c r="B518" s="73"/>
      <c r="C518" s="78"/>
      <c r="D518" s="80"/>
      <c r="E518" s="81"/>
      <c r="F518" s="80"/>
      <c r="G518" s="81"/>
      <c r="H518" s="80"/>
      <c r="I518" s="132"/>
      <c r="J518" s="132"/>
      <c r="K518" s="132"/>
      <c r="L518" s="132"/>
    </row>
    <row r="519" spans="2:12">
      <c r="B519" s="73"/>
      <c r="C519" s="78"/>
      <c r="D519" s="80"/>
      <c r="E519" s="81"/>
      <c r="F519" s="80"/>
      <c r="G519" s="81"/>
      <c r="H519" s="80"/>
      <c r="I519" s="132"/>
      <c r="J519" s="132"/>
      <c r="K519" s="132"/>
      <c r="L519" s="132"/>
    </row>
    <row r="520" spans="2:12">
      <c r="B520" s="73"/>
      <c r="C520" s="78"/>
      <c r="D520" s="80"/>
      <c r="E520" s="81"/>
      <c r="F520" s="80"/>
      <c r="G520" s="81"/>
      <c r="H520" s="80"/>
      <c r="I520" s="132"/>
      <c r="J520" s="132"/>
      <c r="K520" s="132"/>
      <c r="L520" s="132"/>
    </row>
    <row r="521" spans="2:12">
      <c r="B521" s="73"/>
      <c r="C521" s="78"/>
      <c r="D521" s="80"/>
      <c r="E521" s="81"/>
      <c r="F521" s="80"/>
      <c r="G521" s="81"/>
      <c r="H521" s="80"/>
      <c r="I521" s="132"/>
      <c r="J521" s="132"/>
      <c r="K521" s="132"/>
      <c r="L521" s="132"/>
    </row>
    <row r="522" spans="2:12">
      <c r="B522" s="73"/>
      <c r="C522" s="78"/>
      <c r="D522" s="80"/>
      <c r="E522" s="81"/>
      <c r="F522" s="80"/>
      <c r="G522" s="81"/>
      <c r="H522" s="80"/>
      <c r="I522" s="132"/>
      <c r="J522" s="132"/>
      <c r="K522" s="132"/>
      <c r="L522" s="132"/>
    </row>
    <row r="523" spans="2:12">
      <c r="B523" s="73"/>
      <c r="C523" s="78"/>
      <c r="D523" s="80"/>
      <c r="E523" s="81"/>
      <c r="F523" s="80"/>
      <c r="G523" s="81"/>
      <c r="H523" s="80"/>
      <c r="I523" s="132"/>
      <c r="J523" s="132"/>
      <c r="K523" s="132"/>
      <c r="L523" s="132"/>
    </row>
    <row r="524" spans="2:12">
      <c r="B524" s="73"/>
      <c r="C524" s="78"/>
      <c r="D524" s="80"/>
      <c r="E524" s="81"/>
      <c r="F524" s="80"/>
      <c r="G524" s="81"/>
      <c r="H524" s="80"/>
      <c r="I524" s="132"/>
      <c r="J524" s="132"/>
      <c r="K524" s="132"/>
      <c r="L524" s="132"/>
    </row>
    <row r="525" spans="2:12">
      <c r="B525" s="73"/>
      <c r="C525" s="78"/>
      <c r="D525" s="80"/>
      <c r="E525" s="81"/>
      <c r="F525" s="80"/>
      <c r="G525" s="81"/>
      <c r="H525" s="80"/>
      <c r="I525" s="132"/>
      <c r="J525" s="132"/>
      <c r="K525" s="132"/>
      <c r="L525" s="132"/>
    </row>
    <row r="526" spans="2:12">
      <c r="B526" s="73"/>
      <c r="C526" s="78"/>
      <c r="D526" s="80"/>
      <c r="E526" s="81"/>
      <c r="F526" s="80"/>
      <c r="G526" s="81"/>
      <c r="H526" s="80"/>
      <c r="I526" s="132"/>
      <c r="J526" s="132"/>
      <c r="K526" s="132"/>
      <c r="L526" s="132"/>
    </row>
    <row r="527" spans="2:12">
      <c r="B527" s="73"/>
      <c r="C527" s="78"/>
      <c r="D527" s="80"/>
      <c r="E527" s="81"/>
      <c r="F527" s="80"/>
      <c r="G527" s="81"/>
      <c r="H527" s="80"/>
      <c r="I527" s="132"/>
      <c r="J527" s="132"/>
      <c r="K527" s="132"/>
      <c r="L527" s="132"/>
    </row>
    <row r="528" spans="2:12">
      <c r="B528" s="73"/>
      <c r="C528" s="78"/>
      <c r="D528" s="80"/>
      <c r="E528" s="81"/>
      <c r="F528" s="80"/>
      <c r="G528" s="81"/>
      <c r="H528" s="80"/>
      <c r="I528" s="132"/>
      <c r="J528" s="132"/>
      <c r="K528" s="132"/>
      <c r="L528" s="132"/>
    </row>
    <row r="529" spans="2:12">
      <c r="B529" s="73"/>
      <c r="C529" s="78"/>
      <c r="D529" s="80"/>
      <c r="E529" s="81"/>
      <c r="F529" s="80"/>
      <c r="G529" s="81"/>
      <c r="H529" s="80"/>
      <c r="I529" s="132"/>
      <c r="J529" s="132"/>
      <c r="K529" s="132"/>
      <c r="L529" s="132"/>
    </row>
    <row r="530" spans="2:12">
      <c r="B530" s="73"/>
      <c r="C530" s="78"/>
      <c r="D530" s="80"/>
      <c r="E530" s="81"/>
      <c r="F530" s="80"/>
      <c r="G530" s="81"/>
      <c r="H530" s="80"/>
      <c r="I530" s="132"/>
      <c r="J530" s="132"/>
      <c r="K530" s="132"/>
      <c r="L530" s="132"/>
    </row>
    <row r="531" spans="2:12">
      <c r="B531" s="73"/>
      <c r="C531" s="78"/>
      <c r="D531" s="80"/>
      <c r="E531" s="81"/>
      <c r="F531" s="80"/>
      <c r="G531" s="81"/>
      <c r="H531" s="80"/>
      <c r="I531" s="132"/>
      <c r="J531" s="132"/>
      <c r="K531" s="132"/>
      <c r="L531" s="132"/>
    </row>
    <row r="532" spans="2:12">
      <c r="B532" s="73"/>
      <c r="C532" s="78"/>
      <c r="D532" s="80"/>
      <c r="E532" s="81"/>
      <c r="F532" s="80"/>
      <c r="G532" s="81"/>
      <c r="H532" s="80"/>
      <c r="I532" s="132"/>
      <c r="J532" s="132"/>
      <c r="K532" s="132"/>
      <c r="L532" s="132"/>
    </row>
    <row r="533" spans="2:12">
      <c r="B533" s="73"/>
      <c r="C533" s="78"/>
      <c r="D533" s="80"/>
      <c r="E533" s="81"/>
      <c r="F533" s="80"/>
      <c r="G533" s="81"/>
      <c r="H533" s="80"/>
      <c r="I533" s="132"/>
      <c r="J533" s="132"/>
      <c r="K533" s="132"/>
      <c r="L533" s="132"/>
    </row>
    <row r="534" spans="2:12">
      <c r="B534" s="73"/>
      <c r="C534" s="78"/>
      <c r="D534" s="80"/>
      <c r="E534" s="81"/>
      <c r="F534" s="80"/>
      <c r="G534" s="81"/>
      <c r="H534" s="80"/>
      <c r="I534" s="132"/>
      <c r="J534" s="132"/>
      <c r="K534" s="132"/>
      <c r="L534" s="132"/>
    </row>
    <row r="535" spans="2:12">
      <c r="B535" s="73"/>
      <c r="C535" s="78"/>
      <c r="D535" s="80"/>
      <c r="E535" s="81"/>
      <c r="F535" s="80"/>
      <c r="G535" s="81"/>
      <c r="H535" s="80"/>
      <c r="I535" s="132"/>
      <c r="J535" s="132"/>
      <c r="K535" s="132"/>
      <c r="L535" s="132"/>
    </row>
    <row r="536" spans="2:12">
      <c r="B536" s="73"/>
      <c r="C536" s="78"/>
      <c r="D536" s="80"/>
      <c r="E536" s="81"/>
      <c r="F536" s="80"/>
      <c r="G536" s="81"/>
      <c r="H536" s="80"/>
      <c r="I536" s="132"/>
      <c r="J536" s="132"/>
      <c r="K536" s="132"/>
      <c r="L536" s="132"/>
    </row>
    <row r="537" spans="2:12">
      <c r="B537" s="73"/>
      <c r="C537" s="78"/>
      <c r="D537" s="80"/>
      <c r="E537" s="81"/>
      <c r="F537" s="80"/>
      <c r="G537" s="81"/>
      <c r="H537" s="80"/>
      <c r="I537" s="132"/>
      <c r="J537" s="132"/>
      <c r="K537" s="132"/>
      <c r="L537" s="132"/>
    </row>
    <row r="538" spans="2:12">
      <c r="B538" s="73"/>
      <c r="C538" s="78"/>
      <c r="D538" s="80"/>
      <c r="E538" s="81"/>
      <c r="F538" s="80"/>
      <c r="G538" s="81"/>
      <c r="H538" s="80"/>
      <c r="I538" s="132"/>
      <c r="J538" s="132"/>
      <c r="K538" s="132"/>
      <c r="L538" s="132"/>
    </row>
    <row r="539" spans="2:12">
      <c r="B539" s="73"/>
      <c r="C539" s="78"/>
      <c r="D539" s="80"/>
      <c r="E539" s="81"/>
      <c r="F539" s="80"/>
      <c r="G539" s="81"/>
      <c r="H539" s="80"/>
      <c r="I539" s="132"/>
      <c r="J539" s="132"/>
      <c r="K539" s="132"/>
      <c r="L539" s="132"/>
    </row>
    <row r="540" spans="2:12">
      <c r="B540" s="73"/>
      <c r="C540" s="78"/>
      <c r="D540" s="80"/>
      <c r="E540" s="81"/>
      <c r="F540" s="80"/>
      <c r="G540" s="81"/>
      <c r="H540" s="80"/>
      <c r="I540" s="132"/>
      <c r="J540" s="132"/>
      <c r="K540" s="132"/>
      <c r="L540" s="132"/>
    </row>
    <row r="541" spans="2:12">
      <c r="B541" s="73"/>
      <c r="C541" s="78"/>
      <c r="D541" s="80"/>
      <c r="E541" s="81"/>
      <c r="F541" s="80"/>
      <c r="G541" s="81"/>
      <c r="H541" s="80"/>
      <c r="I541" s="132"/>
      <c r="J541" s="132"/>
      <c r="K541" s="132"/>
      <c r="L541" s="132"/>
    </row>
    <row r="542" spans="2:12">
      <c r="B542" s="73"/>
      <c r="C542" s="78"/>
      <c r="D542" s="80"/>
      <c r="E542" s="81"/>
      <c r="F542" s="80"/>
      <c r="G542" s="81"/>
      <c r="H542" s="80"/>
      <c r="I542" s="132"/>
      <c r="J542" s="132"/>
      <c r="K542" s="132"/>
      <c r="L542" s="132"/>
    </row>
    <row r="543" spans="2:12">
      <c r="B543" s="73"/>
      <c r="C543" s="78"/>
      <c r="D543" s="80"/>
      <c r="E543" s="81"/>
      <c r="F543" s="80"/>
      <c r="G543" s="81"/>
      <c r="H543" s="80"/>
      <c r="I543" s="132"/>
      <c r="J543" s="132"/>
      <c r="K543" s="132"/>
      <c r="L543" s="132"/>
    </row>
    <row r="544" spans="2:12">
      <c r="B544" s="73"/>
      <c r="C544" s="78"/>
      <c r="D544" s="80"/>
      <c r="E544" s="81"/>
      <c r="F544" s="80"/>
      <c r="G544" s="81"/>
      <c r="H544" s="80"/>
      <c r="I544" s="132"/>
      <c r="J544" s="132"/>
      <c r="K544" s="132"/>
      <c r="L544" s="132"/>
    </row>
    <row r="545" spans="2:12">
      <c r="B545" s="73"/>
      <c r="C545" s="78"/>
      <c r="D545" s="80"/>
      <c r="E545" s="81"/>
      <c r="F545" s="80"/>
      <c r="G545" s="81"/>
      <c r="H545" s="80"/>
      <c r="I545" s="132"/>
      <c r="J545" s="132"/>
      <c r="K545" s="132"/>
      <c r="L545" s="132"/>
    </row>
    <row r="546" spans="2:12">
      <c r="B546" s="73"/>
      <c r="C546" s="78"/>
      <c r="D546" s="80"/>
      <c r="E546" s="81"/>
      <c r="F546" s="80"/>
      <c r="G546" s="81"/>
      <c r="H546" s="80"/>
      <c r="I546" s="132"/>
      <c r="J546" s="132"/>
      <c r="K546" s="132"/>
      <c r="L546" s="132"/>
    </row>
    <row r="547" spans="2:12">
      <c r="B547" s="73"/>
      <c r="C547" s="78"/>
      <c r="D547" s="80"/>
      <c r="E547" s="81"/>
      <c r="F547" s="80"/>
      <c r="G547" s="81"/>
      <c r="H547" s="80"/>
      <c r="I547" s="132"/>
      <c r="J547" s="132"/>
      <c r="K547" s="132"/>
      <c r="L547" s="132"/>
    </row>
    <row r="548" spans="2:12">
      <c r="B548" s="73"/>
      <c r="C548" s="78"/>
      <c r="D548" s="80"/>
      <c r="E548" s="81"/>
      <c r="F548" s="80"/>
      <c r="G548" s="81"/>
      <c r="H548" s="80"/>
      <c r="I548" s="132"/>
      <c r="J548" s="132"/>
      <c r="K548" s="132"/>
      <c r="L548" s="132"/>
    </row>
    <row r="549" spans="2:12">
      <c r="B549" s="73"/>
      <c r="C549" s="78"/>
      <c r="D549" s="80"/>
      <c r="E549" s="81"/>
      <c r="F549" s="80"/>
      <c r="G549" s="81"/>
      <c r="H549" s="80"/>
      <c r="I549" s="132"/>
      <c r="J549" s="132"/>
      <c r="K549" s="132"/>
      <c r="L549" s="132"/>
    </row>
    <row r="550" spans="2:12">
      <c r="B550" s="73"/>
      <c r="C550" s="78"/>
      <c r="D550" s="80"/>
      <c r="E550" s="81"/>
      <c r="F550" s="80"/>
      <c r="G550" s="81"/>
      <c r="H550" s="80"/>
      <c r="I550" s="132"/>
      <c r="J550" s="132"/>
      <c r="K550" s="132"/>
      <c r="L550" s="132"/>
    </row>
    <row r="551" spans="2:12">
      <c r="B551" s="73"/>
      <c r="C551" s="78"/>
      <c r="D551" s="80"/>
      <c r="E551" s="81"/>
      <c r="F551" s="80"/>
      <c r="G551" s="81"/>
      <c r="H551" s="80"/>
      <c r="I551" s="132"/>
      <c r="J551" s="132"/>
      <c r="K551" s="132"/>
      <c r="L551" s="132"/>
    </row>
    <row r="552" spans="2:12">
      <c r="B552" s="73"/>
      <c r="C552" s="78"/>
      <c r="D552" s="80"/>
      <c r="E552" s="81"/>
      <c r="F552" s="80"/>
      <c r="G552" s="81"/>
      <c r="H552" s="80"/>
      <c r="I552" s="132"/>
      <c r="J552" s="132"/>
      <c r="K552" s="132"/>
      <c r="L552" s="132"/>
    </row>
    <row r="553" spans="2:12">
      <c r="B553" s="73"/>
      <c r="C553" s="78"/>
      <c r="D553" s="80"/>
      <c r="E553" s="81"/>
      <c r="F553" s="80"/>
      <c r="G553" s="81"/>
      <c r="H553" s="80"/>
      <c r="I553" s="132"/>
      <c r="J553" s="132"/>
      <c r="K553" s="132"/>
      <c r="L553" s="132"/>
    </row>
    <row r="554" spans="2:12">
      <c r="B554" s="73"/>
      <c r="C554" s="78"/>
      <c r="D554" s="80"/>
      <c r="E554" s="81"/>
      <c r="F554" s="80"/>
      <c r="G554" s="81"/>
      <c r="H554" s="80"/>
      <c r="I554" s="132"/>
      <c r="J554" s="132"/>
      <c r="K554" s="132"/>
      <c r="L554" s="132"/>
    </row>
    <row r="555" spans="2:12">
      <c r="B555" s="73"/>
      <c r="C555" s="78"/>
      <c r="D555" s="80"/>
      <c r="E555" s="81"/>
      <c r="F555" s="80"/>
      <c r="G555" s="81"/>
      <c r="H555" s="80"/>
      <c r="I555" s="132"/>
      <c r="J555" s="132"/>
      <c r="K555" s="132"/>
      <c r="L555" s="132"/>
    </row>
    <row r="556" spans="2:12">
      <c r="B556" s="73"/>
      <c r="C556" s="78"/>
      <c r="D556" s="80"/>
      <c r="E556" s="81"/>
      <c r="F556" s="80"/>
      <c r="G556" s="81"/>
      <c r="H556" s="80"/>
      <c r="I556" s="132"/>
      <c r="J556" s="132"/>
      <c r="K556" s="132"/>
      <c r="L556" s="132"/>
    </row>
    <row r="557" spans="2:12">
      <c r="B557" s="73"/>
      <c r="C557" s="78"/>
      <c r="D557" s="80"/>
      <c r="E557" s="81"/>
      <c r="F557" s="80"/>
      <c r="G557" s="81"/>
      <c r="H557" s="80"/>
      <c r="I557" s="132"/>
      <c r="J557" s="132"/>
      <c r="K557" s="132"/>
      <c r="L557" s="132"/>
    </row>
    <row r="558" spans="2:12">
      <c r="B558" s="73"/>
      <c r="C558" s="78"/>
      <c r="D558" s="80"/>
      <c r="E558" s="81"/>
      <c r="F558" s="80"/>
      <c r="G558" s="81"/>
      <c r="H558" s="80"/>
      <c r="I558" s="132"/>
      <c r="J558" s="132"/>
      <c r="K558" s="132"/>
      <c r="L558" s="132"/>
    </row>
    <row r="559" spans="2:12">
      <c r="B559" s="73"/>
      <c r="C559" s="78"/>
      <c r="D559" s="80"/>
      <c r="E559" s="81"/>
      <c r="F559" s="80"/>
      <c r="G559" s="81"/>
      <c r="H559" s="80"/>
      <c r="I559" s="132"/>
      <c r="J559" s="132"/>
      <c r="K559" s="132"/>
      <c r="L559" s="132"/>
    </row>
    <row r="560" spans="2:12">
      <c r="B560" s="73"/>
      <c r="C560" s="78"/>
      <c r="D560" s="80"/>
      <c r="E560" s="81"/>
      <c r="F560" s="80"/>
      <c r="G560" s="81"/>
      <c r="H560" s="80"/>
      <c r="I560" s="132"/>
      <c r="J560" s="132"/>
      <c r="K560" s="132"/>
      <c r="L560" s="132"/>
    </row>
    <row r="561" spans="2:12">
      <c r="B561" s="73"/>
      <c r="C561" s="78"/>
      <c r="D561" s="80"/>
      <c r="E561" s="81"/>
      <c r="F561" s="80"/>
      <c r="G561" s="81"/>
      <c r="H561" s="80"/>
      <c r="I561" s="132"/>
      <c r="J561" s="132"/>
      <c r="K561" s="132"/>
      <c r="L561" s="132"/>
    </row>
    <row r="562" spans="2:12">
      <c r="B562" s="73"/>
      <c r="C562" s="78"/>
      <c r="D562" s="80"/>
      <c r="E562" s="81"/>
      <c r="F562" s="80"/>
      <c r="G562" s="81"/>
      <c r="H562" s="80"/>
      <c r="I562" s="132"/>
      <c r="J562" s="132"/>
      <c r="K562" s="132"/>
      <c r="L562" s="132"/>
    </row>
    <row r="563" spans="2:12">
      <c r="B563" s="73"/>
      <c r="C563" s="78"/>
      <c r="D563" s="80"/>
      <c r="E563" s="81"/>
      <c r="F563" s="80"/>
      <c r="G563" s="81"/>
      <c r="H563" s="80"/>
      <c r="I563" s="132"/>
      <c r="J563" s="132"/>
      <c r="K563" s="132"/>
      <c r="L563" s="132"/>
    </row>
    <row r="564" spans="2:12">
      <c r="B564" s="73"/>
      <c r="C564" s="78"/>
      <c r="D564" s="80"/>
      <c r="E564" s="81"/>
      <c r="F564" s="80"/>
      <c r="G564" s="81"/>
      <c r="H564" s="80"/>
      <c r="I564" s="132"/>
      <c r="J564" s="132"/>
      <c r="K564" s="132"/>
      <c r="L564" s="132"/>
    </row>
    <row r="565" spans="2:12">
      <c r="B565" s="73"/>
      <c r="C565" s="78"/>
      <c r="D565" s="80"/>
      <c r="E565" s="81"/>
      <c r="F565" s="80"/>
      <c r="G565" s="81"/>
      <c r="H565" s="80"/>
      <c r="I565" s="132"/>
      <c r="J565" s="132"/>
      <c r="K565" s="132"/>
      <c r="L565" s="132"/>
    </row>
    <row r="566" spans="2:12">
      <c r="B566" s="73"/>
      <c r="C566" s="78"/>
      <c r="D566" s="80"/>
      <c r="E566" s="81"/>
      <c r="F566" s="80"/>
      <c r="G566" s="81"/>
      <c r="H566" s="80"/>
      <c r="I566" s="132"/>
      <c r="J566" s="132"/>
      <c r="K566" s="132"/>
      <c r="L566" s="132"/>
    </row>
    <row r="567" spans="2:12">
      <c r="B567" s="73"/>
      <c r="C567" s="78"/>
      <c r="D567" s="80"/>
      <c r="E567" s="81"/>
      <c r="F567" s="80"/>
      <c r="G567" s="81"/>
      <c r="H567" s="80"/>
      <c r="I567" s="132"/>
      <c r="J567" s="132"/>
      <c r="K567" s="132"/>
      <c r="L567" s="132"/>
    </row>
    <row r="568" spans="2:12">
      <c r="B568" s="73"/>
      <c r="C568" s="78"/>
      <c r="D568" s="80"/>
      <c r="E568" s="81"/>
      <c r="F568" s="80"/>
      <c r="G568" s="81"/>
      <c r="H568" s="80"/>
      <c r="I568" s="132"/>
      <c r="J568" s="132"/>
      <c r="K568" s="132"/>
      <c r="L568" s="132"/>
    </row>
    <row r="569" spans="2:12">
      <c r="B569" s="73"/>
      <c r="C569" s="78"/>
      <c r="D569" s="80"/>
      <c r="E569" s="81"/>
      <c r="F569" s="80"/>
      <c r="G569" s="81"/>
      <c r="H569" s="80"/>
      <c r="I569" s="132"/>
      <c r="J569" s="132"/>
      <c r="K569" s="132"/>
      <c r="L569" s="132"/>
    </row>
    <row r="570" spans="2:12">
      <c r="B570" s="73"/>
      <c r="C570" s="78"/>
      <c r="D570" s="80"/>
      <c r="E570" s="81"/>
      <c r="F570" s="80"/>
      <c r="G570" s="81"/>
      <c r="H570" s="80"/>
      <c r="I570" s="132"/>
      <c r="J570" s="132"/>
      <c r="K570" s="132"/>
      <c r="L570" s="132"/>
    </row>
    <row r="571" spans="2:12">
      <c r="B571" s="73"/>
      <c r="C571" s="78"/>
      <c r="D571" s="80"/>
      <c r="E571" s="81"/>
      <c r="F571" s="80"/>
      <c r="G571" s="81"/>
      <c r="H571" s="80"/>
      <c r="I571" s="132"/>
      <c r="J571" s="132"/>
      <c r="K571" s="132"/>
      <c r="L571" s="132"/>
    </row>
    <row r="572" spans="2:12">
      <c r="B572" s="73"/>
      <c r="C572" s="78"/>
      <c r="D572" s="80"/>
      <c r="E572" s="81"/>
      <c r="F572" s="80"/>
      <c r="G572" s="81"/>
      <c r="H572" s="80"/>
      <c r="I572" s="132"/>
      <c r="J572" s="132"/>
      <c r="K572" s="132"/>
      <c r="L572" s="132"/>
    </row>
    <row r="573" spans="2:12">
      <c r="B573" s="73"/>
      <c r="C573" s="78"/>
      <c r="D573" s="80"/>
      <c r="E573" s="81"/>
      <c r="F573" s="80"/>
      <c r="G573" s="81"/>
      <c r="H573" s="80"/>
      <c r="I573" s="132"/>
      <c r="J573" s="132"/>
      <c r="K573" s="132"/>
      <c r="L573" s="132"/>
    </row>
    <row r="574" spans="2:12">
      <c r="B574" s="73"/>
      <c r="C574" s="78"/>
      <c r="D574" s="80"/>
      <c r="E574" s="81"/>
      <c r="F574" s="80"/>
      <c r="G574" s="81"/>
      <c r="H574" s="80"/>
      <c r="I574" s="132"/>
      <c r="J574" s="132"/>
      <c r="K574" s="132"/>
      <c r="L574" s="132"/>
    </row>
    <row r="575" spans="2:12">
      <c r="B575" s="73"/>
      <c r="C575" s="78"/>
      <c r="D575" s="80"/>
      <c r="E575" s="81"/>
      <c r="F575" s="80"/>
      <c r="G575" s="81"/>
      <c r="H575" s="80"/>
      <c r="I575" s="132"/>
      <c r="J575" s="132"/>
      <c r="K575" s="132"/>
      <c r="L575" s="132"/>
    </row>
    <row r="576" spans="2:12">
      <c r="B576" s="73"/>
      <c r="C576" s="78"/>
      <c r="D576" s="80"/>
      <c r="E576" s="81"/>
      <c r="F576" s="80"/>
      <c r="G576" s="81"/>
      <c r="H576" s="80"/>
      <c r="I576" s="132"/>
      <c r="J576" s="132"/>
      <c r="K576" s="132"/>
      <c r="L576" s="132"/>
    </row>
    <row r="577" spans="2:12">
      <c r="B577" s="73"/>
      <c r="C577" s="78"/>
      <c r="D577" s="80"/>
      <c r="E577" s="81"/>
      <c r="F577" s="80"/>
      <c r="G577" s="81"/>
      <c r="H577" s="80"/>
      <c r="I577" s="132"/>
      <c r="J577" s="132"/>
      <c r="K577" s="132"/>
      <c r="L577" s="132"/>
    </row>
    <row r="578" spans="2:12">
      <c r="B578" s="73"/>
      <c r="C578" s="78"/>
      <c r="D578" s="80"/>
      <c r="E578" s="81"/>
      <c r="F578" s="80"/>
      <c r="G578" s="81"/>
      <c r="H578" s="80"/>
      <c r="I578" s="132"/>
      <c r="J578" s="132"/>
      <c r="K578" s="132"/>
      <c r="L578" s="132"/>
    </row>
    <row r="579" spans="2:12">
      <c r="B579" s="73"/>
      <c r="C579" s="78"/>
      <c r="D579" s="80"/>
      <c r="E579" s="81"/>
      <c r="F579" s="80"/>
      <c r="G579" s="81"/>
      <c r="H579" s="80"/>
      <c r="I579" s="132"/>
      <c r="J579" s="132"/>
      <c r="K579" s="132"/>
      <c r="L579" s="132"/>
    </row>
    <row r="580" spans="2:12">
      <c r="B580" s="73"/>
      <c r="C580" s="78"/>
      <c r="D580" s="80"/>
      <c r="E580" s="81"/>
      <c r="F580" s="80"/>
      <c r="G580" s="81"/>
      <c r="H580" s="80"/>
      <c r="I580" s="132"/>
      <c r="J580" s="132"/>
      <c r="K580" s="132"/>
      <c r="L580" s="132"/>
    </row>
    <row r="581" spans="2:12">
      <c r="B581" s="73"/>
      <c r="C581" s="78"/>
      <c r="D581" s="80"/>
      <c r="E581" s="81"/>
      <c r="F581" s="80"/>
      <c r="G581" s="81"/>
      <c r="H581" s="80"/>
      <c r="I581" s="132"/>
      <c r="J581" s="132"/>
      <c r="K581" s="132"/>
      <c r="L581" s="132"/>
    </row>
    <row r="582" spans="2:12">
      <c r="B582" s="73"/>
      <c r="C582" s="78"/>
      <c r="D582" s="80"/>
      <c r="E582" s="81"/>
      <c r="F582" s="80"/>
      <c r="G582" s="81"/>
      <c r="H582" s="80"/>
      <c r="I582" s="132"/>
      <c r="J582" s="132"/>
      <c r="K582" s="132"/>
      <c r="L582" s="132"/>
    </row>
    <row r="583" spans="2:12">
      <c r="B583" s="73"/>
      <c r="C583" s="78"/>
      <c r="D583" s="80"/>
      <c r="E583" s="81"/>
      <c r="F583" s="80"/>
      <c r="G583" s="81"/>
      <c r="H583" s="80"/>
      <c r="I583" s="132"/>
      <c r="J583" s="132"/>
      <c r="K583" s="132"/>
      <c r="L583" s="132"/>
    </row>
    <row r="584" spans="2:12">
      <c r="B584" s="73"/>
      <c r="C584" s="78"/>
      <c r="D584" s="80"/>
      <c r="E584" s="81"/>
      <c r="F584" s="80"/>
      <c r="G584" s="81"/>
      <c r="H584" s="80"/>
      <c r="I584" s="132"/>
      <c r="J584" s="132"/>
      <c r="K584" s="132"/>
      <c r="L584" s="132"/>
    </row>
    <row r="585" spans="2:12">
      <c r="B585" s="73"/>
      <c r="C585" s="78"/>
      <c r="D585" s="80"/>
      <c r="E585" s="81"/>
      <c r="F585" s="80"/>
      <c r="G585" s="81"/>
      <c r="H585" s="80"/>
      <c r="I585" s="132"/>
      <c r="J585" s="132"/>
      <c r="K585" s="132"/>
      <c r="L585" s="132"/>
    </row>
    <row r="586" spans="2:12">
      <c r="B586" s="73"/>
      <c r="C586" s="78"/>
      <c r="D586" s="80"/>
      <c r="E586" s="81"/>
      <c r="F586" s="80"/>
      <c r="G586" s="81"/>
      <c r="H586" s="80"/>
      <c r="I586" s="132"/>
      <c r="J586" s="132"/>
      <c r="K586" s="132"/>
      <c r="L586" s="132"/>
    </row>
    <row r="587" spans="2:12">
      <c r="B587" s="73"/>
      <c r="C587" s="78"/>
      <c r="D587" s="80"/>
      <c r="E587" s="81"/>
      <c r="F587" s="80"/>
      <c r="G587" s="81"/>
      <c r="H587" s="80"/>
      <c r="I587" s="132"/>
      <c r="J587" s="132"/>
      <c r="K587" s="132"/>
      <c r="L587" s="132"/>
    </row>
    <row r="588" spans="2:12">
      <c r="B588" s="73"/>
      <c r="C588" s="78"/>
      <c r="D588" s="80"/>
      <c r="E588" s="81"/>
      <c r="F588" s="80"/>
      <c r="G588" s="81"/>
      <c r="H588" s="80"/>
      <c r="I588" s="132"/>
      <c r="J588" s="132"/>
      <c r="K588" s="132"/>
      <c r="L588" s="132"/>
    </row>
    <row r="589" spans="2:12">
      <c r="B589" s="73"/>
      <c r="C589" s="78"/>
      <c r="D589" s="80"/>
      <c r="E589" s="81"/>
      <c r="F589" s="80"/>
      <c r="G589" s="81"/>
      <c r="H589" s="80"/>
      <c r="I589" s="132"/>
      <c r="J589" s="132"/>
      <c r="K589" s="132"/>
      <c r="L589" s="132"/>
    </row>
    <row r="590" spans="2:12">
      <c r="B590" s="73"/>
      <c r="C590" s="78"/>
      <c r="D590" s="80"/>
      <c r="E590" s="81"/>
      <c r="F590" s="80"/>
      <c r="G590" s="81"/>
      <c r="H590" s="80"/>
      <c r="I590" s="132"/>
      <c r="J590" s="132"/>
      <c r="K590" s="132"/>
      <c r="L590" s="132"/>
    </row>
    <row r="591" spans="2:12">
      <c r="B591" s="73"/>
      <c r="C591" s="78"/>
      <c r="D591" s="80"/>
      <c r="E591" s="81"/>
      <c r="F591" s="80"/>
      <c r="G591" s="81"/>
      <c r="H591" s="80"/>
      <c r="I591" s="132"/>
      <c r="J591" s="132"/>
      <c r="K591" s="132"/>
      <c r="L591" s="132"/>
    </row>
    <row r="592" spans="2:12">
      <c r="B592" s="73"/>
      <c r="C592" s="78"/>
      <c r="D592" s="80"/>
      <c r="E592" s="81"/>
      <c r="F592" s="80"/>
      <c r="G592" s="81"/>
      <c r="H592" s="80"/>
      <c r="I592" s="132"/>
      <c r="J592" s="132"/>
      <c r="K592" s="132"/>
      <c r="L592" s="132"/>
    </row>
    <row r="593" spans="2:12">
      <c r="B593" s="73"/>
      <c r="C593" s="78"/>
      <c r="D593" s="80"/>
      <c r="E593" s="81"/>
      <c r="F593" s="80"/>
      <c r="G593" s="81"/>
      <c r="H593" s="80"/>
      <c r="I593" s="132"/>
      <c r="J593" s="132"/>
      <c r="K593" s="132"/>
      <c r="L593" s="132"/>
    </row>
    <row r="594" spans="2:12">
      <c r="B594" s="73"/>
      <c r="C594" s="78"/>
      <c r="D594" s="80"/>
      <c r="E594" s="81"/>
      <c r="F594" s="80"/>
      <c r="G594" s="81"/>
      <c r="H594" s="80"/>
      <c r="I594" s="132"/>
      <c r="J594" s="132"/>
      <c r="K594" s="132"/>
      <c r="L594" s="132"/>
    </row>
    <row r="595" spans="2:12">
      <c r="B595" s="73"/>
      <c r="C595" s="78"/>
      <c r="D595" s="80"/>
      <c r="E595" s="81"/>
      <c r="F595" s="80"/>
      <c r="G595" s="81"/>
      <c r="H595" s="80"/>
      <c r="I595" s="132"/>
      <c r="J595" s="132"/>
      <c r="K595" s="132"/>
      <c r="L595" s="132"/>
    </row>
    <row r="596" spans="2:12">
      <c r="B596" s="73"/>
      <c r="C596" s="78"/>
      <c r="D596" s="80"/>
      <c r="E596" s="81"/>
      <c r="F596" s="80"/>
      <c r="G596" s="81"/>
      <c r="H596" s="80"/>
      <c r="I596" s="132"/>
      <c r="J596" s="132"/>
      <c r="K596" s="132"/>
      <c r="L596" s="132"/>
    </row>
    <row r="597" spans="2:12">
      <c r="B597" s="73"/>
      <c r="C597" s="78"/>
      <c r="D597" s="80"/>
      <c r="E597" s="81"/>
      <c r="F597" s="80"/>
      <c r="G597" s="81"/>
      <c r="H597" s="80"/>
      <c r="I597" s="132"/>
      <c r="J597" s="132"/>
      <c r="K597" s="132"/>
      <c r="L597" s="132"/>
    </row>
    <row r="598" spans="2:12">
      <c r="B598" s="73"/>
      <c r="C598" s="78"/>
      <c r="D598" s="80"/>
      <c r="E598" s="81"/>
      <c r="F598" s="80"/>
      <c r="G598" s="81"/>
      <c r="H598" s="80"/>
      <c r="I598" s="132"/>
      <c r="J598" s="132"/>
      <c r="K598" s="132"/>
      <c r="L598" s="132"/>
    </row>
    <row r="599" spans="2:12">
      <c r="B599" s="73"/>
      <c r="C599" s="78"/>
      <c r="D599" s="80"/>
      <c r="E599" s="81"/>
      <c r="F599" s="80"/>
      <c r="G599" s="81"/>
      <c r="H599" s="80"/>
      <c r="I599" s="132"/>
      <c r="J599" s="132"/>
      <c r="K599" s="132"/>
      <c r="L599" s="132"/>
    </row>
    <row r="600" spans="2:12">
      <c r="B600" s="73"/>
      <c r="C600" s="78"/>
      <c r="D600" s="80"/>
      <c r="E600" s="81"/>
      <c r="F600" s="80"/>
      <c r="G600" s="81"/>
      <c r="H600" s="80"/>
      <c r="I600" s="132"/>
      <c r="J600" s="132"/>
      <c r="K600" s="132"/>
      <c r="L600" s="132"/>
    </row>
    <row r="601" spans="2:12">
      <c r="B601" s="73"/>
      <c r="C601" s="78"/>
      <c r="D601" s="80"/>
      <c r="E601" s="81"/>
      <c r="F601" s="80"/>
      <c r="G601" s="81"/>
      <c r="H601" s="80"/>
      <c r="I601" s="132"/>
      <c r="J601" s="132"/>
      <c r="K601" s="132"/>
      <c r="L601" s="132"/>
    </row>
    <row r="602" spans="2:12">
      <c r="B602" s="73"/>
      <c r="C602" s="78"/>
      <c r="D602" s="80"/>
      <c r="E602" s="81"/>
      <c r="F602" s="80"/>
      <c r="G602" s="81"/>
      <c r="H602" s="80"/>
      <c r="I602" s="132"/>
      <c r="J602" s="132"/>
      <c r="K602" s="132"/>
      <c r="L602" s="132"/>
    </row>
    <row r="603" spans="2:12">
      <c r="B603" s="73"/>
      <c r="C603" s="78"/>
      <c r="D603" s="80"/>
      <c r="E603" s="81"/>
      <c r="F603" s="80"/>
      <c r="G603" s="81"/>
      <c r="H603" s="80"/>
      <c r="I603" s="132"/>
      <c r="J603" s="132"/>
      <c r="K603" s="132"/>
      <c r="L603" s="132"/>
    </row>
    <row r="604" spans="2:12">
      <c r="B604" s="73"/>
      <c r="C604" s="78"/>
      <c r="D604" s="80"/>
      <c r="E604" s="81"/>
      <c r="F604" s="80"/>
      <c r="G604" s="81"/>
      <c r="H604" s="80"/>
      <c r="I604" s="132"/>
      <c r="J604" s="132"/>
      <c r="K604" s="132"/>
      <c r="L604" s="132"/>
    </row>
    <row r="605" spans="2:12">
      <c r="B605" s="73"/>
      <c r="C605" s="78"/>
      <c r="D605" s="80"/>
      <c r="E605" s="81"/>
      <c r="F605" s="80"/>
      <c r="G605" s="81"/>
      <c r="H605" s="80"/>
      <c r="I605" s="132"/>
      <c r="J605" s="132"/>
      <c r="K605" s="132"/>
      <c r="L605" s="132"/>
    </row>
    <row r="606" spans="2:12">
      <c r="B606" s="73"/>
      <c r="C606" s="78"/>
      <c r="D606" s="80"/>
      <c r="E606" s="81"/>
      <c r="F606" s="80"/>
      <c r="G606" s="81"/>
      <c r="H606" s="80"/>
      <c r="I606" s="132"/>
      <c r="J606" s="132"/>
      <c r="K606" s="132"/>
      <c r="L606" s="132"/>
    </row>
    <row r="607" spans="2:12">
      <c r="B607" s="73"/>
      <c r="C607" s="78"/>
      <c r="D607" s="80"/>
      <c r="E607" s="81"/>
      <c r="F607" s="80"/>
      <c r="G607" s="81"/>
      <c r="H607" s="80"/>
      <c r="I607" s="132"/>
      <c r="J607" s="132"/>
      <c r="K607" s="132"/>
      <c r="L607" s="132"/>
    </row>
    <row r="608" spans="2:12">
      <c r="B608" s="73"/>
      <c r="C608" s="78"/>
      <c r="D608" s="80"/>
      <c r="E608" s="81"/>
      <c r="F608" s="80"/>
      <c r="G608" s="81"/>
      <c r="H608" s="80"/>
      <c r="I608" s="132"/>
      <c r="J608" s="132"/>
      <c r="K608" s="132"/>
      <c r="L608" s="132"/>
    </row>
    <row r="609" spans="2:12">
      <c r="B609" s="73"/>
      <c r="C609" s="78"/>
      <c r="D609" s="80"/>
      <c r="E609" s="81"/>
      <c r="F609" s="80"/>
      <c r="G609" s="81"/>
      <c r="H609" s="80"/>
      <c r="I609" s="132"/>
      <c r="J609" s="132"/>
      <c r="K609" s="132"/>
      <c r="L609" s="132"/>
    </row>
    <row r="610" spans="2:12">
      <c r="B610" s="73"/>
      <c r="C610" s="78"/>
      <c r="D610" s="80"/>
      <c r="E610" s="81"/>
      <c r="F610" s="80"/>
      <c r="G610" s="81"/>
      <c r="H610" s="80"/>
      <c r="I610" s="132"/>
      <c r="J610" s="132"/>
      <c r="K610" s="132"/>
      <c r="L610" s="132"/>
    </row>
    <row r="611" spans="2:12">
      <c r="B611" s="73"/>
      <c r="C611" s="78"/>
      <c r="D611" s="80"/>
      <c r="E611" s="81"/>
      <c r="F611" s="80"/>
      <c r="G611" s="81"/>
      <c r="H611" s="80"/>
      <c r="I611" s="132"/>
      <c r="J611" s="132"/>
      <c r="K611" s="132"/>
      <c r="L611" s="132"/>
    </row>
    <row r="612" spans="2:12">
      <c r="B612" s="73"/>
      <c r="C612" s="78"/>
      <c r="D612" s="80"/>
      <c r="E612" s="81"/>
      <c r="F612" s="80"/>
      <c r="G612" s="81"/>
      <c r="H612" s="80"/>
      <c r="I612" s="132"/>
      <c r="J612" s="132"/>
      <c r="K612" s="132"/>
      <c r="L612" s="132"/>
    </row>
    <row r="613" spans="2:12">
      <c r="B613" s="73"/>
      <c r="C613" s="78"/>
      <c r="D613" s="80"/>
      <c r="E613" s="81"/>
      <c r="F613" s="80"/>
      <c r="G613" s="81"/>
      <c r="H613" s="80"/>
      <c r="I613" s="132"/>
      <c r="J613" s="132"/>
      <c r="K613" s="132"/>
      <c r="L613" s="132"/>
    </row>
    <row r="614" spans="2:12">
      <c r="B614" s="73"/>
      <c r="C614" s="78"/>
      <c r="D614" s="80"/>
      <c r="E614" s="81"/>
      <c r="F614" s="80"/>
      <c r="G614" s="81"/>
      <c r="H614" s="80"/>
      <c r="I614" s="132"/>
      <c r="J614" s="132"/>
      <c r="K614" s="132"/>
      <c r="L614" s="132"/>
    </row>
    <row r="615" spans="2:12">
      <c r="B615" s="73"/>
      <c r="C615" s="78"/>
      <c r="D615" s="80"/>
      <c r="E615" s="81"/>
      <c r="F615" s="80"/>
      <c r="G615" s="81"/>
      <c r="H615" s="80"/>
      <c r="I615" s="132"/>
      <c r="J615" s="132"/>
      <c r="K615" s="132"/>
      <c r="L615" s="132"/>
    </row>
    <row r="616" spans="2:12">
      <c r="B616" s="73"/>
      <c r="C616" s="78"/>
      <c r="D616" s="80"/>
      <c r="E616" s="81"/>
      <c r="F616" s="80"/>
      <c r="G616" s="81"/>
      <c r="H616" s="80"/>
      <c r="I616" s="132"/>
      <c r="J616" s="132"/>
      <c r="K616" s="132"/>
      <c r="L616" s="132"/>
    </row>
    <row r="617" spans="2:12">
      <c r="B617" s="73"/>
      <c r="C617" s="78"/>
      <c r="D617" s="80"/>
      <c r="E617" s="81"/>
      <c r="F617" s="80"/>
      <c r="G617" s="81"/>
      <c r="H617" s="80"/>
      <c r="I617" s="132"/>
      <c r="J617" s="132"/>
      <c r="K617" s="132"/>
      <c r="L617" s="132"/>
    </row>
    <row r="618" spans="2:12">
      <c r="B618" s="73"/>
      <c r="C618" s="78"/>
      <c r="D618" s="80"/>
      <c r="E618" s="81"/>
      <c r="F618" s="80"/>
      <c r="G618" s="81"/>
      <c r="H618" s="80"/>
      <c r="I618" s="132"/>
      <c r="J618" s="132"/>
      <c r="K618" s="132"/>
      <c r="L618" s="132"/>
    </row>
    <row r="619" spans="2:12">
      <c r="B619" s="73"/>
      <c r="C619" s="78"/>
      <c r="D619" s="80"/>
      <c r="E619" s="81"/>
      <c r="F619" s="80"/>
      <c r="G619" s="81"/>
      <c r="H619" s="80"/>
      <c r="I619" s="132"/>
      <c r="J619" s="132"/>
      <c r="K619" s="132"/>
      <c r="L619" s="132"/>
    </row>
    <row r="620" spans="2:12">
      <c r="B620" s="73"/>
      <c r="C620" s="78"/>
      <c r="D620" s="80"/>
      <c r="E620" s="81"/>
      <c r="F620" s="80"/>
      <c r="G620" s="81"/>
      <c r="H620" s="80"/>
      <c r="I620" s="132"/>
      <c r="J620" s="132"/>
      <c r="K620" s="132"/>
      <c r="L620" s="132"/>
    </row>
    <row r="621" spans="2:12">
      <c r="B621" s="73"/>
      <c r="C621" s="78"/>
      <c r="D621" s="80"/>
      <c r="E621" s="81"/>
      <c r="F621" s="80"/>
      <c r="G621" s="81"/>
      <c r="H621" s="80"/>
      <c r="I621" s="132"/>
      <c r="J621" s="132"/>
      <c r="K621" s="132"/>
      <c r="L621" s="132"/>
    </row>
    <row r="622" spans="2:12">
      <c r="B622" s="73"/>
      <c r="C622" s="78"/>
      <c r="D622" s="80"/>
      <c r="E622" s="81"/>
      <c r="F622" s="80"/>
      <c r="G622" s="81"/>
      <c r="H622" s="80"/>
      <c r="I622" s="132"/>
      <c r="J622" s="132"/>
      <c r="K622" s="132"/>
      <c r="L622" s="132"/>
    </row>
    <row r="623" spans="2:12">
      <c r="B623" s="73"/>
      <c r="C623" s="78"/>
      <c r="D623" s="80"/>
      <c r="E623" s="81"/>
      <c r="F623" s="80"/>
      <c r="G623" s="81"/>
      <c r="H623" s="80"/>
      <c r="I623" s="132"/>
      <c r="J623" s="132"/>
      <c r="K623" s="132"/>
      <c r="L623" s="132"/>
    </row>
    <row r="624" spans="2:12">
      <c r="B624" s="73"/>
      <c r="C624" s="78"/>
      <c r="D624" s="80"/>
      <c r="E624" s="81"/>
      <c r="F624" s="80"/>
      <c r="G624" s="81"/>
      <c r="H624" s="80"/>
      <c r="I624" s="132"/>
      <c r="J624" s="132"/>
      <c r="K624" s="132"/>
      <c r="L624" s="132"/>
    </row>
    <row r="625" spans="2:12">
      <c r="B625" s="73"/>
      <c r="C625" s="78"/>
      <c r="D625" s="80"/>
      <c r="E625" s="81"/>
      <c r="F625" s="80"/>
      <c r="G625" s="81"/>
      <c r="H625" s="80"/>
      <c r="I625" s="132"/>
      <c r="J625" s="132"/>
      <c r="K625" s="132"/>
      <c r="L625" s="132"/>
    </row>
    <row r="626" spans="2:12">
      <c r="B626" s="73"/>
      <c r="C626" s="78"/>
      <c r="D626" s="80"/>
      <c r="E626" s="81"/>
      <c r="F626" s="80"/>
      <c r="G626" s="81"/>
      <c r="H626" s="80"/>
      <c r="I626" s="132"/>
      <c r="J626" s="132"/>
      <c r="K626" s="132"/>
      <c r="L626" s="132"/>
    </row>
    <row r="627" spans="2:12">
      <c r="B627" s="73"/>
      <c r="C627" s="78"/>
      <c r="D627" s="80"/>
      <c r="E627" s="81"/>
      <c r="F627" s="80"/>
      <c r="G627" s="81"/>
      <c r="H627" s="80"/>
      <c r="I627" s="132"/>
      <c r="J627" s="132"/>
      <c r="K627" s="132"/>
      <c r="L627" s="132"/>
    </row>
    <row r="628" spans="2:12">
      <c r="B628" s="73"/>
      <c r="C628" s="78"/>
      <c r="D628" s="80"/>
      <c r="E628" s="81"/>
      <c r="F628" s="80"/>
      <c r="G628" s="81"/>
      <c r="H628" s="80"/>
      <c r="I628" s="132"/>
      <c r="J628" s="132"/>
      <c r="K628" s="132"/>
      <c r="L628" s="132"/>
    </row>
    <row r="629" spans="2:12">
      <c r="B629" s="73"/>
      <c r="C629" s="78"/>
      <c r="D629" s="80"/>
      <c r="E629" s="81"/>
      <c r="F629" s="80"/>
      <c r="G629" s="81"/>
      <c r="H629" s="80"/>
      <c r="I629" s="132"/>
      <c r="J629" s="132"/>
      <c r="K629" s="132"/>
      <c r="L629" s="132"/>
    </row>
    <row r="630" spans="2:12">
      <c r="B630" s="73"/>
      <c r="C630" s="78"/>
      <c r="D630" s="80"/>
      <c r="E630" s="81"/>
      <c r="F630" s="80"/>
      <c r="G630" s="81"/>
      <c r="H630" s="80"/>
      <c r="I630" s="132"/>
      <c r="J630" s="132"/>
      <c r="K630" s="132"/>
      <c r="L630" s="132"/>
    </row>
    <row r="631" spans="2:12">
      <c r="B631" s="73"/>
      <c r="C631" s="78"/>
      <c r="D631" s="80"/>
      <c r="E631" s="81"/>
      <c r="F631" s="80"/>
      <c r="G631" s="81"/>
      <c r="H631" s="80"/>
      <c r="I631" s="132"/>
      <c r="J631" s="132"/>
      <c r="K631" s="132"/>
      <c r="L631" s="132"/>
    </row>
    <row r="632" spans="2:12">
      <c r="B632" s="73"/>
      <c r="C632" s="78"/>
      <c r="D632" s="80"/>
      <c r="E632" s="81"/>
      <c r="F632" s="80"/>
      <c r="G632" s="81"/>
      <c r="H632" s="80"/>
      <c r="I632" s="132"/>
      <c r="J632" s="132"/>
      <c r="K632" s="132"/>
      <c r="L632" s="132"/>
    </row>
    <row r="633" spans="2:12">
      <c r="B633" s="73"/>
      <c r="C633" s="78"/>
      <c r="D633" s="80"/>
      <c r="E633" s="81"/>
      <c r="F633" s="80"/>
      <c r="G633" s="81"/>
      <c r="H633" s="80"/>
      <c r="I633" s="132"/>
      <c r="J633" s="132"/>
      <c r="K633" s="132"/>
      <c r="L633" s="132"/>
    </row>
    <row r="634" spans="2:12">
      <c r="B634" s="73"/>
      <c r="C634" s="78"/>
      <c r="D634" s="80"/>
      <c r="E634" s="81"/>
      <c r="F634" s="80"/>
      <c r="G634" s="81"/>
      <c r="H634" s="80"/>
      <c r="I634" s="132"/>
      <c r="J634" s="132"/>
      <c r="K634" s="132"/>
      <c r="L634" s="132"/>
    </row>
    <row r="635" spans="2:12">
      <c r="B635" s="73"/>
      <c r="C635" s="78"/>
      <c r="D635" s="80"/>
      <c r="E635" s="81"/>
      <c r="F635" s="80"/>
      <c r="G635" s="81"/>
      <c r="H635" s="80"/>
      <c r="I635" s="132"/>
      <c r="J635" s="132"/>
      <c r="K635" s="132"/>
      <c r="L635" s="132"/>
    </row>
    <row r="636" spans="2:12">
      <c r="B636" s="73"/>
      <c r="C636" s="78"/>
      <c r="D636" s="80"/>
      <c r="E636" s="81"/>
      <c r="F636" s="80"/>
      <c r="G636" s="81"/>
      <c r="H636" s="80"/>
      <c r="I636" s="132"/>
      <c r="J636" s="132"/>
      <c r="K636" s="132"/>
      <c r="L636" s="132"/>
    </row>
    <row r="637" spans="2:12">
      <c r="B637" s="73"/>
      <c r="C637" s="78"/>
      <c r="D637" s="80"/>
      <c r="E637" s="81"/>
      <c r="F637" s="80"/>
      <c r="G637" s="81"/>
      <c r="H637" s="80"/>
      <c r="I637" s="132"/>
      <c r="J637" s="132"/>
      <c r="K637" s="132"/>
      <c r="L637" s="132"/>
    </row>
    <row r="638" spans="2:12">
      <c r="B638" s="73"/>
      <c r="C638" s="78"/>
      <c r="D638" s="80"/>
      <c r="E638" s="81"/>
      <c r="F638" s="80"/>
      <c r="G638" s="81"/>
      <c r="H638" s="80"/>
      <c r="I638" s="132"/>
      <c r="J638" s="132"/>
      <c r="K638" s="132"/>
      <c r="L638" s="132"/>
    </row>
    <row r="639" spans="2:12">
      <c r="B639" s="73"/>
      <c r="C639" s="78"/>
      <c r="D639" s="80"/>
      <c r="E639" s="81"/>
      <c r="F639" s="80"/>
      <c r="G639" s="81"/>
      <c r="H639" s="80"/>
      <c r="I639" s="132"/>
      <c r="J639" s="132"/>
      <c r="K639" s="132"/>
      <c r="L639" s="132"/>
    </row>
    <row r="640" spans="2:12">
      <c r="B640" s="73"/>
      <c r="C640" s="78"/>
      <c r="D640" s="80"/>
      <c r="E640" s="81"/>
      <c r="F640" s="80"/>
      <c r="G640" s="81"/>
      <c r="H640" s="80"/>
      <c r="I640" s="132"/>
      <c r="J640" s="132"/>
      <c r="K640" s="132"/>
      <c r="L640" s="132"/>
    </row>
    <row r="641" spans="2:12">
      <c r="B641" s="73"/>
      <c r="C641" s="78"/>
      <c r="D641" s="80"/>
      <c r="E641" s="81"/>
      <c r="F641" s="80"/>
      <c r="G641" s="81"/>
      <c r="H641" s="80"/>
      <c r="I641" s="132"/>
      <c r="J641" s="132"/>
      <c r="K641" s="132"/>
      <c r="L641" s="132"/>
    </row>
    <row r="642" spans="2:12">
      <c r="B642" s="73"/>
      <c r="C642" s="78"/>
      <c r="D642" s="80"/>
      <c r="E642" s="81"/>
      <c r="F642" s="80"/>
      <c r="G642" s="81"/>
      <c r="H642" s="80"/>
      <c r="I642" s="132"/>
      <c r="J642" s="132"/>
      <c r="K642" s="132"/>
      <c r="L642" s="132"/>
    </row>
    <row r="643" spans="2:12">
      <c r="B643" s="73"/>
      <c r="C643" s="78"/>
      <c r="D643" s="80"/>
      <c r="E643" s="81"/>
      <c r="F643" s="80"/>
      <c r="G643" s="81"/>
      <c r="H643" s="80"/>
      <c r="I643" s="132"/>
      <c r="J643" s="132"/>
      <c r="K643" s="132"/>
      <c r="L643" s="132"/>
    </row>
    <row r="644" spans="2:12">
      <c r="B644" s="73"/>
      <c r="C644" s="78"/>
      <c r="D644" s="80"/>
      <c r="E644" s="81"/>
      <c r="F644" s="80"/>
      <c r="G644" s="81"/>
      <c r="H644" s="80"/>
      <c r="I644" s="132"/>
      <c r="J644" s="132"/>
      <c r="K644" s="132"/>
      <c r="L644" s="132"/>
    </row>
    <row r="645" spans="2:12">
      <c r="B645" s="73"/>
      <c r="C645" s="78"/>
      <c r="D645" s="80"/>
      <c r="E645" s="81"/>
      <c r="F645" s="80"/>
      <c r="G645" s="81"/>
      <c r="H645" s="80"/>
      <c r="I645" s="132"/>
      <c r="J645" s="132"/>
      <c r="K645" s="132"/>
      <c r="L645" s="132"/>
    </row>
    <row r="646" spans="2:12">
      <c r="B646" s="73"/>
      <c r="C646" s="78"/>
      <c r="D646" s="80"/>
      <c r="E646" s="81"/>
      <c r="F646" s="80"/>
      <c r="G646" s="81"/>
      <c r="H646" s="80"/>
      <c r="I646" s="132"/>
      <c r="J646" s="132"/>
      <c r="K646" s="132"/>
      <c r="L646" s="132"/>
    </row>
    <row r="647" spans="2:12">
      <c r="B647" s="73"/>
      <c r="C647" s="78"/>
      <c r="D647" s="80"/>
      <c r="E647" s="81"/>
      <c r="F647" s="80"/>
      <c r="G647" s="81"/>
      <c r="H647" s="80"/>
      <c r="I647" s="132"/>
      <c r="J647" s="132"/>
      <c r="K647" s="132"/>
      <c r="L647" s="132"/>
    </row>
    <row r="648" spans="2:12">
      <c r="B648" s="73"/>
      <c r="C648" s="78"/>
      <c r="D648" s="80"/>
      <c r="E648" s="81"/>
      <c r="F648" s="80"/>
      <c r="G648" s="81"/>
      <c r="H648" s="80"/>
      <c r="I648" s="132"/>
      <c r="J648" s="132"/>
      <c r="K648" s="132"/>
      <c r="L648" s="132"/>
    </row>
    <row r="649" spans="2:12">
      <c r="B649" s="73"/>
      <c r="C649" s="78"/>
      <c r="D649" s="80"/>
      <c r="E649" s="81"/>
      <c r="F649" s="80"/>
      <c r="G649" s="81"/>
      <c r="H649" s="80"/>
      <c r="I649" s="132"/>
      <c r="J649" s="132"/>
      <c r="K649" s="132"/>
      <c r="L649" s="132"/>
    </row>
    <row r="650" spans="2:12">
      <c r="B650" s="73"/>
      <c r="C650" s="78"/>
      <c r="D650" s="80"/>
      <c r="E650" s="81"/>
      <c r="F650" s="80"/>
      <c r="G650" s="81"/>
      <c r="H650" s="80"/>
      <c r="I650" s="132"/>
      <c r="J650" s="132"/>
      <c r="K650" s="132"/>
      <c r="L650" s="132"/>
    </row>
    <row r="651" spans="2:12">
      <c r="B651" s="73"/>
      <c r="C651" s="78"/>
      <c r="D651" s="80"/>
      <c r="E651" s="81"/>
      <c r="F651" s="80"/>
      <c r="G651" s="81"/>
      <c r="H651" s="80"/>
      <c r="I651" s="132"/>
      <c r="J651" s="132"/>
      <c r="K651" s="132"/>
      <c r="L651" s="132"/>
    </row>
    <row r="652" spans="2:12">
      <c r="B652" s="73"/>
      <c r="C652" s="78"/>
      <c r="D652" s="80"/>
      <c r="E652" s="81"/>
      <c r="F652" s="80"/>
      <c r="G652" s="81"/>
      <c r="H652" s="80"/>
      <c r="I652" s="132"/>
      <c r="J652" s="132"/>
      <c r="K652" s="132"/>
      <c r="L652" s="132"/>
    </row>
    <row r="653" spans="2:12">
      <c r="B653" s="73"/>
      <c r="C653" s="78"/>
      <c r="D653" s="80"/>
      <c r="E653" s="81"/>
      <c r="F653" s="80"/>
      <c r="G653" s="81"/>
      <c r="H653" s="80"/>
      <c r="I653" s="132"/>
      <c r="J653" s="132"/>
      <c r="K653" s="132"/>
      <c r="L653" s="132"/>
    </row>
    <row r="654" spans="2:12">
      <c r="B654" s="73"/>
      <c r="C654" s="78"/>
      <c r="D654" s="80"/>
      <c r="E654" s="81"/>
      <c r="F654" s="80"/>
      <c r="G654" s="81"/>
      <c r="H654" s="80"/>
      <c r="I654" s="132"/>
      <c r="J654" s="132"/>
      <c r="K654" s="132"/>
      <c r="L654" s="132"/>
    </row>
    <row r="655" spans="2:12">
      <c r="B655" s="73"/>
      <c r="C655" s="78"/>
      <c r="D655" s="80"/>
      <c r="E655" s="81"/>
      <c r="F655" s="80"/>
      <c r="G655" s="81"/>
      <c r="H655" s="80"/>
      <c r="I655" s="132"/>
      <c r="J655" s="132"/>
      <c r="K655" s="132"/>
      <c r="L655" s="132"/>
    </row>
    <row r="656" spans="2:12">
      <c r="B656" s="73"/>
      <c r="C656" s="78"/>
      <c r="D656" s="80"/>
      <c r="E656" s="81"/>
      <c r="F656" s="80"/>
      <c r="G656" s="81"/>
      <c r="H656" s="80"/>
      <c r="I656" s="132"/>
      <c r="J656" s="132"/>
      <c r="K656" s="132"/>
      <c r="L656" s="132"/>
    </row>
    <row r="657" spans="2:12">
      <c r="B657" s="73"/>
      <c r="C657" s="78"/>
      <c r="D657" s="80"/>
      <c r="E657" s="81"/>
      <c r="F657" s="80"/>
      <c r="G657" s="81"/>
      <c r="H657" s="80"/>
      <c r="I657" s="132"/>
      <c r="J657" s="132"/>
      <c r="K657" s="132"/>
      <c r="L657" s="132"/>
    </row>
    <row r="658" spans="2:12">
      <c r="B658" s="73"/>
      <c r="C658" s="78"/>
      <c r="D658" s="80"/>
      <c r="E658" s="81"/>
      <c r="F658" s="80"/>
      <c r="G658" s="81"/>
      <c r="H658" s="80"/>
      <c r="I658" s="132"/>
      <c r="J658" s="132"/>
      <c r="K658" s="132"/>
      <c r="L658" s="132"/>
    </row>
    <row r="659" spans="2:12">
      <c r="B659" s="73"/>
      <c r="C659" s="78"/>
      <c r="D659" s="80"/>
      <c r="E659" s="81"/>
      <c r="F659" s="80"/>
      <c r="G659" s="81"/>
      <c r="H659" s="80"/>
      <c r="I659" s="132"/>
      <c r="J659" s="132"/>
      <c r="K659" s="132"/>
      <c r="L659" s="132"/>
    </row>
    <row r="660" spans="2:12">
      <c r="B660" s="73"/>
      <c r="C660" s="78"/>
      <c r="D660" s="80"/>
      <c r="E660" s="81"/>
      <c r="F660" s="80"/>
      <c r="G660" s="81"/>
      <c r="H660" s="80"/>
      <c r="I660" s="132"/>
      <c r="J660" s="132"/>
      <c r="K660" s="132"/>
      <c r="L660" s="132"/>
    </row>
    <row r="661" spans="2:12">
      <c r="B661" s="73"/>
      <c r="C661" s="78"/>
      <c r="D661" s="80"/>
      <c r="E661" s="81"/>
      <c r="F661" s="80"/>
      <c r="G661" s="81"/>
      <c r="H661" s="80"/>
      <c r="I661" s="132"/>
      <c r="J661" s="132"/>
      <c r="K661" s="132"/>
      <c r="L661" s="132"/>
    </row>
    <row r="662" spans="2:12">
      <c r="B662" s="73"/>
      <c r="C662" s="78"/>
      <c r="D662" s="80"/>
      <c r="E662" s="81"/>
      <c r="F662" s="80"/>
      <c r="G662" s="81"/>
      <c r="H662" s="80"/>
      <c r="I662" s="132"/>
      <c r="J662" s="132"/>
      <c r="K662" s="132"/>
      <c r="L662" s="132"/>
    </row>
    <row r="663" spans="2:12">
      <c r="B663" s="73"/>
      <c r="C663" s="78"/>
      <c r="D663" s="80"/>
      <c r="E663" s="81"/>
      <c r="F663" s="80"/>
      <c r="G663" s="81"/>
      <c r="H663" s="80"/>
      <c r="I663" s="132"/>
      <c r="J663" s="132"/>
      <c r="K663" s="132"/>
      <c r="L663" s="132"/>
    </row>
    <row r="664" spans="2:12">
      <c r="B664" s="73"/>
      <c r="C664" s="78"/>
      <c r="D664" s="80"/>
      <c r="E664" s="81"/>
      <c r="F664" s="80"/>
      <c r="G664" s="81"/>
      <c r="H664" s="80"/>
      <c r="I664" s="132"/>
      <c r="J664" s="132"/>
      <c r="K664" s="132"/>
      <c r="L664" s="132"/>
    </row>
    <row r="665" spans="2:12">
      <c r="B665" s="73"/>
      <c r="C665" s="78"/>
      <c r="D665" s="80"/>
      <c r="E665" s="81"/>
      <c r="F665" s="80"/>
      <c r="G665" s="81"/>
      <c r="H665" s="80"/>
      <c r="I665" s="132"/>
      <c r="J665" s="132"/>
      <c r="K665" s="132"/>
      <c r="L665" s="132"/>
    </row>
    <row r="666" spans="2:12">
      <c r="B666" s="73"/>
      <c r="C666" s="78"/>
      <c r="D666" s="80"/>
      <c r="E666" s="81"/>
      <c r="F666" s="80"/>
      <c r="G666" s="81"/>
      <c r="H666" s="80"/>
      <c r="I666" s="132"/>
      <c r="J666" s="132"/>
      <c r="K666" s="132"/>
      <c r="L666" s="132"/>
    </row>
    <row r="667" spans="2:12">
      <c r="B667" s="73"/>
      <c r="C667" s="78"/>
      <c r="D667" s="80"/>
      <c r="E667" s="81"/>
      <c r="F667" s="80"/>
      <c r="G667" s="81"/>
      <c r="H667" s="80"/>
      <c r="I667" s="132"/>
      <c r="J667" s="132"/>
      <c r="K667" s="132"/>
      <c r="L667" s="132"/>
    </row>
    <row r="668" spans="2:12">
      <c r="B668" s="73"/>
      <c r="C668" s="78"/>
      <c r="D668" s="80"/>
      <c r="E668" s="81"/>
      <c r="F668" s="80"/>
      <c r="G668" s="81"/>
      <c r="H668" s="80"/>
      <c r="I668" s="132"/>
      <c r="J668" s="132"/>
      <c r="K668" s="132"/>
      <c r="L668" s="132"/>
    </row>
    <row r="669" spans="2:12">
      <c r="B669" s="73"/>
      <c r="C669" s="78"/>
      <c r="D669" s="80"/>
      <c r="E669" s="81"/>
      <c r="F669" s="80"/>
      <c r="G669" s="81"/>
      <c r="H669" s="80"/>
      <c r="I669" s="132"/>
      <c r="J669" s="132"/>
      <c r="K669" s="132"/>
      <c r="L669" s="132"/>
    </row>
    <row r="670" spans="2:12">
      <c r="B670" s="73"/>
      <c r="C670" s="78"/>
      <c r="D670" s="80"/>
      <c r="E670" s="81"/>
      <c r="F670" s="80"/>
      <c r="G670" s="81"/>
      <c r="H670" s="80"/>
      <c r="I670" s="132"/>
      <c r="J670" s="132"/>
      <c r="K670" s="132"/>
      <c r="L670" s="132"/>
    </row>
    <row r="671" spans="2:12">
      <c r="B671" s="73"/>
      <c r="C671" s="78"/>
      <c r="D671" s="80"/>
      <c r="E671" s="81"/>
      <c r="F671" s="80"/>
      <c r="G671" s="81"/>
      <c r="H671" s="80"/>
      <c r="I671" s="132"/>
      <c r="J671" s="132"/>
      <c r="K671" s="132"/>
      <c r="L671" s="132"/>
    </row>
    <row r="672" spans="2:12">
      <c r="B672" s="73"/>
      <c r="C672" s="78"/>
      <c r="D672" s="80"/>
      <c r="E672" s="81"/>
      <c r="F672" s="80"/>
      <c r="G672" s="81"/>
      <c r="H672" s="80"/>
      <c r="I672" s="132"/>
      <c r="J672" s="132"/>
      <c r="K672" s="132"/>
      <c r="L672" s="132"/>
    </row>
    <row r="673" spans="2:12">
      <c r="B673" s="73"/>
      <c r="C673" s="78"/>
      <c r="D673" s="80"/>
      <c r="E673" s="81"/>
      <c r="F673" s="80"/>
      <c r="G673" s="81"/>
      <c r="H673" s="80"/>
      <c r="I673" s="132"/>
      <c r="J673" s="132"/>
      <c r="K673" s="132"/>
      <c r="L673" s="132"/>
    </row>
    <row r="674" spans="2:12">
      <c r="B674" s="73"/>
      <c r="C674" s="78"/>
      <c r="D674" s="80"/>
      <c r="E674" s="81"/>
      <c r="F674" s="80"/>
      <c r="G674" s="81"/>
      <c r="H674" s="80"/>
      <c r="I674" s="132"/>
      <c r="J674" s="132"/>
      <c r="K674" s="132"/>
      <c r="L674" s="132"/>
    </row>
    <row r="675" spans="2:12">
      <c r="B675" s="73"/>
      <c r="C675" s="78"/>
      <c r="D675" s="80"/>
      <c r="E675" s="81"/>
      <c r="F675" s="80"/>
      <c r="G675" s="81"/>
      <c r="H675" s="80"/>
      <c r="I675" s="132"/>
      <c r="J675" s="132"/>
      <c r="K675" s="132"/>
      <c r="L675" s="132"/>
    </row>
    <row r="676" spans="2:12">
      <c r="B676" s="73"/>
      <c r="C676" s="78"/>
      <c r="D676" s="80"/>
      <c r="E676" s="81"/>
      <c r="F676" s="80"/>
      <c r="G676" s="81"/>
      <c r="H676" s="80"/>
      <c r="I676" s="132"/>
      <c r="J676" s="132"/>
      <c r="K676" s="132"/>
      <c r="L676" s="132"/>
    </row>
    <row r="677" spans="2:12">
      <c r="B677" s="73"/>
      <c r="C677" s="78"/>
      <c r="D677" s="80"/>
      <c r="E677" s="81"/>
      <c r="F677" s="80"/>
      <c r="G677" s="81"/>
      <c r="H677" s="80"/>
      <c r="I677" s="132"/>
      <c r="J677" s="132"/>
      <c r="K677" s="132"/>
      <c r="L677" s="132"/>
    </row>
    <row r="678" spans="2:12">
      <c r="B678" s="73"/>
      <c r="C678" s="78"/>
      <c r="D678" s="80"/>
      <c r="E678" s="81"/>
      <c r="F678" s="80"/>
      <c r="G678" s="81"/>
      <c r="H678" s="80"/>
      <c r="I678" s="132"/>
      <c r="J678" s="132"/>
      <c r="K678" s="132"/>
      <c r="L678" s="132"/>
    </row>
    <row r="679" spans="2:12">
      <c r="B679" s="73"/>
      <c r="C679" s="78"/>
      <c r="D679" s="80"/>
      <c r="E679" s="81"/>
      <c r="F679" s="80"/>
      <c r="G679" s="81"/>
      <c r="H679" s="80"/>
      <c r="I679" s="132"/>
      <c r="J679" s="132"/>
      <c r="K679" s="132"/>
      <c r="L679" s="132"/>
    </row>
    <row r="680" spans="2:12">
      <c r="B680" s="73"/>
      <c r="C680" s="78"/>
      <c r="D680" s="80"/>
      <c r="E680" s="81"/>
      <c r="F680" s="80"/>
      <c r="G680" s="81"/>
      <c r="H680" s="80"/>
      <c r="I680" s="132"/>
      <c r="J680" s="132"/>
      <c r="K680" s="132"/>
      <c r="L680" s="132"/>
    </row>
    <row r="681" spans="2:12">
      <c r="B681" s="73"/>
      <c r="C681" s="78"/>
      <c r="D681" s="80"/>
      <c r="E681" s="81"/>
      <c r="F681" s="80"/>
      <c r="G681" s="81"/>
      <c r="H681" s="80"/>
      <c r="I681" s="132"/>
      <c r="J681" s="132"/>
      <c r="K681" s="132"/>
      <c r="L681" s="132"/>
    </row>
    <row r="682" spans="2:12">
      <c r="B682" s="73"/>
      <c r="C682" s="78"/>
      <c r="D682" s="80"/>
      <c r="E682" s="81"/>
      <c r="F682" s="80"/>
      <c r="G682" s="81"/>
      <c r="H682" s="80"/>
      <c r="I682" s="132"/>
      <c r="J682" s="132"/>
      <c r="K682" s="132"/>
      <c r="L682" s="132"/>
    </row>
    <row r="683" spans="2:12">
      <c r="B683" s="73"/>
      <c r="C683" s="78"/>
      <c r="D683" s="80"/>
      <c r="E683" s="81"/>
      <c r="F683" s="80"/>
      <c r="G683" s="81"/>
      <c r="H683" s="80"/>
      <c r="I683" s="132"/>
      <c r="J683" s="132"/>
      <c r="K683" s="132"/>
      <c r="L683" s="132"/>
    </row>
    <row r="684" spans="2:12">
      <c r="B684" s="73"/>
      <c r="C684" s="78"/>
      <c r="D684" s="80"/>
      <c r="E684" s="81"/>
      <c r="F684" s="80"/>
      <c r="G684" s="81"/>
      <c r="H684" s="80"/>
      <c r="I684" s="132"/>
      <c r="J684" s="132"/>
      <c r="K684" s="132"/>
      <c r="L684" s="132"/>
    </row>
    <row r="685" spans="2:12">
      <c r="B685" s="73"/>
      <c r="C685" s="78"/>
      <c r="D685" s="80"/>
      <c r="E685" s="81"/>
      <c r="F685" s="80"/>
      <c r="G685" s="81"/>
      <c r="H685" s="80"/>
      <c r="I685" s="132"/>
      <c r="J685" s="132"/>
      <c r="K685" s="132"/>
      <c r="L685" s="132"/>
    </row>
    <row r="686" spans="2:12">
      <c r="B686" s="73"/>
      <c r="C686" s="78"/>
      <c r="D686" s="80"/>
      <c r="E686" s="81"/>
      <c r="F686" s="80"/>
      <c r="G686" s="81"/>
      <c r="H686" s="80"/>
      <c r="I686" s="132"/>
      <c r="J686" s="132"/>
      <c r="K686" s="132"/>
      <c r="L686" s="132"/>
    </row>
    <row r="687" spans="2:12">
      <c r="B687" s="73"/>
      <c r="C687" s="78"/>
      <c r="D687" s="80"/>
      <c r="E687" s="81"/>
      <c r="F687" s="80"/>
      <c r="G687" s="81"/>
      <c r="H687" s="80"/>
      <c r="I687" s="132"/>
      <c r="J687" s="132"/>
      <c r="K687" s="132"/>
      <c r="L687" s="132"/>
    </row>
    <row r="688" spans="2:12">
      <c r="B688" s="73"/>
      <c r="C688" s="78"/>
      <c r="D688" s="80"/>
      <c r="E688" s="81"/>
      <c r="F688" s="80"/>
      <c r="G688" s="81"/>
      <c r="H688" s="80"/>
      <c r="I688" s="132"/>
      <c r="J688" s="132"/>
      <c r="K688" s="132"/>
      <c r="L688" s="132"/>
    </row>
    <row r="689" spans="2:12">
      <c r="B689" s="73"/>
      <c r="C689" s="78"/>
      <c r="D689" s="80"/>
      <c r="E689" s="81"/>
      <c r="F689" s="80"/>
      <c r="G689" s="81"/>
      <c r="H689" s="80"/>
      <c r="I689" s="132"/>
      <c r="J689" s="132"/>
      <c r="K689" s="132"/>
      <c r="L689" s="132"/>
    </row>
    <row r="690" spans="2:12">
      <c r="B690" s="73"/>
      <c r="C690" s="78"/>
      <c r="D690" s="80"/>
      <c r="E690" s="81"/>
      <c r="F690" s="80"/>
      <c r="G690" s="81"/>
      <c r="H690" s="80"/>
      <c r="I690" s="132"/>
      <c r="J690" s="132"/>
      <c r="K690" s="132"/>
      <c r="L690" s="132"/>
    </row>
    <row r="691" spans="2:12">
      <c r="B691" s="73"/>
      <c r="C691" s="78"/>
      <c r="D691" s="80"/>
      <c r="E691" s="81"/>
      <c r="F691" s="80"/>
      <c r="G691" s="81"/>
      <c r="H691" s="80"/>
      <c r="I691" s="132"/>
      <c r="J691" s="132"/>
      <c r="K691" s="132"/>
      <c r="L691" s="132"/>
    </row>
    <row r="692" spans="2:12">
      <c r="B692" s="73"/>
      <c r="C692" s="78"/>
      <c r="D692" s="80"/>
      <c r="E692" s="81"/>
      <c r="F692" s="80"/>
      <c r="G692" s="81"/>
      <c r="H692" s="80"/>
      <c r="I692" s="132"/>
      <c r="J692" s="132"/>
      <c r="K692" s="132"/>
      <c r="L692" s="132"/>
    </row>
    <row r="693" spans="2:12">
      <c r="B693" s="73"/>
      <c r="C693" s="78"/>
      <c r="D693" s="80"/>
      <c r="E693" s="81"/>
      <c r="F693" s="80"/>
      <c r="G693" s="81"/>
      <c r="H693" s="80"/>
      <c r="I693" s="132"/>
      <c r="J693" s="132"/>
      <c r="K693" s="132"/>
      <c r="L693" s="132"/>
    </row>
    <row r="694" spans="2:12">
      <c r="B694" s="73"/>
      <c r="C694" s="78"/>
      <c r="D694" s="80"/>
      <c r="E694" s="81"/>
      <c r="F694" s="80"/>
      <c r="G694" s="81"/>
      <c r="H694" s="80"/>
      <c r="I694" s="132"/>
      <c r="J694" s="132"/>
      <c r="K694" s="132"/>
      <c r="L694" s="132"/>
    </row>
    <row r="695" spans="2:12">
      <c r="B695" s="73"/>
      <c r="C695" s="78"/>
      <c r="D695" s="80"/>
      <c r="E695" s="81"/>
      <c r="F695" s="80"/>
      <c r="G695" s="81"/>
      <c r="H695" s="80"/>
      <c r="I695" s="132"/>
      <c r="J695" s="132"/>
      <c r="K695" s="132"/>
      <c r="L695" s="132"/>
    </row>
    <row r="696" spans="2:12">
      <c r="B696" s="73"/>
      <c r="C696" s="78"/>
      <c r="D696" s="80"/>
      <c r="E696" s="81"/>
      <c r="F696" s="80"/>
      <c r="G696" s="81"/>
      <c r="H696" s="80"/>
      <c r="I696" s="132"/>
      <c r="J696" s="132"/>
      <c r="K696" s="132"/>
      <c r="L696" s="132"/>
    </row>
    <row r="697" spans="2:12">
      <c r="B697" s="73"/>
      <c r="C697" s="78"/>
      <c r="D697" s="80"/>
      <c r="E697" s="81"/>
      <c r="F697" s="80"/>
      <c r="G697" s="81"/>
      <c r="H697" s="80"/>
      <c r="I697" s="132"/>
      <c r="J697" s="132"/>
      <c r="K697" s="132"/>
      <c r="L697" s="132"/>
    </row>
    <row r="698" spans="2:12">
      <c r="B698" s="73"/>
      <c r="C698" s="78"/>
      <c r="D698" s="80"/>
      <c r="E698" s="81"/>
      <c r="F698" s="80"/>
      <c r="G698" s="81"/>
      <c r="H698" s="80"/>
      <c r="I698" s="132"/>
      <c r="J698" s="132"/>
      <c r="K698" s="132"/>
      <c r="L698" s="132"/>
    </row>
    <row r="699" spans="2:12">
      <c r="B699" s="73"/>
      <c r="C699" s="78"/>
      <c r="D699" s="80"/>
      <c r="E699" s="81"/>
      <c r="F699" s="80"/>
      <c r="G699" s="81"/>
      <c r="H699" s="80"/>
      <c r="I699" s="132"/>
      <c r="J699" s="132"/>
      <c r="K699" s="132"/>
      <c r="L699" s="132"/>
    </row>
    <row r="700" spans="2:12">
      <c r="B700" s="73"/>
      <c r="C700" s="78"/>
      <c r="D700" s="80"/>
      <c r="E700" s="81"/>
      <c r="F700" s="80"/>
      <c r="G700" s="81"/>
      <c r="H700" s="80"/>
      <c r="I700" s="132"/>
      <c r="J700" s="132"/>
      <c r="K700" s="132"/>
      <c r="L700" s="132"/>
    </row>
    <row r="701" spans="2:12">
      <c r="B701" s="73"/>
      <c r="C701" s="78"/>
      <c r="D701" s="80"/>
      <c r="E701" s="81"/>
      <c r="F701" s="80"/>
      <c r="G701" s="81"/>
      <c r="H701" s="80"/>
      <c r="I701" s="132"/>
      <c r="J701" s="132"/>
      <c r="K701" s="132"/>
      <c r="L701" s="132"/>
    </row>
    <row r="702" spans="2:12">
      <c r="B702" s="73"/>
      <c r="C702" s="78"/>
      <c r="D702" s="80"/>
      <c r="E702" s="81"/>
      <c r="F702" s="80"/>
      <c r="G702" s="81"/>
      <c r="H702" s="80"/>
      <c r="I702" s="132"/>
      <c r="J702" s="132"/>
      <c r="K702" s="132"/>
      <c r="L702" s="132"/>
    </row>
    <row r="703" spans="2:12">
      <c r="B703" s="73"/>
      <c r="C703" s="78"/>
      <c r="D703" s="80"/>
      <c r="E703" s="81"/>
      <c r="F703" s="80"/>
      <c r="G703" s="81"/>
      <c r="H703" s="80"/>
      <c r="I703" s="132"/>
      <c r="J703" s="132"/>
      <c r="K703" s="132"/>
      <c r="L703" s="132"/>
    </row>
    <row r="704" spans="2:12">
      <c r="B704" s="73"/>
      <c r="C704" s="78"/>
      <c r="D704" s="80"/>
      <c r="E704" s="81"/>
      <c r="F704" s="80"/>
      <c r="G704" s="81"/>
      <c r="H704" s="80"/>
      <c r="I704" s="132"/>
      <c r="J704" s="132"/>
      <c r="K704" s="132"/>
      <c r="L704" s="132"/>
    </row>
    <row r="705" spans="2:12">
      <c r="B705" s="73"/>
      <c r="C705" s="78"/>
      <c r="D705" s="80"/>
      <c r="E705" s="81"/>
      <c r="F705" s="80"/>
      <c r="G705" s="81"/>
      <c r="H705" s="80"/>
      <c r="I705" s="132"/>
      <c r="J705" s="132"/>
      <c r="K705" s="132"/>
      <c r="L705" s="132"/>
    </row>
    <row r="706" spans="2:12">
      <c r="B706" s="73"/>
      <c r="C706" s="78"/>
      <c r="D706" s="80"/>
      <c r="E706" s="81"/>
      <c r="F706" s="80"/>
      <c r="G706" s="81"/>
      <c r="H706" s="80"/>
      <c r="I706" s="132"/>
      <c r="J706" s="132"/>
      <c r="K706" s="132"/>
      <c r="L706" s="132"/>
    </row>
    <row r="707" spans="2:12">
      <c r="B707" s="73"/>
      <c r="C707" s="78"/>
      <c r="D707" s="80"/>
      <c r="E707" s="81"/>
      <c r="F707" s="80"/>
      <c r="G707" s="81"/>
      <c r="H707" s="80"/>
      <c r="I707" s="132"/>
      <c r="J707" s="132"/>
      <c r="K707" s="132"/>
      <c r="L707" s="132"/>
    </row>
    <row r="708" spans="2:12">
      <c r="B708" s="73"/>
      <c r="C708" s="78"/>
      <c r="D708" s="80"/>
      <c r="E708" s="81"/>
      <c r="F708" s="80"/>
      <c r="G708" s="81"/>
      <c r="H708" s="80"/>
      <c r="I708" s="132"/>
      <c r="J708" s="132"/>
      <c r="K708" s="132"/>
      <c r="L708" s="132"/>
    </row>
    <row r="709" spans="2:12">
      <c r="B709" s="73"/>
      <c r="C709" s="78"/>
      <c r="D709" s="80"/>
      <c r="E709" s="81"/>
      <c r="F709" s="80"/>
      <c r="G709" s="81"/>
      <c r="H709" s="80"/>
      <c r="I709" s="132"/>
      <c r="J709" s="132"/>
      <c r="K709" s="132"/>
      <c r="L709" s="132"/>
    </row>
    <row r="710" spans="2:12">
      <c r="B710" s="73"/>
      <c r="C710" s="78"/>
      <c r="D710" s="80"/>
      <c r="E710" s="81"/>
      <c r="F710" s="80"/>
      <c r="G710" s="81"/>
      <c r="H710" s="80"/>
      <c r="I710" s="132"/>
      <c r="J710" s="132"/>
      <c r="K710" s="132"/>
      <c r="L710" s="132"/>
    </row>
    <row r="711" spans="2:12">
      <c r="B711" s="73"/>
      <c r="C711" s="78"/>
      <c r="D711" s="80"/>
      <c r="E711" s="81"/>
      <c r="F711" s="80"/>
      <c r="G711" s="81"/>
      <c r="H711" s="80"/>
      <c r="I711" s="132"/>
      <c r="J711" s="132"/>
      <c r="K711" s="132"/>
      <c r="L711" s="132"/>
    </row>
    <row r="712" spans="2:12">
      <c r="B712" s="73"/>
      <c r="C712" s="78"/>
      <c r="D712" s="80"/>
      <c r="E712" s="81"/>
      <c r="F712" s="80"/>
      <c r="G712" s="81"/>
      <c r="H712" s="80"/>
      <c r="I712" s="132"/>
      <c r="J712" s="132"/>
      <c r="K712" s="132"/>
      <c r="L712" s="132"/>
    </row>
    <row r="713" spans="2:12">
      <c r="B713" s="73"/>
      <c r="C713" s="78"/>
      <c r="D713" s="80"/>
      <c r="E713" s="81"/>
      <c r="F713" s="80"/>
      <c r="G713" s="81"/>
      <c r="H713" s="80"/>
      <c r="I713" s="132"/>
      <c r="J713" s="132"/>
      <c r="K713" s="132"/>
      <c r="L713" s="132"/>
    </row>
    <row r="714" spans="2:12">
      <c r="B714" s="73"/>
      <c r="C714" s="78"/>
      <c r="D714" s="80"/>
      <c r="E714" s="81"/>
      <c r="F714" s="80"/>
      <c r="G714" s="81"/>
      <c r="H714" s="80"/>
      <c r="I714" s="132"/>
      <c r="J714" s="132"/>
      <c r="K714" s="132"/>
      <c r="L714" s="132"/>
    </row>
    <row r="715" spans="2:12">
      <c r="B715" s="73"/>
      <c r="C715" s="78"/>
      <c r="D715" s="80"/>
      <c r="E715" s="81"/>
      <c r="F715" s="80"/>
      <c r="G715" s="81"/>
      <c r="H715" s="80"/>
      <c r="I715" s="132"/>
      <c r="J715" s="132"/>
      <c r="K715" s="132"/>
      <c r="L715" s="132"/>
    </row>
    <row r="716" spans="2:12">
      <c r="B716" s="73"/>
      <c r="C716" s="78"/>
      <c r="D716" s="80"/>
      <c r="E716" s="81"/>
      <c r="F716" s="80"/>
      <c r="G716" s="81"/>
      <c r="H716" s="80"/>
      <c r="I716" s="132"/>
      <c r="J716" s="132"/>
      <c r="K716" s="132"/>
      <c r="L716" s="132"/>
    </row>
    <row r="717" spans="2:12">
      <c r="B717" s="73"/>
      <c r="C717" s="78"/>
      <c r="D717" s="80"/>
      <c r="E717" s="81"/>
      <c r="F717" s="80"/>
      <c r="G717" s="81"/>
      <c r="H717" s="80"/>
      <c r="I717" s="132"/>
      <c r="J717" s="132"/>
      <c r="K717" s="132"/>
      <c r="L717" s="132"/>
    </row>
    <row r="718" spans="2:12">
      <c r="B718" s="73"/>
      <c r="C718" s="78"/>
      <c r="D718" s="80"/>
      <c r="E718" s="81"/>
      <c r="F718" s="80"/>
      <c r="G718" s="81"/>
      <c r="H718" s="80"/>
      <c r="I718" s="132"/>
      <c r="J718" s="132"/>
      <c r="K718" s="132"/>
      <c r="L718" s="132"/>
    </row>
    <row r="719" spans="2:12">
      <c r="B719" s="73"/>
      <c r="C719" s="78"/>
      <c r="D719" s="80"/>
      <c r="E719" s="81"/>
      <c r="F719" s="80"/>
      <c r="G719" s="81"/>
      <c r="H719" s="80"/>
      <c r="I719" s="132"/>
      <c r="J719" s="132"/>
      <c r="K719" s="132"/>
      <c r="L719" s="132"/>
    </row>
    <row r="720" spans="2:12">
      <c r="B720" s="73"/>
      <c r="C720" s="78"/>
      <c r="D720" s="80"/>
      <c r="E720" s="81"/>
      <c r="F720" s="80"/>
      <c r="G720" s="81"/>
      <c r="H720" s="80"/>
      <c r="I720" s="132"/>
      <c r="J720" s="132"/>
      <c r="K720" s="132"/>
      <c r="L720" s="132"/>
    </row>
    <row r="721" spans="2:12">
      <c r="B721" s="73"/>
      <c r="C721" s="78"/>
      <c r="D721" s="80"/>
      <c r="E721" s="81"/>
      <c r="F721" s="80"/>
      <c r="G721" s="81"/>
      <c r="H721" s="80"/>
      <c r="I721" s="132"/>
      <c r="J721" s="132"/>
      <c r="K721" s="132"/>
      <c r="L721" s="132"/>
    </row>
    <row r="722" spans="2:12">
      <c r="B722" s="73"/>
      <c r="C722" s="78"/>
      <c r="D722" s="80"/>
      <c r="E722" s="81"/>
      <c r="F722" s="80"/>
      <c r="G722" s="81"/>
      <c r="H722" s="80"/>
      <c r="I722" s="132"/>
      <c r="J722" s="132"/>
      <c r="K722" s="132"/>
      <c r="L722" s="132"/>
    </row>
    <row r="723" spans="2:12">
      <c r="B723" s="73"/>
      <c r="C723" s="78"/>
      <c r="D723" s="80"/>
      <c r="E723" s="81"/>
      <c r="F723" s="80"/>
      <c r="G723" s="81"/>
      <c r="H723" s="80"/>
      <c r="I723" s="132"/>
      <c r="J723" s="132"/>
      <c r="K723" s="132"/>
      <c r="L723" s="132"/>
    </row>
    <row r="724" spans="2:12">
      <c r="B724" s="73"/>
      <c r="C724" s="78"/>
      <c r="D724" s="80"/>
      <c r="E724" s="81"/>
      <c r="F724" s="80"/>
      <c r="G724" s="81"/>
      <c r="H724" s="80"/>
      <c r="I724" s="132"/>
      <c r="J724" s="132"/>
      <c r="K724" s="132"/>
      <c r="L724" s="132"/>
    </row>
    <row r="725" spans="2:12">
      <c r="B725" s="73"/>
      <c r="C725" s="78"/>
      <c r="D725" s="80"/>
      <c r="E725" s="81"/>
      <c r="F725" s="80"/>
      <c r="G725" s="81"/>
      <c r="H725" s="80"/>
      <c r="I725" s="132"/>
      <c r="J725" s="132"/>
      <c r="K725" s="132"/>
      <c r="L725" s="132"/>
    </row>
    <row r="726" spans="2:12">
      <c r="B726" s="73"/>
      <c r="C726" s="78"/>
      <c r="D726" s="80"/>
      <c r="E726" s="81"/>
      <c r="F726" s="80"/>
      <c r="G726" s="81"/>
      <c r="H726" s="80"/>
      <c r="I726" s="132"/>
      <c r="J726" s="132"/>
      <c r="K726" s="132"/>
      <c r="L726" s="132"/>
    </row>
    <row r="727" spans="2:12">
      <c r="B727" s="73"/>
      <c r="C727" s="78"/>
      <c r="D727" s="80"/>
      <c r="E727" s="81"/>
      <c r="F727" s="80"/>
      <c r="G727" s="81"/>
      <c r="H727" s="80"/>
      <c r="I727" s="132"/>
      <c r="J727" s="132"/>
      <c r="K727" s="132"/>
      <c r="L727" s="132"/>
    </row>
    <row r="728" spans="2:12">
      <c r="B728" s="73"/>
      <c r="C728" s="78"/>
      <c r="D728" s="80"/>
      <c r="E728" s="81"/>
      <c r="F728" s="80"/>
      <c r="G728" s="81"/>
      <c r="H728" s="80"/>
      <c r="I728" s="132"/>
      <c r="J728" s="132"/>
      <c r="K728" s="132"/>
      <c r="L728" s="132"/>
    </row>
    <row r="729" spans="2:12">
      <c r="B729" s="73"/>
      <c r="C729" s="78"/>
      <c r="D729" s="80"/>
      <c r="E729" s="81"/>
      <c r="F729" s="80"/>
      <c r="G729" s="81"/>
      <c r="H729" s="80"/>
      <c r="I729" s="132"/>
      <c r="J729" s="132"/>
      <c r="K729" s="132"/>
      <c r="L729" s="132"/>
    </row>
    <row r="730" spans="2:12">
      <c r="B730" s="73"/>
      <c r="C730" s="78"/>
      <c r="D730" s="80"/>
      <c r="E730" s="81"/>
      <c r="F730" s="80"/>
      <c r="G730" s="81"/>
      <c r="H730" s="80"/>
      <c r="I730" s="132"/>
      <c r="J730" s="132"/>
      <c r="K730" s="132"/>
      <c r="L730" s="132"/>
    </row>
    <row r="731" spans="2:12">
      <c r="B731" s="73"/>
      <c r="C731" s="78"/>
      <c r="D731" s="80"/>
      <c r="E731" s="81"/>
      <c r="F731" s="80"/>
      <c r="G731" s="81"/>
      <c r="H731" s="80"/>
      <c r="I731" s="132"/>
      <c r="J731" s="132"/>
      <c r="K731" s="132"/>
      <c r="L731" s="132"/>
    </row>
    <row r="732" spans="2:12">
      <c r="B732" s="73"/>
      <c r="C732" s="78"/>
      <c r="D732" s="80"/>
      <c r="E732" s="81"/>
      <c r="F732" s="80"/>
      <c r="G732" s="81"/>
      <c r="H732" s="80"/>
      <c r="I732" s="132"/>
      <c r="J732" s="132"/>
      <c r="K732" s="132"/>
      <c r="L732" s="132"/>
    </row>
    <row r="733" spans="2:12">
      <c r="B733" s="73"/>
      <c r="C733" s="78"/>
      <c r="D733" s="80"/>
      <c r="E733" s="81"/>
      <c r="F733" s="80"/>
      <c r="G733" s="81"/>
      <c r="H733" s="80"/>
      <c r="I733" s="132"/>
      <c r="J733" s="132"/>
      <c r="K733" s="132"/>
      <c r="L733" s="132"/>
    </row>
    <row r="734" spans="2:12">
      <c r="B734" s="73"/>
      <c r="C734" s="78"/>
      <c r="D734" s="80"/>
      <c r="E734" s="81"/>
      <c r="F734" s="80"/>
      <c r="G734" s="81"/>
      <c r="H734" s="80"/>
      <c r="I734" s="132"/>
      <c r="J734" s="132"/>
      <c r="K734" s="132"/>
      <c r="L734" s="132"/>
    </row>
    <row r="735" spans="2:12">
      <c r="B735" s="73"/>
      <c r="C735" s="78"/>
      <c r="D735" s="80"/>
      <c r="E735" s="81"/>
      <c r="F735" s="80"/>
      <c r="G735" s="81"/>
      <c r="H735" s="80"/>
      <c r="I735" s="132"/>
      <c r="J735" s="132"/>
      <c r="K735" s="132"/>
      <c r="L735" s="132"/>
    </row>
    <row r="736" spans="2:12">
      <c r="B736" s="73"/>
      <c r="C736" s="78"/>
      <c r="D736" s="80"/>
      <c r="E736" s="81"/>
      <c r="F736" s="80"/>
      <c r="G736" s="81"/>
      <c r="H736" s="80"/>
      <c r="I736" s="132"/>
      <c r="J736" s="132"/>
      <c r="K736" s="132"/>
      <c r="L736" s="132"/>
    </row>
    <row r="737" spans="2:12">
      <c r="B737" s="73"/>
      <c r="C737" s="78"/>
      <c r="D737" s="80"/>
      <c r="E737" s="81"/>
      <c r="F737" s="80"/>
      <c r="G737" s="81"/>
      <c r="H737" s="80"/>
      <c r="I737" s="132"/>
      <c r="J737" s="132"/>
      <c r="K737" s="132"/>
      <c r="L737" s="132"/>
    </row>
    <row r="738" spans="2:12">
      <c r="B738" s="73"/>
      <c r="C738" s="78"/>
      <c r="D738" s="80"/>
      <c r="E738" s="81"/>
      <c r="F738" s="80"/>
      <c r="G738" s="81"/>
      <c r="H738" s="80"/>
      <c r="I738" s="132"/>
      <c r="J738" s="132"/>
      <c r="K738" s="132"/>
      <c r="L738" s="132"/>
    </row>
    <row r="739" spans="2:12">
      <c r="B739" s="73"/>
      <c r="C739" s="78"/>
      <c r="D739" s="80"/>
      <c r="E739" s="81"/>
      <c r="F739" s="80"/>
      <c r="G739" s="81"/>
      <c r="H739" s="80"/>
      <c r="I739" s="132"/>
      <c r="J739" s="132"/>
      <c r="K739" s="132"/>
      <c r="L739" s="132"/>
    </row>
    <row r="740" spans="2:12">
      <c r="B740" s="73"/>
      <c r="C740" s="78"/>
      <c r="D740" s="80"/>
      <c r="E740" s="81"/>
      <c r="F740" s="80"/>
      <c r="G740" s="81"/>
      <c r="H740" s="80"/>
      <c r="I740" s="132"/>
      <c r="J740" s="132"/>
      <c r="K740" s="132"/>
      <c r="L740" s="132"/>
    </row>
    <row r="741" spans="2:12">
      <c r="B741" s="73"/>
      <c r="C741" s="78"/>
      <c r="D741" s="80"/>
      <c r="E741" s="81"/>
      <c r="F741" s="80"/>
      <c r="G741" s="81"/>
      <c r="H741" s="80"/>
      <c r="I741" s="132"/>
      <c r="J741" s="132"/>
      <c r="K741" s="132"/>
      <c r="L741" s="132"/>
    </row>
    <row r="742" spans="2:12">
      <c r="B742" s="73"/>
      <c r="C742" s="78"/>
      <c r="D742" s="80"/>
      <c r="E742" s="81"/>
      <c r="F742" s="80"/>
      <c r="G742" s="81"/>
      <c r="H742" s="80"/>
      <c r="I742" s="132"/>
      <c r="J742" s="132"/>
      <c r="K742" s="132"/>
      <c r="L742" s="132"/>
    </row>
    <row r="743" spans="2:12">
      <c r="B743" s="73"/>
      <c r="C743" s="78"/>
      <c r="D743" s="80"/>
      <c r="E743" s="81"/>
      <c r="F743" s="80"/>
      <c r="G743" s="81"/>
      <c r="H743" s="80"/>
      <c r="I743" s="132"/>
      <c r="J743" s="132"/>
      <c r="K743" s="132"/>
      <c r="L743" s="132"/>
    </row>
    <row r="744" spans="2:12">
      <c r="B744" s="73"/>
      <c r="C744" s="78"/>
      <c r="D744" s="80"/>
      <c r="E744" s="81"/>
      <c r="F744" s="80"/>
      <c r="G744" s="81"/>
      <c r="H744" s="80"/>
      <c r="I744" s="132"/>
      <c r="J744" s="132"/>
      <c r="K744" s="132"/>
      <c r="L744" s="132"/>
    </row>
    <row r="745" spans="2:12">
      <c r="B745" s="73"/>
      <c r="C745" s="78"/>
      <c r="D745" s="80"/>
      <c r="E745" s="81"/>
      <c r="F745" s="80"/>
      <c r="G745" s="81"/>
      <c r="H745" s="80"/>
      <c r="I745" s="132"/>
      <c r="J745" s="132"/>
      <c r="K745" s="132"/>
      <c r="L745" s="132"/>
    </row>
    <row r="746" spans="2:12">
      <c r="B746" s="73"/>
      <c r="C746" s="78"/>
      <c r="D746" s="80"/>
      <c r="E746" s="81"/>
      <c r="F746" s="80"/>
      <c r="G746" s="81"/>
      <c r="H746" s="80"/>
      <c r="I746" s="132"/>
      <c r="J746" s="132"/>
      <c r="K746" s="132"/>
      <c r="L746" s="132"/>
    </row>
    <row r="747" spans="2:12">
      <c r="B747" s="73"/>
      <c r="C747" s="78"/>
      <c r="D747" s="80"/>
      <c r="E747" s="81"/>
      <c r="F747" s="80"/>
      <c r="G747" s="81"/>
      <c r="H747" s="80"/>
      <c r="I747" s="132"/>
      <c r="J747" s="132"/>
      <c r="K747" s="132"/>
      <c r="L747" s="132"/>
    </row>
    <row r="748" spans="2:12">
      <c r="B748" s="73"/>
      <c r="C748" s="78"/>
      <c r="D748" s="80"/>
      <c r="E748" s="81"/>
      <c r="F748" s="80"/>
      <c r="G748" s="81"/>
      <c r="H748" s="80"/>
      <c r="I748" s="132"/>
      <c r="J748" s="132"/>
      <c r="K748" s="132"/>
      <c r="L748" s="132"/>
    </row>
    <row r="749" spans="2:12">
      <c r="B749" s="73"/>
      <c r="C749" s="78"/>
      <c r="D749" s="80"/>
      <c r="E749" s="81"/>
      <c r="F749" s="80"/>
      <c r="G749" s="81"/>
      <c r="H749" s="80"/>
      <c r="I749" s="132"/>
      <c r="J749" s="132"/>
      <c r="K749" s="132"/>
      <c r="L749" s="132"/>
    </row>
    <row r="750" spans="2:12">
      <c r="B750" s="73"/>
      <c r="C750" s="78"/>
      <c r="D750" s="80"/>
      <c r="E750" s="81"/>
      <c r="F750" s="80"/>
      <c r="G750" s="81"/>
      <c r="H750" s="80"/>
      <c r="I750" s="132"/>
      <c r="J750" s="132"/>
      <c r="K750" s="132"/>
      <c r="L750" s="132"/>
    </row>
    <row r="751" spans="2:12">
      <c r="B751" s="73"/>
      <c r="C751" s="78"/>
      <c r="D751" s="80"/>
      <c r="E751" s="81"/>
      <c r="F751" s="80"/>
      <c r="G751" s="81"/>
      <c r="H751" s="80"/>
      <c r="I751" s="132"/>
      <c r="J751" s="132"/>
      <c r="K751" s="132"/>
      <c r="L751" s="132"/>
    </row>
    <row r="752" spans="2:12">
      <c r="B752" s="73"/>
      <c r="C752" s="78"/>
      <c r="D752" s="80"/>
      <c r="E752" s="81"/>
      <c r="F752" s="80"/>
      <c r="G752" s="81"/>
      <c r="H752" s="80"/>
      <c r="I752" s="132"/>
      <c r="J752" s="132"/>
      <c r="K752" s="132"/>
      <c r="L752" s="132"/>
    </row>
    <row r="753" spans="2:12">
      <c r="B753" s="73"/>
      <c r="C753" s="78"/>
      <c r="D753" s="80"/>
      <c r="E753" s="81"/>
      <c r="F753" s="80"/>
      <c r="G753" s="81"/>
      <c r="H753" s="80"/>
      <c r="I753" s="132"/>
      <c r="J753" s="132"/>
      <c r="K753" s="132"/>
      <c r="L753" s="132"/>
    </row>
    <row r="754" spans="2:12">
      <c r="B754" s="73"/>
      <c r="C754" s="78"/>
      <c r="D754" s="80"/>
      <c r="E754" s="81"/>
      <c r="F754" s="80"/>
      <c r="G754" s="81"/>
      <c r="H754" s="80"/>
      <c r="I754" s="132"/>
      <c r="J754" s="132"/>
      <c r="K754" s="132"/>
      <c r="L754" s="132"/>
    </row>
    <row r="755" spans="2:12">
      <c r="B755" s="73"/>
      <c r="C755" s="78"/>
      <c r="D755" s="80"/>
      <c r="E755" s="81"/>
      <c r="F755" s="80"/>
      <c r="G755" s="81"/>
      <c r="H755" s="80"/>
      <c r="I755" s="132"/>
      <c r="J755" s="132"/>
      <c r="K755" s="132"/>
      <c r="L755" s="132"/>
    </row>
    <row r="756" spans="2:12">
      <c r="B756" s="73"/>
      <c r="C756" s="78"/>
      <c r="D756" s="80"/>
      <c r="E756" s="81"/>
      <c r="F756" s="80"/>
      <c r="G756" s="81"/>
      <c r="H756" s="80"/>
      <c r="I756" s="132"/>
      <c r="J756" s="132"/>
      <c r="K756" s="132"/>
      <c r="L756" s="132"/>
    </row>
    <row r="757" spans="2:12">
      <c r="B757" s="73"/>
      <c r="C757" s="78"/>
      <c r="D757" s="80"/>
      <c r="E757" s="81"/>
      <c r="F757" s="80"/>
      <c r="G757" s="81"/>
      <c r="H757" s="80"/>
      <c r="I757" s="132"/>
      <c r="J757" s="132"/>
      <c r="K757" s="132"/>
      <c r="L757" s="132"/>
    </row>
    <row r="758" spans="2:12">
      <c r="B758" s="73"/>
      <c r="C758" s="78"/>
      <c r="D758" s="80"/>
      <c r="E758" s="81"/>
      <c r="F758" s="80"/>
      <c r="G758" s="81"/>
      <c r="H758" s="80"/>
      <c r="I758" s="132"/>
      <c r="J758" s="132"/>
      <c r="K758" s="132"/>
      <c r="L758" s="132"/>
    </row>
    <row r="759" spans="2:12">
      <c r="B759" s="73"/>
      <c r="C759" s="78"/>
      <c r="D759" s="80"/>
      <c r="E759" s="81"/>
      <c r="F759" s="80"/>
      <c r="G759" s="81"/>
      <c r="H759" s="80"/>
      <c r="I759" s="132"/>
      <c r="J759" s="132"/>
      <c r="K759" s="132"/>
      <c r="L759" s="132"/>
    </row>
    <row r="760" spans="2:12">
      <c r="B760" s="73"/>
      <c r="C760" s="78"/>
      <c r="D760" s="80"/>
      <c r="E760" s="81"/>
      <c r="F760" s="80"/>
      <c r="G760" s="81"/>
      <c r="H760" s="80"/>
      <c r="I760" s="132"/>
      <c r="J760" s="132"/>
      <c r="K760" s="132"/>
      <c r="L760" s="132"/>
    </row>
    <row r="761" spans="2:12">
      <c r="B761" s="73"/>
      <c r="C761" s="78"/>
      <c r="D761" s="80"/>
      <c r="E761" s="81"/>
      <c r="F761" s="80"/>
      <c r="G761" s="81"/>
      <c r="H761" s="80"/>
      <c r="I761" s="132"/>
      <c r="J761" s="132"/>
      <c r="K761" s="132"/>
      <c r="L761" s="132"/>
    </row>
    <row r="762" spans="2:12">
      <c r="B762" s="73"/>
      <c r="C762" s="78"/>
      <c r="D762" s="80"/>
      <c r="E762" s="81"/>
      <c r="F762" s="80"/>
      <c r="G762" s="81"/>
      <c r="H762" s="80"/>
      <c r="I762" s="132"/>
      <c r="J762" s="132"/>
      <c r="K762" s="132"/>
      <c r="L762" s="132"/>
    </row>
    <row r="763" spans="2:12">
      <c r="B763" s="73"/>
      <c r="C763" s="78"/>
      <c r="D763" s="80"/>
      <c r="E763" s="81"/>
      <c r="F763" s="80"/>
      <c r="G763" s="81"/>
      <c r="H763" s="80"/>
      <c r="I763" s="132"/>
      <c r="J763" s="132"/>
      <c r="K763" s="132"/>
      <c r="L763" s="132"/>
    </row>
    <row r="764" spans="2:12">
      <c r="B764" s="73"/>
      <c r="C764" s="78"/>
      <c r="D764" s="80"/>
      <c r="E764" s="81"/>
      <c r="F764" s="80"/>
      <c r="G764" s="81"/>
      <c r="H764" s="80"/>
      <c r="I764" s="132"/>
      <c r="J764" s="132"/>
      <c r="K764" s="132"/>
      <c r="L764" s="132"/>
    </row>
    <row r="765" spans="2:12">
      <c r="B765" s="73"/>
      <c r="C765" s="78"/>
      <c r="D765" s="80"/>
      <c r="E765" s="81"/>
      <c r="F765" s="80"/>
      <c r="G765" s="81"/>
      <c r="H765" s="80"/>
      <c r="I765" s="132"/>
      <c r="J765" s="132"/>
      <c r="K765" s="132"/>
      <c r="L765" s="132"/>
    </row>
    <row r="766" spans="2:12">
      <c r="B766" s="73"/>
      <c r="C766" s="78"/>
      <c r="D766" s="80"/>
      <c r="E766" s="81"/>
      <c r="F766" s="80"/>
      <c r="G766" s="81"/>
      <c r="H766" s="80"/>
      <c r="I766" s="132"/>
      <c r="J766" s="132"/>
      <c r="K766" s="132"/>
      <c r="L766" s="132"/>
    </row>
    <row r="767" spans="2:12">
      <c r="B767" s="73"/>
      <c r="C767" s="78"/>
      <c r="D767" s="80"/>
      <c r="E767" s="81"/>
      <c r="F767" s="80"/>
      <c r="G767" s="81"/>
      <c r="H767" s="80"/>
      <c r="I767" s="132"/>
      <c r="J767" s="132"/>
      <c r="K767" s="132"/>
      <c r="L767" s="132"/>
    </row>
    <row r="768" spans="2:12">
      <c r="B768" s="73"/>
      <c r="C768" s="78"/>
      <c r="D768" s="80"/>
      <c r="E768" s="81"/>
      <c r="F768" s="80"/>
      <c r="G768" s="81"/>
      <c r="H768" s="80"/>
      <c r="I768" s="132"/>
      <c r="J768" s="132"/>
      <c r="K768" s="132"/>
      <c r="L768" s="132"/>
    </row>
    <row r="769" spans="2:12">
      <c r="B769" s="73"/>
      <c r="C769" s="78"/>
      <c r="D769" s="80"/>
      <c r="E769" s="81"/>
      <c r="F769" s="80"/>
      <c r="G769" s="81"/>
      <c r="H769" s="80"/>
      <c r="I769" s="132"/>
      <c r="J769" s="132"/>
      <c r="K769" s="132"/>
      <c r="L769" s="132"/>
    </row>
    <row r="770" spans="2:12">
      <c r="B770" s="73"/>
      <c r="C770" s="78"/>
      <c r="D770" s="80"/>
      <c r="E770" s="81"/>
      <c r="F770" s="80"/>
      <c r="G770" s="81"/>
      <c r="H770" s="80"/>
      <c r="I770" s="132"/>
      <c r="J770" s="132"/>
      <c r="K770" s="132"/>
      <c r="L770" s="132"/>
    </row>
    <row r="771" spans="2:12">
      <c r="B771" s="73"/>
      <c r="C771" s="78"/>
      <c r="D771" s="80"/>
      <c r="E771" s="81"/>
      <c r="F771" s="80"/>
      <c r="G771" s="81"/>
      <c r="H771" s="80"/>
      <c r="I771" s="132"/>
      <c r="J771" s="132"/>
      <c r="K771" s="132"/>
      <c r="L771" s="132"/>
    </row>
    <row r="772" spans="2:12">
      <c r="B772" s="73"/>
      <c r="C772" s="78"/>
      <c r="D772" s="80"/>
      <c r="E772" s="81"/>
      <c r="F772" s="80"/>
      <c r="G772" s="81"/>
      <c r="H772" s="80"/>
      <c r="I772" s="132"/>
      <c r="J772" s="132"/>
      <c r="K772" s="132"/>
      <c r="L772" s="132"/>
    </row>
    <row r="773" spans="2:12">
      <c r="B773" s="73"/>
      <c r="C773" s="78"/>
      <c r="D773" s="80"/>
      <c r="E773" s="81"/>
      <c r="F773" s="80"/>
      <c r="G773" s="81"/>
      <c r="H773" s="80"/>
      <c r="I773" s="132"/>
      <c r="J773" s="132"/>
      <c r="K773" s="132"/>
      <c r="L773" s="132"/>
    </row>
    <row r="774" spans="2:12">
      <c r="B774" s="73"/>
      <c r="C774" s="78"/>
      <c r="D774" s="80"/>
      <c r="E774" s="81"/>
      <c r="F774" s="80"/>
      <c r="G774" s="81"/>
      <c r="H774" s="80"/>
      <c r="I774" s="132"/>
      <c r="J774" s="132"/>
      <c r="K774" s="132"/>
      <c r="L774" s="132"/>
    </row>
    <row r="775" spans="2:12">
      <c r="B775" s="73"/>
      <c r="C775" s="78"/>
      <c r="D775" s="80"/>
      <c r="E775" s="81"/>
      <c r="F775" s="80"/>
      <c r="G775" s="81"/>
      <c r="H775" s="80"/>
      <c r="I775" s="132"/>
      <c r="J775" s="132"/>
      <c r="K775" s="132"/>
      <c r="L775" s="132"/>
    </row>
    <row r="776" spans="2:12">
      <c r="B776" s="73"/>
      <c r="C776" s="78"/>
      <c r="D776" s="80"/>
      <c r="E776" s="81"/>
      <c r="F776" s="80"/>
      <c r="G776" s="81"/>
      <c r="H776" s="80"/>
      <c r="I776" s="132"/>
      <c r="J776" s="132"/>
      <c r="K776" s="132"/>
      <c r="L776" s="132"/>
    </row>
    <row r="777" spans="2:12">
      <c r="B777" s="73"/>
      <c r="C777" s="78"/>
      <c r="D777" s="80"/>
      <c r="E777" s="81"/>
      <c r="F777" s="80"/>
      <c r="G777" s="81"/>
      <c r="H777" s="80"/>
      <c r="I777" s="132"/>
      <c r="J777" s="132"/>
      <c r="K777" s="132"/>
      <c r="L777" s="132"/>
    </row>
    <row r="778" spans="2:12">
      <c r="B778" s="73"/>
      <c r="C778" s="78"/>
      <c r="D778" s="80"/>
      <c r="E778" s="81"/>
      <c r="F778" s="80"/>
      <c r="G778" s="81"/>
      <c r="H778" s="80"/>
      <c r="I778" s="132"/>
      <c r="J778" s="132"/>
      <c r="K778" s="132"/>
      <c r="L778" s="132"/>
    </row>
    <row r="779" spans="2:12">
      <c r="B779" s="73"/>
      <c r="C779" s="78"/>
      <c r="D779" s="80"/>
      <c r="E779" s="81"/>
      <c r="F779" s="80"/>
      <c r="G779" s="81"/>
      <c r="H779" s="80"/>
      <c r="I779" s="132"/>
      <c r="J779" s="132"/>
      <c r="K779" s="132"/>
      <c r="L779" s="132"/>
    </row>
    <row r="780" spans="2:12">
      <c r="B780" s="73"/>
      <c r="C780" s="78"/>
      <c r="D780" s="80"/>
      <c r="E780" s="81"/>
      <c r="F780" s="80"/>
      <c r="G780" s="81"/>
      <c r="H780" s="80"/>
      <c r="I780" s="132"/>
      <c r="J780" s="132"/>
      <c r="K780" s="132"/>
      <c r="L780" s="132"/>
    </row>
    <row r="781" spans="2:12">
      <c r="B781" s="73"/>
      <c r="C781" s="78"/>
      <c r="D781" s="80"/>
      <c r="E781" s="81"/>
      <c r="F781" s="80"/>
      <c r="G781" s="81"/>
      <c r="H781" s="80"/>
      <c r="I781" s="132"/>
      <c r="J781" s="132"/>
      <c r="K781" s="132"/>
      <c r="L781" s="132"/>
    </row>
    <row r="782" spans="2:12">
      <c r="B782" s="73"/>
      <c r="C782" s="78"/>
      <c r="D782" s="80"/>
      <c r="E782" s="81"/>
      <c r="F782" s="80"/>
      <c r="G782" s="81"/>
      <c r="H782" s="80"/>
      <c r="I782" s="132"/>
      <c r="J782" s="132"/>
      <c r="K782" s="132"/>
      <c r="L782" s="132"/>
    </row>
    <row r="783" spans="2:12">
      <c r="B783" s="73"/>
      <c r="C783" s="78"/>
      <c r="D783" s="80"/>
      <c r="E783" s="81"/>
      <c r="F783" s="80"/>
      <c r="G783" s="81"/>
      <c r="H783" s="80"/>
      <c r="I783" s="132"/>
      <c r="J783" s="132"/>
      <c r="K783" s="132"/>
      <c r="L783" s="132"/>
    </row>
    <row r="784" spans="2:12">
      <c r="B784" s="73"/>
      <c r="C784" s="78"/>
      <c r="D784" s="80"/>
      <c r="E784" s="81"/>
      <c r="F784" s="80"/>
      <c r="G784" s="81"/>
      <c r="H784" s="80"/>
      <c r="I784" s="132"/>
      <c r="J784" s="132"/>
      <c r="K784" s="132"/>
      <c r="L784" s="132"/>
    </row>
    <row r="785" spans="2:12">
      <c r="B785" s="73"/>
      <c r="C785" s="78"/>
      <c r="D785" s="80"/>
      <c r="E785" s="81"/>
      <c r="F785" s="80"/>
      <c r="G785" s="81"/>
      <c r="H785" s="80"/>
      <c r="I785" s="132"/>
      <c r="J785" s="132"/>
      <c r="K785" s="132"/>
      <c r="L785" s="132"/>
    </row>
    <row r="786" spans="2:12">
      <c r="B786" s="73"/>
      <c r="C786" s="78"/>
      <c r="D786" s="80"/>
      <c r="E786" s="81"/>
      <c r="F786" s="80"/>
      <c r="G786" s="81"/>
      <c r="H786" s="80"/>
      <c r="I786" s="132"/>
      <c r="J786" s="132"/>
      <c r="K786" s="132"/>
      <c r="L786" s="132"/>
    </row>
    <row r="787" spans="2:12">
      <c r="B787" s="73"/>
      <c r="C787" s="78"/>
      <c r="D787" s="80"/>
      <c r="E787" s="81"/>
      <c r="F787" s="80"/>
      <c r="G787" s="81"/>
      <c r="H787" s="80"/>
      <c r="I787" s="132"/>
      <c r="J787" s="132"/>
      <c r="K787" s="132"/>
      <c r="L787" s="132"/>
    </row>
    <row r="788" spans="2:12">
      <c r="B788" s="73"/>
      <c r="C788" s="78"/>
      <c r="D788" s="80"/>
      <c r="E788" s="81"/>
      <c r="F788" s="80"/>
      <c r="G788" s="81"/>
      <c r="H788" s="80"/>
      <c r="I788" s="132"/>
      <c r="J788" s="132"/>
      <c r="K788" s="132"/>
      <c r="L788" s="132"/>
    </row>
    <row r="789" spans="2:12">
      <c r="B789" s="73"/>
      <c r="C789" s="78"/>
      <c r="D789" s="80"/>
      <c r="E789" s="81"/>
      <c r="F789" s="80"/>
      <c r="G789" s="81"/>
      <c r="H789" s="80"/>
      <c r="I789" s="132"/>
      <c r="J789" s="132"/>
      <c r="K789" s="132"/>
      <c r="L789" s="132"/>
    </row>
    <row r="790" spans="2:12">
      <c r="B790" s="73"/>
      <c r="C790" s="78"/>
      <c r="D790" s="80"/>
      <c r="E790" s="81"/>
      <c r="F790" s="80"/>
      <c r="G790" s="81"/>
      <c r="H790" s="80"/>
      <c r="I790" s="132"/>
      <c r="J790" s="132"/>
      <c r="K790" s="132"/>
      <c r="L790" s="132"/>
    </row>
    <row r="791" spans="2:12">
      <c r="B791" s="73"/>
      <c r="C791" s="78"/>
      <c r="D791" s="80"/>
      <c r="E791" s="81"/>
      <c r="F791" s="80"/>
      <c r="G791" s="81"/>
      <c r="H791" s="80"/>
      <c r="I791" s="132"/>
      <c r="J791" s="132"/>
      <c r="K791" s="132"/>
      <c r="L791" s="132"/>
    </row>
    <row r="792" spans="2:12">
      <c r="B792" s="73"/>
      <c r="C792" s="78"/>
      <c r="D792" s="80"/>
      <c r="E792" s="81"/>
      <c r="F792" s="80"/>
      <c r="G792" s="81"/>
      <c r="H792" s="80"/>
      <c r="I792" s="132"/>
      <c r="J792" s="132"/>
      <c r="K792" s="132"/>
      <c r="L792" s="132"/>
    </row>
    <row r="793" spans="2:12">
      <c r="B793" s="73"/>
      <c r="C793" s="78"/>
      <c r="D793" s="80"/>
      <c r="E793" s="81"/>
      <c r="F793" s="80"/>
      <c r="G793" s="81"/>
      <c r="H793" s="80"/>
      <c r="I793" s="132"/>
      <c r="J793" s="132"/>
      <c r="K793" s="132"/>
      <c r="L793" s="132"/>
    </row>
    <row r="794" spans="2:12">
      <c r="B794" s="73"/>
      <c r="C794" s="78"/>
      <c r="D794" s="80"/>
      <c r="E794" s="81"/>
      <c r="F794" s="80"/>
      <c r="G794" s="81"/>
      <c r="H794" s="80"/>
      <c r="I794" s="132"/>
      <c r="J794" s="132"/>
      <c r="K794" s="132"/>
      <c r="L794" s="132"/>
    </row>
    <row r="795" spans="2:12">
      <c r="B795" s="73"/>
      <c r="C795" s="78"/>
      <c r="D795" s="80"/>
      <c r="E795" s="81"/>
      <c r="F795" s="80"/>
      <c r="G795" s="81"/>
      <c r="H795" s="80"/>
      <c r="I795" s="132"/>
      <c r="J795" s="132"/>
      <c r="K795" s="132"/>
      <c r="L795" s="132"/>
    </row>
    <row r="796" spans="2:12">
      <c r="B796" s="73"/>
      <c r="C796" s="78"/>
      <c r="D796" s="80"/>
      <c r="E796" s="81"/>
      <c r="F796" s="80"/>
      <c r="G796" s="81"/>
      <c r="H796" s="80"/>
      <c r="I796" s="132"/>
      <c r="J796" s="132"/>
      <c r="K796" s="132"/>
      <c r="L796" s="132"/>
    </row>
    <row r="797" spans="2:12">
      <c r="B797" s="73"/>
      <c r="C797" s="78"/>
      <c r="D797" s="80"/>
      <c r="E797" s="81"/>
      <c r="F797" s="80"/>
      <c r="G797" s="81"/>
      <c r="H797" s="80"/>
      <c r="I797" s="132"/>
      <c r="J797" s="132"/>
      <c r="K797" s="132"/>
      <c r="L797" s="132"/>
    </row>
    <row r="798" spans="2:12">
      <c r="B798" s="73"/>
      <c r="C798" s="78"/>
      <c r="D798" s="80"/>
      <c r="E798" s="81"/>
      <c r="F798" s="80"/>
      <c r="G798" s="81"/>
      <c r="H798" s="80"/>
      <c r="I798" s="132"/>
      <c r="J798" s="132"/>
      <c r="K798" s="132"/>
      <c r="L798" s="132"/>
    </row>
    <row r="799" spans="2:12">
      <c r="B799" s="73"/>
      <c r="C799" s="78"/>
      <c r="D799" s="80"/>
      <c r="E799" s="81"/>
      <c r="F799" s="80"/>
      <c r="G799" s="81"/>
      <c r="H799" s="80"/>
      <c r="I799" s="132"/>
      <c r="J799" s="132"/>
      <c r="K799" s="132"/>
      <c r="L799" s="132"/>
    </row>
    <row r="800" spans="2:12">
      <c r="B800" s="73"/>
      <c r="C800" s="78"/>
      <c r="D800" s="80"/>
      <c r="E800" s="81"/>
      <c r="F800" s="80"/>
      <c r="G800" s="81"/>
      <c r="H800" s="80"/>
      <c r="I800" s="132"/>
      <c r="J800" s="132"/>
      <c r="K800" s="132"/>
      <c r="L800" s="132"/>
    </row>
    <row r="801" spans="2:12">
      <c r="B801" s="73"/>
      <c r="C801" s="78"/>
      <c r="D801" s="80"/>
      <c r="E801" s="81"/>
      <c r="F801" s="80"/>
      <c r="G801" s="81"/>
      <c r="H801" s="80"/>
      <c r="I801" s="132"/>
      <c r="J801" s="132"/>
      <c r="K801" s="132"/>
      <c r="L801" s="132"/>
    </row>
    <row r="802" spans="2:12">
      <c r="B802" s="73"/>
      <c r="C802" s="78"/>
      <c r="D802" s="80"/>
      <c r="E802" s="81"/>
      <c r="F802" s="80"/>
      <c r="G802" s="81"/>
      <c r="H802" s="80"/>
      <c r="I802" s="132"/>
      <c r="J802" s="132"/>
      <c r="K802" s="132"/>
      <c r="L802" s="132"/>
    </row>
    <row r="803" spans="2:12">
      <c r="B803" s="73"/>
      <c r="C803" s="78"/>
      <c r="D803" s="80"/>
      <c r="E803" s="81"/>
      <c r="F803" s="80"/>
      <c r="G803" s="81"/>
      <c r="H803" s="80"/>
      <c r="I803" s="132"/>
      <c r="J803" s="132"/>
      <c r="K803" s="132"/>
      <c r="L803" s="132"/>
    </row>
    <row r="804" spans="2:12">
      <c r="B804" s="73"/>
      <c r="C804" s="78"/>
      <c r="D804" s="80"/>
      <c r="E804" s="81"/>
      <c r="F804" s="80"/>
      <c r="G804" s="81"/>
      <c r="H804" s="80"/>
      <c r="I804" s="132"/>
      <c r="J804" s="132"/>
      <c r="K804" s="132"/>
      <c r="L804" s="132"/>
    </row>
    <row r="805" spans="2:12">
      <c r="B805" s="73"/>
      <c r="C805" s="78"/>
      <c r="D805" s="80"/>
      <c r="E805" s="81"/>
      <c r="F805" s="80"/>
      <c r="G805" s="81"/>
      <c r="H805" s="80"/>
      <c r="I805" s="132"/>
      <c r="J805" s="132"/>
      <c r="K805" s="132"/>
      <c r="L805" s="132"/>
    </row>
    <row r="806" spans="2:12">
      <c r="B806" s="73"/>
      <c r="C806" s="78"/>
      <c r="D806" s="80"/>
      <c r="E806" s="81"/>
      <c r="F806" s="80"/>
      <c r="G806" s="81"/>
      <c r="H806" s="80"/>
      <c r="I806" s="132"/>
      <c r="J806" s="132"/>
      <c r="K806" s="132"/>
      <c r="L806" s="132"/>
    </row>
    <row r="807" spans="2:12">
      <c r="B807" s="73"/>
      <c r="C807" s="78"/>
      <c r="D807" s="80"/>
      <c r="E807" s="81"/>
      <c r="F807" s="80"/>
      <c r="G807" s="81"/>
      <c r="H807" s="80"/>
      <c r="I807" s="132"/>
      <c r="J807" s="132"/>
      <c r="K807" s="132"/>
      <c r="L807" s="132"/>
    </row>
    <row r="808" spans="2:12">
      <c r="B808" s="73"/>
      <c r="C808" s="78"/>
      <c r="D808" s="80"/>
      <c r="E808" s="81"/>
      <c r="F808" s="80"/>
      <c r="G808" s="81"/>
      <c r="H808" s="80"/>
      <c r="I808" s="132"/>
      <c r="J808" s="132"/>
      <c r="K808" s="132"/>
      <c r="L808" s="132"/>
    </row>
    <row r="809" spans="2:12">
      <c r="B809" s="73"/>
      <c r="C809" s="78"/>
      <c r="D809" s="80"/>
      <c r="E809" s="81"/>
      <c r="F809" s="80"/>
      <c r="G809" s="81"/>
      <c r="H809" s="80"/>
      <c r="I809" s="132"/>
      <c r="J809" s="132"/>
      <c r="K809" s="132"/>
      <c r="L809" s="132"/>
    </row>
    <row r="810" spans="2:12">
      <c r="B810" s="73"/>
      <c r="C810" s="78"/>
      <c r="D810" s="80"/>
      <c r="E810" s="81"/>
      <c r="F810" s="80"/>
      <c r="G810" s="81"/>
      <c r="H810" s="80"/>
      <c r="I810" s="132"/>
      <c r="J810" s="132"/>
      <c r="K810" s="132"/>
      <c r="L810" s="132"/>
    </row>
    <row r="811" spans="2:12">
      <c r="B811" s="73"/>
      <c r="C811" s="78"/>
      <c r="D811" s="80"/>
      <c r="E811" s="81"/>
      <c r="F811" s="80"/>
      <c r="G811" s="81"/>
      <c r="H811" s="80"/>
      <c r="I811" s="132"/>
      <c r="J811" s="132"/>
      <c r="K811" s="132"/>
      <c r="L811" s="132"/>
    </row>
    <row r="812" spans="2:12">
      <c r="B812" s="73"/>
      <c r="C812" s="78"/>
      <c r="D812" s="80"/>
      <c r="E812" s="81"/>
      <c r="F812" s="80"/>
      <c r="G812" s="81"/>
      <c r="H812" s="80"/>
      <c r="I812" s="132"/>
      <c r="J812" s="132"/>
      <c r="K812" s="132"/>
      <c r="L812" s="132"/>
    </row>
    <row r="813" spans="2:12">
      <c r="B813" s="73"/>
      <c r="C813" s="78"/>
      <c r="D813" s="80"/>
      <c r="E813" s="81"/>
      <c r="F813" s="80"/>
      <c r="G813" s="81"/>
      <c r="H813" s="80"/>
      <c r="I813" s="132"/>
      <c r="J813" s="132"/>
      <c r="K813" s="132"/>
      <c r="L813" s="132"/>
    </row>
    <row r="814" spans="2:12">
      <c r="B814" s="73"/>
      <c r="C814" s="78"/>
      <c r="D814" s="80"/>
      <c r="E814" s="81"/>
      <c r="F814" s="80"/>
      <c r="G814" s="81"/>
      <c r="H814" s="80"/>
      <c r="I814" s="132"/>
      <c r="J814" s="132"/>
      <c r="K814" s="132"/>
      <c r="L814" s="132"/>
    </row>
    <row r="815" spans="2:12">
      <c r="B815" s="73"/>
      <c r="C815" s="78"/>
      <c r="D815" s="80"/>
      <c r="E815" s="81"/>
      <c r="F815" s="80"/>
      <c r="G815" s="81"/>
      <c r="H815" s="80"/>
      <c r="I815" s="132"/>
      <c r="J815" s="132"/>
      <c r="K815" s="132"/>
      <c r="L815" s="132"/>
    </row>
    <row r="816" spans="2:12">
      <c r="B816" s="73"/>
      <c r="C816" s="78"/>
      <c r="D816" s="80"/>
      <c r="E816" s="81"/>
      <c r="F816" s="80"/>
      <c r="G816" s="81"/>
      <c r="H816" s="80"/>
      <c r="I816" s="132"/>
      <c r="J816" s="132"/>
      <c r="K816" s="132"/>
      <c r="L816" s="132"/>
    </row>
    <row r="817" spans="2:12">
      <c r="B817" s="73"/>
      <c r="C817" s="78"/>
      <c r="D817" s="80"/>
      <c r="E817" s="81"/>
      <c r="F817" s="80"/>
      <c r="G817" s="81"/>
      <c r="H817" s="80"/>
      <c r="I817" s="132"/>
      <c r="J817" s="132"/>
      <c r="K817" s="132"/>
      <c r="L817" s="132"/>
    </row>
    <row r="818" spans="2:12">
      <c r="B818" s="73"/>
      <c r="C818" s="78"/>
      <c r="D818" s="80"/>
      <c r="E818" s="81"/>
      <c r="F818" s="80"/>
      <c r="G818" s="81"/>
      <c r="H818" s="80"/>
      <c r="I818" s="132"/>
      <c r="J818" s="132"/>
      <c r="K818" s="132"/>
      <c r="L818" s="132"/>
    </row>
    <row r="819" spans="2:12">
      <c r="B819" s="73"/>
      <c r="C819" s="78"/>
      <c r="D819" s="80"/>
      <c r="E819" s="81"/>
      <c r="F819" s="80"/>
      <c r="G819" s="81"/>
      <c r="H819" s="80"/>
      <c r="I819" s="132"/>
      <c r="J819" s="132"/>
      <c r="K819" s="132"/>
      <c r="L819" s="132"/>
    </row>
    <row r="820" spans="2:12">
      <c r="B820" s="73"/>
      <c r="C820" s="78"/>
      <c r="D820" s="80"/>
      <c r="E820" s="81"/>
      <c r="F820" s="80"/>
      <c r="G820" s="81"/>
      <c r="H820" s="80"/>
      <c r="I820" s="132"/>
      <c r="J820" s="132"/>
      <c r="K820" s="132"/>
      <c r="L820" s="132"/>
    </row>
    <row r="821" spans="2:12">
      <c r="B821" s="73"/>
      <c r="C821" s="78"/>
      <c r="D821" s="80"/>
      <c r="E821" s="81"/>
      <c r="F821" s="80"/>
      <c r="G821" s="81"/>
      <c r="H821" s="80"/>
      <c r="I821" s="132"/>
      <c r="J821" s="132"/>
      <c r="K821" s="132"/>
      <c r="L821" s="132"/>
    </row>
    <row r="822" spans="2:12">
      <c r="B822" s="73"/>
      <c r="C822" s="78"/>
      <c r="D822" s="80"/>
      <c r="E822" s="81"/>
      <c r="F822" s="80"/>
      <c r="G822" s="81"/>
      <c r="H822" s="80"/>
      <c r="I822" s="132"/>
      <c r="J822" s="132"/>
      <c r="K822" s="132"/>
      <c r="L822" s="132"/>
    </row>
    <row r="823" spans="2:12">
      <c r="B823" s="73"/>
      <c r="C823" s="78"/>
      <c r="D823" s="80"/>
      <c r="E823" s="81"/>
      <c r="F823" s="80"/>
      <c r="G823" s="81"/>
      <c r="H823" s="80"/>
      <c r="I823" s="132"/>
      <c r="J823" s="132"/>
      <c r="K823" s="132"/>
      <c r="L823" s="132"/>
    </row>
    <row r="824" spans="2:12">
      <c r="B824" s="73"/>
      <c r="C824" s="78"/>
      <c r="D824" s="80"/>
      <c r="E824" s="81"/>
      <c r="F824" s="80"/>
      <c r="G824" s="81"/>
      <c r="H824" s="80"/>
      <c r="I824" s="132"/>
      <c r="J824" s="132"/>
      <c r="K824" s="132"/>
      <c r="L824" s="132"/>
    </row>
    <row r="825" spans="2:12">
      <c r="B825" s="73"/>
      <c r="C825" s="78"/>
      <c r="D825" s="80"/>
      <c r="E825" s="81"/>
      <c r="F825" s="80"/>
      <c r="G825" s="81"/>
      <c r="H825" s="80"/>
      <c r="I825" s="132"/>
      <c r="J825" s="132"/>
      <c r="K825" s="132"/>
      <c r="L825" s="132"/>
    </row>
    <row r="826" spans="2:12">
      <c r="B826" s="73"/>
      <c r="C826" s="78"/>
      <c r="D826" s="80"/>
      <c r="E826" s="81"/>
      <c r="F826" s="80"/>
      <c r="G826" s="81"/>
      <c r="H826" s="80"/>
      <c r="I826" s="132"/>
      <c r="J826" s="132"/>
      <c r="K826" s="132"/>
      <c r="L826" s="132"/>
    </row>
    <row r="827" spans="2:12">
      <c r="B827" s="73"/>
      <c r="C827" s="78"/>
      <c r="D827" s="80"/>
      <c r="E827" s="81"/>
      <c r="F827" s="80"/>
      <c r="G827" s="81"/>
      <c r="H827" s="80"/>
      <c r="I827" s="132"/>
      <c r="J827" s="132"/>
      <c r="K827" s="132"/>
      <c r="L827" s="132"/>
    </row>
    <row r="828" spans="2:12">
      <c r="B828" s="73"/>
      <c r="C828" s="78"/>
      <c r="D828" s="80"/>
      <c r="E828" s="81"/>
      <c r="F828" s="80"/>
      <c r="G828" s="81"/>
      <c r="H828" s="80"/>
      <c r="I828" s="132"/>
      <c r="J828" s="132"/>
      <c r="K828" s="132"/>
      <c r="L828" s="132"/>
    </row>
    <row r="829" spans="2:12">
      <c r="B829" s="73"/>
      <c r="C829" s="78"/>
      <c r="D829" s="80"/>
      <c r="E829" s="81"/>
      <c r="F829" s="80"/>
      <c r="G829" s="81"/>
      <c r="H829" s="80"/>
      <c r="I829" s="132"/>
      <c r="J829" s="132"/>
      <c r="K829" s="132"/>
      <c r="L829" s="132"/>
    </row>
    <row r="830" spans="2:12">
      <c r="B830" s="73"/>
      <c r="C830" s="78"/>
      <c r="D830" s="80"/>
      <c r="E830" s="81"/>
      <c r="F830" s="80"/>
      <c r="G830" s="81"/>
      <c r="H830" s="80"/>
      <c r="I830" s="132"/>
      <c r="J830" s="132"/>
      <c r="K830" s="132"/>
      <c r="L830" s="132"/>
    </row>
    <row r="831" spans="2:12">
      <c r="B831" s="73"/>
      <c r="C831" s="78"/>
      <c r="D831" s="80"/>
      <c r="E831" s="81"/>
      <c r="F831" s="80"/>
      <c r="G831" s="81"/>
      <c r="H831" s="80"/>
      <c r="I831" s="132"/>
      <c r="J831" s="132"/>
      <c r="K831" s="132"/>
      <c r="L831" s="132"/>
    </row>
    <row r="832" spans="2:12">
      <c r="B832" s="73"/>
      <c r="C832" s="78"/>
      <c r="D832" s="80"/>
      <c r="E832" s="81"/>
      <c r="F832" s="80"/>
      <c r="G832" s="81"/>
      <c r="H832" s="80"/>
      <c r="I832" s="132"/>
      <c r="J832" s="132"/>
      <c r="K832" s="132"/>
      <c r="L832" s="132"/>
    </row>
    <row r="833" spans="2:12">
      <c r="B833" s="73"/>
      <c r="C833" s="78"/>
      <c r="D833" s="80"/>
      <c r="E833" s="81"/>
      <c r="F833" s="80"/>
      <c r="G833" s="81"/>
      <c r="H833" s="80"/>
      <c r="I833" s="132"/>
      <c r="J833" s="132"/>
      <c r="K833" s="132"/>
      <c r="L833" s="132"/>
    </row>
    <row r="834" spans="2:12">
      <c r="B834" s="73"/>
      <c r="C834" s="78"/>
      <c r="D834" s="80"/>
      <c r="E834" s="81"/>
      <c r="F834" s="80"/>
      <c r="G834" s="81"/>
      <c r="H834" s="80"/>
      <c r="I834" s="132"/>
      <c r="J834" s="132"/>
      <c r="K834" s="132"/>
      <c r="L834" s="132"/>
    </row>
    <row r="835" spans="2:12">
      <c r="B835" s="73"/>
      <c r="C835" s="78"/>
      <c r="D835" s="80"/>
      <c r="E835" s="81"/>
      <c r="F835" s="80"/>
      <c r="G835" s="81"/>
      <c r="H835" s="80"/>
      <c r="I835" s="132"/>
      <c r="J835" s="132"/>
      <c r="K835" s="132"/>
      <c r="L835" s="132"/>
    </row>
    <row r="836" spans="2:12">
      <c r="B836" s="73"/>
      <c r="C836" s="78"/>
      <c r="D836" s="80"/>
      <c r="E836" s="81"/>
      <c r="F836" s="80"/>
      <c r="G836" s="81"/>
      <c r="H836" s="80"/>
      <c r="I836" s="132"/>
      <c r="J836" s="132"/>
      <c r="K836" s="132"/>
      <c r="L836" s="132"/>
    </row>
    <row r="837" spans="2:12">
      <c r="B837" s="73"/>
      <c r="C837" s="78"/>
      <c r="D837" s="80"/>
      <c r="E837" s="81"/>
      <c r="F837" s="80"/>
      <c r="G837" s="81"/>
      <c r="H837" s="80"/>
      <c r="I837" s="132"/>
      <c r="J837" s="132"/>
      <c r="K837" s="132"/>
      <c r="L837" s="132"/>
    </row>
    <row r="838" spans="2:12">
      <c r="B838" s="73"/>
      <c r="C838" s="78"/>
      <c r="D838" s="80"/>
      <c r="E838" s="81"/>
      <c r="F838" s="80"/>
      <c r="G838" s="81"/>
      <c r="H838" s="80"/>
      <c r="I838" s="132"/>
      <c r="J838" s="132"/>
      <c r="K838" s="132"/>
      <c r="L838" s="132"/>
    </row>
    <row r="839" spans="2:12">
      <c r="B839" s="73"/>
      <c r="C839" s="78"/>
      <c r="D839" s="80"/>
      <c r="E839" s="81"/>
      <c r="F839" s="80"/>
      <c r="G839" s="81"/>
      <c r="H839" s="80"/>
      <c r="I839" s="132"/>
      <c r="J839" s="132"/>
      <c r="K839" s="132"/>
      <c r="L839" s="132"/>
    </row>
    <row r="840" spans="2:12">
      <c r="B840" s="73"/>
      <c r="C840" s="78"/>
      <c r="D840" s="80"/>
      <c r="E840" s="81"/>
      <c r="F840" s="80"/>
      <c r="G840" s="81"/>
      <c r="H840" s="80"/>
      <c r="I840" s="132"/>
      <c r="J840" s="132"/>
      <c r="K840" s="132"/>
      <c r="L840" s="132"/>
    </row>
    <row r="841" spans="2:12">
      <c r="B841" s="73"/>
      <c r="C841" s="78"/>
      <c r="D841" s="80"/>
      <c r="E841" s="81"/>
      <c r="F841" s="80"/>
      <c r="G841" s="81"/>
      <c r="H841" s="80"/>
      <c r="I841" s="132"/>
      <c r="J841" s="132"/>
      <c r="K841" s="132"/>
      <c r="L841" s="132"/>
    </row>
    <row r="842" spans="2:12">
      <c r="B842" s="73"/>
      <c r="C842" s="78"/>
      <c r="D842" s="80"/>
      <c r="E842" s="81"/>
      <c r="F842" s="80"/>
      <c r="G842" s="81"/>
      <c r="H842" s="80"/>
      <c r="I842" s="132"/>
      <c r="J842" s="132"/>
      <c r="K842" s="132"/>
      <c r="L842" s="132"/>
    </row>
    <row r="843" spans="2:12">
      <c r="B843" s="73"/>
      <c r="C843" s="78"/>
      <c r="D843" s="80"/>
      <c r="E843" s="81"/>
      <c r="F843" s="80"/>
      <c r="G843" s="81"/>
      <c r="H843" s="80"/>
      <c r="I843" s="132"/>
      <c r="J843" s="132"/>
      <c r="K843" s="132"/>
      <c r="L843" s="132"/>
    </row>
    <row r="844" spans="2:12">
      <c r="B844" s="73"/>
      <c r="C844" s="78"/>
      <c r="D844" s="80"/>
      <c r="E844" s="81"/>
      <c r="F844" s="80"/>
      <c r="G844" s="81"/>
      <c r="H844" s="80"/>
      <c r="I844" s="132"/>
      <c r="J844" s="132"/>
      <c r="K844" s="132"/>
      <c r="L844" s="132"/>
    </row>
    <row r="845" spans="2:12">
      <c r="B845" s="73"/>
      <c r="C845" s="78"/>
      <c r="D845" s="80"/>
      <c r="E845" s="81"/>
      <c r="F845" s="80"/>
      <c r="G845" s="81"/>
      <c r="H845" s="80"/>
      <c r="I845" s="132"/>
      <c r="J845" s="132"/>
      <c r="K845" s="132"/>
      <c r="L845" s="132"/>
    </row>
    <row r="846" spans="2:12">
      <c r="B846" s="73"/>
      <c r="C846" s="78"/>
      <c r="D846" s="80"/>
      <c r="E846" s="81"/>
      <c r="F846" s="80"/>
      <c r="G846" s="81"/>
      <c r="H846" s="80"/>
      <c r="I846" s="132"/>
      <c r="J846" s="132"/>
      <c r="K846" s="132"/>
      <c r="L846" s="132"/>
    </row>
    <row r="847" spans="2:12">
      <c r="B847" s="73"/>
      <c r="C847" s="78"/>
      <c r="D847" s="80"/>
      <c r="E847" s="81"/>
      <c r="F847" s="80"/>
      <c r="G847" s="81"/>
      <c r="H847" s="80"/>
      <c r="I847" s="132"/>
      <c r="J847" s="132"/>
      <c r="K847" s="132"/>
      <c r="L847" s="132"/>
    </row>
    <row r="848" spans="2:12">
      <c r="B848" s="73"/>
      <c r="C848" s="78"/>
      <c r="D848" s="80"/>
      <c r="E848" s="81"/>
      <c r="F848" s="80"/>
      <c r="G848" s="81"/>
      <c r="H848" s="80"/>
      <c r="I848" s="132"/>
      <c r="J848" s="132"/>
      <c r="K848" s="132"/>
      <c r="L848" s="132"/>
    </row>
    <row r="849" spans="2:12">
      <c r="B849" s="73"/>
      <c r="C849" s="78"/>
      <c r="D849" s="80"/>
      <c r="E849" s="81"/>
      <c r="F849" s="80"/>
      <c r="G849" s="81"/>
      <c r="H849" s="80"/>
      <c r="I849" s="132"/>
      <c r="J849" s="132"/>
      <c r="K849" s="132"/>
      <c r="L849" s="132"/>
    </row>
    <row r="850" spans="2:12">
      <c r="B850" s="73"/>
      <c r="C850" s="78"/>
      <c r="D850" s="80"/>
      <c r="E850" s="81"/>
      <c r="F850" s="80"/>
      <c r="G850" s="81"/>
      <c r="H850" s="80"/>
      <c r="I850" s="132"/>
      <c r="J850" s="132"/>
      <c r="K850" s="132"/>
      <c r="L850" s="132"/>
    </row>
    <row r="851" spans="2:12">
      <c r="B851" s="73"/>
      <c r="C851" s="78"/>
      <c r="D851" s="80"/>
      <c r="E851" s="81"/>
      <c r="F851" s="80"/>
      <c r="G851" s="81"/>
      <c r="H851" s="80"/>
      <c r="I851" s="132"/>
      <c r="J851" s="132"/>
      <c r="K851" s="132"/>
      <c r="L851" s="132"/>
    </row>
    <row r="852" spans="2:12">
      <c r="B852" s="73"/>
      <c r="C852" s="78"/>
      <c r="D852" s="80"/>
      <c r="E852" s="81"/>
      <c r="F852" s="80"/>
      <c r="G852" s="81"/>
      <c r="H852" s="80"/>
      <c r="I852" s="132"/>
      <c r="J852" s="132"/>
      <c r="K852" s="132"/>
      <c r="L852" s="132"/>
    </row>
    <row r="853" spans="2:12">
      <c r="B853" s="73"/>
      <c r="C853" s="78"/>
      <c r="D853" s="80"/>
      <c r="E853" s="81"/>
      <c r="F853" s="80"/>
      <c r="G853" s="81"/>
      <c r="H853" s="80"/>
      <c r="I853" s="132"/>
      <c r="J853" s="132"/>
      <c r="K853" s="132"/>
      <c r="L853" s="132"/>
    </row>
    <row r="854" spans="2:12">
      <c r="B854" s="73"/>
      <c r="C854" s="78"/>
      <c r="D854" s="80"/>
      <c r="E854" s="81"/>
      <c r="F854" s="80"/>
      <c r="G854" s="81"/>
      <c r="H854" s="80"/>
      <c r="I854" s="132"/>
      <c r="J854" s="132"/>
      <c r="K854" s="132"/>
      <c r="L854" s="132"/>
    </row>
    <row r="855" spans="2:12">
      <c r="B855" s="73"/>
      <c r="C855" s="78"/>
      <c r="D855" s="80"/>
      <c r="E855" s="81"/>
      <c r="F855" s="80"/>
      <c r="G855" s="81"/>
      <c r="H855" s="80"/>
      <c r="I855" s="132"/>
      <c r="J855" s="132"/>
      <c r="K855" s="132"/>
      <c r="L855" s="132"/>
    </row>
    <row r="856" spans="2:12">
      <c r="B856" s="73"/>
      <c r="C856" s="78"/>
      <c r="D856" s="80"/>
      <c r="E856" s="81"/>
      <c r="F856" s="80"/>
      <c r="G856" s="81"/>
      <c r="H856" s="80"/>
      <c r="I856" s="132"/>
      <c r="J856" s="132"/>
      <c r="K856" s="132"/>
      <c r="L856" s="132"/>
    </row>
    <row r="857" spans="2:12">
      <c r="B857" s="73"/>
      <c r="C857" s="78"/>
      <c r="D857" s="80"/>
      <c r="E857" s="81"/>
      <c r="F857" s="80"/>
      <c r="G857" s="81"/>
      <c r="H857" s="80"/>
      <c r="I857" s="132"/>
      <c r="J857" s="132"/>
      <c r="K857" s="132"/>
      <c r="L857" s="132"/>
    </row>
    <row r="858" spans="2:12">
      <c r="B858" s="73"/>
      <c r="C858" s="78"/>
      <c r="D858" s="80"/>
      <c r="E858" s="81"/>
      <c r="F858" s="80"/>
      <c r="G858" s="81"/>
      <c r="H858" s="80"/>
      <c r="I858" s="132"/>
      <c r="J858" s="132"/>
      <c r="K858" s="132"/>
      <c r="L858" s="132"/>
    </row>
    <row r="859" spans="2:12">
      <c r="B859" s="73"/>
      <c r="C859" s="78"/>
      <c r="D859" s="80"/>
      <c r="E859" s="81"/>
      <c r="F859" s="80"/>
      <c r="G859" s="81"/>
      <c r="H859" s="80"/>
      <c r="I859" s="132"/>
      <c r="J859" s="132"/>
      <c r="K859" s="132"/>
      <c r="L859" s="132"/>
    </row>
    <row r="860" spans="2:12">
      <c r="B860" s="73"/>
      <c r="C860" s="78"/>
      <c r="D860" s="80"/>
      <c r="E860" s="81"/>
      <c r="F860" s="80"/>
      <c r="G860" s="81"/>
      <c r="H860" s="80"/>
      <c r="I860" s="132"/>
      <c r="J860" s="132"/>
      <c r="K860" s="132"/>
      <c r="L860" s="132"/>
    </row>
    <row r="861" spans="2:12">
      <c r="B861" s="73"/>
      <c r="C861" s="78"/>
      <c r="D861" s="80"/>
      <c r="E861" s="81"/>
      <c r="F861" s="80"/>
      <c r="G861" s="81"/>
      <c r="H861" s="80"/>
      <c r="I861" s="132"/>
      <c r="J861" s="132"/>
      <c r="K861" s="132"/>
      <c r="L861" s="132"/>
    </row>
    <row r="862" spans="2:12">
      <c r="B862" s="73"/>
      <c r="C862" s="78"/>
      <c r="D862" s="80"/>
      <c r="E862" s="81"/>
      <c r="F862" s="80"/>
      <c r="G862" s="81"/>
      <c r="H862" s="80"/>
      <c r="I862" s="132"/>
      <c r="J862" s="132"/>
      <c r="K862" s="132"/>
      <c r="L862" s="132"/>
    </row>
    <row r="863" spans="2:12">
      <c r="B863" s="73"/>
      <c r="C863" s="78"/>
      <c r="D863" s="80"/>
      <c r="E863" s="81"/>
      <c r="F863" s="80"/>
      <c r="G863" s="81"/>
      <c r="H863" s="80"/>
      <c r="I863" s="132"/>
      <c r="J863" s="132"/>
      <c r="K863" s="132"/>
      <c r="L863" s="132"/>
    </row>
    <row r="864" spans="2:12">
      <c r="B864" s="73"/>
      <c r="C864" s="78"/>
      <c r="D864" s="80"/>
      <c r="E864" s="81"/>
      <c r="F864" s="80"/>
      <c r="G864" s="81"/>
      <c r="H864" s="80"/>
      <c r="I864" s="132"/>
      <c r="J864" s="132"/>
      <c r="K864" s="132"/>
      <c r="L864" s="132"/>
    </row>
    <row r="865" spans="2:12">
      <c r="B865" s="73"/>
      <c r="C865" s="78"/>
      <c r="D865" s="80"/>
      <c r="E865" s="81"/>
      <c r="F865" s="80"/>
      <c r="G865" s="81"/>
      <c r="H865" s="80"/>
      <c r="I865" s="132"/>
      <c r="J865" s="132"/>
      <c r="K865" s="132"/>
      <c r="L865" s="132"/>
    </row>
    <row r="866" spans="2:12">
      <c r="B866" s="73"/>
      <c r="C866" s="78"/>
      <c r="D866" s="80"/>
      <c r="E866" s="81"/>
      <c r="F866" s="80"/>
      <c r="G866" s="81"/>
      <c r="H866" s="80"/>
      <c r="I866" s="132"/>
      <c r="J866" s="132"/>
      <c r="K866" s="132"/>
      <c r="L866" s="132"/>
    </row>
    <row r="867" spans="2:12">
      <c r="B867" s="73"/>
      <c r="C867" s="78"/>
      <c r="D867" s="80"/>
      <c r="E867" s="81"/>
      <c r="F867" s="80"/>
      <c r="G867" s="81"/>
      <c r="H867" s="80"/>
      <c r="I867" s="132"/>
      <c r="J867" s="132"/>
      <c r="K867" s="132"/>
      <c r="L867" s="132"/>
    </row>
    <row r="868" spans="2:12">
      <c r="B868" s="73"/>
      <c r="C868" s="78"/>
      <c r="D868" s="80"/>
      <c r="E868" s="81"/>
      <c r="F868" s="80"/>
      <c r="G868" s="81"/>
      <c r="H868" s="80"/>
      <c r="I868" s="132"/>
      <c r="J868" s="132"/>
      <c r="K868" s="132"/>
      <c r="L868" s="132"/>
    </row>
    <row r="869" spans="2:12">
      <c r="B869" s="73"/>
      <c r="C869" s="78"/>
      <c r="D869" s="80"/>
      <c r="E869" s="81"/>
      <c r="F869" s="80"/>
      <c r="G869" s="81"/>
      <c r="H869" s="80"/>
      <c r="I869" s="132"/>
      <c r="J869" s="132"/>
      <c r="K869" s="132"/>
      <c r="L869" s="132"/>
    </row>
    <row r="870" spans="2:12">
      <c r="B870" s="73"/>
      <c r="C870" s="78"/>
      <c r="D870" s="80"/>
      <c r="E870" s="81"/>
      <c r="F870" s="80"/>
      <c r="G870" s="81"/>
      <c r="H870" s="80"/>
      <c r="I870" s="132"/>
      <c r="J870" s="132"/>
      <c r="K870" s="132"/>
      <c r="L870" s="132"/>
    </row>
    <row r="871" spans="2:12">
      <c r="B871" s="73"/>
      <c r="C871" s="78"/>
      <c r="D871" s="80"/>
      <c r="E871" s="81"/>
      <c r="F871" s="80"/>
      <c r="G871" s="81"/>
      <c r="H871" s="80"/>
      <c r="I871" s="132"/>
      <c r="J871" s="132"/>
      <c r="K871" s="132"/>
      <c r="L871" s="132"/>
    </row>
    <row r="872" spans="2:12">
      <c r="B872" s="73"/>
      <c r="C872" s="78"/>
      <c r="D872" s="80"/>
      <c r="E872" s="81"/>
      <c r="F872" s="80"/>
      <c r="G872" s="81"/>
      <c r="H872" s="80"/>
      <c r="I872" s="132"/>
      <c r="J872" s="132"/>
      <c r="K872" s="132"/>
      <c r="L872" s="132"/>
    </row>
    <row r="873" spans="2:12">
      <c r="B873" s="73"/>
      <c r="C873" s="78"/>
      <c r="D873" s="80"/>
      <c r="E873" s="81"/>
      <c r="F873" s="80"/>
      <c r="G873" s="81"/>
      <c r="H873" s="80"/>
      <c r="I873" s="132"/>
      <c r="J873" s="132"/>
      <c r="K873" s="132"/>
      <c r="L873" s="132"/>
    </row>
    <row r="874" spans="2:12">
      <c r="B874" s="73"/>
      <c r="C874" s="78"/>
      <c r="D874" s="80"/>
      <c r="E874" s="81"/>
      <c r="F874" s="80"/>
      <c r="G874" s="81"/>
      <c r="H874" s="80"/>
      <c r="I874" s="132"/>
      <c r="J874" s="132"/>
      <c r="K874" s="132"/>
      <c r="L874" s="132"/>
    </row>
    <row r="875" spans="2:12">
      <c r="B875" s="73"/>
      <c r="C875" s="78"/>
      <c r="D875" s="80"/>
      <c r="E875" s="81"/>
      <c r="F875" s="80"/>
      <c r="G875" s="81"/>
      <c r="H875" s="80"/>
      <c r="I875" s="132"/>
      <c r="J875" s="132"/>
      <c r="K875" s="132"/>
      <c r="L875" s="132"/>
    </row>
    <row r="876" spans="2:12">
      <c r="B876" s="73"/>
      <c r="C876" s="78"/>
      <c r="D876" s="80"/>
      <c r="E876" s="81"/>
      <c r="F876" s="80"/>
      <c r="G876" s="81"/>
      <c r="H876" s="80"/>
      <c r="I876" s="132"/>
      <c r="J876" s="132"/>
      <c r="K876" s="132"/>
      <c r="L876" s="132"/>
    </row>
    <row r="877" spans="2:12">
      <c r="B877" s="73"/>
      <c r="C877" s="78"/>
      <c r="D877" s="80"/>
      <c r="E877" s="81"/>
      <c r="F877" s="80"/>
      <c r="G877" s="81"/>
      <c r="H877" s="80"/>
      <c r="I877" s="132"/>
      <c r="J877" s="132"/>
      <c r="K877" s="132"/>
      <c r="L877" s="132"/>
    </row>
    <row r="878" spans="2:12">
      <c r="B878" s="73"/>
      <c r="C878" s="78"/>
      <c r="D878" s="80"/>
      <c r="E878" s="81"/>
      <c r="F878" s="80"/>
      <c r="G878" s="81"/>
      <c r="H878" s="80"/>
      <c r="I878" s="132"/>
      <c r="J878" s="132"/>
      <c r="K878" s="132"/>
      <c r="L878" s="132"/>
    </row>
    <row r="879" spans="2:12">
      <c r="B879" s="73"/>
      <c r="C879" s="78"/>
      <c r="D879" s="80"/>
      <c r="E879" s="81"/>
      <c r="F879" s="80"/>
      <c r="G879" s="81"/>
      <c r="H879" s="80"/>
      <c r="I879" s="132"/>
      <c r="J879" s="132"/>
      <c r="K879" s="132"/>
      <c r="L879" s="132"/>
    </row>
    <row r="880" spans="2:12">
      <c r="B880" s="73"/>
      <c r="C880" s="78"/>
      <c r="D880" s="80"/>
      <c r="E880" s="81"/>
      <c r="F880" s="80"/>
      <c r="G880" s="81"/>
      <c r="H880" s="80"/>
      <c r="I880" s="132"/>
      <c r="J880" s="132"/>
      <c r="K880" s="132"/>
      <c r="L880" s="132"/>
    </row>
    <row r="881" spans="2:12">
      <c r="B881" s="73"/>
      <c r="C881" s="78"/>
      <c r="D881" s="80"/>
      <c r="E881" s="81"/>
      <c r="F881" s="80"/>
      <c r="G881" s="81"/>
      <c r="H881" s="80"/>
      <c r="I881" s="132"/>
      <c r="J881" s="132"/>
      <c r="K881" s="132"/>
      <c r="L881" s="132"/>
    </row>
    <row r="882" spans="2:12">
      <c r="B882" s="73"/>
      <c r="C882" s="78"/>
      <c r="D882" s="80"/>
      <c r="E882" s="81"/>
      <c r="F882" s="80"/>
      <c r="G882" s="81"/>
      <c r="H882" s="80"/>
      <c r="I882" s="132"/>
      <c r="J882" s="132"/>
      <c r="K882" s="132"/>
      <c r="L882" s="132"/>
    </row>
    <row r="883" spans="2:12">
      <c r="B883" s="73"/>
      <c r="C883" s="78"/>
      <c r="D883" s="80"/>
      <c r="E883" s="81"/>
      <c r="F883" s="80"/>
      <c r="G883" s="81"/>
      <c r="H883" s="80"/>
      <c r="I883" s="132"/>
      <c r="J883" s="132"/>
      <c r="K883" s="132"/>
      <c r="L883" s="132"/>
    </row>
    <row r="884" spans="2:12">
      <c r="B884" s="73"/>
      <c r="C884" s="78"/>
      <c r="D884" s="80"/>
      <c r="E884" s="81"/>
      <c r="F884" s="80"/>
      <c r="G884" s="81"/>
      <c r="H884" s="80"/>
      <c r="I884" s="132"/>
      <c r="J884" s="132"/>
      <c r="K884" s="132"/>
      <c r="L884" s="132"/>
    </row>
    <row r="885" spans="2:12">
      <c r="B885" s="73"/>
      <c r="C885" s="78"/>
      <c r="D885" s="80"/>
      <c r="E885" s="81"/>
      <c r="F885" s="80"/>
      <c r="G885" s="81"/>
      <c r="H885" s="80"/>
      <c r="I885" s="132"/>
      <c r="J885" s="132"/>
      <c r="K885" s="132"/>
      <c r="L885" s="132"/>
    </row>
    <row r="886" spans="2:12">
      <c r="B886" s="73"/>
      <c r="C886" s="78"/>
      <c r="D886" s="80"/>
      <c r="E886" s="81"/>
      <c r="F886" s="80"/>
      <c r="G886" s="81"/>
      <c r="H886" s="80"/>
      <c r="I886" s="132"/>
      <c r="J886" s="132"/>
      <c r="K886" s="132"/>
      <c r="L886" s="132"/>
    </row>
    <row r="887" spans="2:12">
      <c r="B887" s="73"/>
      <c r="C887" s="78"/>
      <c r="D887" s="80"/>
      <c r="E887" s="81"/>
      <c r="F887" s="80"/>
      <c r="G887" s="81"/>
      <c r="H887" s="80"/>
      <c r="I887" s="132"/>
      <c r="J887" s="132"/>
      <c r="K887" s="132"/>
      <c r="L887" s="132"/>
    </row>
    <row r="888" spans="2:12">
      <c r="B888" s="73"/>
      <c r="C888" s="78"/>
      <c r="D888" s="80"/>
      <c r="E888" s="81"/>
      <c r="F888" s="80"/>
      <c r="G888" s="81"/>
      <c r="H888" s="80"/>
      <c r="I888" s="132"/>
      <c r="J888" s="132"/>
      <c r="K888" s="132"/>
      <c r="L888" s="132"/>
    </row>
    <row r="889" spans="2:12">
      <c r="B889" s="73"/>
      <c r="C889" s="78"/>
      <c r="D889" s="80"/>
      <c r="E889" s="81"/>
      <c r="F889" s="80"/>
      <c r="G889" s="81"/>
      <c r="H889" s="80"/>
      <c r="I889" s="132"/>
      <c r="J889" s="132"/>
      <c r="K889" s="132"/>
      <c r="L889" s="132"/>
    </row>
    <row r="890" spans="2:12">
      <c r="B890" s="73"/>
      <c r="C890" s="78"/>
      <c r="D890" s="80"/>
      <c r="E890" s="81"/>
      <c r="F890" s="80"/>
      <c r="G890" s="81"/>
      <c r="H890" s="80"/>
      <c r="I890" s="132"/>
      <c r="J890" s="132"/>
      <c r="K890" s="132"/>
      <c r="L890" s="132"/>
    </row>
    <row r="891" spans="2:12">
      <c r="B891" s="73"/>
      <c r="C891" s="78"/>
      <c r="D891" s="80"/>
      <c r="E891" s="81"/>
      <c r="F891" s="80"/>
      <c r="G891" s="81"/>
      <c r="H891" s="80"/>
      <c r="I891" s="132"/>
      <c r="J891" s="132"/>
      <c r="K891" s="132"/>
      <c r="L891" s="132"/>
    </row>
    <row r="892" spans="2:12">
      <c r="B892" s="73"/>
      <c r="C892" s="78"/>
      <c r="D892" s="80"/>
      <c r="E892" s="81"/>
      <c r="F892" s="80"/>
      <c r="G892" s="81"/>
      <c r="H892" s="80"/>
      <c r="I892" s="132"/>
      <c r="J892" s="132"/>
      <c r="K892" s="132"/>
      <c r="L892" s="132"/>
    </row>
    <row r="893" spans="2:12">
      <c r="B893" s="73"/>
      <c r="C893" s="78"/>
      <c r="D893" s="80"/>
      <c r="E893" s="81"/>
      <c r="F893" s="80"/>
      <c r="G893" s="81"/>
      <c r="H893" s="80"/>
      <c r="I893" s="132"/>
      <c r="J893" s="132"/>
      <c r="K893" s="132"/>
      <c r="L893" s="132"/>
    </row>
    <row r="894" spans="2:12">
      <c r="B894" s="73"/>
      <c r="C894" s="78"/>
      <c r="D894" s="80"/>
      <c r="E894" s="81"/>
      <c r="F894" s="80"/>
      <c r="G894" s="81"/>
      <c r="H894" s="80"/>
      <c r="I894" s="132"/>
      <c r="J894" s="132"/>
      <c r="K894" s="132"/>
      <c r="L894" s="132"/>
    </row>
    <row r="895" spans="2:12">
      <c r="B895" s="73"/>
      <c r="C895" s="78"/>
      <c r="D895" s="80"/>
      <c r="E895" s="81"/>
      <c r="F895" s="80"/>
      <c r="G895" s="81"/>
      <c r="H895" s="80"/>
      <c r="I895" s="132"/>
      <c r="J895" s="132"/>
      <c r="K895" s="132"/>
      <c r="L895" s="132"/>
    </row>
    <row r="896" spans="2:12">
      <c r="B896" s="73"/>
      <c r="C896" s="78"/>
      <c r="D896" s="80"/>
      <c r="E896" s="81"/>
      <c r="F896" s="80"/>
      <c r="G896" s="81"/>
      <c r="H896" s="80"/>
      <c r="I896" s="132"/>
      <c r="J896" s="132"/>
      <c r="K896" s="132"/>
      <c r="L896" s="132"/>
    </row>
    <row r="897" spans="2:12">
      <c r="B897" s="73"/>
      <c r="C897" s="78"/>
      <c r="D897" s="80"/>
      <c r="E897" s="81"/>
      <c r="F897" s="80"/>
      <c r="G897" s="81"/>
      <c r="H897" s="80"/>
      <c r="I897" s="132"/>
      <c r="J897" s="132"/>
      <c r="K897" s="132"/>
      <c r="L897" s="132"/>
    </row>
    <row r="898" spans="2:12">
      <c r="B898" s="73"/>
      <c r="C898" s="78"/>
      <c r="D898" s="80"/>
      <c r="E898" s="81"/>
      <c r="F898" s="80"/>
      <c r="G898" s="81"/>
      <c r="H898" s="80"/>
      <c r="I898" s="132"/>
      <c r="J898" s="132"/>
      <c r="K898" s="132"/>
      <c r="L898" s="132"/>
    </row>
    <row r="899" spans="2:12">
      <c r="B899" s="73"/>
      <c r="C899" s="78"/>
      <c r="D899" s="80"/>
      <c r="E899" s="81"/>
      <c r="F899" s="80"/>
      <c r="G899" s="81"/>
      <c r="H899" s="80"/>
      <c r="I899" s="132"/>
      <c r="J899" s="132"/>
      <c r="K899" s="132"/>
      <c r="L899" s="132"/>
    </row>
    <row r="900" spans="2:12">
      <c r="B900" s="73"/>
      <c r="C900" s="78"/>
      <c r="D900" s="80"/>
      <c r="E900" s="81"/>
      <c r="F900" s="80"/>
      <c r="G900" s="81"/>
      <c r="H900" s="80"/>
      <c r="I900" s="132"/>
      <c r="J900" s="132"/>
      <c r="K900" s="132"/>
      <c r="L900" s="132"/>
    </row>
    <row r="901" spans="2:12">
      <c r="B901" s="73"/>
      <c r="C901" s="78"/>
      <c r="D901" s="80"/>
      <c r="E901" s="81"/>
      <c r="F901" s="80"/>
      <c r="G901" s="81"/>
      <c r="H901" s="80"/>
      <c r="I901" s="132"/>
      <c r="J901" s="132"/>
      <c r="K901" s="132"/>
      <c r="L901" s="132"/>
    </row>
    <row r="902" spans="2:12">
      <c r="B902" s="73"/>
      <c r="C902" s="78"/>
      <c r="D902" s="80"/>
      <c r="E902" s="81"/>
      <c r="F902" s="80"/>
      <c r="G902" s="81"/>
      <c r="H902" s="80"/>
      <c r="I902" s="132"/>
      <c r="J902" s="132"/>
      <c r="K902" s="132"/>
      <c r="L902" s="132"/>
    </row>
    <row r="903" spans="2:12">
      <c r="B903" s="73"/>
      <c r="C903" s="78"/>
      <c r="D903" s="80"/>
      <c r="E903" s="81"/>
      <c r="F903" s="80"/>
      <c r="G903" s="81"/>
      <c r="H903" s="80"/>
      <c r="I903" s="132"/>
      <c r="J903" s="132"/>
      <c r="K903" s="132"/>
      <c r="L903" s="132"/>
    </row>
    <row r="904" spans="2:12">
      <c r="B904" s="73"/>
      <c r="C904" s="78"/>
      <c r="D904" s="80"/>
      <c r="E904" s="81"/>
      <c r="F904" s="80"/>
      <c r="G904" s="81"/>
      <c r="H904" s="80"/>
      <c r="I904" s="132"/>
      <c r="J904" s="132"/>
      <c r="K904" s="132"/>
      <c r="L904" s="132"/>
    </row>
    <row r="905" spans="2:12">
      <c r="B905" s="73"/>
      <c r="C905" s="78"/>
      <c r="D905" s="80"/>
      <c r="E905" s="81"/>
      <c r="F905" s="80"/>
      <c r="G905" s="81"/>
      <c r="H905" s="80"/>
      <c r="I905" s="132"/>
      <c r="J905" s="132"/>
      <c r="K905" s="132"/>
      <c r="L905" s="132"/>
    </row>
    <row r="906" spans="2:12">
      <c r="B906" s="73"/>
      <c r="C906" s="78"/>
      <c r="D906" s="80"/>
      <c r="E906" s="81"/>
      <c r="F906" s="80"/>
      <c r="G906" s="81"/>
      <c r="H906" s="80"/>
      <c r="I906" s="132"/>
      <c r="J906" s="132"/>
      <c r="K906" s="132"/>
      <c r="L906" s="132"/>
    </row>
    <row r="907" spans="2:12">
      <c r="B907" s="73"/>
      <c r="C907" s="78"/>
      <c r="D907" s="80"/>
      <c r="E907" s="81"/>
      <c r="F907" s="80"/>
      <c r="G907" s="81"/>
      <c r="H907" s="80"/>
      <c r="I907" s="132"/>
      <c r="J907" s="132"/>
      <c r="K907" s="132"/>
      <c r="L907" s="132"/>
    </row>
    <row r="908" spans="2:12">
      <c r="B908" s="73"/>
      <c r="C908" s="78"/>
      <c r="D908" s="80"/>
      <c r="E908" s="81"/>
      <c r="F908" s="80"/>
      <c r="G908" s="81"/>
      <c r="H908" s="80"/>
      <c r="I908" s="132"/>
      <c r="J908" s="132"/>
      <c r="K908" s="132"/>
      <c r="L908" s="132"/>
    </row>
    <row r="909" spans="2:12">
      <c r="B909" s="73"/>
      <c r="C909" s="78"/>
      <c r="D909" s="80"/>
      <c r="E909" s="81"/>
      <c r="F909" s="80"/>
      <c r="G909" s="81"/>
      <c r="H909" s="80"/>
      <c r="I909" s="132"/>
      <c r="J909" s="132"/>
      <c r="K909" s="132"/>
      <c r="L909" s="132"/>
    </row>
    <row r="910" spans="2:12">
      <c r="B910" s="73"/>
      <c r="C910" s="78"/>
      <c r="D910" s="80"/>
      <c r="E910" s="81"/>
      <c r="F910" s="80"/>
      <c r="G910" s="81"/>
      <c r="H910" s="80"/>
      <c r="I910" s="132"/>
      <c r="J910" s="132"/>
      <c r="K910" s="132"/>
      <c r="L910" s="132"/>
    </row>
    <row r="911" spans="2:12">
      <c r="B911" s="73"/>
      <c r="C911" s="78"/>
      <c r="D911" s="80"/>
      <c r="E911" s="81"/>
      <c r="F911" s="80"/>
      <c r="G911" s="81"/>
      <c r="H911" s="80"/>
      <c r="I911" s="132"/>
      <c r="J911" s="132"/>
      <c r="K911" s="132"/>
      <c r="L911" s="132"/>
    </row>
    <row r="912" spans="2:12">
      <c r="B912" s="73"/>
      <c r="C912" s="78"/>
      <c r="D912" s="80"/>
      <c r="E912" s="81"/>
      <c r="F912" s="80"/>
      <c r="G912" s="81"/>
      <c r="H912" s="80"/>
      <c r="I912" s="132"/>
      <c r="J912" s="132"/>
      <c r="K912" s="132"/>
      <c r="L912" s="132"/>
    </row>
    <row r="913" spans="2:12">
      <c r="B913" s="73"/>
      <c r="C913" s="78"/>
      <c r="D913" s="80"/>
      <c r="E913" s="81"/>
      <c r="F913" s="80"/>
      <c r="G913" s="81"/>
      <c r="H913" s="80"/>
      <c r="I913" s="132"/>
      <c r="J913" s="132"/>
      <c r="K913" s="132"/>
      <c r="L913" s="132"/>
    </row>
    <row r="914" spans="2:12">
      <c r="B914" s="73"/>
      <c r="C914" s="78"/>
      <c r="D914" s="80"/>
      <c r="E914" s="81"/>
      <c r="F914" s="80"/>
      <c r="G914" s="81"/>
      <c r="H914" s="80"/>
      <c r="I914" s="132"/>
      <c r="J914" s="132"/>
      <c r="K914" s="132"/>
      <c r="L914" s="132"/>
    </row>
    <row r="915" spans="2:12">
      <c r="B915" s="73"/>
      <c r="C915" s="78"/>
      <c r="D915" s="80"/>
      <c r="E915" s="81"/>
      <c r="F915" s="80"/>
      <c r="G915" s="81"/>
      <c r="H915" s="80"/>
      <c r="I915" s="132"/>
      <c r="J915" s="132"/>
      <c r="K915" s="132"/>
      <c r="L915" s="132"/>
    </row>
    <row r="916" spans="2:12">
      <c r="B916" s="73"/>
      <c r="C916" s="78"/>
      <c r="D916" s="80"/>
      <c r="E916" s="81"/>
      <c r="F916" s="80"/>
      <c r="G916" s="81"/>
      <c r="H916" s="80"/>
      <c r="I916" s="132"/>
      <c r="J916" s="132"/>
      <c r="K916" s="132"/>
      <c r="L916" s="132"/>
    </row>
    <row r="917" spans="2:12">
      <c r="B917" s="73"/>
      <c r="C917" s="78"/>
      <c r="D917" s="80"/>
      <c r="E917" s="81"/>
      <c r="F917" s="80"/>
      <c r="G917" s="81"/>
      <c r="H917" s="80"/>
      <c r="I917" s="132"/>
      <c r="J917" s="132"/>
      <c r="K917" s="132"/>
      <c r="L917" s="132"/>
    </row>
    <row r="918" spans="2:12">
      <c r="B918" s="73"/>
      <c r="C918" s="78"/>
      <c r="D918" s="80"/>
      <c r="E918" s="81"/>
      <c r="F918" s="80"/>
      <c r="G918" s="81"/>
      <c r="H918" s="80"/>
      <c r="I918" s="132"/>
      <c r="J918" s="132"/>
      <c r="K918" s="132"/>
      <c r="L918" s="132"/>
    </row>
    <row r="919" spans="2:12">
      <c r="B919" s="73"/>
      <c r="C919" s="78"/>
      <c r="D919" s="80"/>
      <c r="E919" s="81"/>
      <c r="F919" s="80"/>
      <c r="G919" s="81"/>
      <c r="H919" s="80"/>
      <c r="I919" s="132"/>
      <c r="J919" s="132"/>
      <c r="K919" s="132"/>
      <c r="L919" s="132"/>
    </row>
    <row r="920" spans="2:12">
      <c r="B920" s="73"/>
      <c r="C920" s="78"/>
      <c r="D920" s="80"/>
      <c r="E920" s="81"/>
      <c r="F920" s="80"/>
      <c r="G920" s="81"/>
      <c r="H920" s="80"/>
      <c r="I920" s="132"/>
      <c r="J920" s="132"/>
      <c r="K920" s="132"/>
      <c r="L920" s="132"/>
    </row>
    <row r="921" spans="2:12">
      <c r="B921" s="73"/>
      <c r="C921" s="78"/>
      <c r="D921" s="80"/>
      <c r="E921" s="81"/>
      <c r="F921" s="80"/>
      <c r="G921" s="81"/>
      <c r="H921" s="80"/>
      <c r="I921" s="132"/>
      <c r="J921" s="132"/>
      <c r="K921" s="132"/>
      <c r="L921" s="132"/>
    </row>
    <row r="922" spans="2:12">
      <c r="B922" s="73"/>
      <c r="C922" s="78"/>
      <c r="D922" s="80"/>
      <c r="E922" s="81"/>
      <c r="F922" s="80"/>
      <c r="G922" s="81"/>
      <c r="H922" s="80"/>
      <c r="I922" s="132"/>
      <c r="J922" s="132"/>
      <c r="K922" s="132"/>
      <c r="L922" s="132"/>
    </row>
    <row r="923" spans="2:12">
      <c r="B923" s="73"/>
      <c r="C923" s="78"/>
      <c r="D923" s="80"/>
      <c r="E923" s="81"/>
      <c r="F923" s="80"/>
      <c r="G923" s="81"/>
      <c r="H923" s="80"/>
      <c r="I923" s="132"/>
      <c r="J923" s="132"/>
      <c r="K923" s="132"/>
      <c r="L923" s="132"/>
    </row>
    <row r="924" spans="2:12">
      <c r="B924" s="73"/>
      <c r="C924" s="78"/>
      <c r="D924" s="80"/>
      <c r="E924" s="81"/>
      <c r="F924" s="80"/>
      <c r="G924" s="81"/>
      <c r="H924" s="80"/>
      <c r="I924" s="132"/>
      <c r="J924" s="132"/>
      <c r="K924" s="132"/>
      <c r="L924" s="132"/>
    </row>
    <row r="925" spans="2:12">
      <c r="B925" s="73"/>
      <c r="C925" s="78"/>
      <c r="D925" s="80"/>
      <c r="E925" s="81"/>
      <c r="F925" s="80"/>
      <c r="G925" s="81"/>
      <c r="H925" s="80"/>
      <c r="I925" s="132"/>
      <c r="J925" s="132"/>
      <c r="K925" s="132"/>
      <c r="L925" s="132"/>
    </row>
    <row r="926" spans="2:12">
      <c r="B926" s="73"/>
      <c r="C926" s="78"/>
      <c r="D926" s="80"/>
      <c r="E926" s="81"/>
      <c r="F926" s="80"/>
      <c r="G926" s="81"/>
      <c r="H926" s="80"/>
      <c r="I926" s="132"/>
      <c r="J926" s="132"/>
      <c r="K926" s="132"/>
      <c r="L926" s="132"/>
    </row>
    <row r="927" spans="2:12">
      <c r="B927" s="73"/>
      <c r="C927" s="78"/>
      <c r="D927" s="80"/>
      <c r="E927" s="81"/>
      <c r="F927" s="80"/>
      <c r="G927" s="81"/>
      <c r="H927" s="80"/>
      <c r="I927" s="132"/>
      <c r="J927" s="132"/>
      <c r="K927" s="132"/>
      <c r="L927" s="132"/>
    </row>
    <row r="928" spans="2:12">
      <c r="B928" s="73"/>
      <c r="C928" s="78"/>
      <c r="D928" s="80"/>
      <c r="E928" s="81"/>
      <c r="F928" s="80"/>
      <c r="G928" s="81"/>
      <c r="H928" s="80"/>
      <c r="I928" s="132"/>
      <c r="J928" s="132"/>
      <c r="K928" s="132"/>
      <c r="L928" s="132"/>
    </row>
    <row r="929" spans="2:12">
      <c r="B929" s="73"/>
      <c r="C929" s="78"/>
      <c r="D929" s="80"/>
      <c r="E929" s="81"/>
      <c r="F929" s="80"/>
      <c r="G929" s="81"/>
      <c r="H929" s="80"/>
      <c r="I929" s="132"/>
      <c r="J929" s="132"/>
      <c r="K929" s="132"/>
      <c r="L929" s="132"/>
    </row>
    <row r="930" spans="2:12">
      <c r="B930" s="73"/>
      <c r="C930" s="78"/>
      <c r="D930" s="80"/>
      <c r="E930" s="81"/>
      <c r="F930" s="80"/>
      <c r="G930" s="81"/>
      <c r="H930" s="80"/>
      <c r="I930" s="132"/>
      <c r="J930" s="132"/>
      <c r="K930" s="132"/>
      <c r="L930" s="132"/>
    </row>
    <row r="931" spans="2:12">
      <c r="B931" s="73"/>
      <c r="C931" s="78"/>
      <c r="D931" s="80"/>
      <c r="E931" s="81"/>
      <c r="F931" s="80"/>
      <c r="G931" s="81"/>
      <c r="H931" s="80"/>
      <c r="I931" s="132"/>
      <c r="J931" s="132"/>
      <c r="K931" s="132"/>
      <c r="L931" s="132"/>
    </row>
    <row r="932" spans="2:12">
      <c r="B932" s="73"/>
      <c r="C932" s="78"/>
      <c r="D932" s="80"/>
      <c r="E932" s="81"/>
      <c r="F932" s="80"/>
      <c r="G932" s="81"/>
      <c r="H932" s="80"/>
      <c r="I932" s="132"/>
      <c r="J932" s="132"/>
      <c r="K932" s="132"/>
      <c r="L932" s="132"/>
    </row>
    <row r="933" spans="2:12">
      <c r="B933" s="73"/>
      <c r="C933" s="78"/>
      <c r="D933" s="80"/>
      <c r="E933" s="81"/>
      <c r="F933" s="80"/>
      <c r="G933" s="81"/>
      <c r="H933" s="80"/>
      <c r="I933" s="132"/>
      <c r="J933" s="132"/>
      <c r="K933" s="132"/>
      <c r="L933" s="132"/>
    </row>
    <row r="934" spans="2:12">
      <c r="B934" s="73"/>
      <c r="C934" s="78"/>
      <c r="D934" s="80"/>
      <c r="E934" s="81"/>
      <c r="F934" s="80"/>
      <c r="G934" s="81"/>
      <c r="H934" s="80"/>
      <c r="I934" s="132"/>
      <c r="J934" s="132"/>
      <c r="K934" s="132"/>
      <c r="L934" s="132"/>
    </row>
    <row r="935" spans="2:12">
      <c r="B935" s="73"/>
      <c r="C935" s="78"/>
      <c r="D935" s="80"/>
      <c r="E935" s="81"/>
      <c r="F935" s="80"/>
      <c r="G935" s="81"/>
      <c r="H935" s="80"/>
      <c r="I935" s="132"/>
      <c r="J935" s="132"/>
      <c r="K935" s="132"/>
      <c r="L935" s="132"/>
    </row>
    <row r="936" spans="2:12">
      <c r="B936" s="73"/>
      <c r="C936" s="78"/>
      <c r="D936" s="80"/>
      <c r="E936" s="81"/>
      <c r="F936" s="80"/>
      <c r="G936" s="81"/>
      <c r="H936" s="80"/>
      <c r="I936" s="132"/>
      <c r="J936" s="132"/>
      <c r="K936" s="132"/>
      <c r="L936" s="132"/>
    </row>
    <row r="937" spans="2:12">
      <c r="B937" s="73"/>
      <c r="C937" s="78"/>
      <c r="D937" s="80"/>
      <c r="E937" s="81"/>
      <c r="F937" s="80"/>
      <c r="G937" s="81"/>
      <c r="H937" s="80"/>
      <c r="I937" s="132"/>
      <c r="J937" s="132"/>
      <c r="K937" s="132"/>
      <c r="L937" s="132"/>
    </row>
    <row r="938" spans="2:12">
      <c r="B938" s="73"/>
      <c r="C938" s="78"/>
      <c r="D938" s="80"/>
      <c r="E938" s="81"/>
      <c r="F938" s="80"/>
      <c r="G938" s="81"/>
      <c r="H938" s="80"/>
      <c r="I938" s="132"/>
      <c r="J938" s="132"/>
      <c r="K938" s="132"/>
      <c r="L938" s="132"/>
    </row>
    <row r="939" spans="2:12">
      <c r="B939" s="73"/>
      <c r="C939" s="78"/>
      <c r="D939" s="80"/>
      <c r="E939" s="81"/>
      <c r="F939" s="80"/>
      <c r="G939" s="81"/>
      <c r="H939" s="80"/>
      <c r="I939" s="132"/>
      <c r="J939" s="132"/>
      <c r="K939" s="132"/>
      <c r="L939" s="132"/>
    </row>
    <row r="940" spans="2:12">
      <c r="B940" s="73"/>
      <c r="C940" s="78"/>
      <c r="D940" s="80"/>
      <c r="E940" s="81"/>
      <c r="F940" s="80"/>
      <c r="G940" s="81"/>
      <c r="H940" s="80"/>
      <c r="I940" s="132"/>
      <c r="J940" s="132"/>
      <c r="K940" s="132"/>
      <c r="L940" s="132"/>
    </row>
    <row r="941" spans="2:12">
      <c r="B941" s="73"/>
      <c r="C941" s="78"/>
      <c r="D941" s="80"/>
      <c r="E941" s="81"/>
      <c r="F941" s="80"/>
      <c r="G941" s="81"/>
      <c r="H941" s="80"/>
      <c r="I941" s="132"/>
      <c r="J941" s="132"/>
      <c r="K941" s="132"/>
      <c r="L941" s="132"/>
    </row>
    <row r="942" spans="2:12">
      <c r="B942" s="73"/>
      <c r="C942" s="78"/>
      <c r="D942" s="80"/>
      <c r="E942" s="81"/>
      <c r="F942" s="80"/>
      <c r="G942" s="81"/>
      <c r="H942" s="80"/>
      <c r="I942" s="132"/>
      <c r="J942" s="132"/>
      <c r="K942" s="132"/>
      <c r="L942" s="132"/>
    </row>
    <row r="943" spans="2:12">
      <c r="B943" s="73"/>
      <c r="C943" s="78"/>
      <c r="D943" s="80"/>
      <c r="E943" s="81"/>
      <c r="F943" s="80"/>
      <c r="G943" s="81"/>
      <c r="H943" s="80"/>
      <c r="I943" s="132"/>
      <c r="J943" s="132"/>
      <c r="K943" s="132"/>
      <c r="L943" s="132"/>
    </row>
    <row r="944" spans="2:12">
      <c r="B944" s="73"/>
      <c r="C944" s="78"/>
      <c r="D944" s="80"/>
      <c r="E944" s="81"/>
      <c r="F944" s="80"/>
      <c r="G944" s="81"/>
      <c r="H944" s="80"/>
      <c r="I944" s="132"/>
      <c r="J944" s="132"/>
      <c r="K944" s="132"/>
      <c r="L944" s="132"/>
    </row>
    <row r="945" spans="2:12">
      <c r="B945" s="73"/>
      <c r="C945" s="78"/>
      <c r="D945" s="80"/>
      <c r="E945" s="81"/>
      <c r="F945" s="80"/>
      <c r="G945" s="81"/>
      <c r="H945" s="80"/>
      <c r="I945" s="132"/>
      <c r="J945" s="132"/>
      <c r="K945" s="132"/>
      <c r="L945" s="132"/>
    </row>
    <row r="946" spans="2:12">
      <c r="B946" s="73"/>
      <c r="C946" s="78"/>
      <c r="D946" s="80"/>
      <c r="E946" s="81"/>
      <c r="F946" s="80"/>
      <c r="G946" s="81"/>
      <c r="H946" s="80"/>
      <c r="I946" s="132"/>
      <c r="J946" s="132"/>
      <c r="K946" s="132"/>
      <c r="L946" s="132"/>
    </row>
    <row r="947" spans="2:12">
      <c r="B947" s="73"/>
      <c r="C947" s="78"/>
      <c r="D947" s="80"/>
      <c r="E947" s="81"/>
      <c r="F947" s="80"/>
      <c r="G947" s="81"/>
      <c r="H947" s="80"/>
      <c r="I947" s="132"/>
      <c r="J947" s="132"/>
      <c r="K947" s="132"/>
      <c r="L947" s="132"/>
    </row>
    <row r="948" spans="2:12">
      <c r="B948" s="73"/>
      <c r="C948" s="78"/>
      <c r="D948" s="80"/>
      <c r="E948" s="81"/>
      <c r="F948" s="80"/>
      <c r="G948" s="81"/>
      <c r="H948" s="80"/>
      <c r="I948" s="132"/>
      <c r="J948" s="132"/>
      <c r="K948" s="132"/>
      <c r="L948" s="132"/>
    </row>
    <row r="949" spans="2:12">
      <c r="B949" s="73"/>
      <c r="C949" s="78"/>
      <c r="D949" s="80"/>
      <c r="E949" s="81"/>
      <c r="F949" s="80"/>
      <c r="G949" s="81"/>
      <c r="H949" s="80"/>
      <c r="I949" s="132"/>
      <c r="J949" s="132"/>
      <c r="K949" s="132"/>
      <c r="L949" s="132"/>
    </row>
    <row r="950" spans="2:12">
      <c r="B950" s="73"/>
      <c r="C950" s="78"/>
      <c r="D950" s="80"/>
      <c r="E950" s="81"/>
      <c r="F950" s="80"/>
      <c r="G950" s="81"/>
      <c r="H950" s="80"/>
      <c r="I950" s="132"/>
      <c r="J950" s="132"/>
      <c r="K950" s="132"/>
      <c r="L950" s="132"/>
    </row>
    <row r="951" spans="2:12">
      <c r="B951" s="73"/>
      <c r="C951" s="78"/>
      <c r="D951" s="80"/>
      <c r="E951" s="81"/>
      <c r="F951" s="80"/>
      <c r="G951" s="81"/>
      <c r="H951" s="80"/>
      <c r="I951" s="132"/>
      <c r="J951" s="132"/>
      <c r="K951" s="132"/>
      <c r="L951" s="132"/>
    </row>
    <row r="952" spans="2:12">
      <c r="B952" s="73"/>
      <c r="C952" s="78"/>
      <c r="D952" s="80"/>
      <c r="E952" s="81"/>
      <c r="F952" s="80"/>
      <c r="G952" s="81"/>
      <c r="H952" s="80"/>
      <c r="I952" s="132"/>
      <c r="J952" s="132"/>
      <c r="K952" s="132"/>
      <c r="L952" s="132"/>
    </row>
    <row r="953" spans="2:12">
      <c r="B953" s="73"/>
      <c r="C953" s="78"/>
      <c r="D953" s="80"/>
      <c r="E953" s="81"/>
      <c r="F953" s="80"/>
      <c r="G953" s="81"/>
      <c r="H953" s="80"/>
      <c r="I953" s="132"/>
      <c r="J953" s="132"/>
      <c r="K953" s="132"/>
      <c r="L953" s="132"/>
    </row>
    <row r="954" spans="2:12">
      <c r="B954" s="73"/>
      <c r="C954" s="78"/>
      <c r="D954" s="80"/>
      <c r="E954" s="81"/>
      <c r="F954" s="80"/>
      <c r="G954" s="81"/>
      <c r="H954" s="80"/>
      <c r="I954" s="132"/>
      <c r="J954" s="132"/>
      <c r="K954" s="132"/>
      <c r="L954" s="132"/>
    </row>
    <row r="955" spans="2:12">
      <c r="B955" s="73"/>
      <c r="C955" s="78"/>
      <c r="D955" s="80"/>
      <c r="E955" s="81"/>
      <c r="F955" s="80"/>
      <c r="G955" s="81"/>
      <c r="H955" s="80"/>
      <c r="I955" s="132"/>
      <c r="J955" s="132"/>
      <c r="K955" s="132"/>
      <c r="L955" s="132"/>
    </row>
    <row r="956" spans="2:12">
      <c r="B956" s="73"/>
      <c r="C956" s="78"/>
      <c r="D956" s="80"/>
      <c r="E956" s="81"/>
      <c r="F956" s="80"/>
      <c r="G956" s="81"/>
      <c r="H956" s="80"/>
      <c r="I956" s="132"/>
      <c r="J956" s="132"/>
      <c r="K956" s="132"/>
      <c r="L956" s="132"/>
    </row>
    <row r="957" spans="2:12">
      <c r="B957" s="73"/>
      <c r="C957" s="78"/>
      <c r="D957" s="80"/>
      <c r="E957" s="81"/>
      <c r="F957" s="80"/>
      <c r="G957" s="81"/>
      <c r="H957" s="80"/>
      <c r="I957" s="132"/>
      <c r="J957" s="132"/>
      <c r="K957" s="132"/>
      <c r="L957" s="132"/>
    </row>
    <row r="958" spans="2:12">
      <c r="B958" s="73"/>
      <c r="C958" s="78"/>
      <c r="D958" s="80"/>
      <c r="E958" s="81"/>
      <c r="F958" s="80"/>
      <c r="G958" s="81"/>
      <c r="H958" s="80"/>
      <c r="I958" s="132"/>
      <c r="J958" s="132"/>
      <c r="K958" s="132"/>
      <c r="L958" s="132"/>
    </row>
    <row r="959" spans="2:12">
      <c r="B959" s="73"/>
      <c r="C959" s="78"/>
      <c r="D959" s="80"/>
      <c r="E959" s="81"/>
      <c r="F959" s="80"/>
      <c r="G959" s="81"/>
      <c r="H959" s="80"/>
      <c r="I959" s="132"/>
      <c r="J959" s="132"/>
      <c r="K959" s="132"/>
      <c r="L959" s="132"/>
    </row>
    <row r="960" spans="2:12">
      <c r="B960" s="73"/>
      <c r="C960" s="78"/>
      <c r="D960" s="80"/>
      <c r="E960" s="81"/>
      <c r="F960" s="80"/>
      <c r="G960" s="81"/>
      <c r="H960" s="80"/>
      <c r="I960" s="132"/>
      <c r="J960" s="132"/>
      <c r="K960" s="132"/>
      <c r="L960" s="132"/>
    </row>
    <row r="961" spans="2:12">
      <c r="B961" s="73"/>
      <c r="C961" s="78"/>
      <c r="D961" s="80"/>
      <c r="E961" s="81"/>
      <c r="F961" s="80"/>
      <c r="G961" s="81"/>
      <c r="H961" s="80"/>
      <c r="I961" s="132"/>
      <c r="J961" s="132"/>
      <c r="K961" s="132"/>
      <c r="L961" s="132"/>
    </row>
    <row r="962" spans="2:12">
      <c r="B962" s="73"/>
      <c r="C962" s="78"/>
      <c r="D962" s="80"/>
      <c r="E962" s="81"/>
      <c r="F962" s="80"/>
      <c r="G962" s="81"/>
      <c r="H962" s="80"/>
      <c r="I962" s="132"/>
      <c r="J962" s="132"/>
      <c r="K962" s="132"/>
      <c r="L962" s="132"/>
    </row>
    <row r="963" spans="2:12">
      <c r="B963" s="73"/>
      <c r="C963" s="78"/>
      <c r="D963" s="80"/>
      <c r="E963" s="81"/>
      <c r="F963" s="80"/>
      <c r="G963" s="81"/>
      <c r="H963" s="80"/>
      <c r="I963" s="132"/>
      <c r="J963" s="132"/>
      <c r="K963" s="132"/>
      <c r="L963" s="132"/>
    </row>
    <row r="964" spans="2:12">
      <c r="B964" s="73"/>
      <c r="C964" s="78"/>
      <c r="D964" s="80"/>
      <c r="E964" s="81"/>
      <c r="F964" s="80"/>
      <c r="G964" s="81"/>
      <c r="H964" s="80"/>
      <c r="I964" s="132"/>
      <c r="J964" s="132"/>
      <c r="K964" s="132"/>
      <c r="L964" s="132"/>
    </row>
    <row r="965" spans="2:12">
      <c r="B965" s="73"/>
      <c r="C965" s="78"/>
      <c r="D965" s="80"/>
      <c r="E965" s="81"/>
      <c r="F965" s="80"/>
      <c r="G965" s="81"/>
      <c r="H965" s="80"/>
      <c r="I965" s="132"/>
      <c r="J965" s="132"/>
      <c r="K965" s="132"/>
      <c r="L965" s="132"/>
    </row>
    <row r="966" spans="2:12">
      <c r="B966" s="73"/>
      <c r="C966" s="78"/>
      <c r="D966" s="80"/>
      <c r="E966" s="81"/>
      <c r="F966" s="80"/>
      <c r="G966" s="81"/>
      <c r="H966" s="80"/>
      <c r="I966" s="132"/>
      <c r="J966" s="132"/>
      <c r="K966" s="132"/>
      <c r="L966" s="132"/>
    </row>
    <row r="967" spans="2:12">
      <c r="B967" s="73"/>
      <c r="C967" s="78"/>
      <c r="D967" s="80"/>
      <c r="E967" s="81"/>
      <c r="F967" s="80"/>
      <c r="G967" s="81"/>
      <c r="H967" s="80"/>
      <c r="I967" s="132"/>
      <c r="J967" s="132"/>
      <c r="K967" s="132"/>
      <c r="L967" s="132"/>
    </row>
    <row r="968" spans="2:12">
      <c r="B968" s="73"/>
      <c r="C968" s="78"/>
      <c r="D968" s="80"/>
      <c r="E968" s="81"/>
      <c r="F968" s="80"/>
      <c r="G968" s="81"/>
      <c r="H968" s="80"/>
      <c r="I968" s="132"/>
      <c r="J968" s="132"/>
      <c r="K968" s="132"/>
      <c r="L968" s="132"/>
    </row>
    <row r="969" spans="2:12">
      <c r="B969" s="73"/>
      <c r="C969" s="78"/>
      <c r="D969" s="80"/>
      <c r="E969" s="81"/>
      <c r="F969" s="80"/>
      <c r="G969" s="81"/>
      <c r="H969" s="80"/>
      <c r="I969" s="132"/>
      <c r="J969" s="132"/>
      <c r="K969" s="132"/>
      <c r="L969" s="132"/>
    </row>
    <row r="970" spans="2:12">
      <c r="B970" s="73"/>
      <c r="C970" s="78"/>
      <c r="D970" s="80"/>
      <c r="E970" s="81"/>
      <c r="F970" s="80"/>
      <c r="G970" s="81"/>
      <c r="H970" s="80"/>
      <c r="I970" s="132"/>
      <c r="J970" s="132"/>
      <c r="K970" s="132"/>
      <c r="L970" s="132"/>
    </row>
    <row r="971" spans="2:12">
      <c r="B971" s="73"/>
      <c r="C971" s="78"/>
      <c r="D971" s="80"/>
      <c r="E971" s="81"/>
      <c r="F971" s="80"/>
      <c r="G971" s="81"/>
      <c r="H971" s="80"/>
      <c r="I971" s="132"/>
      <c r="J971" s="132"/>
      <c r="K971" s="132"/>
      <c r="L971" s="132"/>
    </row>
    <row r="972" spans="2:12">
      <c r="B972" s="73"/>
      <c r="C972" s="78"/>
      <c r="D972" s="80"/>
      <c r="E972" s="81"/>
      <c r="F972" s="80"/>
      <c r="G972" s="81"/>
      <c r="H972" s="80"/>
      <c r="I972" s="132"/>
      <c r="J972" s="132"/>
      <c r="K972" s="132"/>
      <c r="L972" s="132"/>
    </row>
    <row r="973" spans="2:12">
      <c r="B973" s="73"/>
      <c r="C973" s="78"/>
      <c r="D973" s="80"/>
      <c r="E973" s="81"/>
      <c r="F973" s="80"/>
      <c r="G973" s="81"/>
      <c r="H973" s="80"/>
      <c r="I973" s="132"/>
      <c r="J973" s="132"/>
      <c r="K973" s="132"/>
      <c r="L973" s="132"/>
    </row>
    <row r="974" spans="2:12">
      <c r="B974" s="73"/>
      <c r="C974" s="78"/>
      <c r="D974" s="80"/>
      <c r="E974" s="81"/>
      <c r="F974" s="80"/>
      <c r="G974" s="81"/>
      <c r="H974" s="80"/>
      <c r="I974" s="132"/>
      <c r="J974" s="132"/>
      <c r="K974" s="132"/>
      <c r="L974" s="132"/>
    </row>
    <row r="975" spans="2:12">
      <c r="B975" s="73"/>
      <c r="C975" s="78"/>
      <c r="D975" s="80"/>
      <c r="E975" s="81"/>
      <c r="F975" s="80"/>
      <c r="G975" s="81"/>
      <c r="H975" s="80"/>
      <c r="I975" s="132"/>
      <c r="J975" s="132"/>
      <c r="K975" s="132"/>
      <c r="L975" s="132"/>
    </row>
    <row r="976" spans="2:12">
      <c r="B976" s="73"/>
      <c r="C976" s="78"/>
      <c r="D976" s="80"/>
      <c r="E976" s="81"/>
      <c r="F976" s="80"/>
      <c r="G976" s="81"/>
      <c r="H976" s="80"/>
      <c r="I976" s="132"/>
      <c r="J976" s="132"/>
      <c r="K976" s="132"/>
      <c r="L976" s="132"/>
    </row>
    <row r="977" spans="2:12">
      <c r="B977" s="73"/>
      <c r="C977" s="78"/>
      <c r="D977" s="80"/>
      <c r="E977" s="81"/>
      <c r="F977" s="80"/>
      <c r="G977" s="81"/>
      <c r="H977" s="80"/>
      <c r="I977" s="132"/>
      <c r="J977" s="132"/>
      <c r="K977" s="132"/>
      <c r="L977" s="132"/>
    </row>
    <row r="978" spans="2:12">
      <c r="D978" s="80"/>
      <c r="E978" s="81"/>
      <c r="F978" s="80"/>
      <c r="G978" s="81"/>
      <c r="H978" s="80"/>
      <c r="I978" s="132"/>
      <c r="J978" s="132"/>
      <c r="K978" s="132"/>
      <c r="L978" s="132"/>
    </row>
    <row r="979" spans="2:12">
      <c r="D979" s="80"/>
      <c r="E979" s="81"/>
      <c r="F979" s="80"/>
      <c r="G979" s="81"/>
      <c r="H979" s="80"/>
      <c r="I979" s="132"/>
      <c r="J979" s="132"/>
      <c r="K979" s="132"/>
      <c r="L979" s="132"/>
    </row>
    <row r="980" spans="2:12">
      <c r="D980" s="80"/>
      <c r="E980" s="81"/>
      <c r="F980" s="80"/>
      <c r="G980" s="81"/>
      <c r="H980" s="80"/>
      <c r="I980" s="132"/>
      <c r="J980" s="132"/>
      <c r="K980" s="132"/>
      <c r="L980" s="132"/>
    </row>
    <row r="981" spans="2:12">
      <c r="D981" s="80"/>
      <c r="E981" s="81"/>
      <c r="F981" s="80"/>
      <c r="G981" s="81"/>
      <c r="H981" s="80"/>
      <c r="I981" s="132"/>
      <c r="J981" s="132"/>
      <c r="K981" s="132"/>
      <c r="L981" s="132"/>
    </row>
    <row r="982" spans="2:12">
      <c r="D982" s="80"/>
      <c r="E982" s="81"/>
      <c r="F982" s="80"/>
      <c r="G982" s="81"/>
      <c r="H982" s="80"/>
      <c r="I982" s="132"/>
      <c r="J982" s="132"/>
      <c r="K982" s="132"/>
      <c r="L982" s="132"/>
    </row>
    <row r="983" spans="2:12">
      <c r="D983" s="80"/>
      <c r="E983" s="81"/>
      <c r="F983" s="80"/>
      <c r="G983" s="81"/>
      <c r="H983" s="80"/>
      <c r="I983" s="132"/>
      <c r="J983" s="132"/>
      <c r="K983" s="132"/>
      <c r="L983" s="132"/>
    </row>
    <row r="984" spans="2:12">
      <c r="D984" s="80"/>
      <c r="E984" s="81"/>
      <c r="F984" s="80"/>
      <c r="G984" s="81"/>
      <c r="H984" s="80"/>
      <c r="I984" s="132"/>
      <c r="J984" s="132"/>
      <c r="K984" s="132"/>
      <c r="L984" s="132"/>
    </row>
    <row r="985" spans="2:12">
      <c r="D985" s="80"/>
      <c r="E985" s="81"/>
      <c r="F985" s="80"/>
      <c r="G985" s="81"/>
      <c r="H985" s="80"/>
      <c r="I985" s="132"/>
      <c r="J985" s="132"/>
      <c r="K985" s="132"/>
      <c r="L985" s="132"/>
    </row>
    <row r="986" spans="2:12">
      <c r="D986" s="80"/>
      <c r="E986" s="81"/>
      <c r="F986" s="80"/>
      <c r="G986" s="81"/>
      <c r="H986" s="80"/>
      <c r="I986" s="132"/>
      <c r="J986" s="132"/>
      <c r="K986" s="132"/>
      <c r="L986" s="132"/>
    </row>
    <row r="987" spans="2:12">
      <c r="D987" s="80"/>
      <c r="E987" s="81"/>
      <c r="F987" s="80"/>
      <c r="G987" s="81"/>
      <c r="H987" s="80"/>
      <c r="I987" s="132"/>
      <c r="J987" s="132"/>
      <c r="K987" s="132"/>
      <c r="L987" s="132"/>
    </row>
    <row r="988" spans="2:12">
      <c r="D988" s="80"/>
      <c r="E988" s="81"/>
      <c r="F988" s="80"/>
      <c r="G988" s="81"/>
      <c r="H988" s="80"/>
      <c r="I988" s="132"/>
      <c r="J988" s="132"/>
      <c r="K988" s="132"/>
      <c r="L988" s="132"/>
    </row>
    <row r="989" spans="2:12">
      <c r="D989" s="80"/>
      <c r="E989" s="81"/>
      <c r="F989" s="80"/>
      <c r="G989" s="81"/>
      <c r="H989" s="80"/>
      <c r="I989" s="132"/>
      <c r="J989" s="132"/>
      <c r="K989" s="132"/>
      <c r="L989" s="132"/>
    </row>
    <row r="990" spans="2:12">
      <c r="D990" s="80"/>
      <c r="E990" s="81"/>
      <c r="F990" s="80"/>
      <c r="G990" s="81"/>
      <c r="H990" s="80"/>
      <c r="I990" s="132"/>
      <c r="J990" s="132"/>
      <c r="K990" s="132"/>
      <c r="L990" s="132"/>
    </row>
    <row r="991" spans="2:12">
      <c r="D991" s="80"/>
      <c r="E991" s="81"/>
      <c r="F991" s="80"/>
      <c r="G991" s="81"/>
      <c r="H991" s="80"/>
      <c r="I991" s="132"/>
      <c r="J991" s="132"/>
      <c r="K991" s="132"/>
      <c r="L991" s="132"/>
    </row>
    <row r="992" spans="2:12">
      <c r="D992" s="80"/>
      <c r="E992" s="81"/>
      <c r="F992" s="80"/>
      <c r="G992" s="81"/>
      <c r="H992" s="80"/>
      <c r="I992" s="132"/>
      <c r="J992" s="132"/>
      <c r="K992" s="132"/>
      <c r="L992" s="132"/>
    </row>
    <row r="993" spans="4:12">
      <c r="D993" s="80"/>
      <c r="E993" s="81"/>
      <c r="F993" s="80"/>
      <c r="G993" s="81"/>
      <c r="H993" s="80"/>
      <c r="I993" s="132"/>
      <c r="J993" s="132"/>
      <c r="K993" s="132"/>
      <c r="L993" s="132"/>
    </row>
    <row r="994" spans="4:12">
      <c r="D994" s="80"/>
      <c r="E994" s="81"/>
      <c r="F994" s="80"/>
      <c r="G994" s="81"/>
      <c r="H994" s="80"/>
      <c r="I994" s="132"/>
      <c r="J994" s="132"/>
      <c r="K994" s="132"/>
      <c r="L994" s="132"/>
    </row>
    <row r="995" spans="4:12">
      <c r="D995" s="80"/>
      <c r="E995" s="81"/>
      <c r="F995" s="80"/>
      <c r="G995" s="81"/>
      <c r="H995" s="80"/>
      <c r="I995" s="132"/>
      <c r="J995" s="132"/>
      <c r="K995" s="132"/>
      <c r="L995" s="132"/>
    </row>
    <row r="996" spans="4:12">
      <c r="D996" s="80"/>
      <c r="E996" s="81"/>
      <c r="F996" s="80"/>
      <c r="G996" s="81"/>
      <c r="H996" s="80"/>
      <c r="I996" s="132"/>
      <c r="J996" s="132"/>
      <c r="K996" s="132"/>
      <c r="L996" s="132"/>
    </row>
    <row r="997" spans="4:12">
      <c r="D997" s="80"/>
      <c r="E997" s="81"/>
      <c r="F997" s="80"/>
      <c r="G997" s="81"/>
      <c r="H997" s="80"/>
      <c r="I997" s="132"/>
      <c r="J997" s="132"/>
      <c r="K997" s="132"/>
      <c r="L997" s="132"/>
    </row>
    <row r="998" spans="4:12">
      <c r="D998" s="80"/>
      <c r="E998" s="81"/>
      <c r="F998" s="80"/>
      <c r="G998" s="81"/>
      <c r="H998" s="80"/>
      <c r="I998" s="132"/>
      <c r="J998" s="132"/>
      <c r="K998" s="132"/>
      <c r="L998" s="132"/>
    </row>
    <row r="999" spans="4:12">
      <c r="D999" s="80"/>
      <c r="E999" s="81"/>
      <c r="F999" s="80"/>
      <c r="G999" s="81"/>
      <c r="H999" s="80"/>
      <c r="I999" s="132"/>
      <c r="J999" s="132"/>
      <c r="K999" s="132"/>
      <c r="L999" s="132"/>
    </row>
    <row r="1000" spans="4:12">
      <c r="D1000" s="80"/>
      <c r="E1000" s="81"/>
      <c r="F1000" s="80"/>
      <c r="G1000" s="81"/>
      <c r="H1000" s="80"/>
      <c r="I1000" s="132"/>
      <c r="J1000" s="132"/>
      <c r="K1000" s="132"/>
      <c r="L1000" s="132"/>
    </row>
    <row r="1001" spans="4:12">
      <c r="D1001" s="80"/>
      <c r="E1001" s="81"/>
      <c r="F1001" s="80"/>
      <c r="G1001" s="81"/>
      <c r="H1001" s="80"/>
      <c r="I1001" s="132"/>
      <c r="J1001" s="132"/>
      <c r="K1001" s="132"/>
      <c r="L1001" s="132"/>
    </row>
    <row r="1002" spans="4:12">
      <c r="D1002" s="80"/>
      <c r="E1002" s="81"/>
      <c r="F1002" s="80"/>
      <c r="G1002" s="81"/>
      <c r="H1002" s="80"/>
      <c r="I1002" s="132"/>
      <c r="J1002" s="132"/>
      <c r="K1002" s="132"/>
      <c r="L1002" s="132"/>
    </row>
    <row r="1003" spans="4:12">
      <c r="D1003" s="80"/>
      <c r="E1003" s="81"/>
      <c r="F1003" s="80"/>
      <c r="G1003" s="81"/>
      <c r="H1003" s="80"/>
      <c r="I1003" s="132"/>
      <c r="J1003" s="132"/>
      <c r="K1003" s="132"/>
      <c r="L1003" s="132"/>
    </row>
    <row r="1004" spans="4:12">
      <c r="D1004" s="80"/>
      <c r="E1004" s="81"/>
      <c r="F1004" s="80"/>
      <c r="G1004" s="81"/>
      <c r="H1004" s="80"/>
      <c r="I1004" s="132"/>
      <c r="J1004" s="132"/>
      <c r="K1004" s="132"/>
      <c r="L1004" s="132"/>
    </row>
    <row r="1005" spans="4:12">
      <c r="D1005" s="80"/>
      <c r="E1005" s="81"/>
      <c r="F1005" s="80"/>
      <c r="G1005" s="81"/>
      <c r="H1005" s="80"/>
      <c r="I1005" s="132"/>
      <c r="J1005" s="132"/>
      <c r="K1005" s="132"/>
      <c r="L1005" s="132"/>
    </row>
    <row r="1006" spans="4:12">
      <c r="D1006" s="80"/>
      <c r="E1006" s="81"/>
      <c r="F1006" s="80"/>
      <c r="G1006" s="81"/>
      <c r="H1006" s="80"/>
      <c r="I1006" s="132"/>
      <c r="J1006" s="132"/>
      <c r="K1006" s="132"/>
      <c r="L1006" s="132"/>
    </row>
    <row r="1007" spans="4:12">
      <c r="D1007" s="80"/>
      <c r="E1007" s="81"/>
      <c r="F1007" s="80"/>
      <c r="G1007" s="81"/>
      <c r="H1007" s="80"/>
      <c r="I1007" s="132"/>
      <c r="J1007" s="132"/>
      <c r="K1007" s="132"/>
      <c r="L1007" s="132"/>
    </row>
    <row r="1008" spans="4:12">
      <c r="D1008" s="80"/>
      <c r="E1008" s="81"/>
      <c r="F1008" s="80"/>
      <c r="G1008" s="81"/>
      <c r="H1008" s="80"/>
      <c r="I1008" s="132"/>
      <c r="J1008" s="132"/>
      <c r="K1008" s="132"/>
      <c r="L1008" s="132"/>
    </row>
    <row r="1009" spans="4:12">
      <c r="D1009" s="80"/>
      <c r="E1009" s="81"/>
      <c r="F1009" s="80"/>
      <c r="G1009" s="81"/>
      <c r="H1009" s="80"/>
      <c r="I1009" s="132"/>
      <c r="J1009" s="132"/>
      <c r="K1009" s="132"/>
      <c r="L1009" s="132"/>
    </row>
    <row r="1010" spans="4:12">
      <c r="D1010" s="80"/>
      <c r="E1010" s="81"/>
      <c r="F1010" s="80"/>
      <c r="G1010" s="81"/>
      <c r="H1010" s="80"/>
      <c r="I1010" s="132"/>
      <c r="J1010" s="132"/>
      <c r="K1010" s="132"/>
      <c r="L1010" s="132"/>
    </row>
    <row r="1011" spans="4:12">
      <c r="D1011" s="80"/>
      <c r="E1011" s="81"/>
      <c r="F1011" s="80"/>
      <c r="G1011" s="81"/>
      <c r="H1011" s="80"/>
      <c r="I1011" s="132"/>
      <c r="J1011" s="132"/>
      <c r="K1011" s="132"/>
      <c r="L1011" s="132"/>
    </row>
    <row r="1012" spans="4:12">
      <c r="D1012" s="80"/>
      <c r="E1012" s="81"/>
      <c r="F1012" s="80"/>
      <c r="G1012" s="81"/>
      <c r="H1012" s="80"/>
      <c r="I1012" s="132"/>
      <c r="J1012" s="132"/>
      <c r="K1012" s="132"/>
      <c r="L1012" s="132"/>
    </row>
    <row r="1013" spans="4:12">
      <c r="D1013" s="80"/>
      <c r="E1013" s="81"/>
      <c r="F1013" s="80"/>
      <c r="G1013" s="81"/>
      <c r="H1013" s="80"/>
      <c r="I1013" s="132"/>
      <c r="J1013" s="132"/>
      <c r="K1013" s="132"/>
      <c r="L1013" s="132"/>
    </row>
    <row r="1014" spans="4:12">
      <c r="D1014" s="80"/>
      <c r="E1014" s="81"/>
      <c r="F1014" s="80"/>
      <c r="G1014" s="81"/>
      <c r="H1014" s="80"/>
      <c r="I1014" s="132"/>
      <c r="J1014" s="132"/>
      <c r="K1014" s="132"/>
      <c r="L1014" s="132"/>
    </row>
    <row r="1015" spans="4:12">
      <c r="D1015" s="80"/>
      <c r="E1015" s="81"/>
      <c r="F1015" s="80"/>
      <c r="G1015" s="81"/>
      <c r="H1015" s="80"/>
      <c r="I1015" s="132"/>
      <c r="J1015" s="132"/>
      <c r="K1015" s="132"/>
      <c r="L1015" s="132"/>
    </row>
    <row r="1016" spans="4:12">
      <c r="D1016" s="80"/>
      <c r="E1016" s="81"/>
      <c r="F1016" s="80"/>
      <c r="G1016" s="81"/>
      <c r="H1016" s="80"/>
      <c r="I1016" s="132"/>
      <c r="J1016" s="132"/>
      <c r="K1016" s="132"/>
      <c r="L1016" s="132"/>
    </row>
    <row r="1017" spans="4:12">
      <c r="D1017" s="80"/>
      <c r="E1017" s="81"/>
      <c r="F1017" s="80"/>
      <c r="G1017" s="81"/>
      <c r="H1017" s="80"/>
      <c r="I1017" s="132"/>
      <c r="J1017" s="132"/>
      <c r="K1017" s="132"/>
      <c r="L1017" s="132"/>
    </row>
    <row r="1018" spans="4:12">
      <c r="D1018" s="80"/>
      <c r="E1018" s="81"/>
      <c r="F1018" s="80"/>
      <c r="G1018" s="81"/>
      <c r="H1018" s="80"/>
      <c r="I1018" s="132"/>
      <c r="J1018" s="132"/>
      <c r="K1018" s="132"/>
      <c r="L1018" s="132"/>
    </row>
    <row r="1019" spans="4:12">
      <c r="D1019" s="80"/>
      <c r="E1019" s="81"/>
      <c r="F1019" s="80"/>
      <c r="G1019" s="81"/>
      <c r="H1019" s="80"/>
      <c r="I1019" s="132"/>
      <c r="J1019" s="132"/>
      <c r="K1019" s="132"/>
      <c r="L1019" s="132"/>
    </row>
  </sheetData>
  <sheetProtection formatColumns="0"/>
  <dataValidations count="2">
    <dataValidation type="decimal" allowBlank="1" showInputMessage="1" showErrorMessage="1" errorTitle="Value must be between 0 and 5" sqref="G175 K175 G173 K173 G171 K171 G169 K169 G167 K167 G165 K165 G158:G160 K158:K160 G156 K156 G154 K154 G152 K152 G150 K150 G145 K145 G143 K143 G141 K141 G139 K139 G137 K137 G135 K135 G133 K133 G131 K131 G129 K129 G127 K127 G125 K125 G123 K123 G121 K121 G119 K119 G114 K114 G112 K112 G110 K110 G108 K108 G106 K106 G104 K104 G102 K102 G100 K100 G98 K98 G96 K96 G94 K94 G92 K92 G88:G90 K88:K90 G83:G86 K83:K86 G81 K81 G79 K79 G77 K77 G73 K73 G65:G67 K65:K67 G59:G63 K59:K63 G54:G57 K54:K57 G46:G52 K46:K52 G42:G44 K42:K44 G36:G40 K36:K40 G31 K31 G29 K29 G27 K27 G25 K25 G20:G23 K20:K23" xr:uid="{3D8C6637-DBCD-AD42-A79B-0E8EAE7E519B}">
      <formula1>0</formula1>
      <formula2>5</formula2>
    </dataValidation>
    <dataValidation type="list" allowBlank="1" showInputMessage="1" showErrorMessage="1" errorTitle="Value must be 0, 1, 2, 3, 4 or 5" sqref="D175 I175 D173 I173 D171 I171 D169 I169 D167 I167 D165 I165 D158:D160 I158:I160 D156 I156 D154 I154 D152 I152 D150 I150 D145 I145 D143 I143 D141 I141 D139 I139 D137 I137 D135 I135 D133 I133 D131 I131 D129 I129 D127 I127 D125 I125 D123 I123 D121 I121 D119 I119 D114 I114 D112 I112 D110 I110 D108 I108 D106 I106 D104 I104 D102 I102 D100 I100 D98 I98 D96 I96 D94 I94 D92 I92 D88:D90 I88:I90 D83:D86 I83:I86 D81 I81 D79 I79 D77 I77 D73 I73 D65:D67 I65:I67 D59:D63 I59:I63 D54:D57 I54:I57 D46:D52 I46:I52 D42:D44 I42:I44 D36:D40 I36:I40 D31 I31 D29 I29 D27 I27 D25 I25 D20:D23 I20:I23" xr:uid="{07EB1F0B-1CC9-084F-8AD4-DD4F49B307E8}">
      <formula1>"0,1,2,3,4,5"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0AFB3-B9B9-0F48-95A0-04A174BD7BE4}">
  <sheetPr codeName="Sheet6"/>
  <dimension ref="A3:T370"/>
  <sheetViews>
    <sheetView topLeftCell="B945" zoomScale="84" zoomScaleNormal="84" workbookViewId="0">
      <pane xSplit="1" topLeftCell="C1" activePane="topRight" state="frozen"/>
      <selection activeCell="B1" sqref="B1"/>
      <selection pane="topRight" activeCell="A1000" sqref="A1000"/>
    </sheetView>
  </sheetViews>
  <sheetFormatPr baseColWidth="10" defaultColWidth="10.83203125" defaultRowHeight="16"/>
  <cols>
    <col min="1" max="1" width="5.83203125" style="49" hidden="1" customWidth="1"/>
    <col min="2" max="2" width="35.1640625" style="24" customWidth="1"/>
    <col min="3" max="3" width="54.6640625" style="24" customWidth="1"/>
    <col min="4" max="4" width="11.5" style="49" customWidth="1"/>
    <col min="5" max="5" width="68.33203125" style="24" customWidth="1"/>
    <col min="6" max="6" width="8.1640625" style="49" customWidth="1"/>
    <col min="7" max="7" width="6.83203125" style="38" customWidth="1"/>
    <col min="8" max="8" width="19.83203125" style="38" customWidth="1"/>
    <col min="9" max="9" width="10.83203125" style="38"/>
    <col min="10" max="10" width="40.83203125" style="12" customWidth="1"/>
    <col min="11" max="11" width="10.83203125" style="38"/>
    <col min="12" max="12" width="6.83203125" style="38" customWidth="1"/>
    <col min="13" max="13" width="25.83203125" style="38" customWidth="1"/>
    <col min="14" max="14" width="5" style="38" customWidth="1"/>
    <col min="15" max="15" width="6.83203125" style="38" customWidth="1"/>
    <col min="16" max="17" width="10.83203125" style="38"/>
    <col min="18" max="16384" width="10.83203125" style="18"/>
  </cols>
  <sheetData>
    <row r="3" spans="1:20" ht="20">
      <c r="C3" s="36" t="s">
        <v>1213</v>
      </c>
      <c r="E3" s="12"/>
      <c r="F3" s="133"/>
    </row>
    <row r="4" spans="1:20" ht="120">
      <c r="B4" s="82" t="s">
        <v>1047</v>
      </c>
      <c r="C4" s="40" t="s">
        <v>1680</v>
      </c>
      <c r="D4" s="41" t="s">
        <v>1681</v>
      </c>
      <c r="E4" s="42" t="s">
        <v>1682</v>
      </c>
      <c r="F4" s="41" t="s">
        <v>1683</v>
      </c>
      <c r="Q4" s="18"/>
      <c r="S4" s="37"/>
      <c r="T4" s="38"/>
    </row>
    <row r="5" spans="1:20" ht="17">
      <c r="B5" s="112" t="s">
        <v>890</v>
      </c>
      <c r="C5" s="44">
        <v>3.0281250000000002</v>
      </c>
      <c r="D5" s="44" t="s">
        <v>884</v>
      </c>
      <c r="E5" s="44">
        <f>AVERAGE(N21:N30)</f>
        <v>4.0999999999999996</v>
      </c>
      <c r="F5" s="44">
        <f>AVERAGE(O21:O30)</f>
        <v>3.5</v>
      </c>
      <c r="Q5" s="18"/>
      <c r="S5" s="37"/>
      <c r="T5" s="38"/>
    </row>
    <row r="6" spans="1:20" ht="17">
      <c r="A6" s="34"/>
      <c r="B6" s="112" t="s">
        <v>911</v>
      </c>
      <c r="C6" s="44">
        <v>2.8007812499999996</v>
      </c>
      <c r="D6" s="44" t="s">
        <v>884</v>
      </c>
      <c r="E6" s="44">
        <f>AVERAGE(N35:N62)</f>
        <v>4.5</v>
      </c>
      <c r="F6" s="44">
        <f>AVERAGE(O35:O62)</f>
        <v>3.7708333333333335</v>
      </c>
      <c r="Q6" s="18"/>
      <c r="S6" s="37"/>
      <c r="T6" s="38"/>
    </row>
    <row r="7" spans="1:20" ht="17">
      <c r="A7" s="34"/>
      <c r="B7" s="112" t="s">
        <v>45</v>
      </c>
      <c r="C7" s="44">
        <v>2.5615808823529416</v>
      </c>
      <c r="D7" s="44" t="s">
        <v>884</v>
      </c>
      <c r="E7" s="44">
        <f>AVERAGE(N72:N111)</f>
        <v>3.3235294117647061</v>
      </c>
      <c r="F7" s="44">
        <f>AVERAGE(O72:O111)</f>
        <v>2.7058823529411766</v>
      </c>
      <c r="Q7" s="18"/>
      <c r="S7" s="37"/>
      <c r="T7" s="38"/>
    </row>
    <row r="8" spans="1:20" ht="17">
      <c r="A8" s="34"/>
      <c r="B8" s="112" t="s">
        <v>1016</v>
      </c>
      <c r="C8" s="44">
        <v>2.5625</v>
      </c>
      <c r="D8" s="44" t="s">
        <v>884</v>
      </c>
      <c r="E8" s="44">
        <f>AVERAGE(N116:N129)</f>
        <v>4.25</v>
      </c>
      <c r="F8" s="44">
        <f>AVERAGE(O116:O129)</f>
        <v>3.3125</v>
      </c>
      <c r="Q8" s="18"/>
      <c r="S8" s="37"/>
      <c r="T8" s="38"/>
    </row>
    <row r="9" spans="1:20" ht="17">
      <c r="A9" s="34"/>
      <c r="B9" s="112" t="s">
        <v>62</v>
      </c>
      <c r="C9" s="44">
        <v>2.2920673076923075</v>
      </c>
      <c r="D9" s="44" t="s">
        <v>884</v>
      </c>
      <c r="E9" s="44">
        <f>AVERAGE(N134:N158)</f>
        <v>3.8461538461538463</v>
      </c>
      <c r="F9" s="44">
        <f>AVERAGE(O134:O158)</f>
        <v>2.8461538461538463</v>
      </c>
      <c r="Q9" s="18"/>
      <c r="S9" s="37"/>
      <c r="T9" s="38"/>
    </row>
    <row r="10" spans="1:20" ht="17">
      <c r="A10" s="34"/>
      <c r="B10" s="112" t="s">
        <v>61</v>
      </c>
      <c r="C10" s="44">
        <v>2.93359375</v>
      </c>
      <c r="D10" s="44" t="s">
        <v>884</v>
      </c>
      <c r="E10" s="44">
        <f>AVERAGE(N163:N175)</f>
        <v>4.375</v>
      </c>
      <c r="F10" s="44">
        <f>AVERAGE(O163:O175)</f>
        <v>3.25</v>
      </c>
      <c r="Q10" s="18"/>
      <c r="S10" s="37"/>
      <c r="T10" s="38"/>
    </row>
    <row r="11" spans="1:20" ht="17">
      <c r="A11" s="34"/>
      <c r="B11" s="112" t="s">
        <v>282</v>
      </c>
      <c r="C11" s="44">
        <v>2.3671875</v>
      </c>
      <c r="D11" s="44" t="s">
        <v>884</v>
      </c>
      <c r="E11" s="44">
        <f>AVERAGE(N180:N186)</f>
        <v>3.75</v>
      </c>
      <c r="F11" s="44">
        <f>AVERAGE(O180:O186)</f>
        <v>3.25</v>
      </c>
      <c r="Q11" s="18"/>
      <c r="S11" s="37"/>
      <c r="T11" s="38"/>
    </row>
    <row r="12" spans="1:20" ht="17">
      <c r="A12" s="34"/>
      <c r="B12" s="113" t="s">
        <v>883</v>
      </c>
      <c r="C12" s="46">
        <v>2.6519678217821778</v>
      </c>
      <c r="D12" s="46" t="s">
        <v>884</v>
      </c>
      <c r="E12" s="46">
        <f>AVERAGE(N21:N186)</f>
        <v>3.9207920792079207</v>
      </c>
      <c r="F12" s="46">
        <f>AVERAGE(O21:O186)</f>
        <v>3.1683168316831685</v>
      </c>
      <c r="Q12" s="18"/>
      <c r="S12" s="37"/>
      <c r="T12" s="38"/>
    </row>
    <row r="13" spans="1:20">
      <c r="A13" s="34"/>
      <c r="B13" s="18"/>
      <c r="C13" s="18"/>
      <c r="D13" s="34"/>
      <c r="E13" s="18"/>
      <c r="F13" s="34"/>
    </row>
    <row r="14" spans="1:20">
      <c r="A14" s="34"/>
      <c r="B14" s="18"/>
      <c r="C14" s="18"/>
      <c r="D14" s="34"/>
      <c r="E14" s="18"/>
      <c r="F14" s="34"/>
    </row>
    <row r="15" spans="1:20">
      <c r="A15" s="34"/>
      <c r="B15" s="18"/>
      <c r="C15" s="18"/>
      <c r="E15" s="18"/>
      <c r="F15" s="34"/>
    </row>
    <row r="16" spans="1:20" ht="40">
      <c r="A16" s="34"/>
      <c r="B16" s="17" t="s">
        <v>874</v>
      </c>
      <c r="C16" s="47" t="s">
        <v>1214</v>
      </c>
      <c r="E16" s="36" t="s">
        <v>1227</v>
      </c>
      <c r="F16" s="34"/>
      <c r="J16" s="36" t="s">
        <v>1492</v>
      </c>
    </row>
    <row r="17" spans="1:17" ht="17">
      <c r="A17" s="34"/>
      <c r="B17" s="19" t="s">
        <v>30</v>
      </c>
      <c r="C17" s="166" t="s">
        <v>884</v>
      </c>
      <c r="E17" s="18"/>
      <c r="F17" s="34"/>
    </row>
    <row r="18" spans="1:17">
      <c r="A18" s="34"/>
      <c r="D18" s="38"/>
      <c r="E18" s="38"/>
      <c r="F18" s="38"/>
      <c r="O18" s="18"/>
      <c r="P18" s="18"/>
      <c r="Q18" s="18"/>
    </row>
    <row r="19" spans="1:17" ht="17">
      <c r="B19" s="12"/>
      <c r="C19" s="18"/>
      <c r="D19" s="48" t="s">
        <v>1684</v>
      </c>
      <c r="E19" s="38"/>
      <c r="F19" s="38"/>
      <c r="O19" s="48" t="s">
        <v>1684</v>
      </c>
      <c r="P19" s="18"/>
      <c r="Q19" s="18"/>
    </row>
    <row r="20" spans="1:17" ht="181" thickBot="1">
      <c r="A20" s="49" t="s">
        <v>881</v>
      </c>
      <c r="B20" s="134" t="s">
        <v>890</v>
      </c>
      <c r="C20" s="51" t="s">
        <v>146</v>
      </c>
      <c r="D20" s="52" t="s">
        <v>147</v>
      </c>
      <c r="E20" s="52" t="s">
        <v>1685</v>
      </c>
      <c r="F20" s="52" t="s">
        <v>251</v>
      </c>
      <c r="G20" s="53" t="s">
        <v>285</v>
      </c>
      <c r="H20" s="53" t="s">
        <v>876</v>
      </c>
      <c r="I20" s="52" t="s">
        <v>737</v>
      </c>
      <c r="J20" s="52" t="s">
        <v>1220</v>
      </c>
      <c r="K20" s="52" t="s">
        <v>251</v>
      </c>
      <c r="L20" s="53" t="s">
        <v>1208</v>
      </c>
      <c r="M20" s="53" t="s">
        <v>1500</v>
      </c>
      <c r="N20" s="54" t="s">
        <v>1686</v>
      </c>
      <c r="O20" s="91" t="s">
        <v>1207</v>
      </c>
      <c r="P20" s="18"/>
      <c r="Q20" s="18">
        <v>1</v>
      </c>
    </row>
    <row r="21" spans="1:17" ht="324" thickBot="1">
      <c r="A21" s="49">
        <v>494</v>
      </c>
      <c r="B21" s="135" t="s">
        <v>891</v>
      </c>
      <c r="C21" s="135" t="s">
        <v>892</v>
      </c>
      <c r="D21" s="171">
        <v>5</v>
      </c>
      <c r="E21" s="172" t="s">
        <v>1748</v>
      </c>
      <c r="F21" s="168"/>
      <c r="G21" s="103">
        <v>4</v>
      </c>
      <c r="H21" s="105" t="s">
        <v>1690</v>
      </c>
      <c r="I21" s="58"/>
      <c r="J21" s="59"/>
      <c r="K21" s="59"/>
      <c r="L21" s="99"/>
      <c r="M21" s="100"/>
      <c r="N21" s="61">
        <f t="shared" ref="N21:N30" si="0">IF(I21&lt;&gt;"",I21,IF(D21&lt;&gt;"",D21,""))</f>
        <v>5</v>
      </c>
      <c r="O21" s="101">
        <f t="shared" ref="O21:O30" si="1">IF(L21&lt;&gt;"",L21,IF(G21&lt;&gt;"",G21,""))</f>
        <v>4</v>
      </c>
      <c r="P21" s="18"/>
      <c r="Q21" s="18"/>
    </row>
    <row r="22" spans="1:17" ht="389" thickBot="1">
      <c r="A22" s="49">
        <v>495</v>
      </c>
      <c r="B22" s="136" t="s">
        <v>893</v>
      </c>
      <c r="C22" s="136" t="s">
        <v>894</v>
      </c>
      <c r="D22" s="171">
        <v>5</v>
      </c>
      <c r="E22" s="172" t="s">
        <v>1749</v>
      </c>
      <c r="F22" s="168"/>
      <c r="G22" s="103">
        <v>3</v>
      </c>
      <c r="H22" s="105" t="s">
        <v>1691</v>
      </c>
      <c r="I22" s="58">
        <v>4</v>
      </c>
      <c r="J22" s="180" t="s">
        <v>1902</v>
      </c>
      <c r="K22" s="59"/>
      <c r="L22" s="99"/>
      <c r="M22" s="100"/>
      <c r="N22" s="61">
        <f t="shared" si="0"/>
        <v>4</v>
      </c>
      <c r="O22" s="62">
        <f t="shared" si="1"/>
        <v>3</v>
      </c>
      <c r="P22" s="18"/>
      <c r="Q22" s="18"/>
    </row>
    <row r="23" spans="1:17" ht="239" thickBot="1">
      <c r="A23" s="49">
        <v>496</v>
      </c>
      <c r="B23" s="136" t="s">
        <v>895</v>
      </c>
      <c r="C23" s="136" t="s">
        <v>896</v>
      </c>
      <c r="D23" s="171">
        <v>5</v>
      </c>
      <c r="E23" s="172" t="s">
        <v>1750</v>
      </c>
      <c r="F23" s="168"/>
      <c r="G23" s="103">
        <v>3</v>
      </c>
      <c r="H23" s="105" t="s">
        <v>1692</v>
      </c>
      <c r="I23" s="58">
        <v>4</v>
      </c>
      <c r="J23" s="59" t="s">
        <v>1903</v>
      </c>
      <c r="K23" s="59"/>
      <c r="L23" s="99"/>
      <c r="M23" s="100"/>
      <c r="N23" s="61">
        <f t="shared" si="0"/>
        <v>4</v>
      </c>
      <c r="O23" s="62">
        <f t="shared" si="1"/>
        <v>3</v>
      </c>
      <c r="P23" s="18"/>
      <c r="Q23" s="18"/>
    </row>
    <row r="24" spans="1:17" ht="324" thickBot="1">
      <c r="A24" s="49">
        <v>497</v>
      </c>
      <c r="B24" s="136" t="s">
        <v>897</v>
      </c>
      <c r="C24" s="136" t="s">
        <v>898</v>
      </c>
      <c r="D24" s="171">
        <v>5</v>
      </c>
      <c r="E24" s="172" t="s">
        <v>1751</v>
      </c>
      <c r="F24" s="168"/>
      <c r="G24" s="103">
        <v>5</v>
      </c>
      <c r="H24" s="105"/>
      <c r="I24" s="58"/>
      <c r="J24" s="59"/>
      <c r="K24" s="59"/>
      <c r="L24" s="99"/>
      <c r="M24" s="100"/>
      <c r="N24" s="61">
        <f t="shared" si="0"/>
        <v>5</v>
      </c>
      <c r="O24" s="62">
        <f t="shared" si="1"/>
        <v>5</v>
      </c>
      <c r="P24" s="18"/>
      <c r="Q24" s="18"/>
    </row>
    <row r="25" spans="1:17" ht="154" thickBot="1">
      <c r="A25" s="49">
        <v>498</v>
      </c>
      <c r="B25" s="136" t="s">
        <v>899</v>
      </c>
      <c r="C25" s="136" t="s">
        <v>900</v>
      </c>
      <c r="D25" s="171">
        <v>4</v>
      </c>
      <c r="E25" s="172" t="s">
        <v>1752</v>
      </c>
      <c r="F25" s="168"/>
      <c r="G25" s="103">
        <v>3</v>
      </c>
      <c r="H25" s="105"/>
      <c r="I25" s="58"/>
      <c r="J25" s="59"/>
      <c r="K25" s="59"/>
      <c r="L25" s="99"/>
      <c r="M25" s="100"/>
      <c r="N25" s="61">
        <f t="shared" si="0"/>
        <v>4</v>
      </c>
      <c r="O25" s="62">
        <f t="shared" si="1"/>
        <v>3</v>
      </c>
      <c r="P25" s="18"/>
      <c r="Q25" s="18"/>
    </row>
    <row r="26" spans="1:17" ht="389" thickBot="1">
      <c r="A26" s="49">
        <v>499</v>
      </c>
      <c r="B26" s="136" t="s">
        <v>901</v>
      </c>
      <c r="C26" s="136" t="s">
        <v>902</v>
      </c>
      <c r="D26" s="171">
        <v>4</v>
      </c>
      <c r="E26" s="172" t="s">
        <v>1753</v>
      </c>
      <c r="F26" s="168"/>
      <c r="G26" s="103">
        <v>3</v>
      </c>
      <c r="H26" s="105" t="s">
        <v>1693</v>
      </c>
      <c r="I26" s="58"/>
      <c r="J26" s="59"/>
      <c r="K26" s="59"/>
      <c r="L26" s="99"/>
      <c r="M26" s="100"/>
      <c r="N26" s="61">
        <f t="shared" si="0"/>
        <v>4</v>
      </c>
      <c r="O26" s="62">
        <f t="shared" si="1"/>
        <v>3</v>
      </c>
      <c r="P26" s="18"/>
      <c r="Q26" s="18"/>
    </row>
    <row r="27" spans="1:17" ht="357" thickBot="1">
      <c r="A27" s="49">
        <v>500</v>
      </c>
      <c r="B27" s="136" t="s">
        <v>903</v>
      </c>
      <c r="C27" s="136" t="s">
        <v>904</v>
      </c>
      <c r="D27" s="171">
        <v>4</v>
      </c>
      <c r="E27" s="173" t="s">
        <v>1754</v>
      </c>
      <c r="F27" s="168"/>
      <c r="G27" s="103">
        <v>4</v>
      </c>
      <c r="H27" s="105"/>
      <c r="I27" s="58"/>
      <c r="J27" s="59"/>
      <c r="K27" s="59"/>
      <c r="L27" s="99"/>
      <c r="M27" s="100"/>
      <c r="N27" s="61">
        <f t="shared" si="0"/>
        <v>4</v>
      </c>
      <c r="O27" s="62">
        <f t="shared" si="1"/>
        <v>4</v>
      </c>
      <c r="P27" s="18"/>
      <c r="Q27" s="18"/>
    </row>
    <row r="28" spans="1:17" ht="188" thickBot="1">
      <c r="A28" s="49">
        <v>501</v>
      </c>
      <c r="B28" s="136" t="s">
        <v>905</v>
      </c>
      <c r="C28" s="136" t="s">
        <v>906</v>
      </c>
      <c r="D28" s="171">
        <v>4</v>
      </c>
      <c r="E28" s="172" t="s">
        <v>1755</v>
      </c>
      <c r="F28" s="168"/>
      <c r="G28" s="103">
        <v>3</v>
      </c>
      <c r="H28" s="105"/>
      <c r="I28" s="58">
        <v>4</v>
      </c>
      <c r="J28" s="182" t="s">
        <v>1904</v>
      </c>
      <c r="K28" s="59"/>
      <c r="L28" s="99">
        <v>4</v>
      </c>
      <c r="M28" s="100"/>
      <c r="N28" s="61">
        <f t="shared" si="0"/>
        <v>4</v>
      </c>
      <c r="O28" s="62">
        <f t="shared" si="1"/>
        <v>4</v>
      </c>
      <c r="P28" s="18"/>
      <c r="Q28" s="18"/>
    </row>
    <row r="29" spans="1:17" ht="222" thickBot="1">
      <c r="A29" s="49">
        <v>502</v>
      </c>
      <c r="B29" s="136" t="s">
        <v>907</v>
      </c>
      <c r="C29" s="136" t="s">
        <v>908</v>
      </c>
      <c r="D29" s="171">
        <v>4</v>
      </c>
      <c r="E29" s="172" t="s">
        <v>1756</v>
      </c>
      <c r="F29" s="168"/>
      <c r="G29" s="103">
        <v>3</v>
      </c>
      <c r="H29" s="105" t="s">
        <v>1694</v>
      </c>
      <c r="I29" s="58"/>
      <c r="J29" s="59"/>
      <c r="K29" s="59"/>
      <c r="L29" s="99"/>
      <c r="M29" s="100"/>
      <c r="N29" s="61">
        <f t="shared" si="0"/>
        <v>4</v>
      </c>
      <c r="O29" s="62">
        <f t="shared" si="1"/>
        <v>3</v>
      </c>
      <c r="P29" s="18"/>
      <c r="Q29" s="18"/>
    </row>
    <row r="30" spans="1:17" ht="409.6" thickBot="1">
      <c r="A30" s="49">
        <v>503</v>
      </c>
      <c r="B30" s="136" t="s">
        <v>909</v>
      </c>
      <c r="C30" s="136" t="s">
        <v>910</v>
      </c>
      <c r="D30" s="171">
        <v>3</v>
      </c>
      <c r="E30" s="172" t="s">
        <v>1757</v>
      </c>
      <c r="F30" s="168"/>
      <c r="G30" s="103">
        <v>3</v>
      </c>
      <c r="H30" s="105"/>
      <c r="I30" s="58"/>
      <c r="J30" s="59"/>
      <c r="K30" s="59"/>
      <c r="L30" s="99"/>
      <c r="M30" s="100"/>
      <c r="N30" s="61">
        <f t="shared" si="0"/>
        <v>3</v>
      </c>
      <c r="O30" s="62">
        <f t="shared" si="1"/>
        <v>3</v>
      </c>
      <c r="P30" s="18"/>
      <c r="Q30" s="18"/>
    </row>
    <row r="31" spans="1:17" s="12" customFormat="1">
      <c r="F31" s="38"/>
      <c r="G31" s="133"/>
      <c r="H31" s="174"/>
      <c r="I31" s="29"/>
      <c r="J31" s="181"/>
      <c r="K31" s="29"/>
      <c r="L31" s="38"/>
      <c r="M31" s="38"/>
      <c r="N31" s="38"/>
    </row>
    <row r="32" spans="1:17" s="12" customFormat="1">
      <c r="F32" s="38"/>
      <c r="G32" s="133"/>
      <c r="H32" s="174"/>
      <c r="I32" s="29"/>
      <c r="J32" s="181"/>
      <c r="K32" s="29"/>
      <c r="L32" s="38"/>
      <c r="M32" s="38"/>
      <c r="N32" s="38"/>
    </row>
    <row r="33" spans="1:17" s="12" customFormat="1">
      <c r="F33" s="38"/>
      <c r="G33" s="133"/>
      <c r="H33" s="174"/>
      <c r="I33" s="29"/>
      <c r="J33" s="181"/>
      <c r="K33" s="29"/>
      <c r="L33" s="38"/>
      <c r="M33" s="38"/>
      <c r="N33" s="38"/>
    </row>
    <row r="34" spans="1:17" ht="21" thickBot="1">
      <c r="B34" s="134" t="s">
        <v>911</v>
      </c>
      <c r="C34" s="12"/>
      <c r="D34" s="12"/>
      <c r="E34" s="12"/>
      <c r="F34" s="38"/>
      <c r="G34" s="133"/>
      <c r="H34" s="174"/>
      <c r="I34" s="29"/>
      <c r="J34" s="181"/>
      <c r="K34" s="29"/>
      <c r="O34" s="12"/>
      <c r="P34" s="18"/>
      <c r="Q34" s="18"/>
    </row>
    <row r="35" spans="1:17" ht="357" thickBot="1">
      <c r="A35" s="49">
        <v>504</v>
      </c>
      <c r="B35" s="136" t="s">
        <v>912</v>
      </c>
      <c r="C35" s="136" t="s">
        <v>913</v>
      </c>
      <c r="D35" s="171">
        <v>4</v>
      </c>
      <c r="E35" s="172" t="s">
        <v>1758</v>
      </c>
      <c r="F35" s="168"/>
      <c r="G35" s="103">
        <v>4</v>
      </c>
      <c r="H35" s="105"/>
      <c r="I35" s="58"/>
      <c r="J35" s="59"/>
      <c r="K35" s="59"/>
      <c r="L35" s="99"/>
      <c r="M35" s="100"/>
      <c r="N35" s="61">
        <f>IF(I35&lt;&gt;"",I35,IF(D35&lt;&gt;"",D35,""))</f>
        <v>4</v>
      </c>
      <c r="O35" s="62">
        <f>IF(L35&lt;&gt;"",L35,IF(G35&lt;&gt;"",G35,""))</f>
        <v>4</v>
      </c>
      <c r="P35" s="18"/>
      <c r="Q35" s="18"/>
    </row>
    <row r="36" spans="1:17" ht="307" thickBot="1">
      <c r="A36" s="49">
        <v>505</v>
      </c>
      <c r="B36" s="136" t="s">
        <v>313</v>
      </c>
      <c r="C36" s="136" t="s">
        <v>501</v>
      </c>
      <c r="D36" s="171">
        <v>5</v>
      </c>
      <c r="E36" s="172" t="s">
        <v>1759</v>
      </c>
      <c r="F36" s="168"/>
      <c r="G36" s="103">
        <v>5</v>
      </c>
      <c r="H36" s="105"/>
      <c r="I36" s="58"/>
      <c r="J36" s="59"/>
      <c r="K36" s="59"/>
      <c r="L36" s="99"/>
      <c r="M36" s="100"/>
      <c r="N36" s="61">
        <f>IF(I36&lt;&gt;"",I36,IF(D36&lt;&gt;"",D36,""))</f>
        <v>5</v>
      </c>
      <c r="O36" s="62">
        <f>IF(L36&lt;&gt;"",L36,IF(G36&lt;&gt;"",G36,""))</f>
        <v>5</v>
      </c>
      <c r="P36" s="18"/>
      <c r="Q36" s="18"/>
    </row>
    <row r="37" spans="1:17" ht="205" thickBot="1">
      <c r="A37" s="49">
        <v>506</v>
      </c>
      <c r="B37" s="136" t="s">
        <v>314</v>
      </c>
      <c r="C37" s="136" t="s">
        <v>503</v>
      </c>
      <c r="D37" s="171">
        <v>5</v>
      </c>
      <c r="E37" s="172" t="s">
        <v>1760</v>
      </c>
      <c r="F37" s="168"/>
      <c r="G37" s="103">
        <v>5</v>
      </c>
      <c r="H37" s="105"/>
      <c r="I37" s="58"/>
      <c r="J37" s="59"/>
      <c r="K37" s="59"/>
      <c r="L37" s="99"/>
      <c r="M37" s="100"/>
      <c r="N37" s="61">
        <f>IF(I37&lt;&gt;"",I37,IF(D37&lt;&gt;"",D37,""))</f>
        <v>5</v>
      </c>
      <c r="O37" s="62">
        <f>IF(L37&lt;&gt;"",L37,IF(G37&lt;&gt;"",G37,""))</f>
        <v>5</v>
      </c>
      <c r="P37" s="18"/>
      <c r="Q37" s="18"/>
    </row>
    <row r="38" spans="1:17" ht="357" thickBot="1">
      <c r="A38" s="49">
        <v>507</v>
      </c>
      <c r="B38" s="136" t="s">
        <v>914</v>
      </c>
      <c r="C38" s="136" t="s">
        <v>915</v>
      </c>
      <c r="D38" s="171">
        <v>5</v>
      </c>
      <c r="E38" s="172" t="s">
        <v>1761</v>
      </c>
      <c r="F38" s="168"/>
      <c r="G38" s="103">
        <v>3</v>
      </c>
      <c r="H38" s="105" t="s">
        <v>1695</v>
      </c>
      <c r="I38" s="58">
        <v>4</v>
      </c>
      <c r="J38" s="59" t="s">
        <v>1905</v>
      </c>
      <c r="K38" s="59"/>
      <c r="L38" s="99"/>
      <c r="M38" s="100"/>
      <c r="N38" s="61">
        <f>IF(I38&lt;&gt;"",I38,IF(D38&lt;&gt;"",D38,""))</f>
        <v>4</v>
      </c>
      <c r="O38" s="62">
        <f>IF(L38&lt;&gt;"",L38,IF(G38&lt;&gt;"",G38,""))</f>
        <v>3</v>
      </c>
      <c r="P38" s="18"/>
      <c r="Q38" s="18"/>
    </row>
    <row r="39" spans="1:17" s="12" customFormat="1" ht="17" thickBot="1">
      <c r="F39" s="38"/>
      <c r="G39" s="133"/>
      <c r="H39" s="174"/>
      <c r="I39" s="29"/>
      <c r="J39" s="181"/>
      <c r="K39" s="29"/>
      <c r="L39" s="38"/>
      <c r="M39" s="38"/>
      <c r="N39" s="38"/>
    </row>
    <row r="40" spans="1:17" ht="409.6" thickBot="1">
      <c r="A40" s="49">
        <v>508</v>
      </c>
      <c r="B40" s="136" t="s">
        <v>916</v>
      </c>
      <c r="C40" s="136" t="s">
        <v>917</v>
      </c>
      <c r="D40" s="171">
        <v>5</v>
      </c>
      <c r="E40" s="172" t="s">
        <v>1762</v>
      </c>
      <c r="F40" s="168"/>
      <c r="G40" s="103">
        <v>3</v>
      </c>
      <c r="H40" s="105" t="s">
        <v>1696</v>
      </c>
      <c r="I40" s="58">
        <v>5</v>
      </c>
      <c r="J40" s="59" t="s">
        <v>1906</v>
      </c>
      <c r="K40" s="59"/>
      <c r="L40" s="99">
        <v>5</v>
      </c>
      <c r="M40" s="100"/>
      <c r="N40" s="61">
        <f>IF(I40&lt;&gt;"",I40,IF(D40&lt;&gt;"",D40,""))</f>
        <v>5</v>
      </c>
      <c r="O40" s="62">
        <f>IF(L40&lt;&gt;"",L40,IF(G40&lt;&gt;"",G40,""))</f>
        <v>5</v>
      </c>
      <c r="P40" s="18"/>
      <c r="Q40" s="18"/>
    </row>
    <row r="41" spans="1:17" ht="290" thickBot="1">
      <c r="A41" s="49">
        <v>509</v>
      </c>
      <c r="B41" s="136" t="s">
        <v>918</v>
      </c>
      <c r="C41" s="136" t="s">
        <v>919</v>
      </c>
      <c r="D41" s="171">
        <v>5</v>
      </c>
      <c r="E41" s="172" t="s">
        <v>1763</v>
      </c>
      <c r="F41" s="168"/>
      <c r="G41" s="103">
        <v>3</v>
      </c>
      <c r="H41" s="105"/>
      <c r="I41" s="58">
        <v>4</v>
      </c>
      <c r="J41" s="59" t="s">
        <v>1907</v>
      </c>
      <c r="K41" s="59"/>
      <c r="L41" s="99">
        <v>4</v>
      </c>
      <c r="M41" s="100"/>
      <c r="N41" s="61">
        <f>IF(I41&lt;&gt;"",I41,IF(D41&lt;&gt;"",D41,""))</f>
        <v>4</v>
      </c>
      <c r="O41" s="62">
        <f>IF(L41&lt;&gt;"",L41,IF(G41&lt;&gt;"",G41,""))</f>
        <v>4</v>
      </c>
      <c r="P41" s="18"/>
      <c r="Q41" s="18"/>
    </row>
    <row r="42" spans="1:17" ht="409.6" thickBot="1">
      <c r="A42" s="49">
        <v>510</v>
      </c>
      <c r="B42" s="136" t="s">
        <v>920</v>
      </c>
      <c r="C42" s="136" t="s">
        <v>921</v>
      </c>
      <c r="D42" s="171">
        <v>5</v>
      </c>
      <c r="E42" s="172" t="s">
        <v>1764</v>
      </c>
      <c r="F42" s="168"/>
      <c r="G42" s="103">
        <v>3</v>
      </c>
      <c r="H42" s="105"/>
      <c r="I42" s="58"/>
      <c r="J42" s="59" t="s">
        <v>1908</v>
      </c>
      <c r="K42" s="59"/>
      <c r="L42" s="99">
        <v>3</v>
      </c>
      <c r="M42" s="100" t="s">
        <v>1947</v>
      </c>
      <c r="N42" s="61">
        <f>IF(I42&lt;&gt;"",I42,IF(D42&lt;&gt;"",D42,""))</f>
        <v>5</v>
      </c>
      <c r="O42" s="62">
        <f>IF(L42&lt;&gt;"",L42,IF(G42&lt;&gt;"",G42,""))</f>
        <v>3</v>
      </c>
      <c r="P42" s="18"/>
      <c r="Q42" s="18"/>
    </row>
    <row r="43" spans="1:17" ht="389" thickBot="1">
      <c r="A43" s="49">
        <v>511</v>
      </c>
      <c r="B43" s="136" t="s">
        <v>922</v>
      </c>
      <c r="C43" s="136" t="s">
        <v>923</v>
      </c>
      <c r="D43" s="175">
        <v>5</v>
      </c>
      <c r="E43" s="176" t="s">
        <v>1765</v>
      </c>
      <c r="F43" s="168"/>
      <c r="G43" s="103">
        <v>5</v>
      </c>
      <c r="H43" s="105"/>
      <c r="I43" s="58">
        <v>4</v>
      </c>
      <c r="J43" s="59"/>
      <c r="K43" s="59"/>
      <c r="L43" s="99"/>
      <c r="M43" s="100"/>
      <c r="N43" s="61">
        <f>IF(I43&lt;&gt;"",I43,IF(D43&lt;&gt;"",D43,""))</f>
        <v>4</v>
      </c>
      <c r="O43" s="62">
        <f>IF(L43&lt;&gt;"",L43,IF(G43&lt;&gt;"",G43,""))</f>
        <v>5</v>
      </c>
      <c r="P43" s="18"/>
      <c r="Q43" s="18"/>
    </row>
    <row r="44" spans="1:17" ht="409.6" thickBot="1">
      <c r="A44" s="49">
        <v>512</v>
      </c>
      <c r="B44" s="136" t="s">
        <v>924</v>
      </c>
      <c r="C44" s="136" t="s">
        <v>925</v>
      </c>
      <c r="D44" s="171">
        <v>5</v>
      </c>
      <c r="E44" s="172" t="s">
        <v>1766</v>
      </c>
      <c r="F44" s="168"/>
      <c r="G44" s="103">
        <v>5</v>
      </c>
      <c r="H44" s="105"/>
      <c r="I44" s="58"/>
      <c r="J44" s="59"/>
      <c r="K44" s="59"/>
      <c r="L44" s="99"/>
      <c r="M44" s="100"/>
      <c r="N44" s="61">
        <f>IF(I44&lt;&gt;"",I44,IF(D44&lt;&gt;"",D44,""))</f>
        <v>5</v>
      </c>
      <c r="O44" s="62">
        <f>IF(L44&lt;&gt;"",L44,IF(G44&lt;&gt;"",G44,""))</f>
        <v>5</v>
      </c>
      <c r="P44" s="18"/>
      <c r="Q44" s="18"/>
    </row>
    <row r="45" spans="1:17" s="12" customFormat="1" ht="17" thickBot="1">
      <c r="F45" s="38"/>
      <c r="G45" s="133"/>
      <c r="H45" s="174"/>
      <c r="I45" s="29"/>
      <c r="J45" s="181"/>
      <c r="K45" s="29"/>
      <c r="L45" s="38"/>
      <c r="M45" s="38"/>
      <c r="N45" s="38"/>
    </row>
    <row r="46" spans="1:17" ht="409.6" thickBot="1">
      <c r="A46" s="49">
        <v>513</v>
      </c>
      <c r="B46" s="136" t="s">
        <v>926</v>
      </c>
      <c r="C46" s="136" t="s">
        <v>927</v>
      </c>
      <c r="D46" s="171">
        <v>5</v>
      </c>
      <c r="E46" s="172" t="s">
        <v>1767</v>
      </c>
      <c r="F46" s="168"/>
      <c r="G46" s="103">
        <v>4</v>
      </c>
      <c r="H46" s="105" t="s">
        <v>1697</v>
      </c>
      <c r="I46" s="58">
        <v>5</v>
      </c>
      <c r="J46" s="59" t="s">
        <v>1909</v>
      </c>
      <c r="K46" s="59"/>
      <c r="L46" s="99">
        <v>4</v>
      </c>
      <c r="M46" s="100" t="s">
        <v>1927</v>
      </c>
      <c r="N46" s="61">
        <f>IF(I46&lt;&gt;"",I46,IF(D46&lt;&gt;"",D46,""))</f>
        <v>5</v>
      </c>
      <c r="O46" s="62">
        <f>IF(L46&lt;&gt;"",L46,IF(G46&lt;&gt;"",G46,""))</f>
        <v>4</v>
      </c>
      <c r="P46" s="18"/>
      <c r="Q46" s="18"/>
    </row>
    <row r="47" spans="1:17" ht="154" thickBot="1">
      <c r="A47" s="49">
        <v>514</v>
      </c>
      <c r="B47" s="136" t="s">
        <v>928</v>
      </c>
      <c r="C47" s="136" t="s">
        <v>929</v>
      </c>
      <c r="D47" s="171">
        <v>5</v>
      </c>
      <c r="E47" s="172" t="s">
        <v>1768</v>
      </c>
      <c r="F47" s="168"/>
      <c r="G47" s="103">
        <v>3</v>
      </c>
      <c r="H47" s="105" t="s">
        <v>1698</v>
      </c>
      <c r="I47" s="58"/>
      <c r="J47" s="59"/>
      <c r="K47" s="59"/>
      <c r="L47" s="99"/>
      <c r="M47" s="100"/>
      <c r="N47" s="61">
        <f>IF(I47&lt;&gt;"",I47,IF(D47&lt;&gt;"",D47,""))</f>
        <v>5</v>
      </c>
      <c r="O47" s="62">
        <f>IF(L47&lt;&gt;"",L47,IF(G47&lt;&gt;"",G47,""))</f>
        <v>3</v>
      </c>
      <c r="P47" s="18"/>
      <c r="Q47" s="18"/>
    </row>
    <row r="48" spans="1:17" ht="389" thickBot="1">
      <c r="A48" s="49">
        <v>515</v>
      </c>
      <c r="B48" s="136" t="s">
        <v>930</v>
      </c>
      <c r="C48" s="136" t="s">
        <v>931</v>
      </c>
      <c r="D48" s="171">
        <v>5</v>
      </c>
      <c r="E48" s="172" t="s">
        <v>1769</v>
      </c>
      <c r="F48" s="168"/>
      <c r="G48" s="103">
        <v>4</v>
      </c>
      <c r="H48" s="105"/>
      <c r="I48" s="58"/>
      <c r="J48" s="59"/>
      <c r="K48" s="59"/>
      <c r="L48" s="99"/>
      <c r="M48" s="100"/>
      <c r="N48" s="61">
        <f>IF(I48&lt;&gt;"",I48,IF(D48&lt;&gt;"",D48,""))</f>
        <v>5</v>
      </c>
      <c r="O48" s="62">
        <f>IF(L48&lt;&gt;"",L48,IF(G48&lt;&gt;"",G48,""))</f>
        <v>4</v>
      </c>
      <c r="P48" s="18"/>
      <c r="Q48" s="18"/>
    </row>
    <row r="49" spans="1:17" ht="239" thickBot="1">
      <c r="A49" s="49">
        <v>516</v>
      </c>
      <c r="B49" s="136" t="s">
        <v>932</v>
      </c>
      <c r="C49" s="136" t="s">
        <v>933</v>
      </c>
      <c r="D49" s="175">
        <v>5</v>
      </c>
      <c r="E49" s="176" t="s">
        <v>1770</v>
      </c>
      <c r="F49" s="168"/>
      <c r="G49" s="103">
        <v>2</v>
      </c>
      <c r="H49" s="105" t="s">
        <v>1699</v>
      </c>
      <c r="I49" s="58"/>
      <c r="J49" s="59"/>
      <c r="K49" s="59"/>
      <c r="L49" s="99"/>
      <c r="M49" s="100"/>
      <c r="N49" s="61">
        <f>IF(I49&lt;&gt;"",I49,IF(D49&lt;&gt;"",D49,""))</f>
        <v>5</v>
      </c>
      <c r="O49" s="62">
        <f>IF(L49&lt;&gt;"",L49,IF(G49&lt;&gt;"",G49,""))</f>
        <v>2</v>
      </c>
      <c r="P49" s="18"/>
      <c r="Q49" s="18"/>
    </row>
    <row r="50" spans="1:17" s="12" customFormat="1" ht="17" thickBot="1">
      <c r="F50" s="38"/>
      <c r="G50" s="133"/>
      <c r="H50" s="174"/>
      <c r="I50" s="29"/>
      <c r="J50" s="181"/>
      <c r="K50" s="29"/>
      <c r="L50" s="38"/>
      <c r="M50" s="38"/>
      <c r="N50" s="38"/>
    </row>
    <row r="51" spans="1:17" ht="69" thickBot="1">
      <c r="A51" s="49">
        <v>517</v>
      </c>
      <c r="B51" s="136" t="s">
        <v>934</v>
      </c>
      <c r="C51" s="136" t="s">
        <v>935</v>
      </c>
      <c r="D51" s="171">
        <v>5</v>
      </c>
      <c r="E51" s="172" t="s">
        <v>1771</v>
      </c>
      <c r="F51" s="168"/>
      <c r="G51" s="103">
        <v>4</v>
      </c>
      <c r="H51" s="105" t="s">
        <v>1700</v>
      </c>
      <c r="I51" s="58"/>
      <c r="J51" s="59"/>
      <c r="K51" s="59"/>
      <c r="L51" s="99"/>
      <c r="M51" s="100"/>
      <c r="N51" s="61">
        <f t="shared" ref="N51:N58" si="2">IF(I51&lt;&gt;"",I51,IF(D51&lt;&gt;"",D51,""))</f>
        <v>5</v>
      </c>
      <c r="O51" s="62">
        <f t="shared" ref="O51:O58" si="3">IF(L51&lt;&gt;"",L51,IF(G51&lt;&gt;"",G51,""))</f>
        <v>4</v>
      </c>
      <c r="P51" s="18"/>
      <c r="Q51" s="18"/>
    </row>
    <row r="52" spans="1:17" ht="409.6" thickBot="1">
      <c r="A52" s="49">
        <v>518</v>
      </c>
      <c r="B52" s="136" t="s">
        <v>936</v>
      </c>
      <c r="C52" s="136" t="s">
        <v>937</v>
      </c>
      <c r="D52" s="175">
        <v>4</v>
      </c>
      <c r="E52" s="176" t="s">
        <v>1772</v>
      </c>
      <c r="F52" s="168"/>
      <c r="G52" s="103">
        <v>3</v>
      </c>
      <c r="H52" s="105" t="s">
        <v>1701</v>
      </c>
      <c r="I52" s="58">
        <v>4</v>
      </c>
      <c r="J52" s="59" t="s">
        <v>1907</v>
      </c>
      <c r="K52" s="59"/>
      <c r="L52" s="99">
        <v>4</v>
      </c>
      <c r="M52" s="100"/>
      <c r="N52" s="61">
        <f t="shared" si="2"/>
        <v>4</v>
      </c>
      <c r="O52" s="62">
        <f t="shared" si="3"/>
        <v>4</v>
      </c>
      <c r="P52" s="18"/>
      <c r="Q52" s="18"/>
    </row>
    <row r="53" spans="1:17" ht="341" thickBot="1">
      <c r="A53" s="49">
        <v>519</v>
      </c>
      <c r="B53" s="136" t="s">
        <v>938</v>
      </c>
      <c r="C53" s="136" t="s">
        <v>939</v>
      </c>
      <c r="D53" s="171">
        <v>5</v>
      </c>
      <c r="E53" s="172" t="s">
        <v>1773</v>
      </c>
      <c r="F53" s="168"/>
      <c r="G53" s="103">
        <v>3</v>
      </c>
      <c r="H53" s="105" t="s">
        <v>1702</v>
      </c>
      <c r="I53" s="58"/>
      <c r="J53" s="59"/>
      <c r="K53" s="59"/>
      <c r="L53" s="99"/>
      <c r="M53" s="100"/>
      <c r="N53" s="61">
        <f t="shared" si="2"/>
        <v>5</v>
      </c>
      <c r="O53" s="62">
        <f t="shared" si="3"/>
        <v>3</v>
      </c>
      <c r="P53" s="18"/>
      <c r="Q53" s="18"/>
    </row>
    <row r="54" spans="1:17" ht="357" thickBot="1">
      <c r="A54" s="49">
        <v>520</v>
      </c>
      <c r="B54" s="136" t="s">
        <v>940</v>
      </c>
      <c r="C54" s="136" t="s">
        <v>941</v>
      </c>
      <c r="D54" s="175">
        <v>5</v>
      </c>
      <c r="E54" s="176" t="s">
        <v>1774</v>
      </c>
      <c r="F54" s="168"/>
      <c r="G54" s="103">
        <v>5</v>
      </c>
      <c r="H54" s="105" t="s">
        <v>1703</v>
      </c>
      <c r="I54" s="58"/>
      <c r="J54" s="59"/>
      <c r="K54" s="59"/>
      <c r="L54" s="99"/>
      <c r="M54" s="100"/>
      <c r="N54" s="61">
        <f t="shared" si="2"/>
        <v>5</v>
      </c>
      <c r="O54" s="62">
        <f t="shared" si="3"/>
        <v>5</v>
      </c>
      <c r="P54" s="18"/>
      <c r="Q54" s="18"/>
    </row>
    <row r="55" spans="1:17" ht="222" thickBot="1">
      <c r="A55" s="49">
        <v>521</v>
      </c>
      <c r="B55" s="136" t="s">
        <v>942</v>
      </c>
      <c r="C55" s="136" t="s">
        <v>943</v>
      </c>
      <c r="D55" s="175">
        <v>5</v>
      </c>
      <c r="E55" s="176" t="s">
        <v>1775</v>
      </c>
      <c r="F55" s="168"/>
      <c r="G55" s="103">
        <v>3</v>
      </c>
      <c r="H55" s="105" t="s">
        <v>1704</v>
      </c>
      <c r="I55" s="58">
        <v>4</v>
      </c>
      <c r="J55" s="59" t="s">
        <v>1910</v>
      </c>
      <c r="K55" s="59"/>
      <c r="L55" s="99"/>
      <c r="M55" s="100" t="s">
        <v>1928</v>
      </c>
      <c r="N55" s="61">
        <f t="shared" si="2"/>
        <v>4</v>
      </c>
      <c r="O55" s="62">
        <f t="shared" si="3"/>
        <v>3</v>
      </c>
      <c r="P55" s="18"/>
      <c r="Q55" s="18"/>
    </row>
    <row r="56" spans="1:17" ht="188" thickBot="1">
      <c r="A56" s="49">
        <v>522</v>
      </c>
      <c r="B56" s="136" t="s">
        <v>944</v>
      </c>
      <c r="C56" s="136" t="s">
        <v>945</v>
      </c>
      <c r="D56" s="175">
        <v>4</v>
      </c>
      <c r="E56" s="176" t="s">
        <v>1776</v>
      </c>
      <c r="F56" s="168"/>
      <c r="G56" s="103">
        <v>3</v>
      </c>
      <c r="H56" s="105" t="s">
        <v>1705</v>
      </c>
      <c r="I56" s="58">
        <v>4</v>
      </c>
      <c r="J56" s="59" t="s">
        <v>1911</v>
      </c>
      <c r="K56" s="59"/>
      <c r="L56" s="99">
        <v>3.5</v>
      </c>
      <c r="M56" s="100" t="s">
        <v>1946</v>
      </c>
      <c r="N56" s="61">
        <f t="shared" si="2"/>
        <v>4</v>
      </c>
      <c r="O56" s="62">
        <f t="shared" si="3"/>
        <v>3.5</v>
      </c>
      <c r="P56" s="18"/>
      <c r="Q56" s="18"/>
    </row>
    <row r="57" spans="1:17" ht="409.6" thickBot="1">
      <c r="A57" s="49">
        <v>523</v>
      </c>
      <c r="B57" s="136" t="s">
        <v>946</v>
      </c>
      <c r="C57" s="136" t="s">
        <v>947</v>
      </c>
      <c r="D57" s="171">
        <v>5</v>
      </c>
      <c r="E57" s="172" t="s">
        <v>1777</v>
      </c>
      <c r="F57" s="168"/>
      <c r="G57" s="103">
        <v>3</v>
      </c>
      <c r="H57" s="105" t="s">
        <v>1706</v>
      </c>
      <c r="I57" s="58">
        <v>5</v>
      </c>
      <c r="J57" s="59" t="s">
        <v>1912</v>
      </c>
      <c r="K57" s="59"/>
      <c r="L57" s="99"/>
      <c r="M57" s="100" t="s">
        <v>1929</v>
      </c>
      <c r="N57" s="61">
        <f t="shared" si="2"/>
        <v>5</v>
      </c>
      <c r="O57" s="62">
        <f t="shared" si="3"/>
        <v>3</v>
      </c>
      <c r="P57" s="18"/>
      <c r="Q57" s="18"/>
    </row>
    <row r="58" spans="1:17" ht="409.6" thickBot="1">
      <c r="A58" s="49">
        <v>524</v>
      </c>
      <c r="B58" s="136" t="s">
        <v>948</v>
      </c>
      <c r="C58" s="136" t="s">
        <v>949</v>
      </c>
      <c r="D58" s="171">
        <v>3</v>
      </c>
      <c r="E58" s="172" t="s">
        <v>1778</v>
      </c>
      <c r="F58" s="168"/>
      <c r="G58" s="103">
        <v>3</v>
      </c>
      <c r="H58" s="105"/>
      <c r="I58" s="58">
        <v>5</v>
      </c>
      <c r="J58" s="59" t="s">
        <v>1913</v>
      </c>
      <c r="K58" s="59"/>
      <c r="L58" s="99">
        <v>5</v>
      </c>
      <c r="M58" s="100"/>
      <c r="N58" s="61">
        <f t="shared" si="2"/>
        <v>5</v>
      </c>
      <c r="O58" s="62">
        <f t="shared" si="3"/>
        <v>5</v>
      </c>
      <c r="P58" s="18"/>
      <c r="Q58" s="18"/>
    </row>
    <row r="59" spans="1:17" s="12" customFormat="1" ht="17" thickBot="1">
      <c r="F59" s="38"/>
      <c r="G59" s="133"/>
      <c r="H59" s="174"/>
      <c r="I59" s="29"/>
      <c r="J59" s="181"/>
      <c r="K59" s="29"/>
      <c r="L59" s="38"/>
      <c r="M59" s="38"/>
      <c r="N59" s="38"/>
    </row>
    <row r="60" spans="1:17" ht="409.6" thickBot="1">
      <c r="A60" s="49">
        <v>525</v>
      </c>
      <c r="B60" s="136" t="s">
        <v>950</v>
      </c>
      <c r="C60" s="136" t="s">
        <v>951</v>
      </c>
      <c r="D60" s="171">
        <v>4</v>
      </c>
      <c r="E60" s="172" t="s">
        <v>1779</v>
      </c>
      <c r="F60" s="168"/>
      <c r="G60" s="103">
        <v>2.5</v>
      </c>
      <c r="H60" s="105" t="s">
        <v>1707</v>
      </c>
      <c r="I60" s="58">
        <v>4</v>
      </c>
      <c r="J60" s="59" t="s">
        <v>1914</v>
      </c>
      <c r="K60" s="59"/>
      <c r="L60" s="99">
        <v>3.5</v>
      </c>
      <c r="M60" s="100"/>
      <c r="N60" s="61">
        <f>IF(I60&lt;&gt;"",I60,IF(D60&lt;&gt;"",D60,""))</f>
        <v>4</v>
      </c>
      <c r="O60" s="62">
        <f>IF(L60&lt;&gt;"",L60,IF(G60&lt;&gt;"",G60,""))</f>
        <v>3.5</v>
      </c>
      <c r="P60" s="18"/>
      <c r="Q60" s="18"/>
    </row>
    <row r="61" spans="1:17" ht="171" thickBot="1">
      <c r="A61" s="49">
        <v>526</v>
      </c>
      <c r="B61" s="136" t="s">
        <v>343</v>
      </c>
      <c r="C61" s="136" t="s">
        <v>554</v>
      </c>
      <c r="D61" s="175">
        <v>4</v>
      </c>
      <c r="E61" s="176" t="s">
        <v>1780</v>
      </c>
      <c r="F61" s="168"/>
      <c r="G61" s="103">
        <v>3</v>
      </c>
      <c r="H61" s="105" t="s">
        <v>1708</v>
      </c>
      <c r="I61" s="58">
        <v>4</v>
      </c>
      <c r="J61" s="59" t="s">
        <v>1914</v>
      </c>
      <c r="K61" s="59"/>
      <c r="L61" s="99">
        <v>3.5</v>
      </c>
      <c r="M61" s="100"/>
      <c r="N61" s="61">
        <f>IF(I61&lt;&gt;"",I61,IF(D61&lt;&gt;"",D61,""))</f>
        <v>4</v>
      </c>
      <c r="O61" s="62">
        <f>IF(L61&lt;&gt;"",L61,IF(G61&lt;&gt;"",G61,""))</f>
        <v>3.5</v>
      </c>
      <c r="P61" s="18"/>
      <c r="Q61" s="18"/>
    </row>
    <row r="62" spans="1:17" ht="137" thickBot="1">
      <c r="A62" s="49">
        <v>527</v>
      </c>
      <c r="B62" s="136" t="s">
        <v>952</v>
      </c>
      <c r="C62" s="136" t="s">
        <v>953</v>
      </c>
      <c r="D62" s="175">
        <v>2</v>
      </c>
      <c r="E62" s="176" t="s">
        <v>1781</v>
      </c>
      <c r="F62" s="168"/>
      <c r="G62" s="103">
        <v>1</v>
      </c>
      <c r="H62" s="105" t="s">
        <v>1709</v>
      </c>
      <c r="I62" s="58"/>
      <c r="J62" s="59"/>
      <c r="K62" s="59"/>
      <c r="L62" s="99"/>
      <c r="M62" s="100"/>
      <c r="N62" s="61">
        <f>IF(I62&lt;&gt;"",I62,IF(D62&lt;&gt;"",D62,""))</f>
        <v>2</v>
      </c>
      <c r="O62" s="62">
        <f>IF(L62&lt;&gt;"",L62,IF(G62&lt;&gt;"",G62,""))</f>
        <v>1</v>
      </c>
      <c r="P62" s="18"/>
      <c r="Q62" s="18"/>
    </row>
    <row r="63" spans="1:17">
      <c r="C63" s="12"/>
      <c r="D63" s="12"/>
      <c r="E63" s="12"/>
      <c r="F63" s="38"/>
      <c r="G63" s="133"/>
      <c r="H63" s="174"/>
      <c r="I63" s="29"/>
      <c r="J63" s="181"/>
      <c r="K63" s="29"/>
      <c r="O63" s="12"/>
      <c r="P63" s="18"/>
      <c r="Q63" s="18"/>
    </row>
    <row r="64" spans="1:17">
      <c r="C64" s="12"/>
      <c r="D64" s="12"/>
      <c r="E64" s="12"/>
      <c r="F64" s="38"/>
      <c r="G64" s="133"/>
      <c r="H64" s="174"/>
      <c r="I64" s="29"/>
      <c r="J64" s="181"/>
      <c r="K64" s="29"/>
      <c r="O64" s="12"/>
      <c r="P64" s="18"/>
      <c r="Q64" s="18"/>
    </row>
    <row r="65" spans="1:17">
      <c r="C65" s="12"/>
      <c r="D65" s="12"/>
      <c r="E65" s="12"/>
      <c r="F65" s="38"/>
      <c r="G65" s="133"/>
      <c r="H65" s="174"/>
      <c r="I65" s="29"/>
      <c r="J65" s="181"/>
      <c r="K65" s="29"/>
      <c r="O65" s="12"/>
      <c r="P65" s="18"/>
      <c r="Q65" s="18"/>
    </row>
    <row r="66" spans="1:17" ht="20">
      <c r="B66" s="134" t="s">
        <v>45</v>
      </c>
      <c r="C66" s="12"/>
      <c r="D66" s="12"/>
      <c r="E66" s="12"/>
      <c r="F66" s="38"/>
      <c r="G66" s="133"/>
      <c r="H66" s="174"/>
      <c r="I66" s="29"/>
      <c r="J66" s="181"/>
      <c r="K66" s="29"/>
      <c r="O66" s="12"/>
      <c r="P66" s="18"/>
      <c r="Q66" s="18"/>
    </row>
    <row r="67" spans="1:17">
      <c r="B67" s="137" t="s">
        <v>954</v>
      </c>
      <c r="D67" s="12"/>
      <c r="E67" s="12"/>
      <c r="F67" s="38"/>
      <c r="G67" s="133"/>
      <c r="H67" s="174"/>
      <c r="I67" s="29"/>
      <c r="J67" s="181"/>
      <c r="K67" s="29"/>
      <c r="O67" s="12"/>
      <c r="P67" s="18"/>
      <c r="Q67" s="18"/>
    </row>
    <row r="68" spans="1:17">
      <c r="B68" s="138" t="s">
        <v>955</v>
      </c>
      <c r="D68" s="12"/>
      <c r="E68" s="12"/>
      <c r="F68" s="38"/>
      <c r="G68" s="133"/>
      <c r="H68" s="174"/>
      <c r="I68" s="29"/>
      <c r="J68" s="181"/>
      <c r="K68" s="29"/>
      <c r="O68" s="12"/>
      <c r="P68" s="18"/>
      <c r="Q68" s="18"/>
    </row>
    <row r="69" spans="1:17">
      <c r="B69" s="139" t="s">
        <v>956</v>
      </c>
      <c r="D69" s="12"/>
      <c r="E69" s="12"/>
      <c r="F69" s="38"/>
      <c r="G69" s="133"/>
      <c r="H69" s="174"/>
      <c r="I69" s="29"/>
      <c r="J69" s="181"/>
      <c r="K69" s="29"/>
      <c r="O69" s="12"/>
      <c r="P69" s="18"/>
      <c r="Q69" s="18"/>
    </row>
    <row r="70" spans="1:17">
      <c r="B70" s="140" t="s">
        <v>957</v>
      </c>
      <c r="D70" s="12"/>
      <c r="E70" s="12"/>
      <c r="F70" s="38"/>
      <c r="G70" s="133"/>
      <c r="H70" s="174"/>
      <c r="I70" s="29"/>
      <c r="J70" s="181"/>
      <c r="K70" s="29"/>
      <c r="O70" s="12"/>
      <c r="P70" s="18"/>
      <c r="Q70" s="18"/>
    </row>
    <row r="71" spans="1:17" s="12" customFormat="1" ht="17" thickBot="1">
      <c r="F71" s="38"/>
      <c r="G71" s="133"/>
      <c r="H71" s="174"/>
      <c r="I71" s="29"/>
      <c r="J71" s="181"/>
      <c r="K71" s="29"/>
      <c r="L71" s="38"/>
      <c r="M71" s="38"/>
      <c r="N71" s="38"/>
    </row>
    <row r="72" spans="1:17" ht="273" thickBot="1">
      <c r="A72" s="49">
        <v>528</v>
      </c>
      <c r="B72" s="141" t="s">
        <v>958</v>
      </c>
      <c r="C72" s="142" t="s">
        <v>959</v>
      </c>
      <c r="D72" s="171">
        <v>4</v>
      </c>
      <c r="E72" s="172" t="s">
        <v>1782</v>
      </c>
      <c r="F72" s="168"/>
      <c r="G72" s="103">
        <v>2</v>
      </c>
      <c r="H72" s="105" t="s">
        <v>1710</v>
      </c>
      <c r="I72" s="58"/>
      <c r="J72" s="59"/>
      <c r="K72" s="59"/>
      <c r="L72" s="99"/>
      <c r="M72" s="100"/>
      <c r="N72" s="61">
        <f>IF(I72&lt;&gt;"",I72,IF(D72&lt;&gt;"",D72,""))</f>
        <v>4</v>
      </c>
      <c r="O72" s="62">
        <f>IF(L72&lt;&gt;"",L72,IF(G72&lt;&gt;"",G72,""))</f>
        <v>2</v>
      </c>
      <c r="P72" s="18"/>
      <c r="Q72" s="18"/>
    </row>
    <row r="73" spans="1:17" ht="205" thickBot="1">
      <c r="A73" s="49">
        <v>529</v>
      </c>
      <c r="B73" s="141" t="s">
        <v>960</v>
      </c>
      <c r="C73" s="142" t="s">
        <v>961</v>
      </c>
      <c r="D73" s="175">
        <v>4</v>
      </c>
      <c r="E73" s="176" t="s">
        <v>1783</v>
      </c>
      <c r="F73" s="168"/>
      <c r="G73" s="103">
        <v>2.5</v>
      </c>
      <c r="H73" s="105" t="s">
        <v>1711</v>
      </c>
      <c r="I73" s="58"/>
      <c r="J73" s="59"/>
      <c r="K73" s="59"/>
      <c r="L73" s="99"/>
      <c r="M73" s="100"/>
      <c r="N73" s="61">
        <f>IF(I73&lt;&gt;"",I73,IF(D73&lt;&gt;"",D73,""))</f>
        <v>4</v>
      </c>
      <c r="O73" s="62">
        <f>IF(L73&lt;&gt;"",L73,IF(G73&lt;&gt;"",G73,""))</f>
        <v>2.5</v>
      </c>
      <c r="P73" s="18"/>
      <c r="Q73" s="18"/>
    </row>
    <row r="74" spans="1:17" ht="120" thickBot="1">
      <c r="A74" s="49">
        <v>530</v>
      </c>
      <c r="B74" s="141" t="s">
        <v>962</v>
      </c>
      <c r="C74" s="142" t="s">
        <v>963</v>
      </c>
      <c r="D74" s="175">
        <v>4</v>
      </c>
      <c r="E74" s="177" t="s">
        <v>1784</v>
      </c>
      <c r="F74" s="168"/>
      <c r="G74" s="103">
        <v>3</v>
      </c>
      <c r="H74" s="105" t="s">
        <v>1712</v>
      </c>
      <c r="I74" s="58"/>
      <c r="J74" s="59"/>
      <c r="K74" s="59"/>
      <c r="L74" s="99"/>
      <c r="M74" s="100"/>
      <c r="N74" s="61">
        <f>IF(I74&lt;&gt;"",I74,IF(D74&lt;&gt;"",D74,""))</f>
        <v>4</v>
      </c>
      <c r="O74" s="62">
        <f>IF(L74&lt;&gt;"",L74,IF(G74&lt;&gt;"",G74,""))</f>
        <v>3</v>
      </c>
      <c r="P74" s="18"/>
      <c r="Q74" s="18"/>
    </row>
    <row r="75" spans="1:17" ht="52" thickBot="1">
      <c r="A75" s="49">
        <v>531</v>
      </c>
      <c r="B75" s="141" t="s">
        <v>964</v>
      </c>
      <c r="C75" s="142" t="s">
        <v>965</v>
      </c>
      <c r="D75" s="175">
        <v>3</v>
      </c>
      <c r="E75" s="176" t="s">
        <v>1785</v>
      </c>
      <c r="F75" s="168"/>
      <c r="G75" s="103">
        <v>2.5</v>
      </c>
      <c r="H75" s="105"/>
      <c r="I75" s="58"/>
      <c r="J75" s="59"/>
      <c r="K75" s="59"/>
      <c r="L75" s="99"/>
      <c r="M75" s="100"/>
      <c r="N75" s="61">
        <f>IF(I75&lt;&gt;"",I75,IF(D75&lt;&gt;"",D75,""))</f>
        <v>3</v>
      </c>
      <c r="O75" s="62">
        <f>IF(L75&lt;&gt;"",L75,IF(G75&lt;&gt;"",G75,""))</f>
        <v>2.5</v>
      </c>
      <c r="P75" s="18"/>
      <c r="Q75" s="18"/>
    </row>
    <row r="76" spans="1:17" ht="120" thickBot="1">
      <c r="A76" s="49">
        <v>532</v>
      </c>
      <c r="B76" s="141" t="s">
        <v>966</v>
      </c>
      <c r="C76" s="142" t="s">
        <v>967</v>
      </c>
      <c r="D76" s="175">
        <v>2</v>
      </c>
      <c r="E76" s="176" t="s">
        <v>1786</v>
      </c>
      <c r="F76" s="168"/>
      <c r="G76" s="103">
        <v>1</v>
      </c>
      <c r="H76" s="105" t="s">
        <v>1713</v>
      </c>
      <c r="I76" s="58">
        <v>2</v>
      </c>
      <c r="J76" s="59" t="s">
        <v>1915</v>
      </c>
      <c r="K76" s="59"/>
      <c r="L76" s="99">
        <v>2</v>
      </c>
      <c r="M76" s="100" t="s">
        <v>1930</v>
      </c>
      <c r="N76" s="61">
        <f>IF(I76&lt;&gt;"",I76,IF(D76&lt;&gt;"",D76,""))</f>
        <v>2</v>
      </c>
      <c r="O76" s="62">
        <f>IF(L76&lt;&gt;"",L76,IF(G76&lt;&gt;"",G76,""))</f>
        <v>2</v>
      </c>
      <c r="P76" s="18"/>
      <c r="Q76" s="18"/>
    </row>
    <row r="77" spans="1:17" s="12" customFormat="1" ht="17" thickBot="1">
      <c r="F77" s="38"/>
      <c r="G77" s="133"/>
      <c r="H77" s="174"/>
      <c r="I77" s="29"/>
      <c r="J77" s="181"/>
      <c r="K77" s="29"/>
      <c r="L77" s="38"/>
      <c r="M77" s="38"/>
      <c r="N77" s="38"/>
    </row>
    <row r="78" spans="1:17" ht="409.6" thickBot="1">
      <c r="A78" s="49">
        <v>533</v>
      </c>
      <c r="B78" s="143" t="s">
        <v>968</v>
      </c>
      <c r="C78" s="142" t="s">
        <v>969</v>
      </c>
      <c r="D78" s="171">
        <v>5</v>
      </c>
      <c r="E78" s="172" t="s">
        <v>1787</v>
      </c>
      <c r="F78" s="168"/>
      <c r="G78" s="103">
        <v>3</v>
      </c>
      <c r="H78" s="105" t="s">
        <v>1714</v>
      </c>
      <c r="I78" s="58">
        <v>5</v>
      </c>
      <c r="J78" s="59" t="s">
        <v>1916</v>
      </c>
      <c r="K78" s="59"/>
      <c r="L78" s="99">
        <v>3.5</v>
      </c>
      <c r="M78" s="100" t="s">
        <v>1931</v>
      </c>
      <c r="N78" s="61">
        <f>IF(I78&lt;&gt;"",I78,IF(D78&lt;&gt;"",D78,""))</f>
        <v>5</v>
      </c>
      <c r="O78" s="62">
        <f>IF(L78&lt;&gt;"",L78,IF(G78&lt;&gt;"",G78,""))</f>
        <v>3.5</v>
      </c>
      <c r="P78" s="18"/>
      <c r="Q78" s="18"/>
    </row>
    <row r="79" spans="1:17" ht="205" thickBot="1">
      <c r="A79" s="49">
        <v>534</v>
      </c>
      <c r="B79" s="143" t="s">
        <v>970</v>
      </c>
      <c r="C79" s="142" t="s">
        <v>971</v>
      </c>
      <c r="D79" s="175">
        <v>4</v>
      </c>
      <c r="E79" s="176" t="s">
        <v>1788</v>
      </c>
      <c r="F79" s="168"/>
      <c r="G79" s="103">
        <v>3</v>
      </c>
      <c r="H79" s="105" t="s">
        <v>1715</v>
      </c>
      <c r="I79" s="58"/>
      <c r="J79" s="59"/>
      <c r="K79" s="59"/>
      <c r="L79" s="99"/>
      <c r="M79" s="100"/>
      <c r="N79" s="61">
        <f>IF(I79&lt;&gt;"",I79,IF(D79&lt;&gt;"",D79,""))</f>
        <v>4</v>
      </c>
      <c r="O79" s="62">
        <f>IF(L79&lt;&gt;"",L79,IF(G79&lt;&gt;"",G79,""))</f>
        <v>3</v>
      </c>
      <c r="P79" s="18"/>
      <c r="Q79" s="18"/>
    </row>
    <row r="80" spans="1:17" ht="103" thickBot="1">
      <c r="A80" s="49">
        <v>535</v>
      </c>
      <c r="B80" s="143" t="s">
        <v>972</v>
      </c>
      <c r="C80" s="142" t="s">
        <v>973</v>
      </c>
      <c r="D80" s="175">
        <v>3</v>
      </c>
      <c r="E80" s="176" t="s">
        <v>1789</v>
      </c>
      <c r="F80" s="168"/>
      <c r="G80" s="103">
        <v>3</v>
      </c>
      <c r="H80" s="105" t="s">
        <v>1716</v>
      </c>
      <c r="I80" s="58"/>
      <c r="J80" s="59"/>
      <c r="K80" s="59"/>
      <c r="L80" s="99"/>
      <c r="M80" s="100"/>
      <c r="N80" s="61">
        <f>IF(I80&lt;&gt;"",I80,IF(D80&lt;&gt;"",D80,""))</f>
        <v>3</v>
      </c>
      <c r="O80" s="62">
        <f>IF(L80&lt;&gt;"",L80,IF(G80&lt;&gt;"",G80,""))</f>
        <v>3</v>
      </c>
      <c r="P80" s="18"/>
      <c r="Q80" s="18"/>
    </row>
    <row r="81" spans="1:17" ht="409.6" thickBot="1">
      <c r="A81" s="49">
        <v>536</v>
      </c>
      <c r="B81" s="143" t="s">
        <v>401</v>
      </c>
      <c r="C81" s="142" t="s">
        <v>677</v>
      </c>
      <c r="D81" s="175">
        <v>5</v>
      </c>
      <c r="E81" s="176" t="s">
        <v>1790</v>
      </c>
      <c r="F81" s="168"/>
      <c r="G81" s="103">
        <v>5</v>
      </c>
      <c r="H81" s="105" t="s">
        <v>1717</v>
      </c>
      <c r="I81" s="58"/>
      <c r="J81" s="59"/>
      <c r="K81" s="59"/>
      <c r="L81" s="99"/>
      <c r="M81" s="100"/>
      <c r="N81" s="61">
        <f>IF(I81&lt;&gt;"",I81,IF(D81&lt;&gt;"",D81,""))</f>
        <v>5</v>
      </c>
      <c r="O81" s="62">
        <f>IF(L81&lt;&gt;"",L81,IF(G81&lt;&gt;"",G81,""))</f>
        <v>5</v>
      </c>
      <c r="P81" s="18"/>
      <c r="Q81" s="18"/>
    </row>
    <row r="82" spans="1:17" ht="409.6" thickBot="1">
      <c r="A82" s="49">
        <v>537</v>
      </c>
      <c r="B82" s="143" t="s">
        <v>974</v>
      </c>
      <c r="C82" s="142" t="s">
        <v>975</v>
      </c>
      <c r="D82" s="171">
        <v>3</v>
      </c>
      <c r="E82" s="172" t="s">
        <v>1791</v>
      </c>
      <c r="F82" s="168"/>
      <c r="G82" s="103">
        <v>3</v>
      </c>
      <c r="H82" s="105" t="s">
        <v>1718</v>
      </c>
      <c r="I82" s="58"/>
      <c r="J82" s="59"/>
      <c r="K82" s="59"/>
      <c r="L82" s="99"/>
      <c r="M82" s="100"/>
      <c r="N82" s="61">
        <f>IF(I82&lt;&gt;"",I82,IF(D82&lt;&gt;"",D82,""))</f>
        <v>3</v>
      </c>
      <c r="O82" s="62">
        <f>IF(L82&lt;&gt;"",L82,IF(G82&lt;&gt;"",G82,""))</f>
        <v>3</v>
      </c>
      <c r="P82" s="18"/>
      <c r="Q82" s="18"/>
    </row>
    <row r="83" spans="1:17" s="12" customFormat="1" ht="17" thickBot="1">
      <c r="F83" s="38"/>
      <c r="G83" s="133"/>
      <c r="H83" s="174"/>
      <c r="I83" s="29"/>
      <c r="J83" s="181"/>
      <c r="K83" s="29"/>
      <c r="L83" s="38"/>
      <c r="M83" s="38"/>
      <c r="N83" s="38"/>
    </row>
    <row r="84" spans="1:17" ht="103" thickBot="1">
      <c r="A84" s="49">
        <v>538</v>
      </c>
      <c r="B84" s="144" t="s">
        <v>976</v>
      </c>
      <c r="C84" s="142" t="s">
        <v>977</v>
      </c>
      <c r="D84" s="171">
        <v>3</v>
      </c>
      <c r="E84" s="172" t="s">
        <v>1792</v>
      </c>
      <c r="F84" s="168"/>
      <c r="G84" s="103">
        <v>2</v>
      </c>
      <c r="H84" s="105"/>
      <c r="I84" s="58"/>
      <c r="J84" s="59"/>
      <c r="K84" s="59"/>
      <c r="L84" s="99"/>
      <c r="M84" s="100"/>
      <c r="N84" s="61">
        <f>IF(I84&lt;&gt;"",I84,IF(D84&lt;&gt;"",D84,""))</f>
        <v>3</v>
      </c>
      <c r="O84" s="62">
        <f>IF(L84&lt;&gt;"",L84,IF(G84&lt;&gt;"",G84,""))</f>
        <v>2</v>
      </c>
      <c r="P84" s="18"/>
      <c r="Q84" s="18"/>
    </row>
    <row r="85" spans="1:17" ht="137" thickBot="1">
      <c r="A85" s="49">
        <v>539</v>
      </c>
      <c r="B85" s="144" t="s">
        <v>978</v>
      </c>
      <c r="C85" s="142" t="s">
        <v>979</v>
      </c>
      <c r="D85" s="175">
        <v>1</v>
      </c>
      <c r="E85" s="176" t="s">
        <v>1781</v>
      </c>
      <c r="F85" s="168"/>
      <c r="G85" s="103">
        <v>1</v>
      </c>
      <c r="H85" s="105"/>
      <c r="I85" s="58"/>
      <c r="J85" s="59"/>
      <c r="K85" s="59"/>
      <c r="L85" s="99"/>
      <c r="M85" s="100"/>
      <c r="N85" s="61">
        <f>IF(I85&lt;&gt;"",I85,IF(D85&lt;&gt;"",D85,""))</f>
        <v>1</v>
      </c>
      <c r="O85" s="62">
        <f>IF(L85&lt;&gt;"",L85,IF(G85&lt;&gt;"",G85,""))</f>
        <v>1</v>
      </c>
      <c r="P85" s="18"/>
      <c r="Q85" s="18"/>
    </row>
    <row r="86" spans="1:17" ht="86" thickBot="1">
      <c r="A86" s="49">
        <v>540</v>
      </c>
      <c r="B86" s="144" t="s">
        <v>980</v>
      </c>
      <c r="C86" s="142" t="s">
        <v>981</v>
      </c>
      <c r="D86" s="175">
        <v>1</v>
      </c>
      <c r="E86" s="176" t="s">
        <v>1793</v>
      </c>
      <c r="F86" s="168"/>
      <c r="G86" s="103">
        <v>1</v>
      </c>
      <c r="H86" s="105"/>
      <c r="I86" s="58"/>
      <c r="J86" s="59"/>
      <c r="K86" s="59"/>
      <c r="L86" s="99"/>
      <c r="M86" s="100"/>
      <c r="N86" s="61">
        <f>IF(I86&lt;&gt;"",I86,IF(D86&lt;&gt;"",D86,""))</f>
        <v>1</v>
      </c>
      <c r="O86" s="62">
        <f>IF(L86&lt;&gt;"",L86,IF(G86&lt;&gt;"",G86,""))</f>
        <v>1</v>
      </c>
      <c r="P86" s="18"/>
      <c r="Q86" s="18"/>
    </row>
    <row r="87" spans="1:17" ht="86" thickBot="1">
      <c r="A87" s="49">
        <v>541</v>
      </c>
      <c r="B87" s="144" t="s">
        <v>982</v>
      </c>
      <c r="C87" s="142" t="s">
        <v>983</v>
      </c>
      <c r="D87" s="175">
        <v>1</v>
      </c>
      <c r="E87" s="176" t="s">
        <v>1793</v>
      </c>
      <c r="F87" s="168"/>
      <c r="G87" s="103">
        <v>1</v>
      </c>
      <c r="H87" s="105"/>
      <c r="I87" s="58"/>
      <c r="J87" s="59"/>
      <c r="K87" s="59"/>
      <c r="L87" s="99"/>
      <c r="M87" s="100"/>
      <c r="N87" s="61">
        <f>IF(I87&lt;&gt;"",I87,IF(D87&lt;&gt;"",D87,""))</f>
        <v>1</v>
      </c>
      <c r="O87" s="62">
        <f>IF(L87&lt;&gt;"",L87,IF(G87&lt;&gt;"",G87,""))</f>
        <v>1</v>
      </c>
      <c r="P87" s="18"/>
      <c r="Q87" s="18"/>
    </row>
    <row r="88" spans="1:17" s="12" customFormat="1" ht="17" thickBot="1">
      <c r="F88" s="38"/>
      <c r="G88" s="133"/>
      <c r="H88" s="174"/>
      <c r="I88" s="29"/>
      <c r="J88" s="181"/>
      <c r="K88" s="29"/>
      <c r="L88" s="38"/>
      <c r="M88" s="38"/>
      <c r="N88" s="38"/>
    </row>
    <row r="89" spans="1:17" ht="357" thickBot="1">
      <c r="A89" s="49">
        <v>542</v>
      </c>
      <c r="B89" s="143" t="s">
        <v>984</v>
      </c>
      <c r="C89" s="142" t="s">
        <v>985</v>
      </c>
      <c r="D89" s="171">
        <v>3</v>
      </c>
      <c r="E89" s="172" t="s">
        <v>1794</v>
      </c>
      <c r="F89" s="168"/>
      <c r="G89" s="103">
        <v>3</v>
      </c>
      <c r="H89" s="105"/>
      <c r="I89" s="58"/>
      <c r="J89" s="59"/>
      <c r="K89" s="59"/>
      <c r="L89" s="99"/>
      <c r="M89" s="100"/>
      <c r="N89" s="61">
        <f>IF(I89&lt;&gt;"",I89,IF(D89&lt;&gt;"",D89,""))</f>
        <v>3</v>
      </c>
      <c r="O89" s="62">
        <f>IF(L89&lt;&gt;"",L89,IF(G89&lt;&gt;"",G89,""))</f>
        <v>3</v>
      </c>
      <c r="P89" s="18"/>
      <c r="Q89" s="18"/>
    </row>
    <row r="90" spans="1:17" ht="409.6" thickBot="1">
      <c r="A90" s="49">
        <v>543</v>
      </c>
      <c r="B90" s="143" t="s">
        <v>986</v>
      </c>
      <c r="C90" s="142" t="s">
        <v>987</v>
      </c>
      <c r="D90" s="175">
        <v>3</v>
      </c>
      <c r="E90" s="176" t="s">
        <v>1795</v>
      </c>
      <c r="F90" s="168"/>
      <c r="G90" s="103">
        <v>3</v>
      </c>
      <c r="H90" s="105"/>
      <c r="I90" s="58"/>
      <c r="J90" s="59"/>
      <c r="K90" s="59"/>
      <c r="L90" s="99"/>
      <c r="M90" s="100"/>
      <c r="N90" s="61">
        <f>IF(I90&lt;&gt;"",I90,IF(D90&lt;&gt;"",D90,""))</f>
        <v>3</v>
      </c>
      <c r="O90" s="62">
        <f>IF(L90&lt;&gt;"",L90,IF(G90&lt;&gt;"",G90,""))</f>
        <v>3</v>
      </c>
      <c r="P90" s="18"/>
      <c r="Q90" s="18"/>
    </row>
    <row r="91" spans="1:17" ht="409.6" thickBot="1">
      <c r="A91" s="49">
        <v>544</v>
      </c>
      <c r="B91" s="143" t="s">
        <v>988</v>
      </c>
      <c r="C91" s="142" t="s">
        <v>989</v>
      </c>
      <c r="D91" s="171">
        <v>3</v>
      </c>
      <c r="E91" s="172" t="s">
        <v>1796</v>
      </c>
      <c r="F91" s="168"/>
      <c r="G91" s="103">
        <v>2.5</v>
      </c>
      <c r="H91" s="105"/>
      <c r="I91" s="58"/>
      <c r="J91" s="59"/>
      <c r="K91" s="59"/>
      <c r="L91" s="99"/>
      <c r="M91" s="100"/>
      <c r="N91" s="61">
        <f>IF(I91&lt;&gt;"",I91,IF(D91&lt;&gt;"",D91,""))</f>
        <v>3</v>
      </c>
      <c r="O91" s="62">
        <f>IF(L91&lt;&gt;"",L91,IF(G91&lt;&gt;"",G91,""))</f>
        <v>2.5</v>
      </c>
      <c r="P91" s="18"/>
      <c r="Q91" s="18"/>
    </row>
    <row r="92" spans="1:17" ht="52" thickBot="1">
      <c r="A92" s="49">
        <v>545</v>
      </c>
      <c r="B92" s="141" t="s">
        <v>990</v>
      </c>
      <c r="C92" s="142" t="s">
        <v>991</v>
      </c>
      <c r="D92" s="175">
        <v>3</v>
      </c>
      <c r="E92" s="176" t="s">
        <v>1797</v>
      </c>
      <c r="F92" s="168"/>
      <c r="G92" s="103">
        <v>2</v>
      </c>
      <c r="H92" s="105"/>
      <c r="I92" s="58"/>
      <c r="J92" s="59"/>
      <c r="K92" s="59"/>
      <c r="L92" s="99"/>
      <c r="M92" s="100"/>
      <c r="N92" s="61">
        <f>IF(I92&lt;&gt;"",I92,IF(D92&lt;&gt;"",D92,""))</f>
        <v>3</v>
      </c>
      <c r="O92" s="62">
        <f>IF(L92&lt;&gt;"",L92,IF(G92&lt;&gt;"",G92,""))</f>
        <v>2</v>
      </c>
      <c r="P92" s="18"/>
      <c r="Q92" s="18"/>
    </row>
    <row r="93" spans="1:17" s="12" customFormat="1" ht="17" thickBot="1">
      <c r="F93" s="38"/>
      <c r="G93" s="133"/>
      <c r="H93" s="174"/>
      <c r="I93" s="29"/>
      <c r="J93" s="181"/>
      <c r="K93" s="29"/>
      <c r="L93" s="38"/>
      <c r="M93" s="38"/>
      <c r="N93" s="38"/>
    </row>
    <row r="94" spans="1:17" ht="409.6" thickBot="1">
      <c r="A94" s="49">
        <v>546</v>
      </c>
      <c r="B94" s="145" t="s">
        <v>441</v>
      </c>
      <c r="C94" s="142" t="s">
        <v>992</v>
      </c>
      <c r="D94" s="171">
        <v>5</v>
      </c>
      <c r="E94" s="172" t="s">
        <v>1798</v>
      </c>
      <c r="F94" s="168"/>
      <c r="G94" s="103">
        <v>5</v>
      </c>
      <c r="H94" s="105"/>
      <c r="I94" s="58"/>
      <c r="J94" s="59"/>
      <c r="K94" s="59"/>
      <c r="L94" s="99"/>
      <c r="M94" s="100"/>
      <c r="N94" s="61">
        <f>IF(I94&lt;&gt;"",I94,IF(D94&lt;&gt;"",D94,""))</f>
        <v>5</v>
      </c>
      <c r="O94" s="62">
        <f>IF(L94&lt;&gt;"",L94,IF(G94&lt;&gt;"",G94,""))</f>
        <v>5</v>
      </c>
      <c r="P94" s="18"/>
      <c r="Q94" s="18"/>
    </row>
    <row r="95" spans="1:17" ht="409.6" thickBot="1">
      <c r="A95" s="49">
        <v>547</v>
      </c>
      <c r="B95" s="145" t="s">
        <v>993</v>
      </c>
      <c r="C95" s="142" t="s">
        <v>994</v>
      </c>
      <c r="D95" s="175">
        <v>5</v>
      </c>
      <c r="E95" s="176" t="s">
        <v>1799</v>
      </c>
      <c r="F95" s="168"/>
      <c r="G95" s="103">
        <v>5</v>
      </c>
      <c r="H95" s="105"/>
      <c r="I95" s="58"/>
      <c r="J95" s="59"/>
      <c r="K95" s="59"/>
      <c r="L95" s="99"/>
      <c r="M95" s="100"/>
      <c r="N95" s="61">
        <f>IF(I95&lt;&gt;"",I95,IF(D95&lt;&gt;"",D95,""))</f>
        <v>5</v>
      </c>
      <c r="O95" s="62">
        <f>IF(L95&lt;&gt;"",L95,IF(G95&lt;&gt;"",G95,""))</f>
        <v>5</v>
      </c>
      <c r="P95" s="18"/>
      <c r="Q95" s="18"/>
    </row>
    <row r="96" spans="1:17" ht="154" thickBot="1">
      <c r="A96" s="49">
        <v>548</v>
      </c>
      <c r="B96" s="145" t="s">
        <v>995</v>
      </c>
      <c r="C96" s="142" t="s">
        <v>996</v>
      </c>
      <c r="D96" s="171">
        <v>5</v>
      </c>
      <c r="E96" s="172" t="s">
        <v>1800</v>
      </c>
      <c r="F96" s="168"/>
      <c r="G96" s="103">
        <v>3</v>
      </c>
      <c r="H96" s="105" t="s">
        <v>1719</v>
      </c>
      <c r="I96" s="58"/>
      <c r="J96" s="59"/>
      <c r="K96" s="59"/>
      <c r="L96" s="99"/>
      <c r="M96" s="100"/>
      <c r="N96" s="61">
        <f>IF(I96&lt;&gt;"",I96,IF(D96&lt;&gt;"",D96,""))</f>
        <v>5</v>
      </c>
      <c r="O96" s="62">
        <f>IF(L96&lt;&gt;"",L96,IF(G96&lt;&gt;"",G96,""))</f>
        <v>3</v>
      </c>
      <c r="P96" s="18"/>
      <c r="Q96" s="18"/>
    </row>
    <row r="97" spans="1:17" ht="239" thickBot="1">
      <c r="A97" s="49">
        <v>549</v>
      </c>
      <c r="B97" s="145" t="s">
        <v>997</v>
      </c>
      <c r="C97" s="142" t="s">
        <v>998</v>
      </c>
      <c r="D97" s="175">
        <v>5</v>
      </c>
      <c r="E97" s="176" t="s">
        <v>1801</v>
      </c>
      <c r="F97" s="168"/>
      <c r="G97" s="103">
        <v>3</v>
      </c>
      <c r="H97" s="105" t="s">
        <v>1720</v>
      </c>
      <c r="I97" s="58"/>
      <c r="J97" s="59"/>
      <c r="K97" s="59"/>
      <c r="L97" s="99"/>
      <c r="M97" s="100"/>
      <c r="N97" s="61">
        <f>IF(I97&lt;&gt;"",I97,IF(D97&lt;&gt;"",D97,""))</f>
        <v>5</v>
      </c>
      <c r="O97" s="62">
        <f>IF(L97&lt;&gt;"",L97,IF(G97&lt;&gt;"",G97,""))</f>
        <v>3</v>
      </c>
      <c r="P97" s="18"/>
      <c r="Q97" s="18"/>
    </row>
    <row r="98" spans="1:17" ht="409.6" thickBot="1">
      <c r="A98" s="49">
        <v>550</v>
      </c>
      <c r="B98" s="145" t="s">
        <v>404</v>
      </c>
      <c r="C98" s="142" t="s">
        <v>683</v>
      </c>
      <c r="D98" s="171">
        <v>5</v>
      </c>
      <c r="E98" s="172" t="s">
        <v>1802</v>
      </c>
      <c r="F98" s="168"/>
      <c r="G98" s="103">
        <v>5</v>
      </c>
      <c r="H98" s="105"/>
      <c r="I98" s="58"/>
      <c r="J98" s="59"/>
      <c r="K98" s="59"/>
      <c r="L98" s="99"/>
      <c r="M98" s="100"/>
      <c r="N98" s="61">
        <f>IF(I98&lt;&gt;"",I98,IF(D98&lt;&gt;"",D98,""))</f>
        <v>5</v>
      </c>
      <c r="O98" s="62">
        <f>IF(L98&lt;&gt;"",L98,IF(G98&lt;&gt;"",G98,""))</f>
        <v>5</v>
      </c>
      <c r="P98" s="18"/>
      <c r="Q98" s="18"/>
    </row>
    <row r="99" spans="1:17" s="12" customFormat="1" ht="17" thickBot="1">
      <c r="F99" s="38"/>
      <c r="G99" s="133"/>
      <c r="H99" s="174"/>
      <c r="I99" s="29"/>
      <c r="J99" s="181"/>
      <c r="K99" s="29"/>
      <c r="L99" s="38"/>
      <c r="M99" s="38"/>
      <c r="N99" s="38"/>
    </row>
    <row r="100" spans="1:17" ht="69" thickBot="1">
      <c r="A100" s="49">
        <v>551</v>
      </c>
      <c r="B100" s="144" t="s">
        <v>999</v>
      </c>
      <c r="C100" s="142" t="s">
        <v>1000</v>
      </c>
      <c r="D100" s="171">
        <v>1</v>
      </c>
      <c r="E100" s="172" t="s">
        <v>1803</v>
      </c>
      <c r="F100" s="168"/>
      <c r="G100" s="103">
        <v>1</v>
      </c>
      <c r="H100" s="105"/>
      <c r="I100" s="58"/>
      <c r="J100" s="59"/>
      <c r="K100" s="59"/>
      <c r="L100" s="99"/>
      <c r="M100" s="100"/>
      <c r="N100" s="61">
        <f>IF(I100&lt;&gt;"",I100,IF(D100&lt;&gt;"",D100,""))</f>
        <v>1</v>
      </c>
      <c r="O100" s="62">
        <f>IF(L100&lt;&gt;"",L100,IF(G100&lt;&gt;"",G100,""))</f>
        <v>1</v>
      </c>
      <c r="P100" s="18"/>
      <c r="Q100" s="18"/>
    </row>
    <row r="101" spans="1:17" ht="69" thickBot="1">
      <c r="A101" s="49">
        <v>552</v>
      </c>
      <c r="B101" s="144" t="s">
        <v>1001</v>
      </c>
      <c r="C101" s="142" t="s">
        <v>1002</v>
      </c>
      <c r="D101" s="175">
        <v>1</v>
      </c>
      <c r="E101" s="176" t="s">
        <v>1804</v>
      </c>
      <c r="F101" s="168"/>
      <c r="G101" s="103">
        <v>1</v>
      </c>
      <c r="H101" s="105"/>
      <c r="I101" s="58"/>
      <c r="J101" s="59"/>
      <c r="K101" s="59"/>
      <c r="L101" s="99"/>
      <c r="M101" s="100"/>
      <c r="N101" s="61">
        <f>IF(I101&lt;&gt;"",I101,IF(D101&lt;&gt;"",D101,""))</f>
        <v>1</v>
      </c>
      <c r="O101" s="62">
        <f>IF(L101&lt;&gt;"",L101,IF(G101&lt;&gt;"",G101,""))</f>
        <v>1</v>
      </c>
      <c r="P101" s="18"/>
      <c r="Q101" s="18"/>
    </row>
    <row r="102" spans="1:17" ht="86" thickBot="1">
      <c r="A102" s="49">
        <v>553</v>
      </c>
      <c r="B102" s="144" t="s">
        <v>1003</v>
      </c>
      <c r="C102" s="142" t="s">
        <v>1004</v>
      </c>
      <c r="D102" s="175">
        <v>1</v>
      </c>
      <c r="E102" s="176" t="s">
        <v>1804</v>
      </c>
      <c r="F102" s="168"/>
      <c r="G102" s="103">
        <v>0</v>
      </c>
      <c r="H102" s="105" t="s">
        <v>1721</v>
      </c>
      <c r="I102" s="58"/>
      <c r="J102" s="59"/>
      <c r="K102" s="59"/>
      <c r="L102" s="99"/>
      <c r="M102" s="100"/>
      <c r="N102" s="61">
        <f>IF(I102&lt;&gt;"",I102,IF(D102&lt;&gt;"",D102,""))</f>
        <v>1</v>
      </c>
      <c r="O102" s="62">
        <f>IF(L102&lt;&gt;"",L102,IF(G102&lt;&gt;"",G102,""))</f>
        <v>0</v>
      </c>
      <c r="P102" s="18"/>
      <c r="Q102" s="18"/>
    </row>
    <row r="103" spans="1:17" ht="69" thickBot="1">
      <c r="A103" s="49">
        <v>554</v>
      </c>
      <c r="B103" s="144" t="s">
        <v>1005</v>
      </c>
      <c r="C103" s="142" t="s">
        <v>1006</v>
      </c>
      <c r="D103" s="175">
        <v>1</v>
      </c>
      <c r="E103" s="176" t="s">
        <v>1804</v>
      </c>
      <c r="F103" s="168"/>
      <c r="G103" s="103">
        <v>0</v>
      </c>
      <c r="H103" s="105" t="s">
        <v>1722</v>
      </c>
      <c r="I103" s="58"/>
      <c r="J103" s="59"/>
      <c r="K103" s="59"/>
      <c r="L103" s="99"/>
      <c r="M103" s="100"/>
      <c r="N103" s="61">
        <f>IF(I103&lt;&gt;"",I103,IF(D103&lt;&gt;"",D103,""))</f>
        <v>1</v>
      </c>
      <c r="O103" s="62">
        <f>IF(L103&lt;&gt;"",L103,IF(G103&lt;&gt;"",G103,""))</f>
        <v>0</v>
      </c>
      <c r="P103" s="18"/>
      <c r="Q103" s="18"/>
    </row>
    <row r="104" spans="1:17" ht="52" thickBot="1">
      <c r="A104" s="49">
        <v>555</v>
      </c>
      <c r="B104" s="144" t="s">
        <v>1007</v>
      </c>
      <c r="C104" s="142" t="s">
        <v>1008</v>
      </c>
      <c r="D104" s="175">
        <v>1</v>
      </c>
      <c r="E104" s="176" t="s">
        <v>1804</v>
      </c>
      <c r="F104" s="168"/>
      <c r="G104" s="103">
        <v>1</v>
      </c>
      <c r="H104" s="105"/>
      <c r="I104" s="58"/>
      <c r="J104" s="59"/>
      <c r="K104" s="59"/>
      <c r="L104" s="99"/>
      <c r="M104" s="100"/>
      <c r="N104" s="61">
        <f>IF(I104&lt;&gt;"",I104,IF(D104&lt;&gt;"",D104,""))</f>
        <v>1</v>
      </c>
      <c r="O104" s="62">
        <f>IF(L104&lt;&gt;"",L104,IF(G104&lt;&gt;"",G104,""))</f>
        <v>1</v>
      </c>
      <c r="P104" s="18"/>
      <c r="Q104" s="18"/>
    </row>
    <row r="105" spans="1:17" s="12" customFormat="1" ht="17" thickBot="1">
      <c r="F105" s="38"/>
      <c r="G105" s="133"/>
      <c r="H105" s="174"/>
      <c r="I105" s="29"/>
      <c r="J105" s="181"/>
      <c r="K105" s="29"/>
      <c r="L105" s="38"/>
      <c r="M105" s="38"/>
      <c r="N105" s="38"/>
    </row>
    <row r="106" spans="1:17" ht="409.6" thickBot="1">
      <c r="A106" s="49">
        <v>556</v>
      </c>
      <c r="B106" s="143" t="s">
        <v>90</v>
      </c>
      <c r="C106" s="142" t="s">
        <v>1009</v>
      </c>
      <c r="D106" s="171">
        <v>5</v>
      </c>
      <c r="E106" s="172" t="s">
        <v>1805</v>
      </c>
      <c r="F106" s="168"/>
      <c r="G106" s="103">
        <v>3.5</v>
      </c>
      <c r="H106" s="105" t="s">
        <v>1723</v>
      </c>
      <c r="I106" s="58">
        <v>4</v>
      </c>
      <c r="J106" s="59" t="s">
        <v>1990</v>
      </c>
      <c r="K106" s="192" t="s">
        <v>1991</v>
      </c>
      <c r="L106" s="99">
        <v>4</v>
      </c>
      <c r="M106" s="100" t="s">
        <v>1932</v>
      </c>
      <c r="N106" s="61">
        <f t="shared" ref="N106:N111" si="4">IF(I106&lt;&gt;"",I106,IF(D106&lt;&gt;"",D106,""))</f>
        <v>4</v>
      </c>
      <c r="O106" s="62">
        <f t="shared" ref="O106:O111" si="5">IF(L106&lt;&gt;"",L106,IF(G106&lt;&gt;"",G106,""))</f>
        <v>4</v>
      </c>
      <c r="P106" s="18"/>
      <c r="Q106" s="18"/>
    </row>
    <row r="107" spans="1:17" ht="222" thickBot="1">
      <c r="A107" s="49">
        <v>557</v>
      </c>
      <c r="B107" s="143" t="s">
        <v>329</v>
      </c>
      <c r="C107" s="142" t="s">
        <v>521</v>
      </c>
      <c r="D107" s="175">
        <v>5</v>
      </c>
      <c r="E107" s="176" t="s">
        <v>1806</v>
      </c>
      <c r="F107" s="168"/>
      <c r="G107" s="103">
        <v>4</v>
      </c>
      <c r="H107" s="105" t="s">
        <v>1716</v>
      </c>
      <c r="I107" s="58">
        <v>5</v>
      </c>
      <c r="J107" s="59" t="s">
        <v>1917</v>
      </c>
      <c r="K107" s="59"/>
      <c r="L107" s="99">
        <v>4</v>
      </c>
      <c r="M107" s="100" t="s">
        <v>1933</v>
      </c>
      <c r="N107" s="61">
        <f t="shared" si="4"/>
        <v>5</v>
      </c>
      <c r="O107" s="62">
        <f t="shared" si="5"/>
        <v>4</v>
      </c>
      <c r="P107" s="18"/>
      <c r="Q107" s="18"/>
    </row>
    <row r="108" spans="1:17" ht="409.6" thickBot="1">
      <c r="A108" s="49">
        <v>558</v>
      </c>
      <c r="B108" s="143" t="s">
        <v>395</v>
      </c>
      <c r="C108" s="142" t="s">
        <v>663</v>
      </c>
      <c r="D108" s="171">
        <v>5</v>
      </c>
      <c r="E108" s="172" t="s">
        <v>1805</v>
      </c>
      <c r="F108" s="168"/>
      <c r="G108" s="103">
        <v>3</v>
      </c>
      <c r="H108" s="105" t="s">
        <v>1724</v>
      </c>
      <c r="I108" s="58"/>
      <c r="J108" s="59"/>
      <c r="K108" s="59"/>
      <c r="L108" s="99"/>
      <c r="M108" s="100"/>
      <c r="N108" s="61">
        <f t="shared" si="4"/>
        <v>5</v>
      </c>
      <c r="O108" s="62">
        <f t="shared" si="5"/>
        <v>3</v>
      </c>
      <c r="P108" s="18"/>
      <c r="Q108" s="18"/>
    </row>
    <row r="109" spans="1:17" ht="324" thickBot="1">
      <c r="A109" s="49">
        <v>559</v>
      </c>
      <c r="B109" s="143" t="s">
        <v>1010</v>
      </c>
      <c r="C109" s="142" t="s">
        <v>1011</v>
      </c>
      <c r="D109" s="175">
        <v>5</v>
      </c>
      <c r="E109" s="176" t="s">
        <v>1806</v>
      </c>
      <c r="F109" s="168"/>
      <c r="G109" s="103">
        <v>3.5</v>
      </c>
      <c r="H109" s="105" t="s">
        <v>1725</v>
      </c>
      <c r="I109" s="58">
        <v>5</v>
      </c>
      <c r="J109" s="59" t="s">
        <v>1918</v>
      </c>
      <c r="K109" s="59"/>
      <c r="L109" s="99">
        <v>4</v>
      </c>
      <c r="M109" s="100" t="s">
        <v>1945</v>
      </c>
      <c r="N109" s="61">
        <f t="shared" si="4"/>
        <v>5</v>
      </c>
      <c r="O109" s="62">
        <f t="shared" si="5"/>
        <v>4</v>
      </c>
      <c r="P109" s="18"/>
      <c r="Q109" s="18"/>
    </row>
    <row r="110" spans="1:17" ht="409.6" thickBot="1">
      <c r="A110" s="49">
        <v>560</v>
      </c>
      <c r="B110" s="143" t="s">
        <v>1012</v>
      </c>
      <c r="C110" s="142" t="s">
        <v>1013</v>
      </c>
      <c r="D110" s="171">
        <v>5</v>
      </c>
      <c r="E110" s="172" t="s">
        <v>1807</v>
      </c>
      <c r="F110" s="168"/>
      <c r="G110" s="103">
        <v>3</v>
      </c>
      <c r="H110" s="105" t="s">
        <v>1726</v>
      </c>
      <c r="I110" s="58">
        <v>4</v>
      </c>
      <c r="J110" s="59" t="s">
        <v>1992</v>
      </c>
      <c r="K110" s="192" t="s">
        <v>1993</v>
      </c>
      <c r="L110" s="99">
        <v>4</v>
      </c>
      <c r="M110" s="100" t="s">
        <v>1994</v>
      </c>
      <c r="N110" s="61">
        <f t="shared" si="4"/>
        <v>4</v>
      </c>
      <c r="O110" s="62">
        <f t="shared" si="5"/>
        <v>4</v>
      </c>
      <c r="P110" s="18"/>
      <c r="Q110" s="18"/>
    </row>
    <row r="111" spans="1:17" ht="307" thickBot="1">
      <c r="A111" s="49">
        <v>561</v>
      </c>
      <c r="B111" s="145" t="s">
        <v>1014</v>
      </c>
      <c r="C111" s="142" t="s">
        <v>1015</v>
      </c>
      <c r="D111" s="175">
        <v>5</v>
      </c>
      <c r="E111" s="176" t="s">
        <v>1808</v>
      </c>
      <c r="F111" s="168"/>
      <c r="G111" s="103">
        <v>4</v>
      </c>
      <c r="H111" s="105" t="s">
        <v>1727</v>
      </c>
      <c r="I111" s="58"/>
      <c r="J111" s="59"/>
      <c r="K111" s="59"/>
      <c r="L111" s="99"/>
      <c r="M111" s="100"/>
      <c r="N111" s="61">
        <f t="shared" si="4"/>
        <v>5</v>
      </c>
      <c r="O111" s="62">
        <f t="shared" si="5"/>
        <v>4</v>
      </c>
      <c r="P111" s="18"/>
      <c r="Q111" s="18"/>
    </row>
    <row r="112" spans="1:17">
      <c r="C112" s="12"/>
      <c r="D112" s="12"/>
      <c r="E112" s="12"/>
      <c r="F112" s="38"/>
      <c r="G112" s="133"/>
      <c r="H112" s="174"/>
      <c r="I112" s="29"/>
      <c r="J112" s="181"/>
      <c r="K112" s="29"/>
      <c r="O112" s="12"/>
      <c r="P112" s="18"/>
      <c r="Q112" s="18"/>
    </row>
    <row r="113" spans="1:17">
      <c r="C113" s="12"/>
      <c r="D113" s="12"/>
      <c r="E113" s="12"/>
      <c r="F113" s="38"/>
      <c r="G113" s="133"/>
      <c r="H113" s="174"/>
      <c r="I113" s="29"/>
      <c r="J113" s="181"/>
      <c r="K113" s="29"/>
      <c r="O113" s="12"/>
      <c r="P113" s="18"/>
      <c r="Q113" s="18"/>
    </row>
    <row r="114" spans="1:17">
      <c r="C114" s="12"/>
      <c r="D114" s="12"/>
      <c r="E114" s="12"/>
      <c r="F114" s="38"/>
      <c r="G114" s="133"/>
      <c r="H114" s="174"/>
      <c r="I114" s="29"/>
      <c r="J114" s="181"/>
      <c r="K114" s="29"/>
      <c r="O114" s="12"/>
      <c r="P114" s="18"/>
      <c r="Q114" s="18"/>
    </row>
    <row r="115" spans="1:17" ht="21" thickBot="1">
      <c r="B115" s="134" t="s">
        <v>1016</v>
      </c>
      <c r="C115" s="12"/>
      <c r="D115" s="12"/>
      <c r="E115" s="12"/>
      <c r="F115" s="38"/>
      <c r="G115" s="133"/>
      <c r="H115" s="174"/>
      <c r="I115" s="29"/>
      <c r="J115" s="181"/>
      <c r="K115" s="29"/>
      <c r="O115" s="12"/>
      <c r="P115" s="18"/>
      <c r="Q115" s="18"/>
    </row>
    <row r="116" spans="1:17" ht="103" thickBot="1">
      <c r="A116" s="49">
        <v>562</v>
      </c>
      <c r="B116" s="136" t="s">
        <v>1017</v>
      </c>
      <c r="C116" s="136" t="s">
        <v>1018</v>
      </c>
      <c r="D116" s="171">
        <v>5</v>
      </c>
      <c r="E116" s="172" t="s">
        <v>1809</v>
      </c>
      <c r="F116" s="168"/>
      <c r="G116" s="103">
        <v>4</v>
      </c>
      <c r="H116" s="105" t="s">
        <v>1728</v>
      </c>
      <c r="I116" s="58"/>
      <c r="J116" s="59"/>
      <c r="K116" s="59"/>
      <c r="L116" s="99"/>
      <c r="M116" s="100"/>
      <c r="N116" s="61">
        <f>IF(I116&lt;&gt;"",I116,IF(D116&lt;&gt;"",D116,""))</f>
        <v>5</v>
      </c>
      <c r="O116" s="62">
        <f>IF(L116&lt;&gt;"",L116,IF(G116&lt;&gt;"",G116,""))</f>
        <v>4</v>
      </c>
      <c r="P116" s="18"/>
      <c r="Q116" s="18"/>
    </row>
    <row r="117" spans="1:17" s="12" customFormat="1" ht="17" thickBot="1">
      <c r="D117" s="178"/>
      <c r="E117" s="178"/>
      <c r="F117" s="38"/>
      <c r="G117" s="133"/>
      <c r="H117" s="174"/>
      <c r="I117" s="29"/>
      <c r="J117" s="181"/>
      <c r="K117" s="29"/>
      <c r="L117" s="38"/>
      <c r="M117" s="38"/>
      <c r="N117" s="38"/>
    </row>
    <row r="118" spans="1:17" ht="86" thickBot="1">
      <c r="A118" s="49">
        <v>563</v>
      </c>
      <c r="B118" s="136" t="s">
        <v>1019</v>
      </c>
      <c r="C118" s="136" t="s">
        <v>1020</v>
      </c>
      <c r="D118" s="175">
        <v>5</v>
      </c>
      <c r="E118" s="176" t="s">
        <v>1810</v>
      </c>
      <c r="F118" s="168"/>
      <c r="G118" s="103">
        <v>5</v>
      </c>
      <c r="H118" s="105"/>
      <c r="I118" s="58"/>
      <c r="J118" s="59"/>
      <c r="K118" s="59"/>
      <c r="L118" s="99"/>
      <c r="M118" s="100"/>
      <c r="N118" s="61">
        <f>IF(I118&lt;&gt;"",I118,IF(D118&lt;&gt;"",D118,""))</f>
        <v>5</v>
      </c>
      <c r="O118" s="62">
        <f>IF(L118&lt;&gt;"",L118,IF(G118&lt;&gt;"",G118,""))</f>
        <v>5</v>
      </c>
      <c r="P118" s="18"/>
      <c r="Q118" s="18"/>
    </row>
    <row r="119" spans="1:17" s="12" customFormat="1" ht="17" thickBot="1">
      <c r="D119" s="178"/>
      <c r="E119" s="178"/>
      <c r="F119" s="38"/>
      <c r="G119" s="133"/>
      <c r="H119" s="174"/>
      <c r="I119" s="29"/>
      <c r="J119" s="181"/>
      <c r="K119" s="29"/>
      <c r="L119" s="38"/>
      <c r="M119" s="38"/>
      <c r="N119" s="38"/>
    </row>
    <row r="120" spans="1:17" ht="86" thickBot="1">
      <c r="A120" s="49">
        <v>564</v>
      </c>
      <c r="B120" s="136" t="s">
        <v>143</v>
      </c>
      <c r="C120" s="136" t="s">
        <v>1021</v>
      </c>
      <c r="D120" s="175">
        <v>4</v>
      </c>
      <c r="E120" s="176" t="s">
        <v>1811</v>
      </c>
      <c r="F120" s="168"/>
      <c r="G120" s="103">
        <v>2.5</v>
      </c>
      <c r="H120" s="105" t="s">
        <v>1729</v>
      </c>
      <c r="I120" s="58"/>
      <c r="J120" s="59"/>
      <c r="K120" s="59"/>
      <c r="L120" s="99">
        <v>3</v>
      </c>
      <c r="M120" s="100" t="s">
        <v>1944</v>
      </c>
      <c r="N120" s="61">
        <f>IF(I120&lt;&gt;"",I120,IF(D120&lt;&gt;"",D120,""))</f>
        <v>4</v>
      </c>
      <c r="O120" s="62">
        <f>IF(L120&lt;&gt;"",L120,IF(G120&lt;&gt;"",G120,""))</f>
        <v>3</v>
      </c>
      <c r="P120" s="18"/>
      <c r="Q120" s="18"/>
    </row>
    <row r="121" spans="1:17" s="12" customFormat="1" ht="17" thickBot="1">
      <c r="D121" s="178"/>
      <c r="E121" s="178"/>
      <c r="F121" s="38"/>
      <c r="G121" s="133"/>
      <c r="H121" s="174"/>
      <c r="I121" s="29"/>
      <c r="J121" s="181"/>
      <c r="K121" s="29"/>
      <c r="L121" s="38"/>
      <c r="M121" s="38"/>
      <c r="N121" s="38"/>
    </row>
    <row r="122" spans="1:17" ht="103" thickBot="1">
      <c r="A122" s="49">
        <v>565</v>
      </c>
      <c r="B122" s="136" t="s">
        <v>1022</v>
      </c>
      <c r="C122" s="136" t="s">
        <v>1023</v>
      </c>
      <c r="D122" s="175">
        <v>5</v>
      </c>
      <c r="E122" s="179" t="s">
        <v>1812</v>
      </c>
      <c r="F122" s="168"/>
      <c r="G122" s="103">
        <v>3</v>
      </c>
      <c r="H122" s="105" t="s">
        <v>1730</v>
      </c>
      <c r="I122" s="58"/>
      <c r="J122" s="59"/>
      <c r="K122" s="59"/>
      <c r="L122" s="99"/>
      <c r="M122" s="100"/>
      <c r="N122" s="61">
        <f>IF(I122&lt;&gt;"",I122,IF(D122&lt;&gt;"",D122,""))</f>
        <v>5</v>
      </c>
      <c r="O122" s="62">
        <f>IF(L122&lt;&gt;"",L122,IF(G122&lt;&gt;"",G122,""))</f>
        <v>3</v>
      </c>
      <c r="P122" s="18"/>
      <c r="Q122" s="18"/>
    </row>
    <row r="123" spans="1:17" ht="171" thickBot="1">
      <c r="A123" s="49">
        <v>566</v>
      </c>
      <c r="B123" s="136" t="s">
        <v>1024</v>
      </c>
      <c r="C123" s="136" t="s">
        <v>1025</v>
      </c>
      <c r="D123" s="175">
        <v>3</v>
      </c>
      <c r="E123" s="176" t="s">
        <v>1813</v>
      </c>
      <c r="F123" s="168"/>
      <c r="G123" s="103">
        <v>1</v>
      </c>
      <c r="H123" s="105" t="s">
        <v>1731</v>
      </c>
      <c r="I123" s="58"/>
      <c r="J123" s="59"/>
      <c r="K123" s="59"/>
      <c r="L123" s="99"/>
      <c r="M123" s="100"/>
      <c r="N123" s="61">
        <f>IF(I123&lt;&gt;"",I123,IF(D123&lt;&gt;"",D123,""))</f>
        <v>3</v>
      </c>
      <c r="O123" s="62">
        <f>IF(L123&lt;&gt;"",L123,IF(G123&lt;&gt;"",G123,""))</f>
        <v>1</v>
      </c>
      <c r="P123" s="18"/>
      <c r="Q123" s="18"/>
    </row>
    <row r="124" spans="1:17" s="12" customFormat="1" ht="17" thickBot="1">
      <c r="D124" s="178"/>
      <c r="E124" s="178"/>
      <c r="F124" s="38"/>
      <c r="G124" s="133"/>
      <c r="H124" s="174"/>
      <c r="I124" s="29"/>
      <c r="J124" s="181"/>
      <c r="K124" s="29"/>
      <c r="L124" s="38"/>
      <c r="M124" s="38"/>
      <c r="N124" s="38"/>
    </row>
    <row r="125" spans="1:17" ht="171" thickBot="1">
      <c r="A125" s="49">
        <v>567</v>
      </c>
      <c r="B125" s="136" t="s">
        <v>1026</v>
      </c>
      <c r="C125" s="136" t="s">
        <v>1027</v>
      </c>
      <c r="D125" s="175">
        <v>4</v>
      </c>
      <c r="E125" s="176" t="s">
        <v>1814</v>
      </c>
      <c r="F125" s="168"/>
      <c r="G125" s="103">
        <v>3.5</v>
      </c>
      <c r="H125" s="105" t="s">
        <v>1732</v>
      </c>
      <c r="I125" s="58"/>
      <c r="J125" s="59"/>
      <c r="K125" s="59"/>
      <c r="L125" s="99"/>
      <c r="M125" s="100"/>
      <c r="N125" s="61">
        <f>IF(I125&lt;&gt;"",I125,IF(D125&lt;&gt;"",D125,""))</f>
        <v>4</v>
      </c>
      <c r="O125" s="62">
        <f>IF(L125&lt;&gt;"",L125,IF(G125&lt;&gt;"",G125,""))</f>
        <v>3.5</v>
      </c>
      <c r="P125" s="18"/>
      <c r="Q125" s="18"/>
    </row>
    <row r="126" spans="1:17" s="12" customFormat="1" ht="17" thickBot="1">
      <c r="F126" s="38"/>
      <c r="G126" s="133"/>
      <c r="H126" s="174"/>
      <c r="I126" s="29"/>
      <c r="J126" s="181"/>
      <c r="K126" s="29"/>
      <c r="L126" s="38"/>
      <c r="M126" s="38"/>
      <c r="N126" s="38"/>
    </row>
    <row r="127" spans="1:17" ht="137" thickBot="1">
      <c r="A127" s="49">
        <v>568</v>
      </c>
      <c r="B127" s="136" t="s">
        <v>1028</v>
      </c>
      <c r="C127" s="136" t="s">
        <v>1029</v>
      </c>
      <c r="D127" s="171">
        <v>4</v>
      </c>
      <c r="E127" s="172" t="s">
        <v>1815</v>
      </c>
      <c r="F127" s="168"/>
      <c r="G127" s="103">
        <v>3</v>
      </c>
      <c r="H127" s="105" t="s">
        <v>1733</v>
      </c>
      <c r="I127" s="58"/>
      <c r="J127" s="59"/>
      <c r="K127" s="59"/>
      <c r="L127" s="99"/>
      <c r="M127" s="100"/>
      <c r="N127" s="61">
        <f>IF(I127&lt;&gt;"",I127,IF(D127&lt;&gt;"",D127,""))</f>
        <v>4</v>
      </c>
      <c r="O127" s="62">
        <f>IF(L127&lt;&gt;"",L127,IF(G127&lt;&gt;"",G127,""))</f>
        <v>3</v>
      </c>
      <c r="P127" s="18"/>
      <c r="Q127" s="18"/>
    </row>
    <row r="128" spans="1:17" s="12" customFormat="1" ht="17" thickBot="1">
      <c r="D128" s="178"/>
      <c r="E128" s="178"/>
      <c r="F128" s="38"/>
      <c r="G128" s="133"/>
      <c r="H128" s="174"/>
      <c r="I128" s="29"/>
      <c r="J128" s="181"/>
      <c r="K128" s="29"/>
      <c r="L128" s="38"/>
      <c r="M128" s="38"/>
      <c r="N128" s="38"/>
    </row>
    <row r="129" spans="1:17" ht="222" thickBot="1">
      <c r="A129" s="49">
        <v>569</v>
      </c>
      <c r="B129" s="136" t="s">
        <v>1030</v>
      </c>
      <c r="C129" s="136" t="s">
        <v>1031</v>
      </c>
      <c r="D129" s="175">
        <v>4</v>
      </c>
      <c r="E129" s="176" t="s">
        <v>1816</v>
      </c>
      <c r="F129" s="168"/>
      <c r="G129" s="103">
        <v>4</v>
      </c>
      <c r="H129" s="105" t="s">
        <v>1847</v>
      </c>
      <c r="I129" s="58"/>
      <c r="J129" s="59"/>
      <c r="K129" s="59"/>
      <c r="L129" s="99"/>
      <c r="M129" s="100"/>
      <c r="N129" s="61">
        <f>IF(I129&lt;&gt;"",I129,IF(D129&lt;&gt;"",D129,""))</f>
        <v>4</v>
      </c>
      <c r="O129" s="62">
        <f>IF(L129&lt;&gt;"",L129,IF(G129&lt;&gt;"",G129,""))</f>
        <v>4</v>
      </c>
      <c r="P129" s="18"/>
      <c r="Q129" s="18"/>
    </row>
    <row r="130" spans="1:17" s="12" customFormat="1">
      <c r="F130" s="38"/>
      <c r="G130" s="133"/>
      <c r="H130" s="174"/>
      <c r="I130" s="29"/>
      <c r="J130" s="181"/>
      <c r="K130" s="29"/>
      <c r="L130" s="38"/>
      <c r="M130" s="38"/>
      <c r="N130" s="38"/>
    </row>
    <row r="131" spans="1:17" s="12" customFormat="1">
      <c r="F131" s="38"/>
      <c r="G131" s="133"/>
      <c r="H131" s="174"/>
      <c r="I131" s="29"/>
      <c r="J131" s="181"/>
      <c r="K131" s="29"/>
      <c r="L131" s="38"/>
      <c r="M131" s="38"/>
      <c r="N131" s="38"/>
    </row>
    <row r="132" spans="1:17" s="12" customFormat="1">
      <c r="F132" s="38"/>
      <c r="G132" s="133"/>
      <c r="H132" s="174"/>
      <c r="I132" s="29"/>
      <c r="J132" s="181"/>
      <c r="K132" s="29"/>
      <c r="L132" s="38"/>
      <c r="M132" s="38"/>
      <c r="N132" s="38"/>
    </row>
    <row r="133" spans="1:17" ht="21" thickBot="1">
      <c r="B133" s="134" t="s">
        <v>62</v>
      </c>
      <c r="C133" s="12"/>
      <c r="D133" s="12"/>
      <c r="E133" s="12"/>
      <c r="F133" s="38"/>
      <c r="G133" s="133"/>
      <c r="H133" s="174"/>
      <c r="I133" s="29"/>
      <c r="J133" s="181"/>
      <c r="K133" s="29"/>
      <c r="O133" s="12"/>
      <c r="P133" s="18"/>
      <c r="Q133" s="18"/>
    </row>
    <row r="134" spans="1:17" ht="239" thickBot="1">
      <c r="A134" s="49">
        <v>570</v>
      </c>
      <c r="B134" s="136" t="s">
        <v>408</v>
      </c>
      <c r="C134" s="136" t="s">
        <v>691</v>
      </c>
      <c r="D134" s="171">
        <v>5</v>
      </c>
      <c r="E134" s="172" t="s">
        <v>1817</v>
      </c>
      <c r="F134" s="168"/>
      <c r="G134" s="103">
        <v>4</v>
      </c>
      <c r="H134" s="105" t="s">
        <v>1734</v>
      </c>
      <c r="I134" s="58"/>
      <c r="J134" s="59"/>
      <c r="K134" s="59"/>
      <c r="L134" s="99"/>
      <c r="M134" s="100"/>
      <c r="N134" s="61">
        <f>IF(I134&lt;&gt;"",I134,IF(D134&lt;&gt;"",D134,""))</f>
        <v>5</v>
      </c>
      <c r="O134" s="62">
        <f>IF(L134&lt;&gt;"",L134,IF(G134&lt;&gt;"",G134,""))</f>
        <v>4</v>
      </c>
      <c r="P134" s="18"/>
      <c r="Q134" s="18"/>
    </row>
    <row r="135" spans="1:17" s="12" customFormat="1" ht="17" thickBot="1">
      <c r="D135" s="178"/>
      <c r="E135" s="178"/>
      <c r="F135" s="38"/>
      <c r="G135" s="133"/>
      <c r="H135" s="174"/>
      <c r="I135" s="29"/>
      <c r="J135" s="181"/>
      <c r="K135" s="29"/>
      <c r="L135" s="38"/>
      <c r="M135" s="38"/>
      <c r="N135" s="38"/>
    </row>
    <row r="136" spans="1:17" ht="409.6" thickBot="1">
      <c r="A136" s="49">
        <v>571</v>
      </c>
      <c r="B136" s="136" t="s">
        <v>409</v>
      </c>
      <c r="C136" s="136" t="s">
        <v>693</v>
      </c>
      <c r="D136" s="175">
        <v>5</v>
      </c>
      <c r="E136" s="176" t="s">
        <v>1818</v>
      </c>
      <c r="F136" s="168"/>
      <c r="G136" s="103">
        <v>4</v>
      </c>
      <c r="H136" s="105"/>
      <c r="I136" s="58"/>
      <c r="J136" s="59"/>
      <c r="K136" s="59"/>
      <c r="L136" s="99"/>
      <c r="M136" s="100"/>
      <c r="N136" s="61">
        <f>IF(I136&lt;&gt;"",I136,IF(D136&lt;&gt;"",D136,""))</f>
        <v>5</v>
      </c>
      <c r="O136" s="62">
        <f>IF(L136&lt;&gt;"",L136,IF(G136&lt;&gt;"",G136,""))</f>
        <v>4</v>
      </c>
      <c r="P136" s="18"/>
      <c r="Q136" s="18"/>
    </row>
    <row r="137" spans="1:17" s="12" customFormat="1" ht="17" thickBot="1">
      <c r="F137" s="38"/>
      <c r="G137" s="133"/>
      <c r="H137" s="174"/>
      <c r="I137" s="29"/>
      <c r="J137" s="181"/>
      <c r="K137" s="29"/>
      <c r="L137" s="38"/>
      <c r="M137" s="38"/>
      <c r="N137" s="38"/>
    </row>
    <row r="138" spans="1:17" ht="86" thickBot="1">
      <c r="A138" s="49">
        <v>572</v>
      </c>
      <c r="B138" s="136" t="s">
        <v>72</v>
      </c>
      <c r="C138" s="136" t="s">
        <v>157</v>
      </c>
      <c r="D138" s="171">
        <v>1</v>
      </c>
      <c r="E138" s="172" t="s">
        <v>1819</v>
      </c>
      <c r="F138" s="168"/>
      <c r="G138" s="103">
        <v>0</v>
      </c>
      <c r="H138" s="105"/>
      <c r="I138" s="58"/>
      <c r="J138" s="59"/>
      <c r="K138" s="59"/>
      <c r="L138" s="99"/>
      <c r="M138" s="100"/>
      <c r="N138" s="61">
        <f>IF(I138&lt;&gt;"",I138,IF(D138&lt;&gt;"",D138,""))</f>
        <v>1</v>
      </c>
      <c r="O138" s="62">
        <f>IF(L138&lt;&gt;"",L138,IF(G138&lt;&gt;"",G138,""))</f>
        <v>0</v>
      </c>
      <c r="P138" s="18"/>
      <c r="Q138" s="18"/>
    </row>
    <row r="139" spans="1:17" s="12" customFormat="1" ht="17" thickBot="1">
      <c r="D139" s="178"/>
      <c r="E139" s="178"/>
      <c r="F139" s="38"/>
      <c r="G139" s="133"/>
      <c r="H139" s="174"/>
      <c r="I139" s="29"/>
      <c r="J139" s="181"/>
      <c r="K139" s="29"/>
      <c r="L139" s="38"/>
      <c r="M139" s="38"/>
      <c r="N139" s="38"/>
    </row>
    <row r="140" spans="1:17" ht="103" thickBot="1">
      <c r="A140" s="49">
        <v>573</v>
      </c>
      <c r="B140" s="136" t="s">
        <v>1032</v>
      </c>
      <c r="C140" s="136" t="s">
        <v>1033</v>
      </c>
      <c r="D140" s="175">
        <v>4</v>
      </c>
      <c r="E140" s="176" t="s">
        <v>1820</v>
      </c>
      <c r="F140" s="168"/>
      <c r="G140" s="103">
        <v>3</v>
      </c>
      <c r="H140" s="105" t="s">
        <v>1735</v>
      </c>
      <c r="I140" s="58"/>
      <c r="J140" s="59"/>
      <c r="K140" s="59"/>
      <c r="L140" s="99"/>
      <c r="M140" s="100"/>
      <c r="N140" s="61">
        <f>IF(I140&lt;&gt;"",I140,IF(D140&lt;&gt;"",D140,""))</f>
        <v>4</v>
      </c>
      <c r="O140" s="62">
        <f>IF(L140&lt;&gt;"",L140,IF(G140&lt;&gt;"",G140,""))</f>
        <v>3</v>
      </c>
      <c r="P140" s="18"/>
      <c r="Q140" s="18"/>
    </row>
    <row r="141" spans="1:17" s="12" customFormat="1" ht="17" thickBot="1">
      <c r="D141" s="178"/>
      <c r="E141" s="178"/>
      <c r="F141" s="38"/>
      <c r="G141" s="133"/>
      <c r="H141" s="174"/>
      <c r="I141" s="29"/>
      <c r="J141" s="181"/>
      <c r="K141" s="29"/>
      <c r="L141" s="38"/>
      <c r="M141" s="38"/>
      <c r="N141" s="38"/>
    </row>
    <row r="142" spans="1:17" ht="409.6" thickBot="1">
      <c r="A142" s="49">
        <v>574</v>
      </c>
      <c r="B142" s="136" t="s">
        <v>268</v>
      </c>
      <c r="C142" s="136" t="s">
        <v>850</v>
      </c>
      <c r="D142" s="175">
        <v>5</v>
      </c>
      <c r="E142" s="176" t="s">
        <v>1821</v>
      </c>
      <c r="F142" s="168"/>
      <c r="G142" s="103">
        <v>3</v>
      </c>
      <c r="H142" s="105"/>
      <c r="I142" s="58">
        <v>4</v>
      </c>
      <c r="J142" s="59" t="s">
        <v>1995</v>
      </c>
      <c r="K142" s="192" t="s">
        <v>1996</v>
      </c>
      <c r="L142" s="99">
        <v>4</v>
      </c>
      <c r="M142" s="100" t="s">
        <v>1934</v>
      </c>
      <c r="N142" s="61">
        <f>IF(I142&lt;&gt;"",I142,IF(D142&lt;&gt;"",D142,""))</f>
        <v>4</v>
      </c>
      <c r="O142" s="62">
        <f>IF(L142&lt;&gt;"",L142,IF(G142&lt;&gt;"",G142,""))</f>
        <v>4</v>
      </c>
      <c r="P142" s="18"/>
      <c r="Q142" s="18"/>
    </row>
    <row r="143" spans="1:17" s="12" customFormat="1" ht="17" thickBot="1">
      <c r="D143" s="178"/>
      <c r="E143" s="178"/>
      <c r="F143" s="38"/>
      <c r="G143" s="133"/>
      <c r="H143" s="174"/>
      <c r="I143" s="29"/>
      <c r="J143" s="181"/>
      <c r="K143" s="29"/>
      <c r="L143" s="38"/>
      <c r="M143" s="38"/>
      <c r="N143" s="38"/>
    </row>
    <row r="144" spans="1:17" ht="103" thickBot="1">
      <c r="A144" s="49">
        <v>575</v>
      </c>
      <c r="B144" s="136" t="s">
        <v>851</v>
      </c>
      <c r="C144" s="136" t="s">
        <v>222</v>
      </c>
      <c r="D144" s="175">
        <v>3</v>
      </c>
      <c r="E144" s="176" t="s">
        <v>1822</v>
      </c>
      <c r="F144" s="168"/>
      <c r="G144" s="103">
        <v>0</v>
      </c>
      <c r="H144" s="105" t="s">
        <v>1736</v>
      </c>
      <c r="I144" s="58"/>
      <c r="J144" s="59"/>
      <c r="K144" s="59"/>
      <c r="L144" s="99"/>
      <c r="M144" s="100"/>
      <c r="N144" s="61">
        <f>IF(I144&lt;&gt;"",I144,IF(D144&lt;&gt;"",D144,""))</f>
        <v>3</v>
      </c>
      <c r="O144" s="62">
        <f>IF(L144&lt;&gt;"",L144,IF(G144&lt;&gt;"",G144,""))</f>
        <v>0</v>
      </c>
      <c r="P144" s="18"/>
      <c r="Q144" s="18"/>
    </row>
    <row r="145" spans="1:17" s="12" customFormat="1" ht="17" thickBot="1">
      <c r="F145" s="38"/>
      <c r="G145" s="133"/>
      <c r="H145" s="174"/>
      <c r="I145" s="29"/>
      <c r="J145" s="181"/>
      <c r="K145" s="29"/>
      <c r="L145" s="38"/>
      <c r="M145" s="38"/>
      <c r="N145" s="38"/>
    </row>
    <row r="146" spans="1:17" ht="409.6" thickBot="1">
      <c r="A146" s="49">
        <v>576</v>
      </c>
      <c r="B146" s="136" t="s">
        <v>269</v>
      </c>
      <c r="C146" s="136" t="s">
        <v>223</v>
      </c>
      <c r="D146" s="171">
        <v>4</v>
      </c>
      <c r="E146" s="172" t="s">
        <v>1823</v>
      </c>
      <c r="F146" s="168"/>
      <c r="G146" s="103">
        <v>2.5</v>
      </c>
      <c r="H146" s="105" t="s">
        <v>1737</v>
      </c>
      <c r="I146" s="58"/>
      <c r="J146" s="59"/>
      <c r="K146" s="59"/>
      <c r="L146" s="99"/>
      <c r="M146" s="100"/>
      <c r="N146" s="61">
        <f>IF(I146&lt;&gt;"",I146,IF(D146&lt;&gt;"",D146,""))</f>
        <v>4</v>
      </c>
      <c r="O146" s="62">
        <f>IF(L146&lt;&gt;"",L146,IF(G146&lt;&gt;"",G146,""))</f>
        <v>2.5</v>
      </c>
      <c r="P146" s="18"/>
      <c r="Q146" s="18"/>
    </row>
    <row r="147" spans="1:17" s="12" customFormat="1" ht="17" thickBot="1">
      <c r="D147" s="178"/>
      <c r="E147" s="178"/>
      <c r="F147" s="38"/>
      <c r="G147" s="133"/>
      <c r="H147" s="174"/>
      <c r="I147" s="29"/>
      <c r="J147" s="181"/>
      <c r="K147" s="29"/>
      <c r="L147" s="38"/>
      <c r="M147" s="38"/>
      <c r="N147" s="38"/>
    </row>
    <row r="148" spans="1:17" ht="409.6" thickBot="1">
      <c r="A148" s="49">
        <v>577</v>
      </c>
      <c r="B148" s="136" t="s">
        <v>854</v>
      </c>
      <c r="C148" s="136" t="s">
        <v>1158</v>
      </c>
      <c r="D148" s="175">
        <v>3</v>
      </c>
      <c r="E148" s="176" t="s">
        <v>1824</v>
      </c>
      <c r="F148" s="168"/>
      <c r="G148" s="103">
        <v>3</v>
      </c>
      <c r="H148" s="105" t="s">
        <v>1738</v>
      </c>
      <c r="I148" s="58"/>
      <c r="J148" s="59"/>
      <c r="K148" s="59"/>
      <c r="L148" s="99"/>
      <c r="M148" s="100"/>
      <c r="N148" s="61">
        <f>IF(I148&lt;&gt;"",I148,IF(D148&lt;&gt;"",D148,""))</f>
        <v>3</v>
      </c>
      <c r="O148" s="62">
        <f>IF(L148&lt;&gt;"",L148,IF(G148&lt;&gt;"",G148,""))</f>
        <v>3</v>
      </c>
      <c r="P148" s="18"/>
      <c r="Q148" s="18"/>
    </row>
    <row r="149" spans="1:17" s="12" customFormat="1" ht="17" thickBot="1">
      <c r="F149" s="38"/>
      <c r="G149" s="133"/>
      <c r="H149" s="174"/>
      <c r="I149" s="29"/>
      <c r="J149" s="181"/>
      <c r="K149" s="29"/>
      <c r="L149" s="38"/>
      <c r="M149" s="38"/>
      <c r="N149" s="38"/>
    </row>
    <row r="150" spans="1:17" ht="405" thickBot="1">
      <c r="A150" s="49">
        <v>578</v>
      </c>
      <c r="B150" s="136" t="s">
        <v>124</v>
      </c>
      <c r="C150" s="136" t="s">
        <v>226</v>
      </c>
      <c r="D150" s="171">
        <v>5</v>
      </c>
      <c r="E150" s="172" t="s">
        <v>1825</v>
      </c>
      <c r="F150" s="168"/>
      <c r="G150" s="103">
        <v>2</v>
      </c>
      <c r="H150" s="105" t="s">
        <v>1739</v>
      </c>
      <c r="I150" s="58">
        <v>4</v>
      </c>
      <c r="J150" s="59" t="s">
        <v>1919</v>
      </c>
      <c r="K150" s="59"/>
      <c r="L150" s="99">
        <v>2.5</v>
      </c>
      <c r="M150" s="100" t="s">
        <v>1935</v>
      </c>
      <c r="N150" s="61">
        <f>IF(I150&lt;&gt;"",I150,IF(D150&lt;&gt;"",D150,""))</f>
        <v>4</v>
      </c>
      <c r="O150" s="62">
        <f>IF(L150&lt;&gt;"",L150,IF(G150&lt;&gt;"",G150,""))</f>
        <v>2.5</v>
      </c>
      <c r="P150" s="18"/>
      <c r="Q150" s="18"/>
    </row>
    <row r="151" spans="1:17" s="12" customFormat="1" ht="17" thickBot="1">
      <c r="F151" s="38"/>
      <c r="G151" s="133"/>
      <c r="H151" s="174"/>
      <c r="I151" s="29"/>
      <c r="J151" s="181"/>
      <c r="K151" s="29"/>
      <c r="L151" s="38"/>
      <c r="M151" s="38"/>
      <c r="N151" s="38"/>
    </row>
    <row r="152" spans="1:17" ht="171" thickBot="1">
      <c r="A152" s="49">
        <v>579</v>
      </c>
      <c r="B152" s="136" t="s">
        <v>126</v>
      </c>
      <c r="C152" s="136" t="s">
        <v>228</v>
      </c>
      <c r="D152" s="171">
        <v>5</v>
      </c>
      <c r="E152" s="172" t="s">
        <v>1826</v>
      </c>
      <c r="F152" s="168"/>
      <c r="G152" s="103">
        <v>3</v>
      </c>
      <c r="H152" s="105" t="s">
        <v>1740</v>
      </c>
      <c r="I152" s="58">
        <v>4</v>
      </c>
      <c r="J152" s="59" t="s">
        <v>1919</v>
      </c>
      <c r="K152" s="59"/>
      <c r="L152" s="99">
        <v>3</v>
      </c>
      <c r="M152" s="100" t="s">
        <v>1936</v>
      </c>
      <c r="N152" s="61">
        <f>IF(I152&lt;&gt;"",I152,IF(D152&lt;&gt;"",D152,""))</f>
        <v>4</v>
      </c>
      <c r="O152" s="62">
        <f>IF(L152&lt;&gt;"",L152,IF(G152&lt;&gt;"",G152,""))</f>
        <v>3</v>
      </c>
      <c r="P152" s="18"/>
      <c r="Q152" s="18"/>
    </row>
    <row r="153" spans="1:17" s="12" customFormat="1" ht="17" thickBot="1">
      <c r="D153" s="178"/>
      <c r="E153" s="178"/>
      <c r="F153" s="38"/>
      <c r="G153" s="133"/>
      <c r="H153" s="174"/>
      <c r="I153" s="29"/>
      <c r="J153" s="181"/>
      <c r="K153" s="29"/>
      <c r="L153" s="38"/>
      <c r="M153" s="38"/>
      <c r="N153" s="38"/>
    </row>
    <row r="154" spans="1:17" ht="256" thickBot="1">
      <c r="A154" s="49">
        <v>580</v>
      </c>
      <c r="B154" s="136" t="s">
        <v>127</v>
      </c>
      <c r="C154" s="136" t="s">
        <v>229</v>
      </c>
      <c r="D154" s="175">
        <v>5</v>
      </c>
      <c r="E154" s="176" t="s">
        <v>1827</v>
      </c>
      <c r="F154" s="168"/>
      <c r="G154" s="103">
        <v>3</v>
      </c>
      <c r="H154" s="105" t="s">
        <v>1741</v>
      </c>
      <c r="I154" s="58">
        <v>5</v>
      </c>
      <c r="J154" s="59" t="s">
        <v>1920</v>
      </c>
      <c r="K154" s="59"/>
      <c r="L154" s="99">
        <v>4</v>
      </c>
      <c r="M154" s="100" t="s">
        <v>1937</v>
      </c>
      <c r="N154" s="61">
        <f>IF(I154&lt;&gt;"",I154,IF(D154&lt;&gt;"",D154,""))</f>
        <v>5</v>
      </c>
      <c r="O154" s="62">
        <f>IF(L154&lt;&gt;"",L154,IF(G154&lt;&gt;"",G154,""))</f>
        <v>4</v>
      </c>
      <c r="P154" s="18"/>
      <c r="Q154" s="18"/>
    </row>
    <row r="155" spans="1:17" s="12" customFormat="1" ht="17" thickBot="1">
      <c r="D155" s="178"/>
      <c r="E155" s="178"/>
      <c r="F155" s="38"/>
      <c r="G155" s="133"/>
      <c r="H155" s="174"/>
      <c r="I155" s="29"/>
      <c r="J155" s="181"/>
      <c r="K155" s="29"/>
      <c r="L155" s="38"/>
      <c r="M155" s="38"/>
      <c r="N155" s="38"/>
    </row>
    <row r="156" spans="1:17" ht="222" thickBot="1">
      <c r="A156" s="49">
        <v>581</v>
      </c>
      <c r="B156" s="136" t="s">
        <v>128</v>
      </c>
      <c r="C156" s="136" t="s">
        <v>230</v>
      </c>
      <c r="D156" s="175">
        <v>5</v>
      </c>
      <c r="E156" s="176" t="s">
        <v>1670</v>
      </c>
      <c r="F156" s="168"/>
      <c r="G156" s="103">
        <v>3</v>
      </c>
      <c r="H156" s="105" t="s">
        <v>1742</v>
      </c>
      <c r="I156" s="58">
        <v>4</v>
      </c>
      <c r="J156" s="59" t="s">
        <v>1921</v>
      </c>
      <c r="K156" s="59"/>
      <c r="L156" s="99">
        <v>3</v>
      </c>
      <c r="M156" s="100" t="s">
        <v>1938</v>
      </c>
      <c r="N156" s="61">
        <f>IF(I156&lt;&gt;"",I156,IF(D156&lt;&gt;"",D156,""))</f>
        <v>4</v>
      </c>
      <c r="O156" s="62">
        <f>IF(L156&lt;&gt;"",L156,IF(G156&lt;&gt;"",G156,""))</f>
        <v>3</v>
      </c>
      <c r="P156" s="18"/>
      <c r="Q156" s="18"/>
    </row>
    <row r="157" spans="1:17" s="12" customFormat="1" ht="17" thickBot="1">
      <c r="D157" s="178"/>
      <c r="E157" s="178"/>
      <c r="F157" s="38"/>
      <c r="G157" s="133"/>
      <c r="H157" s="174"/>
      <c r="I157" s="29"/>
      <c r="J157" s="181"/>
      <c r="K157" s="29"/>
      <c r="L157" s="38"/>
      <c r="M157" s="38"/>
      <c r="N157" s="38"/>
    </row>
    <row r="158" spans="1:17" ht="341" thickBot="1">
      <c r="A158" s="49">
        <v>582</v>
      </c>
      <c r="B158" s="136" t="s">
        <v>416</v>
      </c>
      <c r="C158" s="136" t="s">
        <v>711</v>
      </c>
      <c r="D158" s="175">
        <v>5</v>
      </c>
      <c r="E158" s="176" t="s">
        <v>1828</v>
      </c>
      <c r="F158" s="168"/>
      <c r="G158" s="103">
        <v>3</v>
      </c>
      <c r="H158" s="105" t="s">
        <v>1738</v>
      </c>
      <c r="I158" s="58">
        <v>4</v>
      </c>
      <c r="J158" s="59" t="s">
        <v>1922</v>
      </c>
      <c r="K158" s="59"/>
      <c r="L158" s="99">
        <v>4</v>
      </c>
      <c r="M158" s="100" t="s">
        <v>1939</v>
      </c>
      <c r="N158" s="61">
        <f>IF(I158&lt;&gt;"",I158,IF(D158&lt;&gt;"",D158,""))</f>
        <v>4</v>
      </c>
      <c r="O158" s="62">
        <f>IF(L158&lt;&gt;"",L158,IF(G158&lt;&gt;"",G158,""))</f>
        <v>4</v>
      </c>
      <c r="P158" s="18"/>
      <c r="Q158" s="18"/>
    </row>
    <row r="159" spans="1:17" s="12" customFormat="1">
      <c r="F159" s="38"/>
      <c r="G159" s="133"/>
      <c r="H159" s="174"/>
      <c r="I159" s="29"/>
      <c r="J159" s="181"/>
      <c r="K159" s="29"/>
      <c r="L159" s="38"/>
      <c r="M159" s="38"/>
      <c r="N159" s="38"/>
    </row>
    <row r="160" spans="1:17" s="12" customFormat="1">
      <c r="F160" s="38"/>
      <c r="G160" s="133"/>
      <c r="H160" s="174"/>
      <c r="I160" s="29"/>
      <c r="J160" s="181"/>
      <c r="K160" s="29"/>
      <c r="L160" s="38"/>
      <c r="M160" s="38"/>
      <c r="N160" s="38"/>
    </row>
    <row r="161" spans="1:17" s="12" customFormat="1">
      <c r="F161" s="38"/>
      <c r="G161" s="133"/>
      <c r="H161" s="174"/>
      <c r="I161" s="29"/>
      <c r="J161" s="181"/>
      <c r="K161" s="29"/>
      <c r="L161" s="38"/>
      <c r="M161" s="38"/>
      <c r="N161" s="38"/>
    </row>
    <row r="162" spans="1:17" ht="21" thickBot="1">
      <c r="B162" s="134" t="s">
        <v>61</v>
      </c>
      <c r="C162" s="12"/>
      <c r="D162" s="12"/>
      <c r="E162" s="12"/>
      <c r="F162" s="38"/>
      <c r="G162" s="133"/>
      <c r="H162" s="174"/>
      <c r="I162" s="29"/>
      <c r="J162" s="181"/>
      <c r="K162" s="29"/>
      <c r="O162" s="12"/>
      <c r="P162" s="18"/>
      <c r="Q162" s="18"/>
    </row>
    <row r="163" spans="1:17" ht="409.6" thickBot="1">
      <c r="A163" s="49">
        <v>583</v>
      </c>
      <c r="B163" s="136" t="s">
        <v>1034</v>
      </c>
      <c r="C163" s="136" t="s">
        <v>1035</v>
      </c>
      <c r="D163" s="171">
        <v>5</v>
      </c>
      <c r="E163" s="172" t="s">
        <v>1829</v>
      </c>
      <c r="F163" s="168"/>
      <c r="G163" s="103">
        <v>3</v>
      </c>
      <c r="H163" s="105" t="s">
        <v>1743</v>
      </c>
      <c r="I163" s="58">
        <v>4</v>
      </c>
      <c r="J163" s="59" t="s">
        <v>1923</v>
      </c>
      <c r="K163" s="59"/>
      <c r="L163" s="99">
        <v>3.5</v>
      </c>
      <c r="M163" s="100" t="s">
        <v>1940</v>
      </c>
      <c r="N163" s="61">
        <f>IF(I163&lt;&gt;"",I163,IF(D163&lt;&gt;"",D163,""))</f>
        <v>4</v>
      </c>
      <c r="O163" s="62">
        <f>IF(L163&lt;&gt;"",L163,IF(G163&lt;&gt;"",G163,""))</f>
        <v>3.5</v>
      </c>
      <c r="P163" s="18"/>
      <c r="Q163" s="18"/>
    </row>
    <row r="164" spans="1:17" s="12" customFormat="1" ht="17" thickBot="1">
      <c r="D164" s="178"/>
      <c r="E164" s="178"/>
      <c r="F164" s="38"/>
      <c r="G164" s="133"/>
      <c r="H164" s="174"/>
      <c r="I164" s="29"/>
      <c r="J164" s="181"/>
      <c r="K164" s="29"/>
      <c r="L164" s="38"/>
      <c r="M164" s="38"/>
      <c r="N164" s="38"/>
    </row>
    <row r="165" spans="1:17" ht="120" thickBot="1">
      <c r="A165" s="49">
        <v>584</v>
      </c>
      <c r="B165" s="136" t="s">
        <v>1036</v>
      </c>
      <c r="C165" s="136" t="s">
        <v>1037</v>
      </c>
      <c r="D165" s="175">
        <v>4</v>
      </c>
      <c r="E165" s="176" t="s">
        <v>1830</v>
      </c>
      <c r="F165" s="168"/>
      <c r="G165" s="103">
        <v>4</v>
      </c>
      <c r="H165" s="105"/>
      <c r="I165" s="58"/>
      <c r="J165" s="59"/>
      <c r="K165" s="59"/>
      <c r="L165" s="99"/>
      <c r="M165" s="100"/>
      <c r="N165" s="61">
        <f>IF(I165&lt;&gt;"",I165,IF(D165&lt;&gt;"",D165,""))</f>
        <v>4</v>
      </c>
      <c r="O165" s="62">
        <f>IF(L165&lt;&gt;"",L165,IF(G165&lt;&gt;"",G165,""))</f>
        <v>4</v>
      </c>
      <c r="P165" s="18"/>
      <c r="Q165" s="18"/>
    </row>
    <row r="166" spans="1:17" s="12" customFormat="1" ht="17" thickBot="1">
      <c r="F166" s="38"/>
      <c r="G166" s="133"/>
      <c r="H166" s="174"/>
      <c r="I166" s="29"/>
      <c r="J166" s="181"/>
      <c r="K166" s="29"/>
      <c r="L166" s="38"/>
      <c r="M166" s="38"/>
      <c r="N166" s="38"/>
    </row>
    <row r="167" spans="1:17" ht="137" thickBot="1">
      <c r="A167" s="49">
        <v>585</v>
      </c>
      <c r="B167" s="136" t="s">
        <v>1038</v>
      </c>
      <c r="C167" s="136" t="s">
        <v>1160</v>
      </c>
      <c r="D167" s="171">
        <v>4</v>
      </c>
      <c r="E167" s="172" t="s">
        <v>1831</v>
      </c>
      <c r="F167" s="168"/>
      <c r="G167" s="103">
        <v>2.5</v>
      </c>
      <c r="H167" s="105" t="s">
        <v>1744</v>
      </c>
      <c r="I167" s="58"/>
      <c r="J167" s="59"/>
      <c r="K167" s="59"/>
      <c r="L167" s="99"/>
      <c r="M167" s="100"/>
      <c r="N167" s="61">
        <f>IF(I167&lt;&gt;"",I167,IF(D167&lt;&gt;"",D167,""))</f>
        <v>4</v>
      </c>
      <c r="O167" s="62">
        <f>IF(L167&lt;&gt;"",L167,IF(G167&lt;&gt;"",G167,""))</f>
        <v>2.5</v>
      </c>
      <c r="P167" s="18"/>
      <c r="Q167" s="18"/>
    </row>
    <row r="168" spans="1:17" s="12" customFormat="1" ht="17" thickBot="1">
      <c r="D168" s="178"/>
      <c r="E168" s="178"/>
      <c r="F168" s="38"/>
      <c r="G168" s="133"/>
      <c r="H168" s="174"/>
      <c r="I168" s="29"/>
      <c r="J168" s="181"/>
      <c r="K168" s="29"/>
      <c r="L168" s="38"/>
      <c r="M168" s="38"/>
      <c r="N168" s="38"/>
    </row>
    <row r="169" spans="1:17" ht="357" thickBot="1">
      <c r="A169" s="49">
        <v>586</v>
      </c>
      <c r="B169" s="136" t="s">
        <v>1039</v>
      </c>
      <c r="C169" s="136" t="s">
        <v>1040</v>
      </c>
      <c r="D169" s="175">
        <v>5</v>
      </c>
      <c r="E169" s="176" t="s">
        <v>1832</v>
      </c>
      <c r="F169" s="168"/>
      <c r="G169" s="103">
        <v>3</v>
      </c>
      <c r="H169" s="105" t="s">
        <v>1745</v>
      </c>
      <c r="I169" s="58"/>
      <c r="J169" s="59"/>
      <c r="K169" s="59"/>
      <c r="L169" s="99"/>
      <c r="M169" s="100"/>
      <c r="N169" s="61">
        <f>IF(I169&lt;&gt;"",I169,IF(D169&lt;&gt;"",D169,""))</f>
        <v>5</v>
      </c>
      <c r="O169" s="62">
        <f>IF(L169&lt;&gt;"",L169,IF(G169&lt;&gt;"",G169,""))</f>
        <v>3</v>
      </c>
      <c r="P169" s="18"/>
      <c r="Q169" s="18"/>
    </row>
    <row r="170" spans="1:17" s="12" customFormat="1" ht="17" thickBot="1">
      <c r="D170" s="178"/>
      <c r="E170" s="178"/>
      <c r="F170" s="38"/>
      <c r="G170" s="133"/>
      <c r="H170" s="174"/>
      <c r="I170" s="29"/>
      <c r="J170" s="181"/>
      <c r="K170" s="29"/>
      <c r="L170" s="38"/>
      <c r="M170" s="38"/>
      <c r="N170" s="38"/>
    </row>
    <row r="171" spans="1:17" ht="120" thickBot="1">
      <c r="A171" s="49">
        <v>587</v>
      </c>
      <c r="B171" s="136" t="s">
        <v>265</v>
      </c>
      <c r="C171" s="136" t="s">
        <v>213</v>
      </c>
      <c r="D171" s="175">
        <v>5</v>
      </c>
      <c r="E171" s="176" t="s">
        <v>1669</v>
      </c>
      <c r="F171" s="168"/>
      <c r="G171" s="103">
        <v>4</v>
      </c>
      <c r="H171" s="105" t="s">
        <v>1746</v>
      </c>
      <c r="I171" s="58"/>
      <c r="J171" s="59" t="s">
        <v>1847</v>
      </c>
      <c r="K171" s="59"/>
      <c r="L171" s="99"/>
      <c r="M171" s="100"/>
      <c r="N171" s="61">
        <f>IF(I171&lt;&gt;"",I171,IF(D171&lt;&gt;"",D171,""))</f>
        <v>5</v>
      </c>
      <c r="O171" s="62">
        <f>IF(L171&lt;&gt;"",L171,IF(G171&lt;&gt;"",G171,""))</f>
        <v>4</v>
      </c>
      <c r="P171" s="18"/>
      <c r="Q171" s="18"/>
    </row>
    <row r="172" spans="1:17" s="12" customFormat="1" ht="17" thickBot="1">
      <c r="F172" s="38"/>
      <c r="G172" s="133"/>
      <c r="H172" s="174"/>
      <c r="I172" s="29"/>
      <c r="J172" s="181"/>
      <c r="K172" s="29"/>
      <c r="L172" s="38"/>
      <c r="M172" s="38"/>
      <c r="N172" s="38"/>
    </row>
    <row r="173" spans="1:17" ht="256" thickBot="1">
      <c r="A173" s="49">
        <v>588</v>
      </c>
      <c r="B173" s="136" t="s">
        <v>422</v>
      </c>
      <c r="C173" s="136" t="s">
        <v>723</v>
      </c>
      <c r="D173" s="171">
        <v>5</v>
      </c>
      <c r="E173" s="172" t="s">
        <v>1833</v>
      </c>
      <c r="F173" s="168"/>
      <c r="G173" s="103">
        <v>3</v>
      </c>
      <c r="H173" s="105"/>
      <c r="I173" s="58">
        <v>4</v>
      </c>
      <c r="J173" s="59" t="s">
        <v>1924</v>
      </c>
      <c r="K173" s="59"/>
      <c r="L173" s="99">
        <v>3</v>
      </c>
      <c r="M173" s="100" t="s">
        <v>1941</v>
      </c>
      <c r="N173" s="61">
        <f>IF(I173&lt;&gt;"",I173,IF(D173&lt;&gt;"",D173,""))</f>
        <v>4</v>
      </c>
      <c r="O173" s="62">
        <f>IF(L173&lt;&gt;"",L173,IF(G173&lt;&gt;"",G173,""))</f>
        <v>3</v>
      </c>
      <c r="P173" s="18"/>
      <c r="Q173" s="18"/>
    </row>
    <row r="174" spans="1:17" ht="409.6" thickBot="1">
      <c r="A174" s="49">
        <v>589</v>
      </c>
      <c r="B174" s="136" t="s">
        <v>266</v>
      </c>
      <c r="C174" s="136" t="s">
        <v>214</v>
      </c>
      <c r="D174" s="175">
        <v>5</v>
      </c>
      <c r="E174" s="176" t="s">
        <v>1834</v>
      </c>
      <c r="F174" s="168"/>
      <c r="G174" s="103">
        <v>3</v>
      </c>
      <c r="H174" s="105"/>
      <c r="I174" s="58"/>
      <c r="J174" s="59"/>
      <c r="K174" s="59"/>
      <c r="L174" s="99"/>
      <c r="M174" s="100"/>
      <c r="N174" s="61">
        <f>IF(I174&lt;&gt;"",I174,IF(D174&lt;&gt;"",D174,""))</f>
        <v>5</v>
      </c>
      <c r="O174" s="62">
        <f>IF(L174&lt;&gt;"",L174,IF(G174&lt;&gt;"",G174,""))</f>
        <v>3</v>
      </c>
      <c r="P174" s="18"/>
      <c r="Q174" s="18"/>
    </row>
    <row r="175" spans="1:17" ht="171" thickBot="1">
      <c r="A175" s="49">
        <v>590</v>
      </c>
      <c r="B175" s="136" t="s">
        <v>423</v>
      </c>
      <c r="C175" s="136" t="s">
        <v>726</v>
      </c>
      <c r="D175" s="175">
        <v>5</v>
      </c>
      <c r="E175" s="176" t="s">
        <v>1835</v>
      </c>
      <c r="F175" s="168"/>
      <c r="G175" s="103">
        <v>3</v>
      </c>
      <c r="H175" s="105"/>
      <c r="I175" s="58">
        <v>4</v>
      </c>
      <c r="J175" s="59" t="s">
        <v>1925</v>
      </c>
      <c r="K175" s="59"/>
      <c r="L175" s="99">
        <v>3</v>
      </c>
      <c r="M175" s="100" t="s">
        <v>1942</v>
      </c>
      <c r="N175" s="61">
        <f>IF(I175&lt;&gt;"",I175,IF(D175&lt;&gt;"",D175,""))</f>
        <v>4</v>
      </c>
      <c r="O175" s="62">
        <f>IF(L175&lt;&gt;"",L175,IF(G175&lt;&gt;"",G175,""))</f>
        <v>3</v>
      </c>
      <c r="P175" s="18"/>
      <c r="Q175" s="18"/>
    </row>
    <row r="176" spans="1:17" s="12" customFormat="1">
      <c r="F176" s="38"/>
      <c r="G176" s="133"/>
      <c r="H176" s="174"/>
      <c r="I176" s="29"/>
      <c r="J176" s="181"/>
      <c r="K176" s="29"/>
      <c r="L176" s="38"/>
      <c r="M176" s="38"/>
      <c r="N176" s="38"/>
    </row>
    <row r="177" spans="1:17" s="12" customFormat="1">
      <c r="F177" s="38"/>
      <c r="G177" s="133"/>
      <c r="H177" s="174"/>
      <c r="I177" s="29"/>
      <c r="J177" s="181"/>
      <c r="K177" s="29"/>
      <c r="L177" s="38"/>
      <c r="M177" s="38"/>
      <c r="N177" s="38"/>
    </row>
    <row r="178" spans="1:17" s="12" customFormat="1">
      <c r="F178" s="38"/>
      <c r="G178" s="133"/>
      <c r="H178" s="174"/>
      <c r="I178" s="29"/>
      <c r="J178" s="181"/>
      <c r="K178" s="29"/>
      <c r="L178" s="38"/>
      <c r="M178" s="38"/>
      <c r="N178" s="38"/>
    </row>
    <row r="179" spans="1:17" ht="21" thickBot="1">
      <c r="B179" s="134" t="s">
        <v>282</v>
      </c>
      <c r="C179" s="12"/>
      <c r="D179" s="12"/>
      <c r="E179" s="12"/>
      <c r="F179" s="38"/>
      <c r="G179" s="133"/>
      <c r="H179" s="174"/>
      <c r="I179" s="29"/>
      <c r="J179" s="181"/>
      <c r="K179" s="29"/>
      <c r="O179" s="12"/>
      <c r="P179" s="18"/>
      <c r="Q179" s="18"/>
    </row>
    <row r="180" spans="1:17" ht="341" thickBot="1">
      <c r="A180" s="49">
        <v>591</v>
      </c>
      <c r="B180" s="136" t="s">
        <v>109</v>
      </c>
      <c r="C180" s="136" t="s">
        <v>499</v>
      </c>
      <c r="D180" s="171">
        <v>5</v>
      </c>
      <c r="E180" s="172" t="s">
        <v>1836</v>
      </c>
      <c r="F180" s="168"/>
      <c r="G180" s="103">
        <v>2</v>
      </c>
      <c r="H180" s="105" t="s">
        <v>1747</v>
      </c>
      <c r="I180" s="58">
        <v>4</v>
      </c>
      <c r="J180" s="59" t="s">
        <v>1926</v>
      </c>
      <c r="K180" s="59"/>
      <c r="L180" s="99">
        <v>3</v>
      </c>
      <c r="M180" s="100" t="s">
        <v>1943</v>
      </c>
      <c r="N180" s="61">
        <f>IF(I180&lt;&gt;"",I180,IF(D180&lt;&gt;"",D180,""))</f>
        <v>4</v>
      </c>
      <c r="O180" s="62">
        <f>IF(L180&lt;&gt;"",L180,IF(G180&lt;&gt;"",G180,""))</f>
        <v>3</v>
      </c>
      <c r="P180" s="18"/>
      <c r="Q180" s="18"/>
    </row>
    <row r="181" spans="1:17" s="12" customFormat="1" ht="17" thickBot="1">
      <c r="D181" s="178"/>
      <c r="E181" s="178"/>
      <c r="F181" s="38"/>
      <c r="G181" s="133"/>
      <c r="H181" s="174"/>
      <c r="I181" s="29"/>
      <c r="J181" s="181"/>
      <c r="K181" s="29"/>
      <c r="L181" s="38"/>
      <c r="M181" s="38"/>
      <c r="N181" s="38"/>
    </row>
    <row r="182" spans="1:17" ht="205" thickBot="1">
      <c r="A182" s="49">
        <v>592</v>
      </c>
      <c r="B182" s="136" t="s">
        <v>1041</v>
      </c>
      <c r="C182" s="136" t="s">
        <v>1042</v>
      </c>
      <c r="D182" s="175">
        <v>4</v>
      </c>
      <c r="E182" s="176" t="s">
        <v>1837</v>
      </c>
      <c r="F182" s="168"/>
      <c r="G182" s="103">
        <v>4</v>
      </c>
      <c r="H182" s="105"/>
      <c r="I182" s="58"/>
      <c r="J182" s="59"/>
      <c r="K182" s="59"/>
      <c r="L182" s="99"/>
      <c r="M182" s="100"/>
      <c r="N182" s="61">
        <f>IF(I182&lt;&gt;"",I182,IF(D182&lt;&gt;"",D182,""))</f>
        <v>4</v>
      </c>
      <c r="O182" s="62">
        <f>IF(L182&lt;&gt;"",L182,IF(G182&lt;&gt;"",G182,""))</f>
        <v>4</v>
      </c>
      <c r="P182" s="18"/>
      <c r="Q182" s="18"/>
    </row>
    <row r="183" spans="1:17" s="12" customFormat="1" ht="17" thickBot="1">
      <c r="D183" s="178"/>
      <c r="E183" s="178"/>
      <c r="F183" s="38"/>
      <c r="G183" s="133"/>
      <c r="H183" s="174"/>
      <c r="I183" s="29"/>
      <c r="J183" s="181"/>
      <c r="K183" s="29"/>
      <c r="L183" s="38"/>
      <c r="M183" s="38"/>
      <c r="N183" s="38"/>
    </row>
    <row r="184" spans="1:17" ht="409.6" thickBot="1">
      <c r="A184" s="49">
        <v>593</v>
      </c>
      <c r="B184" s="136" t="s">
        <v>1043</v>
      </c>
      <c r="C184" s="136" t="s">
        <v>1044</v>
      </c>
      <c r="D184" s="175">
        <v>5</v>
      </c>
      <c r="E184" s="176" t="s">
        <v>1838</v>
      </c>
      <c r="F184" s="168"/>
      <c r="G184" s="103">
        <v>5</v>
      </c>
      <c r="H184" s="105"/>
      <c r="I184" s="58"/>
      <c r="J184" s="59"/>
      <c r="K184" s="59"/>
      <c r="L184" s="99"/>
      <c r="M184" s="100"/>
      <c r="N184" s="61">
        <f>IF(I184&lt;&gt;"",I184,IF(D184&lt;&gt;"",D184,""))</f>
        <v>5</v>
      </c>
      <c r="O184" s="62">
        <f>IF(L184&lt;&gt;"",L184,IF(G184&lt;&gt;"",G184,""))</f>
        <v>5</v>
      </c>
      <c r="P184" s="18"/>
      <c r="Q184" s="18"/>
    </row>
    <row r="185" spans="1:17" s="12" customFormat="1" ht="17" thickBot="1">
      <c r="F185" s="38"/>
      <c r="G185" s="133"/>
      <c r="H185" s="174"/>
      <c r="I185" s="29"/>
      <c r="J185" s="181"/>
      <c r="K185" s="29"/>
      <c r="L185" s="38"/>
      <c r="M185" s="38"/>
      <c r="N185" s="38"/>
    </row>
    <row r="186" spans="1:17" ht="137" thickBot="1">
      <c r="A186" s="49">
        <v>594</v>
      </c>
      <c r="B186" s="136" t="s">
        <v>1045</v>
      </c>
      <c r="C186" s="136" t="s">
        <v>1046</v>
      </c>
      <c r="D186" s="171">
        <v>2</v>
      </c>
      <c r="E186" s="172" t="s">
        <v>1839</v>
      </c>
      <c r="F186" s="168"/>
      <c r="G186" s="103">
        <v>1</v>
      </c>
      <c r="H186" s="105"/>
      <c r="I186" s="58"/>
      <c r="J186" s="59"/>
      <c r="K186" s="59"/>
      <c r="L186" s="99"/>
      <c r="M186" s="100"/>
      <c r="N186" s="61">
        <f>IF(I186&lt;&gt;"",I186,IF(D186&lt;&gt;"",D186,""))</f>
        <v>2</v>
      </c>
      <c r="O186" s="62">
        <f>IF(L186&lt;&gt;"",L186,IF(G186&lt;&gt;"",G186,""))</f>
        <v>1</v>
      </c>
      <c r="P186" s="18"/>
      <c r="Q186" s="18"/>
    </row>
    <row r="187" spans="1:17">
      <c r="D187" s="38"/>
      <c r="E187" s="38"/>
      <c r="F187" s="38"/>
      <c r="O187" s="12"/>
      <c r="P187" s="18"/>
      <c r="Q187" s="18"/>
    </row>
    <row r="188" spans="1:17">
      <c r="D188" s="38"/>
      <c r="E188" s="38"/>
      <c r="F188" s="38"/>
      <c r="O188" s="12"/>
      <c r="P188" s="18"/>
      <c r="Q188" s="18"/>
    </row>
    <row r="189" spans="1:17">
      <c r="D189" s="38"/>
      <c r="E189" s="38"/>
      <c r="F189" s="38"/>
      <c r="O189" s="12"/>
      <c r="P189" s="18"/>
      <c r="Q189" s="18"/>
    </row>
    <row r="190" spans="1:17">
      <c r="D190" s="38"/>
      <c r="E190" s="38"/>
      <c r="F190" s="38"/>
      <c r="O190" s="12"/>
      <c r="P190" s="18"/>
      <c r="Q190" s="18"/>
    </row>
    <row r="191" spans="1:17">
      <c r="D191" s="38"/>
      <c r="E191" s="38"/>
      <c r="F191" s="38"/>
      <c r="O191" s="12"/>
      <c r="P191" s="18"/>
      <c r="Q191" s="18"/>
    </row>
    <row r="192" spans="1:17">
      <c r="D192" s="38"/>
      <c r="E192" s="38"/>
      <c r="F192" s="38"/>
      <c r="O192" s="12"/>
      <c r="P192" s="18"/>
      <c r="Q192" s="18"/>
    </row>
    <row r="193" spans="4:18">
      <c r="D193" s="38"/>
      <c r="E193" s="38"/>
      <c r="F193" s="38"/>
      <c r="O193" s="12"/>
      <c r="P193" s="18"/>
      <c r="Q193" s="18"/>
    </row>
    <row r="194" spans="4:18">
      <c r="D194" s="38"/>
      <c r="E194" s="38"/>
      <c r="F194" s="38"/>
      <c r="O194" s="12"/>
      <c r="P194" s="18"/>
      <c r="Q194" s="18"/>
    </row>
    <row r="195" spans="4:18">
      <c r="D195" s="38"/>
      <c r="E195" s="38"/>
      <c r="F195" s="38"/>
      <c r="O195" s="12"/>
      <c r="P195" s="18"/>
      <c r="Q195" s="18"/>
    </row>
    <row r="196" spans="4:18">
      <c r="F196" s="12"/>
      <c r="R196" s="12"/>
    </row>
    <row r="197" spans="4:18">
      <c r="F197" s="12"/>
      <c r="R197" s="12"/>
    </row>
    <row r="198" spans="4:18">
      <c r="F198" s="12"/>
      <c r="R198" s="12"/>
    </row>
    <row r="199" spans="4:18">
      <c r="F199" s="12"/>
      <c r="R199" s="12"/>
    </row>
    <row r="200" spans="4:18">
      <c r="R200" s="12"/>
    </row>
    <row r="201" spans="4:18">
      <c r="R201" s="12"/>
    </row>
    <row r="202" spans="4:18">
      <c r="R202" s="12"/>
    </row>
    <row r="203" spans="4:18">
      <c r="R203" s="12"/>
    </row>
    <row r="204" spans="4:18">
      <c r="R204" s="12"/>
    </row>
    <row r="205" spans="4:18">
      <c r="R205" s="12"/>
    </row>
    <row r="206" spans="4:18">
      <c r="R206" s="12"/>
    </row>
    <row r="207" spans="4:18">
      <c r="R207" s="12"/>
    </row>
    <row r="208" spans="4:18">
      <c r="R208" s="12"/>
    </row>
    <row r="209" spans="18:18">
      <c r="R209" s="12"/>
    </row>
    <row r="210" spans="18:18">
      <c r="R210" s="12"/>
    </row>
    <row r="211" spans="18:18">
      <c r="R211" s="12"/>
    </row>
    <row r="212" spans="18:18">
      <c r="R212" s="12"/>
    </row>
    <row r="213" spans="18:18">
      <c r="R213" s="12"/>
    </row>
    <row r="214" spans="18:18">
      <c r="R214" s="12"/>
    </row>
    <row r="215" spans="18:18">
      <c r="R215" s="12"/>
    </row>
    <row r="216" spans="18:18">
      <c r="R216" s="12"/>
    </row>
    <row r="217" spans="18:18">
      <c r="R217" s="12"/>
    </row>
    <row r="218" spans="18:18">
      <c r="R218" s="12"/>
    </row>
    <row r="219" spans="18:18">
      <c r="R219" s="12"/>
    </row>
    <row r="220" spans="18:18">
      <c r="R220" s="12"/>
    </row>
    <row r="221" spans="18:18">
      <c r="R221" s="12"/>
    </row>
    <row r="222" spans="18:18">
      <c r="R222" s="12"/>
    </row>
    <row r="223" spans="18:18">
      <c r="R223" s="12"/>
    </row>
    <row r="224" spans="18:18">
      <c r="R224" s="12"/>
    </row>
    <row r="225" spans="18:18">
      <c r="R225" s="12"/>
    </row>
    <row r="226" spans="18:18">
      <c r="R226" s="12"/>
    </row>
    <row r="227" spans="18:18">
      <c r="R227" s="12"/>
    </row>
    <row r="228" spans="18:18">
      <c r="R228" s="12"/>
    </row>
    <row r="229" spans="18:18">
      <c r="R229" s="12"/>
    </row>
    <row r="230" spans="18:18">
      <c r="R230" s="12"/>
    </row>
    <row r="231" spans="18:18">
      <c r="R231" s="12"/>
    </row>
    <row r="232" spans="18:18">
      <c r="R232" s="12"/>
    </row>
    <row r="233" spans="18:18">
      <c r="R233" s="12"/>
    </row>
    <row r="234" spans="18:18">
      <c r="R234" s="12"/>
    </row>
    <row r="235" spans="18:18">
      <c r="R235" s="12"/>
    </row>
    <row r="236" spans="18:18">
      <c r="R236" s="12"/>
    </row>
    <row r="237" spans="18:18">
      <c r="R237" s="12"/>
    </row>
    <row r="238" spans="18:18">
      <c r="R238" s="12"/>
    </row>
    <row r="239" spans="18:18">
      <c r="R239" s="12"/>
    </row>
    <row r="240" spans="18:18">
      <c r="R240" s="12"/>
    </row>
    <row r="241" spans="18:18">
      <c r="R241" s="12"/>
    </row>
    <row r="242" spans="18:18">
      <c r="R242" s="12"/>
    </row>
    <row r="243" spans="18:18">
      <c r="R243" s="12"/>
    </row>
    <row r="244" spans="18:18">
      <c r="R244" s="12"/>
    </row>
    <row r="245" spans="18:18">
      <c r="R245" s="12"/>
    </row>
    <row r="246" spans="18:18">
      <c r="R246" s="12"/>
    </row>
    <row r="247" spans="18:18">
      <c r="R247" s="12"/>
    </row>
    <row r="248" spans="18:18">
      <c r="R248" s="12"/>
    </row>
    <row r="249" spans="18:18">
      <c r="R249" s="12"/>
    </row>
    <row r="250" spans="18:18">
      <c r="R250" s="12"/>
    </row>
    <row r="251" spans="18:18">
      <c r="R251" s="12"/>
    </row>
    <row r="252" spans="18:18">
      <c r="R252" s="12"/>
    </row>
    <row r="253" spans="18:18">
      <c r="R253" s="12"/>
    </row>
    <row r="254" spans="18:18">
      <c r="R254" s="12"/>
    </row>
    <row r="255" spans="18:18">
      <c r="R255" s="12"/>
    </row>
    <row r="256" spans="18:18">
      <c r="R256" s="12"/>
    </row>
    <row r="257" spans="18:18">
      <c r="R257" s="12"/>
    </row>
    <row r="258" spans="18:18">
      <c r="R258" s="12"/>
    </row>
    <row r="259" spans="18:18">
      <c r="R259" s="12"/>
    </row>
    <row r="260" spans="18:18">
      <c r="R260" s="12"/>
    </row>
    <row r="261" spans="18:18">
      <c r="R261" s="12"/>
    </row>
    <row r="262" spans="18:18">
      <c r="R262" s="12"/>
    </row>
    <row r="263" spans="18:18">
      <c r="R263" s="12"/>
    </row>
    <row r="264" spans="18:18">
      <c r="R264" s="12"/>
    </row>
    <row r="265" spans="18:18">
      <c r="R265" s="12"/>
    </row>
    <row r="266" spans="18:18">
      <c r="R266" s="12"/>
    </row>
    <row r="267" spans="18:18">
      <c r="R267" s="12"/>
    </row>
    <row r="268" spans="18:18">
      <c r="R268" s="12"/>
    </row>
    <row r="269" spans="18:18">
      <c r="R269" s="12"/>
    </row>
    <row r="270" spans="18:18">
      <c r="R270" s="12"/>
    </row>
    <row r="271" spans="18:18">
      <c r="R271" s="12"/>
    </row>
    <row r="272" spans="18:18">
      <c r="R272" s="12"/>
    </row>
    <row r="273" spans="18:18">
      <c r="R273" s="12"/>
    </row>
    <row r="274" spans="18:18">
      <c r="R274" s="12"/>
    </row>
    <row r="275" spans="18:18">
      <c r="R275" s="12"/>
    </row>
    <row r="276" spans="18:18">
      <c r="R276" s="12"/>
    </row>
    <row r="277" spans="18:18">
      <c r="R277" s="12"/>
    </row>
    <row r="278" spans="18:18">
      <c r="R278" s="12"/>
    </row>
    <row r="279" spans="18:18">
      <c r="R279" s="12"/>
    </row>
    <row r="280" spans="18:18">
      <c r="R280" s="12"/>
    </row>
    <row r="281" spans="18:18">
      <c r="R281" s="12"/>
    </row>
    <row r="282" spans="18:18">
      <c r="R282" s="12"/>
    </row>
    <row r="283" spans="18:18">
      <c r="R283" s="12"/>
    </row>
    <row r="284" spans="18:18">
      <c r="R284" s="12"/>
    </row>
    <row r="285" spans="18:18">
      <c r="R285" s="12"/>
    </row>
    <row r="286" spans="18:18">
      <c r="R286" s="12"/>
    </row>
    <row r="287" spans="18:18">
      <c r="R287" s="12"/>
    </row>
    <row r="288" spans="18:18">
      <c r="R288" s="12"/>
    </row>
    <row r="289" spans="18:18">
      <c r="R289" s="12"/>
    </row>
    <row r="290" spans="18:18">
      <c r="R290" s="12"/>
    </row>
    <row r="291" spans="18:18">
      <c r="R291" s="12"/>
    </row>
    <row r="292" spans="18:18">
      <c r="R292" s="12"/>
    </row>
    <row r="293" spans="18:18">
      <c r="R293" s="12"/>
    </row>
    <row r="294" spans="18:18">
      <c r="R294" s="12"/>
    </row>
    <row r="295" spans="18:18">
      <c r="R295" s="12"/>
    </row>
    <row r="296" spans="18:18">
      <c r="R296" s="12"/>
    </row>
    <row r="297" spans="18:18">
      <c r="R297" s="12"/>
    </row>
    <row r="298" spans="18:18">
      <c r="R298" s="12"/>
    </row>
    <row r="299" spans="18:18">
      <c r="R299" s="12"/>
    </row>
    <row r="300" spans="18:18">
      <c r="R300" s="12"/>
    </row>
    <row r="301" spans="18:18">
      <c r="R301" s="12"/>
    </row>
    <row r="302" spans="18:18">
      <c r="R302" s="12"/>
    </row>
    <row r="303" spans="18:18">
      <c r="R303" s="12"/>
    </row>
    <row r="304" spans="18:18">
      <c r="R304" s="12"/>
    </row>
    <row r="305" spans="18:18">
      <c r="R305" s="12"/>
    </row>
    <row r="306" spans="18:18">
      <c r="R306" s="12"/>
    </row>
    <row r="307" spans="18:18">
      <c r="R307" s="12"/>
    </row>
    <row r="308" spans="18:18">
      <c r="R308" s="12"/>
    </row>
    <row r="309" spans="18:18">
      <c r="R309" s="12"/>
    </row>
    <row r="310" spans="18:18">
      <c r="R310" s="12"/>
    </row>
    <row r="311" spans="18:18">
      <c r="R311" s="12"/>
    </row>
    <row r="312" spans="18:18">
      <c r="R312" s="12"/>
    </row>
    <row r="313" spans="18:18">
      <c r="R313" s="12"/>
    </row>
    <row r="314" spans="18:18">
      <c r="R314" s="12"/>
    </row>
    <row r="315" spans="18:18">
      <c r="R315" s="12"/>
    </row>
    <row r="316" spans="18:18">
      <c r="R316" s="12"/>
    </row>
    <row r="317" spans="18:18">
      <c r="R317" s="12"/>
    </row>
    <row r="318" spans="18:18">
      <c r="R318" s="12"/>
    </row>
    <row r="319" spans="18:18">
      <c r="R319" s="12"/>
    </row>
    <row r="320" spans="18:18">
      <c r="R320" s="12"/>
    </row>
    <row r="321" spans="18:18">
      <c r="R321" s="12"/>
    </row>
    <row r="322" spans="18:18">
      <c r="R322" s="12"/>
    </row>
    <row r="323" spans="18:18">
      <c r="R323" s="12"/>
    </row>
    <row r="324" spans="18:18">
      <c r="R324" s="12"/>
    </row>
    <row r="325" spans="18:18">
      <c r="R325" s="12"/>
    </row>
    <row r="326" spans="18:18">
      <c r="R326" s="12"/>
    </row>
    <row r="327" spans="18:18">
      <c r="R327" s="12"/>
    </row>
    <row r="328" spans="18:18">
      <c r="R328" s="12"/>
    </row>
    <row r="329" spans="18:18">
      <c r="R329" s="12"/>
    </row>
    <row r="330" spans="18:18">
      <c r="R330" s="12"/>
    </row>
    <row r="331" spans="18:18">
      <c r="R331" s="12"/>
    </row>
    <row r="332" spans="18:18">
      <c r="R332" s="12"/>
    </row>
    <row r="333" spans="18:18">
      <c r="R333" s="12"/>
    </row>
    <row r="334" spans="18:18">
      <c r="R334" s="12"/>
    </row>
    <row r="335" spans="18:18">
      <c r="R335" s="12"/>
    </row>
    <row r="336" spans="18:18">
      <c r="R336" s="12"/>
    </row>
    <row r="337" spans="18:18">
      <c r="R337" s="12"/>
    </row>
    <row r="338" spans="18:18">
      <c r="R338" s="12"/>
    </row>
    <row r="339" spans="18:18">
      <c r="R339" s="12"/>
    </row>
    <row r="340" spans="18:18">
      <c r="R340" s="12"/>
    </row>
    <row r="341" spans="18:18">
      <c r="R341" s="12"/>
    </row>
    <row r="342" spans="18:18">
      <c r="R342" s="12"/>
    </row>
    <row r="343" spans="18:18">
      <c r="R343" s="12"/>
    </row>
    <row r="344" spans="18:18">
      <c r="R344" s="12"/>
    </row>
    <row r="345" spans="18:18">
      <c r="R345" s="12"/>
    </row>
    <row r="346" spans="18:18">
      <c r="R346" s="12"/>
    </row>
    <row r="347" spans="18:18">
      <c r="R347" s="12"/>
    </row>
    <row r="348" spans="18:18">
      <c r="R348" s="12"/>
    </row>
    <row r="349" spans="18:18">
      <c r="R349" s="12"/>
    </row>
    <row r="350" spans="18:18">
      <c r="R350" s="12"/>
    </row>
    <row r="351" spans="18:18">
      <c r="R351" s="12"/>
    </row>
    <row r="352" spans="18:18">
      <c r="R352" s="12"/>
    </row>
    <row r="353" spans="18:18">
      <c r="R353" s="12"/>
    </row>
    <row r="354" spans="18:18">
      <c r="R354" s="12"/>
    </row>
    <row r="355" spans="18:18">
      <c r="R355" s="12"/>
    </row>
    <row r="356" spans="18:18">
      <c r="R356" s="12"/>
    </row>
    <row r="357" spans="18:18">
      <c r="R357" s="12"/>
    </row>
    <row r="358" spans="18:18">
      <c r="R358" s="12"/>
    </row>
    <row r="359" spans="18:18">
      <c r="R359" s="12"/>
    </row>
    <row r="360" spans="18:18">
      <c r="R360" s="12"/>
    </row>
    <row r="361" spans="18:18">
      <c r="R361" s="12"/>
    </row>
    <row r="362" spans="18:18">
      <c r="R362" s="12"/>
    </row>
    <row r="363" spans="18:18">
      <c r="R363" s="12"/>
    </row>
    <row r="364" spans="18:18">
      <c r="R364" s="12"/>
    </row>
    <row r="365" spans="18:18">
      <c r="R365" s="12"/>
    </row>
    <row r="366" spans="18:18">
      <c r="R366" s="12"/>
    </row>
    <row r="367" spans="18:18">
      <c r="R367" s="12"/>
    </row>
    <row r="368" spans="18:18">
      <c r="R368" s="12"/>
    </row>
    <row r="369" spans="18:18">
      <c r="R369" s="12"/>
    </row>
    <row r="370" spans="18:18">
      <c r="R370" s="12"/>
    </row>
  </sheetData>
  <sheetProtection formatColumns="0"/>
  <dataValidations count="2">
    <dataValidation type="decimal" allowBlank="1" showInputMessage="1" showErrorMessage="1" errorTitle="Value must be between 0 and 5" sqref="G186 L186 G184 L184 G182 L182 G180 L180 G173:G175 L173:L175 G171 L171 G169 L169 G167 L167 G165 L165 G163 L163 G158 L158 G156 L156 G154 L154 G152 L152 G150 L150 G148 L148 G146 L146 G144 L144 G142 L106:L111 G140 L140 G138 L138 G136 L136 G134 L134 G129 L129 G127 L127 G125 L125 G122:G123 L122:L123 G120 L120 G118 L118 G116 L116 G106:G111 L21:L30 G100:G104 L100:L104 G94:G98 L94:L98 G89:G92 L89:L92 G84:G87 L84:L87 G78:G82 L78:L82 G72:G76 L72:L76 G60:G62 L60:L62 G51:G58 L51:L58 G46:G49 L46:L49 G40:G44 L40:L44 G35:G38 L35:L38 G21:G30 L142" xr:uid="{B5C0DE52-CE95-2640-A3A9-3D626B63E4BE}">
      <formula1>0</formula1>
      <formula2>5</formula2>
    </dataValidation>
    <dataValidation type="list" allowBlank="1" showInputMessage="1" showErrorMessage="1" errorTitle="Value must be 0, 1, 2, 3, 4 or 5" sqref="D186 I186 D184 I184 D182 I182 D180 I180 D173:D175 I173:I175 D171 I171 D169 I169 D167 I167 D165 I165 D163 I163 D158 I158 D156 I156 D154 I154 D152 I152 D150 I150 D148 I148 D146 I146 D144 I144 D142 I142 D140 I140 D138 I138 D136 I136 D134 I134 D129 I129 D127 I127 D125 I125 D122:D123 I122:I123 D120 I120 D118 I118 D116 I116 D106:D111 I106:I111 D100:D104 I100:I104 D94:D98 I94:I98 D89:D92 I89:I92 D84:D87 I84:I87 D78:D82 I78:I82 D72:D76 I72:I76 D60:D62 I60:I62 D51:D58 I51:I58 D46:D49 I46:I49 D40:D44 I40:I44 D35:D38 I35:I38 D21:D30 I21:I30" xr:uid="{A01BEDED-18EE-1B4A-AF48-1658442D7688}">
      <formula1>"0,1,2,3,4,5"</formula1>
    </dataValidation>
  </dataValidation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7CA32-9A13-9F4E-9209-AE8384BBAD34}">
  <sheetPr codeName="Sheet7"/>
  <dimension ref="B1:V965"/>
  <sheetViews>
    <sheetView tabSelected="1" topLeftCell="A117" zoomScale="68" zoomScaleNormal="95" workbookViewId="0">
      <pane xSplit="3" topLeftCell="D1" activePane="topRight" state="frozen"/>
      <selection activeCell="B1" sqref="B1"/>
      <selection pane="topRight" activeCell="A1000" sqref="A1000"/>
    </sheetView>
  </sheetViews>
  <sheetFormatPr baseColWidth="10" defaultColWidth="10.83203125" defaultRowHeight="16"/>
  <cols>
    <col min="1" max="1" width="5" style="18" customWidth="1"/>
    <col min="2" max="2" width="5.5" style="34" customWidth="1"/>
    <col min="3" max="3" width="24.33203125" style="146" customWidth="1"/>
    <col min="4" max="4" width="25.5" style="24" customWidth="1"/>
    <col min="5" max="5" width="65.6640625" style="24" customWidth="1"/>
    <col min="6" max="6" width="9.5" style="49" customWidth="1"/>
    <col min="7" max="7" width="80.1640625" style="24" customWidth="1"/>
    <col min="8" max="8" width="9.5" style="49" customWidth="1"/>
    <col min="9" max="9" width="6.83203125" style="38" customWidth="1"/>
    <col min="10" max="10" width="50.83203125" style="38" customWidth="1"/>
    <col min="11" max="11" width="10.83203125" style="38"/>
    <col min="12" max="12" width="29.6640625" style="38" customWidth="1"/>
    <col min="13" max="13" width="10.83203125" style="38"/>
    <col min="14" max="14" width="6.83203125" style="38" customWidth="1"/>
    <col min="15" max="15" width="25.83203125" style="38" customWidth="1"/>
    <col min="16" max="16" width="10.83203125" style="38"/>
    <col min="17" max="17" width="13.5" style="38" customWidth="1"/>
    <col min="18" max="19" width="10.83203125" style="38"/>
    <col min="20" max="16384" width="10.83203125" style="18"/>
  </cols>
  <sheetData>
    <row r="1" spans="3:22">
      <c r="D1" s="147"/>
      <c r="E1" s="147"/>
      <c r="F1" s="148"/>
      <c r="G1" s="147"/>
      <c r="H1" s="148"/>
    </row>
    <row r="2" spans="3:22">
      <c r="D2" s="18"/>
      <c r="E2" s="18"/>
      <c r="F2" s="34"/>
      <c r="G2" s="18"/>
      <c r="H2" s="34"/>
    </row>
    <row r="3" spans="3:22" ht="20">
      <c r="D3" s="36" t="s">
        <v>1213</v>
      </c>
      <c r="E3" s="18"/>
      <c r="F3" s="133"/>
      <c r="G3" s="12"/>
      <c r="H3" s="133"/>
    </row>
    <row r="4" spans="3:22" ht="80">
      <c r="C4" s="149" t="s">
        <v>1048</v>
      </c>
      <c r="D4" s="40" t="s">
        <v>1680</v>
      </c>
      <c r="E4" s="41" t="s">
        <v>1681</v>
      </c>
      <c r="F4" s="42" t="s">
        <v>1682</v>
      </c>
      <c r="G4" s="41" t="s">
        <v>1683</v>
      </c>
      <c r="S4" s="18"/>
      <c r="U4" s="37"/>
      <c r="V4" s="38"/>
    </row>
    <row r="5" spans="3:22" ht="34">
      <c r="C5" s="150" t="s">
        <v>1049</v>
      </c>
      <c r="D5" s="44">
        <v>2.7895833333333333</v>
      </c>
      <c r="E5" s="44" t="s">
        <v>884</v>
      </c>
      <c r="F5" s="44">
        <f>AVERAGE(P21:P44)</f>
        <v>3.3</v>
      </c>
      <c r="G5" s="44">
        <f>AVERAGE(Q21:Q44)</f>
        <v>2.2749999999999999</v>
      </c>
      <c r="S5" s="18"/>
      <c r="U5" s="37"/>
      <c r="V5" s="38"/>
    </row>
    <row r="6" spans="3:22" ht="34">
      <c r="C6" s="150" t="s">
        <v>1050</v>
      </c>
      <c r="D6" s="44">
        <v>2.7145833333333336</v>
      </c>
      <c r="E6" s="44" t="s">
        <v>884</v>
      </c>
      <c r="F6" s="44">
        <f>AVERAGE(P50:P77)</f>
        <v>3.9</v>
      </c>
      <c r="G6" s="44">
        <f>AVERAGE(Q50:Q77)</f>
        <v>2.375</v>
      </c>
      <c r="S6" s="18"/>
      <c r="U6" s="37"/>
      <c r="V6" s="38"/>
    </row>
    <row r="7" spans="3:22" ht="17">
      <c r="C7" s="150" t="s">
        <v>90</v>
      </c>
      <c r="D7" s="44">
        <v>2.2916666666666665</v>
      </c>
      <c r="E7" s="44" t="s">
        <v>884</v>
      </c>
      <c r="F7" s="44" t="e">
        <f>AVERAGE(P83:P89)</f>
        <v>#DIV/0!</v>
      </c>
      <c r="G7" s="44">
        <f>AVERAGE(Q83:Q89)</f>
        <v>2</v>
      </c>
      <c r="S7" s="18"/>
      <c r="U7" s="37"/>
      <c r="V7" s="38"/>
    </row>
    <row r="8" spans="3:22" ht="17">
      <c r="C8" s="150" t="s">
        <v>62</v>
      </c>
      <c r="D8" s="44">
        <v>2.4080509768009768</v>
      </c>
      <c r="E8" s="44" t="s">
        <v>884</v>
      </c>
      <c r="F8" s="44">
        <f>AVERAGE(P96:P105)</f>
        <v>5</v>
      </c>
      <c r="G8" s="44">
        <f>AVERAGE(Q96:Q105)</f>
        <v>2.8333333333333335</v>
      </c>
      <c r="S8" s="18"/>
      <c r="U8" s="37"/>
      <c r="V8" s="38"/>
    </row>
    <row r="9" spans="3:22" ht="17">
      <c r="C9" s="150" t="s">
        <v>61</v>
      </c>
      <c r="D9" s="44">
        <v>3.46875</v>
      </c>
      <c r="E9" s="44" t="s">
        <v>884</v>
      </c>
      <c r="F9" s="44">
        <f>AVERAGE(P112:P120)</f>
        <v>5</v>
      </c>
      <c r="G9" s="44">
        <f>AVERAGE(Q112:Q120)</f>
        <v>4</v>
      </c>
      <c r="S9" s="18"/>
      <c r="U9" s="37"/>
      <c r="V9" s="38"/>
    </row>
    <row r="10" spans="3:22" ht="17">
      <c r="C10" s="150" t="s">
        <v>282</v>
      </c>
      <c r="D10" s="44">
        <v>2.75</v>
      </c>
      <c r="E10" s="44" t="s">
        <v>884</v>
      </c>
      <c r="F10" s="44" t="e">
        <f>AVERAGE(P129)</f>
        <v>#DIV/0!</v>
      </c>
      <c r="G10" s="44" t="e">
        <f>AVERAGE(Q129)</f>
        <v>#DIV/0!</v>
      </c>
      <c r="S10" s="18"/>
      <c r="U10" s="37"/>
      <c r="V10" s="38"/>
    </row>
    <row r="11" spans="3:22" ht="17">
      <c r="C11" s="151" t="s">
        <v>883</v>
      </c>
      <c r="D11" s="46">
        <v>2.69026020961932</v>
      </c>
      <c r="E11" s="46" t="s">
        <v>884</v>
      </c>
      <c r="F11" s="46">
        <f>AVERAGE(P21:P129)</f>
        <v>3.7555555555555555</v>
      </c>
      <c r="G11" s="46">
        <f>AVERAGE(Q21:Q129)</f>
        <v>2.5735294117647061</v>
      </c>
      <c r="S11" s="18"/>
      <c r="U11" s="37"/>
      <c r="V11" s="38"/>
    </row>
    <row r="12" spans="3:22">
      <c r="D12" s="18"/>
      <c r="E12" s="18"/>
      <c r="F12" s="133"/>
      <c r="G12" s="12"/>
      <c r="H12" s="133"/>
    </row>
    <row r="13" spans="3:22">
      <c r="D13" s="18"/>
      <c r="E13" s="18"/>
      <c r="F13" s="133"/>
      <c r="G13" s="12"/>
      <c r="H13" s="133"/>
    </row>
    <row r="14" spans="3:22">
      <c r="D14" s="18"/>
      <c r="E14" s="18"/>
      <c r="F14" s="133"/>
      <c r="G14" s="12"/>
      <c r="H14" s="133"/>
    </row>
    <row r="15" spans="3:22" ht="60">
      <c r="C15" s="17" t="s">
        <v>874</v>
      </c>
      <c r="D15" s="47" t="s">
        <v>1214</v>
      </c>
      <c r="E15" s="18"/>
      <c r="F15" s="34"/>
      <c r="G15" s="36" t="s">
        <v>1227</v>
      </c>
      <c r="H15" s="34"/>
      <c r="L15" s="36" t="s">
        <v>1492</v>
      </c>
    </row>
    <row r="16" spans="3:22" ht="17">
      <c r="C16" s="19" t="s">
        <v>1204</v>
      </c>
      <c r="D16" s="166" t="s">
        <v>884</v>
      </c>
      <c r="E16" s="18"/>
      <c r="F16" s="34"/>
      <c r="G16" s="18"/>
      <c r="H16" s="34"/>
    </row>
    <row r="17" spans="2:19">
      <c r="D17" s="18"/>
      <c r="E17" s="18"/>
      <c r="F17" s="38"/>
      <c r="G17" s="38"/>
      <c r="H17" s="38"/>
      <c r="Q17" s="18"/>
      <c r="R17" s="18"/>
      <c r="S17" s="18"/>
    </row>
    <row r="18" spans="2:19" ht="17">
      <c r="C18" s="152" t="s">
        <v>1051</v>
      </c>
      <c r="D18" s="18"/>
      <c r="E18" s="18"/>
      <c r="F18" s="48" t="s">
        <v>1684</v>
      </c>
      <c r="G18" s="38"/>
      <c r="H18" s="38"/>
      <c r="Q18" s="48" t="s">
        <v>1684</v>
      </c>
      <c r="R18" s="18"/>
      <c r="S18" s="18"/>
    </row>
    <row r="19" spans="2:19" ht="140">
      <c r="B19" s="105" t="s">
        <v>1202</v>
      </c>
      <c r="C19" s="153" t="s">
        <v>1049</v>
      </c>
      <c r="D19" s="91" t="s">
        <v>146</v>
      </c>
      <c r="E19" s="91" t="s">
        <v>37</v>
      </c>
      <c r="F19" s="52" t="s">
        <v>147</v>
      </c>
      <c r="G19" s="52" t="s">
        <v>1685</v>
      </c>
      <c r="H19" s="52" t="s">
        <v>251</v>
      </c>
      <c r="I19" s="53" t="s">
        <v>285</v>
      </c>
      <c r="J19" s="53" t="s">
        <v>876</v>
      </c>
      <c r="K19" s="52" t="s">
        <v>737</v>
      </c>
      <c r="L19" s="52" t="s">
        <v>1220</v>
      </c>
      <c r="M19" s="52" t="s">
        <v>251</v>
      </c>
      <c r="N19" s="53" t="s">
        <v>1208</v>
      </c>
      <c r="O19" s="53" t="s">
        <v>1500</v>
      </c>
      <c r="P19" s="54" t="s">
        <v>1686</v>
      </c>
      <c r="Q19" s="91" t="s">
        <v>1207</v>
      </c>
      <c r="R19" s="18"/>
      <c r="S19" s="18"/>
    </row>
    <row r="20" spans="2:19" ht="17">
      <c r="C20" s="154" t="s">
        <v>1162</v>
      </c>
      <c r="D20" s="155"/>
      <c r="E20" s="155"/>
      <c r="F20" s="38"/>
      <c r="G20" s="38"/>
      <c r="H20" s="38"/>
      <c r="Q20" s="18"/>
      <c r="R20" s="18"/>
      <c r="S20" s="18"/>
    </row>
    <row r="21" spans="2:19" ht="409.6">
      <c r="B21" s="34">
        <v>595</v>
      </c>
      <c r="C21" s="136" t="s">
        <v>1052</v>
      </c>
      <c r="D21" s="156" t="s">
        <v>1107</v>
      </c>
      <c r="E21" s="156" t="s">
        <v>1163</v>
      </c>
      <c r="F21" s="58">
        <v>3</v>
      </c>
      <c r="G21" s="59" t="s">
        <v>1848</v>
      </c>
      <c r="H21" s="59"/>
      <c r="I21" s="99">
        <v>1</v>
      </c>
      <c r="J21" s="100" t="s">
        <v>1948</v>
      </c>
      <c r="K21" s="167"/>
      <c r="L21" s="168"/>
      <c r="M21" s="168"/>
      <c r="N21" s="99"/>
      <c r="O21" s="100"/>
      <c r="P21" s="61">
        <f>IF(K21&lt;&gt;"",K21,IF(F21&lt;&gt;"",F21,""))</f>
        <v>3</v>
      </c>
      <c r="Q21" s="62">
        <f>IF(N21&lt;&gt;"",N21,IF(I21&lt;&gt;"",I21,""))</f>
        <v>1</v>
      </c>
      <c r="R21" s="18"/>
      <c r="S21" s="18"/>
    </row>
    <row r="22" spans="2:19" ht="409.6">
      <c r="B22" s="34">
        <v>596</v>
      </c>
      <c r="C22" s="136" t="s">
        <v>1053</v>
      </c>
      <c r="D22" s="156" t="s">
        <v>1108</v>
      </c>
      <c r="E22" s="156" t="s">
        <v>1133</v>
      </c>
      <c r="F22" s="58">
        <v>4</v>
      </c>
      <c r="G22" s="59" t="s">
        <v>1849</v>
      </c>
      <c r="H22" s="59"/>
      <c r="I22" s="99">
        <v>2</v>
      </c>
      <c r="J22" s="100" t="s">
        <v>1949</v>
      </c>
      <c r="K22" s="167"/>
      <c r="L22" s="168"/>
      <c r="M22" s="168"/>
      <c r="N22" s="99"/>
      <c r="O22" s="100"/>
      <c r="P22" s="61">
        <f>IF(K22&lt;&gt;"",K22,IF(F22&lt;&gt;"",F22,""))</f>
        <v>4</v>
      </c>
      <c r="Q22" s="62">
        <f>IF(N22&lt;&gt;"",N22,IF(I22&lt;&gt;"",I22,""))</f>
        <v>2</v>
      </c>
      <c r="R22" s="18"/>
      <c r="S22" s="18"/>
    </row>
    <row r="23" spans="2:19">
      <c r="D23" s="157"/>
      <c r="E23" s="157"/>
      <c r="F23" s="29"/>
      <c r="G23" s="29"/>
      <c r="H23" s="29"/>
      <c r="Q23" s="18"/>
      <c r="R23" s="18"/>
      <c r="S23" s="18"/>
    </row>
    <row r="24" spans="2:19" ht="187">
      <c r="B24" s="34">
        <v>597</v>
      </c>
      <c r="C24" s="136" t="s">
        <v>1164</v>
      </c>
      <c r="D24" s="156" t="s">
        <v>645</v>
      </c>
      <c r="E24" s="156" t="s">
        <v>646</v>
      </c>
      <c r="F24" s="58">
        <v>3</v>
      </c>
      <c r="G24" s="59" t="s">
        <v>1850</v>
      </c>
      <c r="H24" s="59"/>
      <c r="I24" s="99">
        <v>2</v>
      </c>
      <c r="J24" s="100" t="s">
        <v>1950</v>
      </c>
      <c r="K24" s="167"/>
      <c r="L24" s="168"/>
      <c r="M24" s="168"/>
      <c r="N24" s="99"/>
      <c r="O24" s="100"/>
      <c r="P24" s="61">
        <f>IF(K24&lt;&gt;"",K24,IF(F24&lt;&gt;"",F24,""))</f>
        <v>3</v>
      </c>
      <c r="Q24" s="62">
        <f>IF(N24&lt;&gt;"",N24,IF(I24&lt;&gt;"",I24,""))</f>
        <v>2</v>
      </c>
      <c r="R24" s="18"/>
      <c r="S24" s="18"/>
    </row>
    <row r="25" spans="2:19" ht="238">
      <c r="B25" s="34">
        <v>598</v>
      </c>
      <c r="C25" s="136" t="s">
        <v>1165</v>
      </c>
      <c r="D25" s="156" t="s">
        <v>647</v>
      </c>
      <c r="E25" s="156" t="s">
        <v>648</v>
      </c>
      <c r="F25" s="58">
        <v>3</v>
      </c>
      <c r="G25" s="59" t="s">
        <v>1851</v>
      </c>
      <c r="H25" s="59"/>
      <c r="I25" s="189">
        <v>1</v>
      </c>
      <c r="J25" s="100" t="s">
        <v>1951</v>
      </c>
      <c r="K25" s="167"/>
      <c r="L25" s="168"/>
      <c r="M25" s="168"/>
      <c r="N25" s="99"/>
      <c r="O25" s="100"/>
      <c r="P25" s="61">
        <f>IF(K25&lt;&gt;"",K25,IF(F25&lt;&gt;"",F25,""))</f>
        <v>3</v>
      </c>
      <c r="Q25" s="62">
        <f>IF(N25&lt;&gt;"",N25,IF(I25&lt;&gt;"",I25,""))</f>
        <v>1</v>
      </c>
      <c r="R25" s="18"/>
      <c r="S25" s="18"/>
    </row>
    <row r="26" spans="2:19">
      <c r="D26" s="157"/>
      <c r="E26" s="158"/>
      <c r="F26" s="29"/>
      <c r="G26" s="29"/>
      <c r="H26" s="29"/>
      <c r="Q26" s="18"/>
      <c r="R26" s="18"/>
      <c r="S26" s="18"/>
    </row>
    <row r="27" spans="2:19" ht="409.6">
      <c r="B27" s="34">
        <v>599</v>
      </c>
      <c r="C27" s="136" t="s">
        <v>1064</v>
      </c>
      <c r="D27" s="156" t="s">
        <v>1168</v>
      </c>
      <c r="E27" s="156" t="s">
        <v>1138</v>
      </c>
      <c r="F27" s="58">
        <v>3</v>
      </c>
      <c r="G27" s="59" t="s">
        <v>1852</v>
      </c>
      <c r="H27" s="59"/>
      <c r="I27" s="99">
        <v>2.5</v>
      </c>
      <c r="J27" s="100" t="s">
        <v>1952</v>
      </c>
      <c r="K27" s="167"/>
      <c r="L27" s="168"/>
      <c r="M27" s="168"/>
      <c r="N27" s="99"/>
      <c r="O27" s="100"/>
      <c r="P27" s="61">
        <f t="shared" ref="P27:P33" si="0">IF(K27&lt;&gt;"",K27,IF(F27&lt;&gt;"",F27,""))</f>
        <v>3</v>
      </c>
      <c r="Q27" s="62">
        <f t="shared" ref="Q27:Q33" si="1">IF(N27&lt;&gt;"",N27,IF(I27&lt;&gt;"",I27,""))</f>
        <v>2.5</v>
      </c>
      <c r="R27" s="18"/>
      <c r="S27" s="18"/>
    </row>
    <row r="28" spans="2:19" ht="409.6">
      <c r="B28" s="34">
        <v>600</v>
      </c>
      <c r="C28" s="136" t="s">
        <v>1065</v>
      </c>
      <c r="D28" s="156" t="s">
        <v>1169</v>
      </c>
      <c r="E28" s="156" t="s">
        <v>1139</v>
      </c>
      <c r="F28" s="58">
        <v>3</v>
      </c>
      <c r="G28" s="59" t="s">
        <v>1853</v>
      </c>
      <c r="H28" s="59"/>
      <c r="I28" s="99">
        <v>1.5</v>
      </c>
      <c r="J28" s="100" t="s">
        <v>1953</v>
      </c>
      <c r="K28" s="167"/>
      <c r="L28" s="168"/>
      <c r="M28" s="168"/>
      <c r="N28" s="99"/>
      <c r="O28" s="100"/>
      <c r="P28" s="61">
        <f t="shared" si="0"/>
        <v>3</v>
      </c>
      <c r="Q28" s="62">
        <f t="shared" si="1"/>
        <v>1.5</v>
      </c>
      <c r="R28" s="18"/>
      <c r="S28" s="18"/>
    </row>
    <row r="29" spans="2:19" ht="170">
      <c r="B29" s="34">
        <v>601</v>
      </c>
      <c r="C29" s="136" t="s">
        <v>1066</v>
      </c>
      <c r="D29" s="156" t="s">
        <v>649</v>
      </c>
      <c r="E29" s="156" t="s">
        <v>1170</v>
      </c>
      <c r="F29" s="58">
        <v>4</v>
      </c>
      <c r="G29" s="59" t="s">
        <v>1854</v>
      </c>
      <c r="H29" s="59"/>
      <c r="I29" s="99">
        <v>3</v>
      </c>
      <c r="J29" s="100" t="s">
        <v>1954</v>
      </c>
      <c r="K29" s="167"/>
      <c r="L29" s="168"/>
      <c r="M29" s="168"/>
      <c r="N29" s="99"/>
      <c r="O29" s="100"/>
      <c r="P29" s="61">
        <f t="shared" si="0"/>
        <v>4</v>
      </c>
      <c r="Q29" s="62">
        <f t="shared" si="1"/>
        <v>3</v>
      </c>
      <c r="R29" s="18"/>
      <c r="S29" s="18"/>
    </row>
    <row r="30" spans="2:19" ht="192">
      <c r="B30" s="34">
        <v>602</v>
      </c>
      <c r="C30" s="136" t="s">
        <v>1067</v>
      </c>
      <c r="D30" s="156" t="s">
        <v>1113</v>
      </c>
      <c r="E30" s="156" t="s">
        <v>1140</v>
      </c>
      <c r="F30" s="58">
        <v>5</v>
      </c>
      <c r="G30" s="59" t="s">
        <v>1855</v>
      </c>
      <c r="H30" s="59"/>
      <c r="I30" s="99">
        <v>3.5</v>
      </c>
      <c r="J30" s="100" t="s">
        <v>1955</v>
      </c>
      <c r="K30" s="167"/>
      <c r="L30" s="168"/>
      <c r="M30" s="168"/>
      <c r="N30" s="99"/>
      <c r="O30" s="100"/>
      <c r="P30" s="61">
        <f t="shared" si="0"/>
        <v>5</v>
      </c>
      <c r="Q30" s="62">
        <f t="shared" si="1"/>
        <v>3.5</v>
      </c>
      <c r="R30" s="18"/>
      <c r="S30" s="18"/>
    </row>
    <row r="31" spans="2:19" ht="221">
      <c r="B31" s="159">
        <v>603</v>
      </c>
      <c r="C31" s="136" t="s">
        <v>1161</v>
      </c>
      <c r="D31" s="156" t="s">
        <v>1114</v>
      </c>
      <c r="E31" s="156" t="s">
        <v>1141</v>
      </c>
      <c r="F31" s="58">
        <v>4</v>
      </c>
      <c r="G31" s="59" t="s">
        <v>1856</v>
      </c>
      <c r="H31" s="59"/>
      <c r="I31" s="99">
        <v>3</v>
      </c>
      <c r="J31" s="100" t="s">
        <v>1956</v>
      </c>
      <c r="K31" s="167"/>
      <c r="L31" s="168"/>
      <c r="M31" s="168"/>
      <c r="N31" s="99"/>
      <c r="O31" s="100"/>
      <c r="P31" s="61">
        <f t="shared" si="0"/>
        <v>4</v>
      </c>
      <c r="Q31" s="62">
        <f t="shared" si="1"/>
        <v>3</v>
      </c>
      <c r="R31" s="18"/>
      <c r="S31" s="18"/>
    </row>
    <row r="32" spans="2:19" ht="192">
      <c r="B32" s="159">
        <v>604</v>
      </c>
      <c r="C32" s="136" t="s">
        <v>1166</v>
      </c>
      <c r="D32" s="156" t="s">
        <v>1205</v>
      </c>
      <c r="E32" s="156" t="s">
        <v>1142</v>
      </c>
      <c r="F32" s="58">
        <v>4</v>
      </c>
      <c r="G32" s="59" t="s">
        <v>1857</v>
      </c>
      <c r="H32" s="59"/>
      <c r="I32" s="99">
        <v>3</v>
      </c>
      <c r="J32" s="100" t="s">
        <v>1957</v>
      </c>
      <c r="K32" s="167"/>
      <c r="L32" s="168"/>
      <c r="M32" s="168"/>
      <c r="N32" s="99"/>
      <c r="O32" s="100"/>
      <c r="P32" s="61">
        <f t="shared" si="0"/>
        <v>4</v>
      </c>
      <c r="Q32" s="62">
        <f t="shared" si="1"/>
        <v>3</v>
      </c>
      <c r="R32" s="18"/>
      <c r="S32" s="18"/>
    </row>
    <row r="33" spans="2:19" ht="365">
      <c r="B33" s="159">
        <v>605</v>
      </c>
      <c r="C33" s="136" t="s">
        <v>1167</v>
      </c>
      <c r="D33" s="156" t="s">
        <v>1206</v>
      </c>
      <c r="E33" s="156" t="s">
        <v>1143</v>
      </c>
      <c r="F33" s="58">
        <v>3</v>
      </c>
      <c r="G33" s="59" t="s">
        <v>1858</v>
      </c>
      <c r="H33" s="59"/>
      <c r="I33" s="99">
        <v>2.5</v>
      </c>
      <c r="J33" s="100" t="s">
        <v>1958</v>
      </c>
      <c r="K33" s="167"/>
      <c r="L33" s="168"/>
      <c r="M33" s="168"/>
      <c r="N33" s="99"/>
      <c r="O33" s="100"/>
      <c r="P33" s="61">
        <f t="shared" si="0"/>
        <v>3</v>
      </c>
      <c r="Q33" s="62">
        <f t="shared" si="1"/>
        <v>2.5</v>
      </c>
      <c r="R33" s="18"/>
      <c r="S33" s="18"/>
    </row>
    <row r="34" spans="2:19">
      <c r="D34" s="157"/>
      <c r="E34" s="157"/>
      <c r="F34" s="29"/>
      <c r="G34" s="29"/>
      <c r="H34" s="29"/>
      <c r="Q34" s="18"/>
      <c r="R34" s="18"/>
      <c r="S34" s="18"/>
    </row>
    <row r="35" spans="2:19" ht="34">
      <c r="C35" s="160" t="s">
        <v>1054</v>
      </c>
      <c r="D35" s="161"/>
      <c r="E35" s="161"/>
      <c r="F35" s="29"/>
      <c r="G35" s="29"/>
      <c r="H35" s="29"/>
      <c r="Q35" s="18"/>
      <c r="R35" s="18"/>
      <c r="S35" s="18"/>
    </row>
    <row r="36" spans="2:19" ht="170">
      <c r="B36" s="34">
        <v>606</v>
      </c>
      <c r="C36" s="136" t="s">
        <v>1055</v>
      </c>
      <c r="D36" s="156" t="s">
        <v>1171</v>
      </c>
      <c r="E36" s="156" t="s">
        <v>1149</v>
      </c>
      <c r="F36" s="58">
        <v>4</v>
      </c>
      <c r="G36" s="59" t="s">
        <v>1859</v>
      </c>
      <c r="H36" s="59"/>
      <c r="I36" s="99">
        <v>3.5</v>
      </c>
      <c r="J36" s="100" t="s">
        <v>1959</v>
      </c>
      <c r="K36" s="167"/>
      <c r="L36" s="168"/>
      <c r="M36" s="168"/>
      <c r="N36" s="99"/>
      <c r="O36" s="100"/>
      <c r="P36" s="61">
        <f t="shared" ref="P36:P44" si="2">IF(K36&lt;&gt;"",K36,IF(F36&lt;&gt;"",F36,""))</f>
        <v>4</v>
      </c>
      <c r="Q36" s="62">
        <f t="shared" ref="Q36:Q44" si="3">IF(N36&lt;&gt;"",N36,IF(I36&lt;&gt;"",I36,""))</f>
        <v>3.5</v>
      </c>
      <c r="R36" s="18"/>
      <c r="S36" s="18"/>
    </row>
    <row r="37" spans="2:19" ht="238">
      <c r="B37" s="34">
        <v>607</v>
      </c>
      <c r="C37" s="136" t="s">
        <v>1056</v>
      </c>
      <c r="D37" s="156" t="s">
        <v>1109</v>
      </c>
      <c r="E37" s="156" t="s">
        <v>1149</v>
      </c>
      <c r="F37" s="58">
        <v>4</v>
      </c>
      <c r="G37" s="59" t="s">
        <v>1860</v>
      </c>
      <c r="H37" s="59"/>
      <c r="I37" s="99">
        <v>2.5</v>
      </c>
      <c r="J37" s="100" t="s">
        <v>1960</v>
      </c>
      <c r="K37" s="167"/>
      <c r="L37" s="168"/>
      <c r="M37" s="168"/>
      <c r="N37" s="99"/>
      <c r="O37" s="100"/>
      <c r="P37" s="61">
        <f t="shared" si="2"/>
        <v>4</v>
      </c>
      <c r="Q37" s="62">
        <f t="shared" si="3"/>
        <v>2.5</v>
      </c>
      <c r="R37" s="18"/>
      <c r="S37" s="18"/>
    </row>
    <row r="38" spans="2:19" ht="204">
      <c r="B38" s="34">
        <v>608</v>
      </c>
      <c r="C38" s="136" t="s">
        <v>1057</v>
      </c>
      <c r="D38" s="156" t="s">
        <v>1172</v>
      </c>
      <c r="E38" s="156" t="s">
        <v>1134</v>
      </c>
      <c r="F38" s="58">
        <v>2</v>
      </c>
      <c r="G38" s="59" t="s">
        <v>1861</v>
      </c>
      <c r="H38" s="59"/>
      <c r="I38" s="99">
        <v>2</v>
      </c>
      <c r="J38" s="100"/>
      <c r="K38" s="167"/>
      <c r="L38" s="168"/>
      <c r="M38" s="168"/>
      <c r="N38" s="99"/>
      <c r="O38" s="100"/>
      <c r="P38" s="61">
        <f t="shared" si="2"/>
        <v>2</v>
      </c>
      <c r="Q38" s="62">
        <f t="shared" si="3"/>
        <v>2</v>
      </c>
      <c r="R38" s="18"/>
      <c r="S38" s="18"/>
    </row>
    <row r="39" spans="2:19" ht="80">
      <c r="B39" s="34">
        <v>609</v>
      </c>
      <c r="C39" s="136" t="s">
        <v>1058</v>
      </c>
      <c r="D39" s="156" t="s">
        <v>1110</v>
      </c>
      <c r="E39" s="156" t="s">
        <v>1134</v>
      </c>
      <c r="F39" s="58">
        <v>1</v>
      </c>
      <c r="G39" s="59" t="s">
        <v>1862</v>
      </c>
      <c r="H39" s="59"/>
      <c r="I39" s="99">
        <v>1</v>
      </c>
      <c r="J39" s="100"/>
      <c r="K39" s="167"/>
      <c r="L39" s="168"/>
      <c r="M39" s="168"/>
      <c r="N39" s="99"/>
      <c r="O39" s="100"/>
      <c r="P39" s="61">
        <f t="shared" si="2"/>
        <v>1</v>
      </c>
      <c r="Q39" s="62">
        <f t="shared" si="3"/>
        <v>1</v>
      </c>
      <c r="R39" s="18"/>
      <c r="S39" s="18"/>
    </row>
    <row r="40" spans="2:19" ht="119">
      <c r="B40" s="34">
        <v>610</v>
      </c>
      <c r="C40" s="136" t="s">
        <v>1059</v>
      </c>
      <c r="D40" s="156" t="s">
        <v>1111</v>
      </c>
      <c r="E40" s="156" t="s">
        <v>1135</v>
      </c>
      <c r="F40" s="58">
        <v>2</v>
      </c>
      <c r="G40" s="59" t="s">
        <v>1863</v>
      </c>
      <c r="H40" s="59"/>
      <c r="I40" s="99">
        <v>2</v>
      </c>
      <c r="J40" s="100" t="s">
        <v>1961</v>
      </c>
      <c r="K40" s="167"/>
      <c r="L40" s="168"/>
      <c r="M40" s="168"/>
      <c r="N40" s="99"/>
      <c r="O40" s="100"/>
      <c r="P40" s="61">
        <f t="shared" si="2"/>
        <v>2</v>
      </c>
      <c r="Q40" s="62">
        <f t="shared" si="3"/>
        <v>2</v>
      </c>
      <c r="R40" s="18"/>
      <c r="S40" s="18"/>
    </row>
    <row r="41" spans="2:19" ht="221">
      <c r="B41" s="34">
        <v>611</v>
      </c>
      <c r="C41" s="136" t="s">
        <v>1060</v>
      </c>
      <c r="D41" s="156" t="s">
        <v>1112</v>
      </c>
      <c r="E41" s="156" t="s">
        <v>1149</v>
      </c>
      <c r="F41" s="58">
        <v>3</v>
      </c>
      <c r="G41" s="59" t="s">
        <v>1864</v>
      </c>
      <c r="H41" s="59"/>
      <c r="I41" s="99">
        <v>2</v>
      </c>
      <c r="J41" s="100" t="s">
        <v>1962</v>
      </c>
      <c r="K41" s="167"/>
      <c r="L41" s="168"/>
      <c r="M41" s="168"/>
      <c r="N41" s="99"/>
      <c r="O41" s="100"/>
      <c r="P41" s="61">
        <f t="shared" si="2"/>
        <v>3</v>
      </c>
      <c r="Q41" s="62">
        <f t="shared" si="3"/>
        <v>2</v>
      </c>
      <c r="R41" s="18"/>
      <c r="S41" s="18"/>
    </row>
    <row r="42" spans="2:19" ht="340">
      <c r="B42" s="34">
        <v>612</v>
      </c>
      <c r="C42" s="136" t="s">
        <v>1061</v>
      </c>
      <c r="D42" s="156" t="s">
        <v>1173</v>
      </c>
      <c r="E42" s="156" t="s">
        <v>1136</v>
      </c>
      <c r="F42" s="58">
        <v>3</v>
      </c>
      <c r="G42" s="59" t="s">
        <v>1865</v>
      </c>
      <c r="H42" s="59"/>
      <c r="I42" s="99">
        <v>2.5</v>
      </c>
      <c r="J42" s="100" t="s">
        <v>1963</v>
      </c>
      <c r="K42" s="167"/>
      <c r="L42" s="168"/>
      <c r="M42" s="168"/>
      <c r="N42" s="99"/>
      <c r="O42" s="100"/>
      <c r="P42" s="61">
        <f t="shared" si="2"/>
        <v>3</v>
      </c>
      <c r="Q42" s="62">
        <f t="shared" si="3"/>
        <v>2.5</v>
      </c>
      <c r="R42" s="18"/>
      <c r="S42" s="18"/>
    </row>
    <row r="43" spans="2:19" ht="176">
      <c r="B43" s="34">
        <v>613</v>
      </c>
      <c r="C43" s="136" t="s">
        <v>1062</v>
      </c>
      <c r="D43" s="156" t="s">
        <v>1174</v>
      </c>
      <c r="E43" s="156" t="s">
        <v>1137</v>
      </c>
      <c r="F43" s="58">
        <v>4</v>
      </c>
      <c r="G43" s="59" t="s">
        <v>1866</v>
      </c>
      <c r="H43" s="59"/>
      <c r="I43" s="99">
        <v>3</v>
      </c>
      <c r="J43" s="100" t="s">
        <v>1964</v>
      </c>
      <c r="K43" s="167"/>
      <c r="L43" s="168"/>
      <c r="M43" s="168"/>
      <c r="N43" s="99"/>
      <c r="O43" s="100"/>
      <c r="P43" s="61">
        <f t="shared" si="2"/>
        <v>4</v>
      </c>
      <c r="Q43" s="62">
        <f t="shared" si="3"/>
        <v>3</v>
      </c>
      <c r="R43" s="18"/>
      <c r="S43" s="18"/>
    </row>
    <row r="44" spans="2:19" ht="170">
      <c r="B44" s="34">
        <v>614</v>
      </c>
      <c r="C44" s="136" t="s">
        <v>1063</v>
      </c>
      <c r="D44" s="156" t="s">
        <v>1175</v>
      </c>
      <c r="E44" s="156" t="s">
        <v>1149</v>
      </c>
      <c r="F44" s="58">
        <v>4</v>
      </c>
      <c r="G44" s="59" t="s">
        <v>1867</v>
      </c>
      <c r="H44" s="59"/>
      <c r="I44" s="99">
        <v>2</v>
      </c>
      <c r="J44" s="100" t="s">
        <v>1965</v>
      </c>
      <c r="K44" s="167"/>
      <c r="L44" s="168"/>
      <c r="M44" s="168"/>
      <c r="N44" s="99"/>
      <c r="O44" s="100"/>
      <c r="P44" s="61">
        <f t="shared" si="2"/>
        <v>4</v>
      </c>
      <c r="Q44" s="62">
        <f t="shared" si="3"/>
        <v>2</v>
      </c>
      <c r="R44" s="18"/>
      <c r="S44" s="18"/>
    </row>
    <row r="45" spans="2:19">
      <c r="D45" s="161"/>
      <c r="E45" s="161"/>
      <c r="F45" s="29"/>
      <c r="G45" s="29"/>
      <c r="H45" s="29"/>
      <c r="Q45" s="18"/>
      <c r="R45" s="18"/>
      <c r="S45" s="18"/>
    </row>
    <row r="46" spans="2:19">
      <c r="D46" s="162"/>
      <c r="E46" s="162"/>
      <c r="F46" s="29"/>
      <c r="G46" s="29"/>
      <c r="H46" s="29"/>
      <c r="Q46" s="18"/>
      <c r="R46" s="18"/>
      <c r="S46" s="18"/>
    </row>
    <row r="47" spans="2:19">
      <c r="D47" s="162"/>
      <c r="E47" s="162"/>
      <c r="F47" s="29"/>
      <c r="G47" s="29"/>
      <c r="H47" s="29"/>
      <c r="Q47" s="18"/>
      <c r="R47" s="18"/>
      <c r="S47" s="18"/>
    </row>
    <row r="48" spans="2:19" ht="44">
      <c r="C48" s="153" t="s">
        <v>1050</v>
      </c>
      <c r="D48" s="162"/>
      <c r="E48" s="162"/>
      <c r="F48" s="29"/>
      <c r="G48" s="29"/>
      <c r="H48" s="29"/>
      <c r="Q48" s="18"/>
      <c r="R48" s="18"/>
      <c r="S48" s="18"/>
    </row>
    <row r="49" spans="2:19" ht="34">
      <c r="C49" s="160" t="s">
        <v>1068</v>
      </c>
      <c r="D49" s="163"/>
      <c r="E49" s="163"/>
      <c r="F49" s="29"/>
      <c r="G49" s="29"/>
      <c r="H49" s="29"/>
      <c r="Q49" s="18"/>
      <c r="R49" s="18"/>
      <c r="S49" s="18"/>
    </row>
    <row r="50" spans="2:19" ht="238">
      <c r="B50" s="34">
        <v>615</v>
      </c>
      <c r="C50" s="136" t="s">
        <v>1069</v>
      </c>
      <c r="D50" s="156" t="s">
        <v>1176</v>
      </c>
      <c r="E50" s="156" t="s">
        <v>1144</v>
      </c>
      <c r="F50" s="58">
        <v>5</v>
      </c>
      <c r="G50" s="59" t="s">
        <v>1868</v>
      </c>
      <c r="H50" s="59"/>
      <c r="I50" s="99">
        <v>3</v>
      </c>
      <c r="J50" s="100" t="s">
        <v>1966</v>
      </c>
      <c r="K50" s="167"/>
      <c r="L50" s="168"/>
      <c r="M50" s="168"/>
      <c r="N50" s="99"/>
      <c r="O50" s="100"/>
      <c r="P50" s="61">
        <f>IF(K50&lt;&gt;"",K50,IF(F50&lt;&gt;"",F50,""))</f>
        <v>5</v>
      </c>
      <c r="Q50" s="62">
        <f>IF(N50&lt;&gt;"",N50,IF(I50&lt;&gt;"",I50,""))</f>
        <v>3</v>
      </c>
      <c r="R50" s="18"/>
      <c r="S50" s="18"/>
    </row>
    <row r="51" spans="2:19" ht="409.6">
      <c r="B51" s="34">
        <v>616</v>
      </c>
      <c r="C51" s="136" t="s">
        <v>1070</v>
      </c>
      <c r="D51" s="156" t="s">
        <v>1177</v>
      </c>
      <c r="E51" s="156" t="s">
        <v>1145</v>
      </c>
      <c r="F51" s="58">
        <v>5</v>
      </c>
      <c r="G51" s="59" t="s">
        <v>1869</v>
      </c>
      <c r="H51" s="59"/>
      <c r="I51" s="99">
        <v>3</v>
      </c>
      <c r="J51" s="100" t="s">
        <v>1967</v>
      </c>
      <c r="K51" s="167"/>
      <c r="L51" s="168"/>
      <c r="M51" s="168"/>
      <c r="N51" s="99"/>
      <c r="O51" s="100"/>
      <c r="P51" s="61">
        <f>IF(K51&lt;&gt;"",K51,IF(F51&lt;&gt;"",F51,""))</f>
        <v>5</v>
      </c>
      <c r="Q51" s="62">
        <f>IF(N51&lt;&gt;"",N51,IF(I51&lt;&gt;"",I51,""))</f>
        <v>3</v>
      </c>
      <c r="R51" s="18"/>
      <c r="S51" s="18"/>
    </row>
    <row r="52" spans="2:19" ht="356">
      <c r="B52" s="34">
        <v>617</v>
      </c>
      <c r="C52" s="136" t="s">
        <v>964</v>
      </c>
      <c r="D52" s="156" t="s">
        <v>965</v>
      </c>
      <c r="E52" s="156" t="s">
        <v>1140</v>
      </c>
      <c r="F52" s="58">
        <v>5</v>
      </c>
      <c r="G52" s="59" t="s">
        <v>1899</v>
      </c>
      <c r="H52" s="59"/>
      <c r="I52" s="99">
        <v>3.5</v>
      </c>
      <c r="J52" s="100" t="s">
        <v>1968</v>
      </c>
      <c r="K52" s="167"/>
      <c r="L52" s="168"/>
      <c r="M52" s="168"/>
      <c r="N52" s="99"/>
      <c r="O52" s="100"/>
      <c r="P52" s="61">
        <f>IF(K52&lt;&gt;"",K52,IF(F52&lt;&gt;"",F52,""))</f>
        <v>5</v>
      </c>
      <c r="Q52" s="62">
        <f>IF(N52&lt;&gt;"",N52,IF(I52&lt;&gt;"",I52,""))</f>
        <v>3.5</v>
      </c>
      <c r="R52" s="18"/>
      <c r="S52" s="18"/>
    </row>
    <row r="53" spans="2:19">
      <c r="D53" s="161"/>
      <c r="E53" s="161"/>
      <c r="F53" s="29"/>
      <c r="G53" s="29"/>
      <c r="H53" s="29"/>
      <c r="Q53" s="18"/>
      <c r="R53" s="18"/>
      <c r="S53" s="18"/>
    </row>
    <row r="54" spans="2:19" ht="34">
      <c r="C54" s="160" t="s">
        <v>1071</v>
      </c>
      <c r="D54" s="163"/>
      <c r="E54" s="161"/>
      <c r="F54" s="29"/>
      <c r="G54" s="29"/>
      <c r="H54" s="29"/>
      <c r="Q54" s="18"/>
      <c r="R54" s="18"/>
      <c r="S54" s="18"/>
    </row>
    <row r="55" spans="2:19" ht="119">
      <c r="B55" s="34">
        <v>618</v>
      </c>
      <c r="C55" s="136" t="s">
        <v>1072</v>
      </c>
      <c r="D55" s="156" t="s">
        <v>1115</v>
      </c>
      <c r="E55" s="156" t="s">
        <v>1146</v>
      </c>
      <c r="F55" s="58">
        <v>3</v>
      </c>
      <c r="G55" s="59" t="s">
        <v>1871</v>
      </c>
      <c r="H55" s="59"/>
      <c r="I55" s="99">
        <v>2</v>
      </c>
      <c r="J55" s="100" t="s">
        <v>1969</v>
      </c>
      <c r="K55" s="167"/>
      <c r="L55" s="168"/>
      <c r="M55" s="168"/>
      <c r="N55" s="99"/>
      <c r="O55" s="100"/>
      <c r="P55" s="61">
        <f>IF(K55&lt;&gt;"",K55,IF(F55&lt;&gt;"",F55,""))</f>
        <v>3</v>
      </c>
      <c r="Q55" s="62">
        <f>IF(N55&lt;&gt;"",N55,IF(I55&lt;&gt;"",I55,""))</f>
        <v>2</v>
      </c>
      <c r="R55" s="18"/>
      <c r="S55" s="18"/>
    </row>
    <row r="56" spans="2:19" ht="85">
      <c r="B56" s="34">
        <v>619</v>
      </c>
      <c r="C56" s="136" t="s">
        <v>1073</v>
      </c>
      <c r="D56" s="156" t="s">
        <v>1116</v>
      </c>
      <c r="E56" s="156" t="s">
        <v>1147</v>
      </c>
      <c r="F56" s="58">
        <v>2</v>
      </c>
      <c r="G56" s="59" t="s">
        <v>1870</v>
      </c>
      <c r="H56" s="59"/>
      <c r="I56" s="99">
        <v>1</v>
      </c>
      <c r="J56" s="100" t="s">
        <v>1970</v>
      </c>
      <c r="K56" s="167"/>
      <c r="L56" s="168"/>
      <c r="M56" s="168"/>
      <c r="N56" s="99"/>
      <c r="O56" s="100"/>
      <c r="P56" s="61">
        <f>IF(K56&lt;&gt;"",K56,IF(F56&lt;&gt;"",F56,""))</f>
        <v>2</v>
      </c>
      <c r="Q56" s="62">
        <f>IF(N56&lt;&gt;"",N56,IF(I56&lt;&gt;"",I56,""))</f>
        <v>1</v>
      </c>
      <c r="R56" s="18"/>
      <c r="S56" s="18"/>
    </row>
    <row r="57" spans="2:19" ht="128">
      <c r="B57" s="34">
        <v>620</v>
      </c>
      <c r="C57" s="136" t="s">
        <v>1074</v>
      </c>
      <c r="D57" s="156" t="s">
        <v>1117</v>
      </c>
      <c r="E57" s="156" t="s">
        <v>1178</v>
      </c>
      <c r="F57" s="58">
        <v>4</v>
      </c>
      <c r="G57" s="59" t="s">
        <v>1872</v>
      </c>
      <c r="H57" s="59"/>
      <c r="I57" s="99">
        <v>0</v>
      </c>
      <c r="J57" s="100" t="s">
        <v>1971</v>
      </c>
      <c r="K57" s="167"/>
      <c r="L57" s="168"/>
      <c r="M57" s="168"/>
      <c r="N57" s="99"/>
      <c r="O57" s="100"/>
      <c r="P57" s="61">
        <f>IF(K57&lt;&gt;"",K57,IF(F57&lt;&gt;"",F57,""))</f>
        <v>4</v>
      </c>
      <c r="Q57" s="62">
        <f>IF(N57&lt;&gt;"",N57,IF(I57&lt;&gt;"",I57,""))</f>
        <v>0</v>
      </c>
      <c r="R57" s="18"/>
      <c r="S57" s="18"/>
    </row>
    <row r="58" spans="2:19">
      <c r="C58" s="164"/>
      <c r="D58" s="163"/>
      <c r="E58" s="161"/>
      <c r="F58" s="29"/>
      <c r="G58" s="29"/>
      <c r="H58" s="29"/>
      <c r="Q58" s="18"/>
      <c r="R58" s="18"/>
      <c r="S58" s="18"/>
    </row>
    <row r="59" spans="2:19" ht="221">
      <c r="B59" s="34">
        <v>621</v>
      </c>
      <c r="C59" s="136" t="s">
        <v>1075</v>
      </c>
      <c r="D59" s="156" t="s">
        <v>971</v>
      </c>
      <c r="E59" s="156" t="s">
        <v>1140</v>
      </c>
      <c r="F59" s="58">
        <v>3</v>
      </c>
      <c r="G59" s="59" t="s">
        <v>1873</v>
      </c>
      <c r="H59" s="59"/>
      <c r="I59" s="99">
        <v>2</v>
      </c>
      <c r="J59" s="100" t="s">
        <v>1972</v>
      </c>
      <c r="K59" s="167"/>
      <c r="L59" s="168"/>
      <c r="M59" s="168"/>
      <c r="N59" s="99"/>
      <c r="O59" s="100"/>
      <c r="P59" s="61">
        <f>IF(K59&lt;&gt;"",K59,IF(F59&lt;&gt;"",F59,""))</f>
        <v>3</v>
      </c>
      <c r="Q59" s="62">
        <f>IF(N59&lt;&gt;"",N59,IF(I59&lt;&gt;"",I59,""))</f>
        <v>2</v>
      </c>
      <c r="R59" s="18"/>
      <c r="S59" s="18"/>
    </row>
    <row r="60" spans="2:19" ht="119">
      <c r="B60" s="34">
        <v>622</v>
      </c>
      <c r="C60" s="136" t="s">
        <v>1076</v>
      </c>
      <c r="D60" s="156" t="s">
        <v>1179</v>
      </c>
      <c r="E60" s="156" t="s">
        <v>1148</v>
      </c>
      <c r="F60" s="58">
        <v>4</v>
      </c>
      <c r="G60" s="59" t="s">
        <v>1874</v>
      </c>
      <c r="H60" s="59"/>
      <c r="I60" s="99">
        <v>3</v>
      </c>
      <c r="J60" s="100" t="s">
        <v>1985</v>
      </c>
      <c r="K60" s="167"/>
      <c r="L60" s="168"/>
      <c r="M60" s="168"/>
      <c r="N60" s="99"/>
      <c r="O60" s="100"/>
      <c r="P60" s="61">
        <f>IF(K60&lt;&gt;"",K60,IF(F60&lt;&gt;"",F60,""))</f>
        <v>4</v>
      </c>
      <c r="Q60" s="62">
        <f>IF(N60&lt;&gt;"",N60,IF(I60&lt;&gt;"",I60,""))</f>
        <v>3</v>
      </c>
      <c r="R60" s="18"/>
      <c r="S60" s="18"/>
    </row>
    <row r="61" spans="2:19" ht="153">
      <c r="B61" s="34">
        <v>623</v>
      </c>
      <c r="C61" s="136" t="s">
        <v>1077</v>
      </c>
      <c r="D61" s="156" t="s">
        <v>1118</v>
      </c>
      <c r="E61" s="156" t="s">
        <v>1180</v>
      </c>
      <c r="F61" s="58">
        <v>4</v>
      </c>
      <c r="G61" s="59" t="s">
        <v>1875</v>
      </c>
      <c r="H61" s="59"/>
      <c r="I61" s="99">
        <v>2</v>
      </c>
      <c r="J61" s="100" t="s">
        <v>1973</v>
      </c>
      <c r="K61" s="167"/>
      <c r="L61" s="168"/>
      <c r="M61" s="168"/>
      <c r="N61" s="99"/>
      <c r="O61" s="100"/>
      <c r="P61" s="61">
        <f>IF(K61&lt;&gt;"",K61,IF(F61&lt;&gt;"",F61,""))</f>
        <v>4</v>
      </c>
      <c r="Q61" s="62">
        <f>IF(N61&lt;&gt;"",N61,IF(I61&lt;&gt;"",I61,""))</f>
        <v>2</v>
      </c>
      <c r="R61" s="18"/>
      <c r="S61" s="18"/>
    </row>
    <row r="62" spans="2:19" ht="238">
      <c r="B62" s="34">
        <v>624</v>
      </c>
      <c r="C62" s="136" t="s">
        <v>1078</v>
      </c>
      <c r="D62" s="156" t="s">
        <v>1181</v>
      </c>
      <c r="E62" s="156" t="s">
        <v>1149</v>
      </c>
      <c r="F62" s="58">
        <v>4</v>
      </c>
      <c r="G62" s="59" t="s">
        <v>1876</v>
      </c>
      <c r="H62" s="59"/>
      <c r="I62" s="99">
        <v>3</v>
      </c>
      <c r="J62" s="100" t="s">
        <v>1974</v>
      </c>
      <c r="K62" s="167"/>
      <c r="L62" s="168"/>
      <c r="M62" s="168"/>
      <c r="N62" s="99"/>
      <c r="O62" s="100"/>
      <c r="P62" s="61">
        <f>IF(K62&lt;&gt;"",K62,IF(F62&lt;&gt;"",F62,""))</f>
        <v>4</v>
      </c>
      <c r="Q62" s="62">
        <f>IF(N62&lt;&gt;"",N62,IF(I62&lt;&gt;"",I62,""))</f>
        <v>3</v>
      </c>
      <c r="R62" s="18"/>
      <c r="S62" s="18"/>
    </row>
    <row r="63" spans="2:19">
      <c r="D63" s="157"/>
      <c r="E63" s="158"/>
      <c r="F63" s="29"/>
      <c r="G63" s="29"/>
      <c r="H63" s="29"/>
      <c r="Q63" s="18"/>
      <c r="R63" s="18"/>
      <c r="S63" s="18"/>
    </row>
    <row r="64" spans="2:19" ht="17">
      <c r="C64" s="160" t="s">
        <v>1079</v>
      </c>
      <c r="D64" s="161"/>
      <c r="E64" s="161"/>
      <c r="F64" s="29"/>
      <c r="G64" s="29"/>
      <c r="H64" s="29"/>
      <c r="Q64" s="18"/>
      <c r="R64" s="18"/>
      <c r="S64" s="18"/>
    </row>
    <row r="65" spans="2:19" ht="372">
      <c r="B65" s="34">
        <v>625</v>
      </c>
      <c r="C65" s="136" t="s">
        <v>390</v>
      </c>
      <c r="D65" s="156" t="s">
        <v>651</v>
      </c>
      <c r="E65" s="156" t="s">
        <v>652</v>
      </c>
      <c r="F65" s="58">
        <v>4</v>
      </c>
      <c r="G65" s="59" t="s">
        <v>1877</v>
      </c>
      <c r="H65" s="59"/>
      <c r="I65" s="99">
        <v>3</v>
      </c>
      <c r="J65" s="100" t="s">
        <v>1975</v>
      </c>
      <c r="K65" s="167"/>
      <c r="L65" s="168"/>
      <c r="M65" s="168"/>
      <c r="N65" s="99"/>
      <c r="O65" s="100"/>
      <c r="P65" s="61">
        <f t="shared" ref="P65:P70" si="4">IF(K65&lt;&gt;"",K65,IF(F65&lt;&gt;"",F65,""))</f>
        <v>4</v>
      </c>
      <c r="Q65" s="62">
        <f t="shared" ref="Q65:Q70" si="5">IF(N65&lt;&gt;"",N65,IF(I65&lt;&gt;"",I65,""))</f>
        <v>3</v>
      </c>
      <c r="R65" s="18"/>
      <c r="S65" s="18"/>
    </row>
    <row r="66" spans="2:19" ht="409.6">
      <c r="B66" s="34">
        <v>626</v>
      </c>
      <c r="C66" s="136" t="s">
        <v>1080</v>
      </c>
      <c r="D66" s="156" t="s">
        <v>1119</v>
      </c>
      <c r="E66" s="156" t="s">
        <v>1182</v>
      </c>
      <c r="F66" s="58">
        <v>5</v>
      </c>
      <c r="G66" s="59" t="s">
        <v>1878</v>
      </c>
      <c r="H66" s="59"/>
      <c r="I66" s="99">
        <v>3</v>
      </c>
      <c r="J66" s="100" t="s">
        <v>1976</v>
      </c>
      <c r="K66" s="167"/>
      <c r="L66" s="168"/>
      <c r="M66" s="168"/>
      <c r="N66" s="99"/>
      <c r="O66" s="100"/>
      <c r="P66" s="61">
        <f t="shared" si="4"/>
        <v>5</v>
      </c>
      <c r="Q66" s="62">
        <f t="shared" si="5"/>
        <v>3</v>
      </c>
      <c r="R66" s="18"/>
      <c r="S66" s="18"/>
    </row>
    <row r="67" spans="2:19" ht="221">
      <c r="B67" s="34">
        <v>627</v>
      </c>
      <c r="C67" s="136" t="s">
        <v>1081</v>
      </c>
      <c r="D67" s="156" t="s">
        <v>1184</v>
      </c>
      <c r="E67" s="156" t="s">
        <v>1182</v>
      </c>
      <c r="F67" s="58">
        <v>5</v>
      </c>
      <c r="G67" s="59" t="s">
        <v>1879</v>
      </c>
      <c r="H67" s="59"/>
      <c r="I67" s="99">
        <v>3</v>
      </c>
      <c r="J67" s="100" t="s">
        <v>1977</v>
      </c>
      <c r="K67" s="167"/>
      <c r="L67" s="168"/>
      <c r="M67" s="168"/>
      <c r="N67" s="99"/>
      <c r="O67" s="100"/>
      <c r="P67" s="61">
        <f t="shared" si="4"/>
        <v>5</v>
      </c>
      <c r="Q67" s="62">
        <f t="shared" si="5"/>
        <v>3</v>
      </c>
      <c r="R67" s="18"/>
      <c r="S67" s="18"/>
    </row>
    <row r="68" spans="2:19" ht="238">
      <c r="B68" s="34">
        <v>628</v>
      </c>
      <c r="C68" s="136" t="s">
        <v>1082</v>
      </c>
      <c r="D68" s="156" t="s">
        <v>1120</v>
      </c>
      <c r="E68" s="156" t="s">
        <v>1182</v>
      </c>
      <c r="F68" s="58">
        <v>5</v>
      </c>
      <c r="G68" s="59" t="s">
        <v>1880</v>
      </c>
      <c r="H68" s="59"/>
      <c r="I68" s="99">
        <v>3</v>
      </c>
      <c r="J68" s="100" t="s">
        <v>1978</v>
      </c>
      <c r="K68" s="167"/>
      <c r="L68" s="168"/>
      <c r="M68" s="168"/>
      <c r="N68" s="99"/>
      <c r="O68" s="100"/>
      <c r="P68" s="61">
        <f t="shared" si="4"/>
        <v>5</v>
      </c>
      <c r="Q68" s="62">
        <f t="shared" si="5"/>
        <v>3</v>
      </c>
      <c r="R68" s="18"/>
      <c r="S68" s="18"/>
    </row>
    <row r="69" spans="2:19" ht="160">
      <c r="B69" s="34">
        <v>629</v>
      </c>
      <c r="C69" s="136" t="s">
        <v>1083</v>
      </c>
      <c r="D69" s="156" t="s">
        <v>1121</v>
      </c>
      <c r="E69" s="156" t="s">
        <v>1182</v>
      </c>
      <c r="F69" s="58">
        <v>1</v>
      </c>
      <c r="G69" s="59" t="s">
        <v>1881</v>
      </c>
      <c r="H69" s="59"/>
      <c r="I69" s="99">
        <v>1</v>
      </c>
      <c r="J69" s="100"/>
      <c r="K69" s="167"/>
      <c r="L69" s="168"/>
      <c r="M69" s="168"/>
      <c r="N69" s="99"/>
      <c r="O69" s="100"/>
      <c r="P69" s="61">
        <f t="shared" si="4"/>
        <v>1</v>
      </c>
      <c r="Q69" s="62">
        <f t="shared" si="5"/>
        <v>1</v>
      </c>
      <c r="R69" s="18"/>
      <c r="S69" s="18"/>
    </row>
    <row r="70" spans="2:19" ht="112">
      <c r="B70" s="34">
        <v>630</v>
      </c>
      <c r="C70" s="136" t="s">
        <v>1084</v>
      </c>
      <c r="D70" s="156" t="s">
        <v>1122</v>
      </c>
      <c r="E70" s="156" t="s">
        <v>1183</v>
      </c>
      <c r="F70" s="58">
        <v>1</v>
      </c>
      <c r="G70" s="59" t="s">
        <v>1882</v>
      </c>
      <c r="H70" s="59"/>
      <c r="I70" s="99">
        <v>1.5</v>
      </c>
      <c r="J70" s="100" t="s">
        <v>1979</v>
      </c>
      <c r="K70" s="167"/>
      <c r="L70" s="168"/>
      <c r="M70" s="168"/>
      <c r="N70" s="99"/>
      <c r="O70" s="100"/>
      <c r="P70" s="61">
        <f t="shared" si="4"/>
        <v>1</v>
      </c>
      <c r="Q70" s="62">
        <f t="shared" si="5"/>
        <v>1.5</v>
      </c>
      <c r="R70" s="18"/>
      <c r="S70" s="18"/>
    </row>
    <row r="71" spans="2:19">
      <c r="D71" s="157"/>
      <c r="E71" s="157"/>
      <c r="F71" s="29"/>
      <c r="G71" s="29"/>
      <c r="H71" s="29"/>
      <c r="Q71" s="18"/>
      <c r="R71" s="18"/>
      <c r="S71" s="18"/>
    </row>
    <row r="72" spans="2:19" ht="409.6">
      <c r="B72" s="34">
        <v>631</v>
      </c>
      <c r="C72" s="136" t="s">
        <v>1085</v>
      </c>
      <c r="D72" s="156" t="s">
        <v>1185</v>
      </c>
      <c r="E72" s="156" t="s">
        <v>1186</v>
      </c>
      <c r="F72" s="58">
        <v>5</v>
      </c>
      <c r="G72" s="59" t="s">
        <v>1883</v>
      </c>
      <c r="H72" s="59"/>
      <c r="I72" s="99">
        <v>3.5</v>
      </c>
      <c r="J72" s="100" t="s">
        <v>1980</v>
      </c>
      <c r="K72" s="167"/>
      <c r="L72" s="168"/>
      <c r="M72" s="168"/>
      <c r="N72" s="99"/>
      <c r="O72" s="100"/>
      <c r="P72" s="61">
        <f>IF(K72&lt;&gt;"",K72,IF(F72&lt;&gt;"",F72,""))</f>
        <v>5</v>
      </c>
      <c r="Q72" s="62">
        <f>IF(N72&lt;&gt;"",N72,IF(I72&lt;&gt;"",I72,""))</f>
        <v>3.5</v>
      </c>
      <c r="R72" s="18"/>
      <c r="S72" s="18"/>
    </row>
    <row r="73" spans="2:19">
      <c r="D73" s="161"/>
      <c r="E73" s="161"/>
      <c r="F73" s="29"/>
      <c r="G73" s="29"/>
      <c r="H73" s="29"/>
      <c r="Q73" s="18"/>
      <c r="R73" s="18"/>
      <c r="S73" s="18"/>
    </row>
    <row r="74" spans="2:19" ht="34">
      <c r="C74" s="160" t="s">
        <v>1086</v>
      </c>
      <c r="D74" s="161"/>
      <c r="E74" s="161"/>
      <c r="F74" s="29"/>
      <c r="G74" s="29"/>
      <c r="H74" s="29"/>
      <c r="Q74" s="18"/>
      <c r="R74" s="18"/>
      <c r="S74" s="18"/>
    </row>
    <row r="75" spans="2:19" ht="409.6">
      <c r="B75" s="34">
        <v>632</v>
      </c>
      <c r="C75" s="136" t="s">
        <v>1087</v>
      </c>
      <c r="D75" s="156" t="s">
        <v>1187</v>
      </c>
      <c r="E75" s="156" t="s">
        <v>1188</v>
      </c>
      <c r="F75" s="58">
        <v>4</v>
      </c>
      <c r="G75" s="59" t="s">
        <v>1884</v>
      </c>
      <c r="H75" s="59"/>
      <c r="I75" s="99">
        <v>2</v>
      </c>
      <c r="J75" s="100" t="s">
        <v>1981</v>
      </c>
      <c r="K75" s="167"/>
      <c r="L75" s="168"/>
      <c r="M75" s="168"/>
      <c r="N75" s="99"/>
      <c r="O75" s="100"/>
      <c r="P75" s="61">
        <f>IF(K75&lt;&gt;"",K75,IF(F75&lt;&gt;"",F75,""))</f>
        <v>4</v>
      </c>
      <c r="Q75" s="62">
        <f>IF(N75&lt;&gt;"",N75,IF(I75&lt;&gt;"",I75,""))</f>
        <v>2</v>
      </c>
      <c r="R75" s="18"/>
      <c r="S75" s="18"/>
    </row>
    <row r="76" spans="2:19" ht="409.6">
      <c r="B76" s="34">
        <v>633</v>
      </c>
      <c r="C76" s="136" t="s">
        <v>1088</v>
      </c>
      <c r="D76" s="156" t="s">
        <v>1189</v>
      </c>
      <c r="E76" s="156" t="s">
        <v>1190</v>
      </c>
      <c r="F76" s="58">
        <v>5</v>
      </c>
      <c r="G76" s="59" t="s">
        <v>1885</v>
      </c>
      <c r="H76" s="59"/>
      <c r="I76" s="99">
        <v>3</v>
      </c>
      <c r="J76" s="100" t="s">
        <v>1982</v>
      </c>
      <c r="K76" s="167"/>
      <c r="L76" s="168"/>
      <c r="M76" s="168"/>
      <c r="N76" s="99"/>
      <c r="O76" s="100"/>
      <c r="P76" s="61">
        <f>IF(K76&lt;&gt;"",K76,IF(F76&lt;&gt;"",F76,""))</f>
        <v>5</v>
      </c>
      <c r="Q76" s="62">
        <f>IF(N76&lt;&gt;"",N76,IF(I76&lt;&gt;"",I76,""))</f>
        <v>3</v>
      </c>
      <c r="R76" s="18"/>
      <c r="S76" s="18"/>
    </row>
    <row r="77" spans="2:19" ht="404">
      <c r="B77" s="34">
        <v>634</v>
      </c>
      <c r="C77" s="136" t="s">
        <v>1089</v>
      </c>
      <c r="D77" s="156" t="s">
        <v>1191</v>
      </c>
      <c r="E77" s="156" t="s">
        <v>1150</v>
      </c>
      <c r="F77" s="58">
        <v>4</v>
      </c>
      <c r="G77" s="59" t="s">
        <v>1886</v>
      </c>
      <c r="H77" s="59"/>
      <c r="I77" s="99">
        <v>2</v>
      </c>
      <c r="J77" s="100" t="s">
        <v>1983</v>
      </c>
      <c r="K77" s="167"/>
      <c r="L77" s="168"/>
      <c r="M77" s="168"/>
      <c r="N77" s="99"/>
      <c r="O77" s="100"/>
      <c r="P77" s="61">
        <f>IF(K77&lt;&gt;"",K77,IF(F77&lt;&gt;"",F77,""))</f>
        <v>4</v>
      </c>
      <c r="Q77" s="62">
        <f>IF(N77&lt;&gt;"",N77,IF(I77&lt;&gt;"",I77,""))</f>
        <v>2</v>
      </c>
      <c r="R77" s="18"/>
      <c r="S77" s="18"/>
    </row>
    <row r="78" spans="2:19">
      <c r="C78" s="24"/>
      <c r="D78" s="161"/>
      <c r="E78" s="161"/>
      <c r="F78" s="29"/>
      <c r="G78" s="29"/>
      <c r="H78" s="29"/>
      <c r="Q78" s="18"/>
      <c r="R78" s="18"/>
      <c r="S78" s="18"/>
    </row>
    <row r="79" spans="2:19">
      <c r="D79" s="161"/>
      <c r="E79" s="161"/>
      <c r="F79" s="29"/>
      <c r="G79" s="29"/>
      <c r="H79" s="29"/>
      <c r="Q79" s="18"/>
      <c r="R79" s="18"/>
      <c r="S79" s="18"/>
    </row>
    <row r="80" spans="2:19">
      <c r="D80" s="161"/>
      <c r="E80" s="161"/>
      <c r="F80" s="29"/>
      <c r="G80" s="29"/>
      <c r="H80" s="29"/>
      <c r="Q80" s="18"/>
      <c r="R80" s="18"/>
      <c r="S80" s="18"/>
    </row>
    <row r="81" spans="2:19" ht="22">
      <c r="C81" s="153" t="s">
        <v>90</v>
      </c>
      <c r="D81" s="162"/>
      <c r="E81" s="162"/>
      <c r="F81" s="29"/>
      <c r="G81" s="29"/>
      <c r="H81" s="29"/>
      <c r="Q81" s="18"/>
      <c r="R81" s="18"/>
      <c r="S81" s="18"/>
    </row>
    <row r="82" spans="2:19" ht="34">
      <c r="C82" s="160" t="s">
        <v>1090</v>
      </c>
      <c r="D82" s="161"/>
      <c r="E82" s="161"/>
      <c r="F82" s="29"/>
      <c r="G82" s="29"/>
      <c r="H82" s="29"/>
      <c r="Q82" s="18"/>
      <c r="R82" s="18"/>
      <c r="S82" s="18"/>
    </row>
    <row r="83" spans="2:19" ht="404">
      <c r="B83" s="34">
        <v>635</v>
      </c>
      <c r="C83" s="136" t="s">
        <v>1091</v>
      </c>
      <c r="D83" s="156" t="s">
        <v>1192</v>
      </c>
      <c r="E83" s="156" t="s">
        <v>1151</v>
      </c>
      <c r="F83" s="58"/>
      <c r="G83" s="59" t="s">
        <v>1887</v>
      </c>
      <c r="H83" s="59"/>
      <c r="I83" s="99">
        <v>3</v>
      </c>
      <c r="J83" s="100" t="s">
        <v>1984</v>
      </c>
      <c r="K83" s="167"/>
      <c r="L83" s="168"/>
      <c r="M83" s="168"/>
      <c r="N83" s="99"/>
      <c r="O83" s="100"/>
      <c r="P83" s="61" t="str">
        <f>IF(K83&lt;&gt;"",K83,IF(F83&lt;&gt;"",F83,""))</f>
        <v/>
      </c>
      <c r="Q83" s="62">
        <f>IF(N83&lt;&gt;"",N83,IF(I83&lt;&gt;"",I83,""))</f>
        <v>3</v>
      </c>
      <c r="R83" s="18"/>
      <c r="S83" s="18"/>
    </row>
    <row r="84" spans="2:19" ht="340">
      <c r="B84" s="34">
        <v>636</v>
      </c>
      <c r="C84" s="136" t="s">
        <v>1092</v>
      </c>
      <c r="D84" s="156" t="s">
        <v>1193</v>
      </c>
      <c r="E84" s="156" t="s">
        <v>1151</v>
      </c>
      <c r="F84" s="58"/>
      <c r="G84" s="59" t="s">
        <v>1888</v>
      </c>
      <c r="H84" s="59"/>
      <c r="I84" s="99">
        <v>2</v>
      </c>
      <c r="J84" s="100" t="s">
        <v>1986</v>
      </c>
      <c r="K84" s="167"/>
      <c r="L84" s="168"/>
      <c r="M84" s="168"/>
      <c r="N84" s="99"/>
      <c r="O84" s="100"/>
      <c r="P84" s="61" t="str">
        <f>IF(K84&lt;&gt;"",K84,IF(F84&lt;&gt;"",F84,""))</f>
        <v/>
      </c>
      <c r="Q84" s="62">
        <f>IF(N84&lt;&gt;"",N84,IF(I84&lt;&gt;"",I84,""))</f>
        <v>2</v>
      </c>
      <c r="R84" s="18"/>
      <c r="S84" s="18"/>
    </row>
    <row r="85" spans="2:19">
      <c r="D85" s="161"/>
      <c r="E85" s="161"/>
      <c r="F85" s="29"/>
      <c r="G85" s="29"/>
      <c r="H85" s="29"/>
      <c r="Q85" s="18"/>
      <c r="R85" s="18"/>
      <c r="S85" s="18"/>
    </row>
    <row r="86" spans="2:19" ht="34">
      <c r="C86" s="165" t="s">
        <v>1093</v>
      </c>
      <c r="D86" s="161"/>
      <c r="E86" s="161"/>
      <c r="F86" s="29"/>
      <c r="G86" s="29"/>
      <c r="H86" s="29"/>
      <c r="Q86" s="18"/>
      <c r="R86" s="18"/>
      <c r="S86" s="18"/>
    </row>
    <row r="87" spans="2:19" ht="409.6">
      <c r="B87" s="34">
        <v>637</v>
      </c>
      <c r="C87" s="136" t="s">
        <v>1094</v>
      </c>
      <c r="D87" s="156" t="s">
        <v>1194</v>
      </c>
      <c r="E87" s="156" t="s">
        <v>1195</v>
      </c>
      <c r="F87" s="58"/>
      <c r="G87" s="59" t="s">
        <v>1889</v>
      </c>
      <c r="H87" s="59"/>
      <c r="I87" s="99">
        <v>1</v>
      </c>
      <c r="J87" s="100" t="s">
        <v>1987</v>
      </c>
      <c r="K87" s="167"/>
      <c r="L87" s="168"/>
      <c r="M87" s="168"/>
      <c r="N87" s="99"/>
      <c r="O87" s="100"/>
      <c r="P87" s="61" t="str">
        <f>IF(K87&lt;&gt;"",K87,IF(F87&lt;&gt;"",F87,""))</f>
        <v/>
      </c>
      <c r="Q87" s="62">
        <f>IF(N87&lt;&gt;"",N87,IF(I87&lt;&gt;"",I87,""))</f>
        <v>1</v>
      </c>
      <c r="R87" s="18"/>
      <c r="S87" s="18"/>
    </row>
    <row r="88" spans="2:19" ht="272">
      <c r="B88" s="34">
        <v>638</v>
      </c>
      <c r="C88" s="136" t="s">
        <v>1095</v>
      </c>
      <c r="D88" s="156" t="s">
        <v>1123</v>
      </c>
      <c r="E88" s="156" t="s">
        <v>1195</v>
      </c>
      <c r="F88" s="58"/>
      <c r="G88" s="59" t="s">
        <v>1890</v>
      </c>
      <c r="H88" s="59"/>
      <c r="I88" s="189">
        <v>2</v>
      </c>
      <c r="J88" s="100" t="s">
        <v>1988</v>
      </c>
      <c r="K88" s="167"/>
      <c r="L88" s="168"/>
      <c r="M88" s="168"/>
      <c r="N88" s="99"/>
      <c r="O88" s="100"/>
      <c r="P88" s="61" t="str">
        <f>IF(K88&lt;&gt;"",K88,IF(F88&lt;&gt;"",F88,""))</f>
        <v/>
      </c>
      <c r="Q88" s="62">
        <f>IF(N88&lt;&gt;"",N88,IF(I88&lt;&gt;"",I88,""))</f>
        <v>2</v>
      </c>
      <c r="R88" s="18"/>
      <c r="S88" s="18"/>
    </row>
    <row r="89" spans="2:19" ht="409.6">
      <c r="B89" s="34">
        <v>639</v>
      </c>
      <c r="C89" s="136" t="s">
        <v>1096</v>
      </c>
      <c r="D89" s="156" t="s">
        <v>1124</v>
      </c>
      <c r="E89" s="156" t="s">
        <v>1195</v>
      </c>
      <c r="F89" s="58"/>
      <c r="G89" s="59" t="s">
        <v>1891</v>
      </c>
      <c r="H89" s="59"/>
      <c r="I89" s="99">
        <v>2</v>
      </c>
      <c r="J89" s="100" t="s">
        <v>1989</v>
      </c>
      <c r="K89" s="167"/>
      <c r="L89" s="168"/>
      <c r="M89" s="168"/>
      <c r="N89" s="99"/>
      <c r="O89" s="100"/>
      <c r="P89" s="61" t="str">
        <f>IF(K89&lt;&gt;"",K89,IF(F89&lt;&gt;"",F89,""))</f>
        <v/>
      </c>
      <c r="Q89" s="62">
        <f>IF(N89&lt;&gt;"",N89,IF(I89&lt;&gt;"",I89,""))</f>
        <v>2</v>
      </c>
      <c r="R89" s="18"/>
      <c r="S89" s="18"/>
    </row>
    <row r="90" spans="2:19">
      <c r="C90" s="24"/>
      <c r="D90" s="161"/>
      <c r="E90" s="161"/>
      <c r="F90" s="29"/>
      <c r="G90" s="29"/>
      <c r="H90" s="29"/>
      <c r="Q90" s="18"/>
      <c r="R90" s="18"/>
      <c r="S90" s="18"/>
    </row>
    <row r="91" spans="2:19">
      <c r="D91" s="161"/>
      <c r="E91" s="161"/>
      <c r="F91" s="29"/>
      <c r="G91" s="29"/>
      <c r="H91" s="29"/>
      <c r="Q91" s="18"/>
      <c r="R91" s="18"/>
      <c r="S91" s="18"/>
    </row>
    <row r="92" spans="2:19">
      <c r="D92" s="161"/>
      <c r="E92" s="161"/>
      <c r="F92" s="29"/>
      <c r="G92" s="29"/>
      <c r="H92" s="29"/>
      <c r="Q92" s="18"/>
      <c r="R92" s="18"/>
      <c r="S92" s="18"/>
    </row>
    <row r="93" spans="2:19" ht="22">
      <c r="C93" s="153" t="s">
        <v>62</v>
      </c>
      <c r="D93" s="162"/>
      <c r="E93" s="162"/>
      <c r="F93" s="29"/>
      <c r="G93" s="29"/>
      <c r="H93" s="29"/>
      <c r="Q93" s="18"/>
      <c r="R93" s="18"/>
      <c r="S93" s="18"/>
    </row>
    <row r="94" spans="2:19" ht="34">
      <c r="C94" s="160" t="s">
        <v>1097</v>
      </c>
      <c r="D94" s="161"/>
      <c r="E94" s="161"/>
      <c r="F94" s="29"/>
      <c r="G94" s="29"/>
      <c r="H94" s="29"/>
      <c r="Q94" s="191"/>
      <c r="R94" s="18"/>
      <c r="S94" s="18"/>
    </row>
    <row r="95" spans="2:19" ht="96">
      <c r="B95" s="34">
        <v>640</v>
      </c>
      <c r="C95" s="136" t="s">
        <v>1098</v>
      </c>
      <c r="D95" s="156" t="s">
        <v>691</v>
      </c>
      <c r="E95" s="156" t="s">
        <v>1196</v>
      </c>
      <c r="F95" s="58"/>
      <c r="G95" s="59"/>
      <c r="H95" s="59"/>
      <c r="I95" s="99">
        <f>SXM!O134</f>
        <v>4</v>
      </c>
      <c r="J95" s="100" t="s">
        <v>1840</v>
      </c>
      <c r="K95" s="167"/>
      <c r="L95" s="168"/>
      <c r="M95" s="168"/>
      <c r="N95" s="99"/>
      <c r="O95" s="100"/>
      <c r="P95" s="61" t="str">
        <f>IF(K95&lt;&gt;"",K95,IF(F95&lt;&gt;"",F95,""))</f>
        <v/>
      </c>
      <c r="Q95" s="62">
        <f>IF(N95&lt;&gt;"",N95,IF(I95&lt;&gt;"",I95,""))</f>
        <v>4</v>
      </c>
      <c r="R95" s="18"/>
      <c r="S95" s="18"/>
    </row>
    <row r="96" spans="2:19" ht="255">
      <c r="B96" s="34">
        <v>641</v>
      </c>
      <c r="C96" s="136" t="s">
        <v>1099</v>
      </c>
      <c r="D96" s="156" t="s">
        <v>1197</v>
      </c>
      <c r="E96" s="156" t="s">
        <v>1195</v>
      </c>
      <c r="F96" s="58">
        <v>5</v>
      </c>
      <c r="G96" s="59" t="s">
        <v>1892</v>
      </c>
      <c r="H96" s="59"/>
      <c r="I96" s="99">
        <v>4</v>
      </c>
      <c r="J96" s="100" t="s">
        <v>1845</v>
      </c>
      <c r="K96" s="167"/>
      <c r="L96" s="168"/>
      <c r="M96" s="168"/>
      <c r="N96" s="99"/>
      <c r="O96" s="100"/>
      <c r="P96" s="61">
        <f t="shared" ref="P96:P130" si="6">IF(K96&lt;&gt;"",K96,IF(F96&lt;&gt;"",F96,""))</f>
        <v>5</v>
      </c>
      <c r="Q96" s="62">
        <f t="shared" ref="Q96:Q122" si="7">IF(N96&lt;&gt;"",N96,IF(I96&lt;&gt;"",I96,""))</f>
        <v>4</v>
      </c>
      <c r="R96" s="18"/>
      <c r="S96" s="18"/>
    </row>
    <row r="97" spans="2:19" ht="128">
      <c r="B97" s="34">
        <v>642</v>
      </c>
      <c r="C97" s="136" t="s">
        <v>1100</v>
      </c>
      <c r="D97" s="156" t="s">
        <v>1125</v>
      </c>
      <c r="E97" s="156" t="s">
        <v>1153</v>
      </c>
      <c r="F97" s="58"/>
      <c r="G97" s="59"/>
      <c r="H97" s="59"/>
      <c r="I97" s="99">
        <f>SXM!O158</f>
        <v>4</v>
      </c>
      <c r="J97" s="100" t="s">
        <v>1840</v>
      </c>
      <c r="K97" s="167"/>
      <c r="L97" s="168"/>
      <c r="M97" s="168"/>
      <c r="N97" s="99"/>
      <c r="O97" s="100"/>
      <c r="P97" s="61" t="str">
        <f>IF(K97&lt;&gt;"",K97,IF(F97&lt;&gt;"",F97,""))</f>
        <v/>
      </c>
      <c r="Q97" s="62">
        <f>IF(N97&lt;&gt;"",N97,IF(I97&lt;&gt;"",I97,""))</f>
        <v>4</v>
      </c>
      <c r="R97" s="18"/>
      <c r="S97" s="18"/>
    </row>
    <row r="98" spans="2:19" ht="388">
      <c r="B98" s="34">
        <v>643</v>
      </c>
      <c r="C98" s="136" t="s">
        <v>1101</v>
      </c>
      <c r="D98" s="156" t="s">
        <v>1126</v>
      </c>
      <c r="E98" s="156" t="s">
        <v>1195</v>
      </c>
      <c r="F98" s="58">
        <v>5</v>
      </c>
      <c r="G98" s="59" t="s">
        <v>1893</v>
      </c>
      <c r="H98" s="59"/>
      <c r="I98" s="188">
        <v>4</v>
      </c>
      <c r="J98" s="169" t="s">
        <v>1844</v>
      </c>
      <c r="K98" s="167"/>
      <c r="L98" s="168"/>
      <c r="M98" s="168"/>
      <c r="N98" s="99"/>
      <c r="O98" s="100"/>
      <c r="P98" s="61">
        <f t="shared" si="6"/>
        <v>5</v>
      </c>
      <c r="Q98" s="62">
        <f t="shared" si="7"/>
        <v>4</v>
      </c>
      <c r="R98" s="18"/>
      <c r="S98" s="18"/>
    </row>
    <row r="99" spans="2:19" ht="409.6">
      <c r="B99" s="34">
        <v>644</v>
      </c>
      <c r="C99" s="136" t="s">
        <v>409</v>
      </c>
      <c r="D99" s="156" t="s">
        <v>693</v>
      </c>
      <c r="E99" s="156" t="s">
        <v>694</v>
      </c>
      <c r="F99" s="58"/>
      <c r="G99" s="59"/>
      <c r="H99" s="59"/>
      <c r="I99" s="99">
        <f>SXM!O136</f>
        <v>4</v>
      </c>
      <c r="J99" s="100" t="s">
        <v>1840</v>
      </c>
      <c r="K99" s="167"/>
      <c r="L99" s="168"/>
      <c r="M99" s="168"/>
      <c r="N99" s="99"/>
      <c r="O99" s="100"/>
      <c r="P99" s="61" t="str">
        <f>IF(K99&lt;&gt;"",K99,IF(F99&lt;&gt;"",F99,""))</f>
        <v/>
      </c>
      <c r="Q99" s="62">
        <f>IF(N99&lt;&gt;"",N99,IF(I99&lt;&gt;"",I99,""))</f>
        <v>4</v>
      </c>
      <c r="R99" s="18"/>
      <c r="S99" s="18"/>
    </row>
    <row r="100" spans="2:19" ht="409.6">
      <c r="B100" s="34">
        <v>645</v>
      </c>
      <c r="C100" s="136" t="s">
        <v>1102</v>
      </c>
      <c r="D100" s="156" t="s">
        <v>1198</v>
      </c>
      <c r="E100" s="156" t="s">
        <v>1195</v>
      </c>
      <c r="F100" s="58"/>
      <c r="G100" s="59" t="s">
        <v>1894</v>
      </c>
      <c r="H100" s="59"/>
      <c r="I100" s="99"/>
      <c r="J100" s="169" t="s">
        <v>1844</v>
      </c>
      <c r="K100" s="167"/>
      <c r="L100" s="168"/>
      <c r="M100" s="168"/>
      <c r="N100" s="99"/>
      <c r="O100" s="100"/>
      <c r="P100" s="61" t="str">
        <f t="shared" si="6"/>
        <v/>
      </c>
      <c r="Q100" s="62" t="str">
        <f t="shared" si="7"/>
        <v/>
      </c>
      <c r="R100" s="18"/>
      <c r="S100" s="18"/>
    </row>
    <row r="101" spans="2:19" ht="320">
      <c r="B101" s="34">
        <v>646</v>
      </c>
      <c r="C101" s="136" t="s">
        <v>72</v>
      </c>
      <c r="D101" s="156" t="s">
        <v>1127</v>
      </c>
      <c r="E101" s="156" t="s">
        <v>1154</v>
      </c>
      <c r="F101" s="58"/>
      <c r="G101" s="59"/>
      <c r="H101" s="59"/>
      <c r="I101" s="99">
        <f>SXM!O138</f>
        <v>0</v>
      </c>
      <c r="J101" s="100" t="s">
        <v>1840</v>
      </c>
      <c r="K101" s="167"/>
      <c r="L101" s="168"/>
      <c r="M101" s="168"/>
      <c r="N101" s="99"/>
      <c r="O101" s="100"/>
      <c r="P101" s="61" t="str">
        <f t="shared" ref="P101:P108" si="8">IF(K101&lt;&gt;"",K101,IF(F101&lt;&gt;"",F101,""))</f>
        <v/>
      </c>
      <c r="Q101" s="62">
        <f t="shared" ref="Q101:Q108" si="9">IF(N101&lt;&gt;"",N101,IF(I101&lt;&gt;"",I101,""))</f>
        <v>0</v>
      </c>
      <c r="R101" s="18"/>
      <c r="S101" s="18"/>
    </row>
    <row r="102" spans="2:19" ht="112">
      <c r="B102" s="34">
        <v>647</v>
      </c>
      <c r="C102" s="136" t="s">
        <v>1103</v>
      </c>
      <c r="D102" s="156" t="s">
        <v>1033</v>
      </c>
      <c r="E102" s="156" t="s">
        <v>1195</v>
      </c>
      <c r="F102" s="58"/>
      <c r="G102" s="59"/>
      <c r="H102" s="59"/>
      <c r="I102" s="99">
        <f>SXM!O140</f>
        <v>3</v>
      </c>
      <c r="J102" s="100" t="s">
        <v>1840</v>
      </c>
      <c r="K102" s="167"/>
      <c r="L102" s="168"/>
      <c r="M102" s="168"/>
      <c r="N102" s="99"/>
      <c r="O102" s="100"/>
      <c r="P102" s="61" t="str">
        <f t="shared" si="8"/>
        <v/>
      </c>
      <c r="Q102" s="62">
        <f t="shared" si="9"/>
        <v>3</v>
      </c>
      <c r="R102" s="18"/>
      <c r="S102" s="18"/>
    </row>
    <row r="103" spans="2:19" ht="96">
      <c r="B103" s="34">
        <v>648</v>
      </c>
      <c r="C103" s="136" t="s">
        <v>268</v>
      </c>
      <c r="D103" s="156" t="s">
        <v>850</v>
      </c>
      <c r="E103" s="156" t="s">
        <v>1155</v>
      </c>
      <c r="F103" s="58"/>
      <c r="G103" s="59"/>
      <c r="H103" s="59"/>
      <c r="I103" s="99">
        <f>SXM!O142</f>
        <v>4</v>
      </c>
      <c r="J103" s="100" t="s">
        <v>1840</v>
      </c>
      <c r="K103" s="167"/>
      <c r="L103" s="168"/>
      <c r="M103" s="168"/>
      <c r="N103" s="99"/>
      <c r="O103" s="100"/>
      <c r="P103" s="61" t="str">
        <f t="shared" si="8"/>
        <v/>
      </c>
      <c r="Q103" s="62">
        <f t="shared" si="9"/>
        <v>4</v>
      </c>
      <c r="R103" s="18"/>
      <c r="S103" s="18"/>
    </row>
    <row r="104" spans="2:19" ht="208">
      <c r="B104" s="34">
        <v>649</v>
      </c>
      <c r="C104" s="136" t="s">
        <v>851</v>
      </c>
      <c r="D104" s="156" t="s">
        <v>222</v>
      </c>
      <c r="E104" s="156" t="s">
        <v>1152</v>
      </c>
      <c r="F104" s="58"/>
      <c r="G104" s="59"/>
      <c r="H104" s="59"/>
      <c r="I104" s="99">
        <f>SXM!O144</f>
        <v>0</v>
      </c>
      <c r="J104" s="100" t="s">
        <v>1840</v>
      </c>
      <c r="K104" s="167"/>
      <c r="L104" s="168"/>
      <c r="M104" s="168"/>
      <c r="N104" s="99"/>
      <c r="O104" s="100"/>
      <c r="P104" s="61" t="str">
        <f t="shared" si="8"/>
        <v/>
      </c>
      <c r="Q104" s="62">
        <f t="shared" si="9"/>
        <v>0</v>
      </c>
      <c r="R104" s="18"/>
      <c r="S104" s="18"/>
    </row>
    <row r="105" spans="2:19" ht="224">
      <c r="B105" s="34">
        <v>650</v>
      </c>
      <c r="C105" s="136" t="s">
        <v>269</v>
      </c>
      <c r="D105" s="156" t="s">
        <v>223</v>
      </c>
      <c r="E105" s="156" t="s">
        <v>1199</v>
      </c>
      <c r="F105" s="58"/>
      <c r="G105" s="59"/>
      <c r="H105" s="59"/>
      <c r="I105" s="99">
        <f>SXM!O146</f>
        <v>2.5</v>
      </c>
      <c r="J105" s="100" t="s">
        <v>1841</v>
      </c>
      <c r="K105" s="167"/>
      <c r="L105" s="168"/>
      <c r="M105" s="168"/>
      <c r="N105" s="99"/>
      <c r="O105" s="100"/>
      <c r="P105" s="61" t="str">
        <f t="shared" si="8"/>
        <v/>
      </c>
      <c r="Q105" s="62">
        <f t="shared" si="9"/>
        <v>2.5</v>
      </c>
      <c r="R105" s="18"/>
      <c r="S105" s="18"/>
    </row>
    <row r="106" spans="2:19" ht="112">
      <c r="B106" s="34">
        <v>651</v>
      </c>
      <c r="C106" s="136" t="s">
        <v>266</v>
      </c>
      <c r="D106" s="156" t="s">
        <v>1128</v>
      </c>
      <c r="E106" s="156" t="s">
        <v>1195</v>
      </c>
      <c r="F106" s="58"/>
      <c r="G106" s="59"/>
      <c r="H106" s="59"/>
      <c r="I106" s="99">
        <f>SXM!O174</f>
        <v>3</v>
      </c>
      <c r="J106" s="100" t="s">
        <v>1841</v>
      </c>
      <c r="K106" s="167"/>
      <c r="L106" s="168"/>
      <c r="M106" s="168"/>
      <c r="N106" s="99"/>
      <c r="O106" s="100"/>
      <c r="P106" s="61" t="str">
        <f t="shared" si="8"/>
        <v/>
      </c>
      <c r="Q106" s="62">
        <f t="shared" si="9"/>
        <v>3</v>
      </c>
      <c r="R106" s="18"/>
      <c r="S106" s="18"/>
    </row>
    <row r="107" spans="2:19" ht="80">
      <c r="B107" s="34">
        <v>652</v>
      </c>
      <c r="C107" s="136" t="s">
        <v>124</v>
      </c>
      <c r="D107" s="156" t="s">
        <v>226</v>
      </c>
      <c r="E107" s="156" t="s">
        <v>701</v>
      </c>
      <c r="F107" s="58"/>
      <c r="G107" s="59"/>
      <c r="H107" s="59"/>
      <c r="I107" s="99">
        <f>SXM!O150</f>
        <v>2.5</v>
      </c>
      <c r="J107" s="100" t="s">
        <v>1841</v>
      </c>
      <c r="K107" s="167"/>
      <c r="L107" s="168"/>
      <c r="M107" s="168"/>
      <c r="N107" s="99"/>
      <c r="O107" s="100"/>
      <c r="P107" s="61" t="str">
        <f t="shared" si="8"/>
        <v/>
      </c>
      <c r="Q107" s="62">
        <f t="shared" si="9"/>
        <v>2.5</v>
      </c>
      <c r="R107" s="18"/>
      <c r="S107" s="18"/>
    </row>
    <row r="108" spans="2:19" ht="96">
      <c r="B108" s="34">
        <v>653</v>
      </c>
      <c r="C108" s="136" t="s">
        <v>1104</v>
      </c>
      <c r="D108" s="156" t="s">
        <v>1129</v>
      </c>
      <c r="E108" s="156" t="s">
        <v>1195</v>
      </c>
      <c r="F108" s="58"/>
      <c r="G108" s="59"/>
      <c r="H108" s="59"/>
      <c r="I108" s="99">
        <f>'Spend Analytics'!O51</f>
        <v>0</v>
      </c>
      <c r="J108" s="100" t="s">
        <v>1842</v>
      </c>
      <c r="K108" s="167"/>
      <c r="L108" s="168"/>
      <c r="M108" s="168"/>
      <c r="N108" s="99"/>
      <c r="O108" s="100"/>
      <c r="P108" s="61" t="str">
        <f t="shared" si="8"/>
        <v/>
      </c>
      <c r="Q108" s="62">
        <f t="shared" si="9"/>
        <v>0</v>
      </c>
      <c r="R108" s="18"/>
      <c r="S108" s="18"/>
    </row>
    <row r="109" spans="2:19" ht="409.6">
      <c r="B109" s="34">
        <v>654</v>
      </c>
      <c r="C109" s="136" t="s">
        <v>1105</v>
      </c>
      <c r="D109" s="156" t="s">
        <v>1130</v>
      </c>
      <c r="E109" s="156" t="s">
        <v>1195</v>
      </c>
      <c r="F109" s="58"/>
      <c r="G109" s="59" t="s">
        <v>1900</v>
      </c>
      <c r="H109" s="59"/>
      <c r="I109" s="99"/>
      <c r="J109" s="169" t="s">
        <v>1844</v>
      </c>
      <c r="K109" s="167"/>
      <c r="L109" s="168"/>
      <c r="M109" s="168"/>
      <c r="N109" s="99"/>
      <c r="O109" s="100"/>
      <c r="P109" s="61" t="str">
        <f t="shared" si="6"/>
        <v/>
      </c>
      <c r="Q109" s="62" t="str">
        <f t="shared" si="7"/>
        <v/>
      </c>
      <c r="R109" s="18"/>
      <c r="S109" s="18"/>
    </row>
    <row r="110" spans="2:19" ht="96">
      <c r="B110" s="34">
        <v>655</v>
      </c>
      <c r="C110" s="136" t="s">
        <v>126</v>
      </c>
      <c r="D110" s="156" t="s">
        <v>228</v>
      </c>
      <c r="E110" s="156" t="s">
        <v>1156</v>
      </c>
      <c r="F110" s="58"/>
      <c r="G110" s="59"/>
      <c r="H110" s="59"/>
      <c r="I110" s="99">
        <f>SXM!O152</f>
        <v>3</v>
      </c>
      <c r="J110" s="100" t="s">
        <v>1840</v>
      </c>
      <c r="K110" s="167"/>
      <c r="L110" s="168"/>
      <c r="M110" s="168"/>
      <c r="N110" s="99"/>
      <c r="O110" s="100"/>
      <c r="P110" s="61" t="str">
        <f>IF(K110&lt;&gt;"",K110,IF(F110&lt;&gt;"",F110,""))</f>
        <v/>
      </c>
      <c r="Q110" s="62">
        <f>IF(N110&lt;&gt;"",N110,IF(I110&lt;&gt;"",I110,""))</f>
        <v>3</v>
      </c>
      <c r="R110" s="18"/>
      <c r="S110" s="18"/>
    </row>
    <row r="111" spans="2:19" ht="224">
      <c r="B111" s="34">
        <v>656</v>
      </c>
      <c r="C111" s="136" t="s">
        <v>127</v>
      </c>
      <c r="D111" s="156" t="s">
        <v>229</v>
      </c>
      <c r="E111" s="156" t="s">
        <v>703</v>
      </c>
      <c r="F111" s="58"/>
      <c r="G111" s="59"/>
      <c r="H111" s="59"/>
      <c r="I111" s="99">
        <f>SXM!O154</f>
        <v>4</v>
      </c>
      <c r="J111" s="100" t="s">
        <v>1840</v>
      </c>
      <c r="K111" s="167"/>
      <c r="L111" s="168"/>
      <c r="M111" s="168"/>
      <c r="N111" s="99"/>
      <c r="O111" s="100"/>
      <c r="P111" s="61" t="str">
        <f>IF(K111&lt;&gt;"",K111,IF(F111&lt;&gt;"",F111,""))</f>
        <v/>
      </c>
      <c r="Q111" s="62">
        <f>IF(N111&lt;&gt;"",N111,IF(I111&lt;&gt;"",I111,""))</f>
        <v>4</v>
      </c>
      <c r="R111" s="18"/>
      <c r="S111" s="18"/>
    </row>
    <row r="112" spans="2:19" ht="17">
      <c r="C112" s="160" t="s">
        <v>128</v>
      </c>
      <c r="D112" s="185"/>
      <c r="E112" s="185"/>
      <c r="F112" s="186"/>
      <c r="G112" s="186"/>
      <c r="H112" s="186"/>
      <c r="I112" s="187"/>
      <c r="J112" s="187"/>
      <c r="K112" s="187"/>
      <c r="L112" s="187"/>
      <c r="M112" s="187"/>
      <c r="N112" s="187"/>
      <c r="O112" s="187"/>
      <c r="P112" s="187"/>
      <c r="Q112" s="102"/>
      <c r="R112" s="18"/>
      <c r="S112" s="18"/>
    </row>
    <row r="113" spans="2:19" ht="256">
      <c r="B113" s="159">
        <v>657</v>
      </c>
      <c r="C113" s="136" t="s">
        <v>1203</v>
      </c>
      <c r="D113" s="156" t="s">
        <v>230</v>
      </c>
      <c r="E113" s="156" t="s">
        <v>704</v>
      </c>
      <c r="F113" s="58">
        <v>5</v>
      </c>
      <c r="G113" s="59" t="s">
        <v>1895</v>
      </c>
      <c r="H113" s="59"/>
      <c r="I113" s="99"/>
      <c r="J113" s="170" t="s">
        <v>1844</v>
      </c>
      <c r="K113" s="167"/>
      <c r="L113" s="168"/>
      <c r="M113" s="168"/>
      <c r="N113" s="99"/>
      <c r="O113" s="100"/>
      <c r="P113" s="61">
        <f t="shared" si="6"/>
        <v>5</v>
      </c>
      <c r="Q113" s="62" t="str">
        <f t="shared" si="7"/>
        <v/>
      </c>
      <c r="R113" s="18"/>
      <c r="S113" s="18"/>
    </row>
    <row r="114" spans="2:19" ht="80">
      <c r="B114" s="34">
        <v>658</v>
      </c>
      <c r="C114" s="136" t="s">
        <v>1106</v>
      </c>
      <c r="D114" s="156" t="s">
        <v>1131</v>
      </c>
      <c r="E114" s="156" t="s">
        <v>1195</v>
      </c>
      <c r="F114" s="58"/>
      <c r="G114" s="59"/>
      <c r="H114" s="59"/>
      <c r="I114" s="99">
        <f>Sourcing!L290</f>
        <v>4</v>
      </c>
      <c r="J114" s="100" t="s">
        <v>1843</v>
      </c>
      <c r="K114" s="167"/>
      <c r="L114" s="168"/>
      <c r="M114" s="168"/>
      <c r="N114" s="99"/>
      <c r="O114" s="100"/>
      <c r="P114" s="61" t="str">
        <f>IF(K114&lt;&gt;"",K114,IF(F114&lt;&gt;"",F114,""))</f>
        <v/>
      </c>
      <c r="Q114" s="62">
        <f>IF(N114&lt;&gt;"",N114,IF(I114&lt;&gt;"",I114,""))</f>
        <v>4</v>
      </c>
      <c r="R114" s="18"/>
      <c r="S114" s="18"/>
    </row>
    <row r="115" spans="2:19" ht="80">
      <c r="B115" s="34">
        <v>659</v>
      </c>
      <c r="C115" s="136" t="s">
        <v>414</v>
      </c>
      <c r="D115" s="156" t="s">
        <v>705</v>
      </c>
      <c r="E115" s="156" t="s">
        <v>706</v>
      </c>
      <c r="F115" s="58"/>
      <c r="G115" s="59"/>
      <c r="H115" s="59"/>
      <c r="I115" s="99">
        <f>'Spend Analytics'!N37</f>
        <v>4</v>
      </c>
      <c r="J115" s="100" t="s">
        <v>1843</v>
      </c>
      <c r="K115" s="167"/>
      <c r="L115" s="168"/>
      <c r="M115" s="168"/>
      <c r="N115" s="99"/>
      <c r="O115" s="100"/>
      <c r="P115" s="61" t="str">
        <f>IF(K115&lt;&gt;"",K115,IF(F115&lt;&gt;"",F115,""))</f>
        <v/>
      </c>
      <c r="Q115" s="62">
        <f>IF(N115&lt;&gt;"",N115,IF(I115&lt;&gt;"",I115,""))</f>
        <v>4</v>
      </c>
      <c r="R115" s="18"/>
      <c r="S115" s="18"/>
    </row>
    <row r="116" spans="2:19" ht="80">
      <c r="B116" s="34">
        <v>660</v>
      </c>
      <c r="C116" s="136" t="s">
        <v>44</v>
      </c>
      <c r="D116" s="156" t="s">
        <v>707</v>
      </c>
      <c r="E116" s="156" t="s">
        <v>708</v>
      </c>
      <c r="F116" s="58"/>
      <c r="G116" s="59"/>
      <c r="H116" s="59"/>
      <c r="I116" s="188">
        <v>4</v>
      </c>
      <c r="J116" s="190" t="s">
        <v>1844</v>
      </c>
      <c r="K116" s="167"/>
      <c r="L116" s="168"/>
      <c r="M116" s="168"/>
      <c r="N116" s="99"/>
      <c r="O116" s="100"/>
      <c r="P116" s="61" t="str">
        <f>IF(K116&lt;&gt;"",K116,IF(F116&lt;&gt;"",F116,""))</f>
        <v/>
      </c>
      <c r="Q116" s="62">
        <v>4</v>
      </c>
      <c r="R116" s="18"/>
      <c r="S116" s="18"/>
    </row>
    <row r="117" spans="2:19" ht="134" customHeight="1">
      <c r="B117" s="34">
        <v>661</v>
      </c>
      <c r="C117" s="136" t="s">
        <v>415</v>
      </c>
      <c r="D117" s="156" t="s">
        <v>709</v>
      </c>
      <c r="E117" s="156" t="s">
        <v>710</v>
      </c>
      <c r="F117" s="58">
        <v>5</v>
      </c>
      <c r="G117" s="59" t="s">
        <v>1896</v>
      </c>
      <c r="H117" s="59"/>
      <c r="I117" s="188">
        <v>4</v>
      </c>
      <c r="J117" s="170" t="s">
        <v>1844</v>
      </c>
      <c r="K117" s="167"/>
      <c r="L117" s="168"/>
      <c r="M117" s="168"/>
      <c r="N117" s="99"/>
      <c r="O117" s="100"/>
      <c r="P117" s="61">
        <f t="shared" si="6"/>
        <v>5</v>
      </c>
      <c r="Q117" s="62">
        <f t="shared" si="7"/>
        <v>4</v>
      </c>
      <c r="R117" s="18"/>
      <c r="S117" s="18"/>
    </row>
    <row r="118" spans="2:19">
      <c r="C118" s="136"/>
      <c r="D118" s="185"/>
      <c r="E118" s="185"/>
      <c r="F118" s="186"/>
      <c r="G118" s="186"/>
      <c r="H118" s="186"/>
      <c r="I118" s="187"/>
      <c r="J118" s="187"/>
      <c r="K118" s="187"/>
      <c r="L118" s="187"/>
      <c r="M118" s="187"/>
      <c r="N118" s="187"/>
      <c r="O118" s="187"/>
      <c r="P118" s="187"/>
      <c r="Q118" s="102"/>
      <c r="R118" s="18"/>
      <c r="S118" s="18"/>
    </row>
    <row r="119" spans="2:19">
      <c r="C119" s="183"/>
      <c r="D119" s="185"/>
      <c r="E119" s="185"/>
      <c r="F119" s="186"/>
      <c r="G119" s="186"/>
      <c r="H119" s="186"/>
      <c r="I119" s="187"/>
      <c r="J119" s="187"/>
      <c r="K119" s="187"/>
      <c r="L119" s="187"/>
      <c r="M119" s="187"/>
      <c r="N119" s="187"/>
      <c r="O119" s="187"/>
      <c r="P119" s="187"/>
      <c r="Q119" s="102"/>
      <c r="R119" s="18"/>
      <c r="S119" s="18"/>
    </row>
    <row r="120" spans="2:19">
      <c r="C120" s="183"/>
      <c r="D120" s="185"/>
      <c r="E120" s="185"/>
      <c r="F120" s="186"/>
      <c r="G120" s="186"/>
      <c r="H120" s="186"/>
      <c r="I120" s="187"/>
      <c r="J120" s="187"/>
      <c r="K120" s="187"/>
      <c r="L120" s="187"/>
      <c r="M120" s="187"/>
      <c r="N120" s="187"/>
      <c r="O120" s="187"/>
      <c r="P120" s="187"/>
      <c r="Q120" s="102"/>
      <c r="R120" s="18"/>
      <c r="S120" s="18"/>
    </row>
    <row r="121" spans="2:19" ht="22">
      <c r="C121" s="184" t="s">
        <v>61</v>
      </c>
      <c r="D121" s="162"/>
      <c r="E121" s="162"/>
      <c r="F121" s="29"/>
      <c r="G121" s="29"/>
      <c r="H121" s="29"/>
      <c r="Q121" s="18"/>
      <c r="R121" s="18"/>
      <c r="S121" s="18"/>
    </row>
    <row r="122" spans="2:19" ht="134" customHeight="1">
      <c r="B122" s="34">
        <v>662</v>
      </c>
      <c r="C122" s="136" t="s">
        <v>1200</v>
      </c>
      <c r="D122" s="156" t="s">
        <v>1132</v>
      </c>
      <c r="E122" s="156"/>
      <c r="F122" s="58">
        <v>5</v>
      </c>
      <c r="G122" s="59" t="s">
        <v>1897</v>
      </c>
      <c r="H122" s="59"/>
      <c r="I122" s="188">
        <v>4</v>
      </c>
      <c r="J122" s="190" t="s">
        <v>1844</v>
      </c>
      <c r="K122" s="167"/>
      <c r="L122" s="168"/>
      <c r="M122" s="168"/>
      <c r="N122" s="99"/>
      <c r="O122" s="100"/>
      <c r="P122" s="61">
        <f t="shared" si="6"/>
        <v>5</v>
      </c>
      <c r="Q122" s="62">
        <f t="shared" si="7"/>
        <v>4</v>
      </c>
      <c r="R122" s="18"/>
      <c r="S122" s="18"/>
    </row>
    <row r="123" spans="2:19" ht="134" customHeight="1">
      <c r="B123" s="34">
        <v>663</v>
      </c>
      <c r="C123" s="136" t="s">
        <v>265</v>
      </c>
      <c r="D123" s="156" t="s">
        <v>213</v>
      </c>
      <c r="E123" s="156"/>
      <c r="F123" s="58"/>
      <c r="G123" s="59"/>
      <c r="H123" s="59"/>
      <c r="I123" s="99">
        <f>'Spend Analytics'!N156</f>
        <v>4</v>
      </c>
      <c r="J123" s="100" t="s">
        <v>1846</v>
      </c>
      <c r="K123" s="167"/>
      <c r="L123" s="168"/>
      <c r="M123" s="168"/>
      <c r="N123" s="99"/>
      <c r="O123" s="100"/>
      <c r="P123" s="61" t="str">
        <f>IF(K123&lt;&gt;"",K123,IF(F123&lt;&gt;"",F123,""))</f>
        <v/>
      </c>
      <c r="Q123" s="62">
        <f>IF(N123&lt;&gt;"",N123,IF(I123&lt;&gt;"",I123,""))</f>
        <v>4</v>
      </c>
      <c r="R123" s="18"/>
      <c r="S123" s="18"/>
    </row>
    <row r="124" spans="2:19" ht="80">
      <c r="B124" s="34">
        <v>664</v>
      </c>
      <c r="C124" s="136" t="s">
        <v>422</v>
      </c>
      <c r="D124" s="156" t="s">
        <v>723</v>
      </c>
      <c r="E124" s="156" t="s">
        <v>724</v>
      </c>
      <c r="F124" s="58"/>
      <c r="G124" s="59"/>
      <c r="H124" s="59"/>
      <c r="I124" s="99">
        <f>'Spend Analytics'!G158</f>
        <v>3</v>
      </c>
      <c r="J124" s="100" t="s">
        <v>1846</v>
      </c>
      <c r="K124" s="167"/>
      <c r="L124" s="168"/>
      <c r="M124" s="168"/>
      <c r="N124" s="99"/>
      <c r="O124" s="100"/>
      <c r="P124" s="61" t="str">
        <f>IF(K124&lt;&gt;"",K124,IF(F124&lt;&gt;"",F124,""))</f>
        <v/>
      </c>
      <c r="Q124" s="62">
        <f>IF(N124&lt;&gt;"",N124,IF(I124&lt;&gt;"",I124,""))</f>
        <v>3</v>
      </c>
      <c r="R124" s="18"/>
      <c r="S124" s="18"/>
    </row>
    <row r="125" spans="2:19" ht="96">
      <c r="B125" s="34">
        <v>665</v>
      </c>
      <c r="C125" s="136" t="s">
        <v>423</v>
      </c>
      <c r="D125" s="156" t="s">
        <v>726</v>
      </c>
      <c r="E125" s="156" t="s">
        <v>727</v>
      </c>
      <c r="F125" s="58"/>
      <c r="G125" s="59"/>
      <c r="H125" s="59"/>
      <c r="I125" s="99">
        <f>'Spend Analytics'!G159</f>
        <v>3</v>
      </c>
      <c r="J125" s="100" t="s">
        <v>1846</v>
      </c>
      <c r="K125" s="167"/>
      <c r="L125" s="168"/>
      <c r="M125" s="168"/>
      <c r="N125" s="99"/>
      <c r="O125" s="100"/>
      <c r="P125" s="61" t="str">
        <f>IF(K125&lt;&gt;"",K125,IF(F125&lt;&gt;"",F125,""))</f>
        <v/>
      </c>
      <c r="Q125" s="62">
        <f>IF(N125&lt;&gt;"",N125,IF(I125&lt;&gt;"",I125,""))</f>
        <v>3</v>
      </c>
      <c r="R125" s="18"/>
      <c r="S125" s="18"/>
    </row>
    <row r="126" spans="2:19">
      <c r="C126" s="24"/>
      <c r="D126" s="161"/>
      <c r="E126" s="161"/>
      <c r="F126" s="29"/>
      <c r="G126" s="29"/>
      <c r="H126" s="29"/>
      <c r="Q126" s="18"/>
      <c r="R126" s="18"/>
      <c r="S126" s="18"/>
    </row>
    <row r="127" spans="2:19">
      <c r="D127" s="161"/>
      <c r="E127" s="161"/>
      <c r="F127" s="29"/>
      <c r="G127" s="29"/>
      <c r="H127" s="29"/>
      <c r="Q127" s="18"/>
      <c r="R127" s="18"/>
      <c r="S127" s="18"/>
    </row>
    <row r="128" spans="2:19">
      <c r="C128" s="183"/>
      <c r="D128" s="161"/>
      <c r="E128" s="161"/>
      <c r="F128" s="29"/>
      <c r="G128" s="29"/>
      <c r="H128" s="29"/>
      <c r="Q128" s="18"/>
      <c r="R128" s="18"/>
      <c r="S128" s="18"/>
    </row>
    <row r="129" spans="2:19" ht="22">
      <c r="C129" s="153" t="s">
        <v>282</v>
      </c>
      <c r="D129" s="156"/>
      <c r="E129" s="156"/>
      <c r="F129" s="186"/>
      <c r="G129" s="186"/>
      <c r="H129" s="186"/>
      <c r="I129" s="187"/>
      <c r="J129" s="187"/>
      <c r="K129" s="187"/>
      <c r="L129" s="187"/>
      <c r="M129" s="187"/>
      <c r="N129" s="187"/>
      <c r="O129" s="187"/>
      <c r="P129" s="187"/>
      <c r="Q129" s="102"/>
      <c r="R129" s="18"/>
      <c r="S129" s="18"/>
    </row>
    <row r="130" spans="2:19" ht="134" customHeight="1">
      <c r="B130" s="34">
        <v>666</v>
      </c>
      <c r="C130" s="136" t="s">
        <v>63</v>
      </c>
      <c r="D130" s="156" t="s">
        <v>1201</v>
      </c>
      <c r="E130" s="156"/>
      <c r="F130" s="58">
        <v>5</v>
      </c>
      <c r="G130" s="59" t="s">
        <v>1898</v>
      </c>
      <c r="H130" s="59"/>
      <c r="I130" s="188">
        <v>4</v>
      </c>
      <c r="J130" s="190" t="s">
        <v>1844</v>
      </c>
      <c r="K130" s="167"/>
      <c r="L130" s="168"/>
      <c r="M130" s="168"/>
      <c r="N130" s="99"/>
      <c r="O130" s="100"/>
      <c r="P130" s="61">
        <f t="shared" si="6"/>
        <v>5</v>
      </c>
      <c r="Q130" s="62">
        <v>4</v>
      </c>
      <c r="R130" s="18"/>
      <c r="S130" s="18"/>
    </row>
    <row r="131" spans="2:19">
      <c r="D131" s="147"/>
      <c r="E131" s="147"/>
      <c r="F131" s="38"/>
      <c r="G131" s="38"/>
      <c r="H131" s="38"/>
      <c r="Q131" s="18"/>
      <c r="R131" s="18"/>
      <c r="S131" s="18"/>
    </row>
    <row r="132" spans="2:19">
      <c r="C132" s="24"/>
      <c r="D132" s="18"/>
      <c r="E132" s="18"/>
      <c r="F132" s="38"/>
      <c r="G132" s="38"/>
      <c r="H132" s="38"/>
      <c r="Q132" s="18"/>
      <c r="R132" s="18"/>
      <c r="S132" s="18"/>
    </row>
    <row r="133" spans="2:19">
      <c r="C133" s="24"/>
      <c r="D133" s="18"/>
      <c r="E133" s="18"/>
      <c r="F133" s="38"/>
      <c r="G133" s="38"/>
      <c r="H133" s="38"/>
      <c r="Q133" s="18"/>
      <c r="R133" s="18"/>
      <c r="S133" s="18"/>
    </row>
    <row r="134" spans="2:19">
      <c r="C134" s="24"/>
      <c r="D134" s="18"/>
      <c r="E134" s="18"/>
      <c r="F134" s="38"/>
      <c r="G134" s="38"/>
      <c r="H134" s="38"/>
      <c r="Q134" s="18"/>
      <c r="R134" s="18"/>
      <c r="S134" s="18"/>
    </row>
    <row r="135" spans="2:19">
      <c r="C135" s="24"/>
      <c r="D135" s="18"/>
      <c r="E135" s="18"/>
      <c r="F135" s="38"/>
      <c r="G135" s="38"/>
      <c r="H135" s="38"/>
      <c r="Q135" s="18"/>
      <c r="R135" s="18"/>
      <c r="S135" s="18"/>
    </row>
    <row r="136" spans="2:19">
      <c r="C136" s="24"/>
      <c r="D136" s="18"/>
      <c r="E136" s="18"/>
      <c r="F136" s="38"/>
      <c r="G136" s="38"/>
      <c r="H136" s="38"/>
      <c r="Q136" s="18"/>
      <c r="R136" s="18"/>
      <c r="S136" s="18"/>
    </row>
    <row r="137" spans="2:19">
      <c r="C137" s="24"/>
      <c r="D137" s="18"/>
      <c r="E137" s="18"/>
      <c r="F137" s="38"/>
      <c r="G137" s="38"/>
      <c r="H137" s="38"/>
      <c r="Q137" s="18"/>
      <c r="R137" s="18"/>
      <c r="S137" s="18"/>
    </row>
    <row r="138" spans="2:19">
      <c r="C138" s="24"/>
      <c r="D138" s="18"/>
      <c r="E138" s="18"/>
      <c r="F138" s="38"/>
      <c r="G138" s="38"/>
      <c r="H138" s="38"/>
      <c r="Q138" s="18"/>
      <c r="R138" s="18"/>
      <c r="S138" s="18"/>
    </row>
    <row r="139" spans="2:19">
      <c r="C139" s="24"/>
      <c r="D139" s="18"/>
      <c r="E139" s="18"/>
      <c r="F139" s="38"/>
      <c r="G139" s="38"/>
      <c r="H139" s="38"/>
      <c r="Q139" s="18"/>
      <c r="R139" s="18"/>
      <c r="S139" s="18"/>
    </row>
    <row r="140" spans="2:19">
      <c r="C140" s="24"/>
      <c r="D140" s="18"/>
      <c r="E140" s="18"/>
      <c r="F140" s="38"/>
      <c r="G140" s="38"/>
      <c r="H140" s="38"/>
      <c r="Q140" s="18"/>
      <c r="R140" s="18"/>
      <c r="S140" s="18"/>
    </row>
    <row r="141" spans="2:19">
      <c r="C141" s="24"/>
      <c r="D141" s="18"/>
      <c r="E141" s="18"/>
      <c r="F141" s="38"/>
      <c r="G141" s="38"/>
      <c r="H141" s="38"/>
      <c r="Q141" s="18"/>
      <c r="R141" s="18"/>
      <c r="S141" s="18"/>
    </row>
    <row r="142" spans="2:19">
      <c r="C142" s="24"/>
      <c r="D142" s="18"/>
      <c r="E142" s="18"/>
      <c r="F142" s="38"/>
      <c r="G142" s="38"/>
      <c r="H142" s="38"/>
      <c r="Q142" s="18"/>
      <c r="R142" s="18"/>
      <c r="S142" s="18"/>
    </row>
    <row r="143" spans="2:19">
      <c r="C143" s="24"/>
      <c r="D143" s="18"/>
      <c r="E143" s="18"/>
      <c r="F143" s="38"/>
      <c r="G143" s="38"/>
      <c r="H143" s="38"/>
      <c r="Q143" s="18"/>
      <c r="R143" s="18"/>
      <c r="S143" s="18"/>
    </row>
    <row r="144" spans="2:19">
      <c r="C144" s="24"/>
      <c r="D144" s="18"/>
      <c r="E144" s="18"/>
      <c r="F144" s="38"/>
      <c r="G144" s="38"/>
      <c r="H144" s="38"/>
      <c r="Q144" s="18"/>
      <c r="R144" s="18"/>
      <c r="S144" s="18"/>
    </row>
    <row r="145" spans="3:19">
      <c r="C145" s="24"/>
      <c r="D145" s="18"/>
      <c r="E145" s="18"/>
      <c r="F145" s="38"/>
      <c r="G145" s="38"/>
      <c r="H145" s="38"/>
      <c r="Q145" s="18"/>
      <c r="R145" s="18"/>
      <c r="S145" s="18"/>
    </row>
    <row r="146" spans="3:19">
      <c r="C146" s="24"/>
      <c r="D146" s="18"/>
      <c r="E146" s="18"/>
      <c r="F146" s="38"/>
      <c r="G146" s="38"/>
      <c r="H146" s="38"/>
      <c r="Q146" s="18"/>
      <c r="R146" s="18"/>
      <c r="S146" s="18"/>
    </row>
    <row r="147" spans="3:19">
      <c r="C147" s="24"/>
      <c r="D147" s="18"/>
      <c r="E147" s="18"/>
      <c r="F147" s="34"/>
      <c r="G147" s="18"/>
      <c r="H147" s="34"/>
    </row>
    <row r="148" spans="3:19">
      <c r="C148" s="24"/>
      <c r="D148" s="18"/>
      <c r="E148" s="18"/>
      <c r="F148" s="34"/>
      <c r="G148" s="18"/>
      <c r="H148" s="34"/>
    </row>
    <row r="149" spans="3:19">
      <c r="C149" s="24"/>
      <c r="D149" s="18"/>
      <c r="E149" s="18"/>
      <c r="F149" s="34"/>
      <c r="G149" s="18"/>
      <c r="H149" s="34"/>
    </row>
    <row r="150" spans="3:19">
      <c r="C150" s="24"/>
      <c r="D150" s="18"/>
      <c r="E150" s="18"/>
      <c r="F150" s="34"/>
      <c r="G150" s="18"/>
      <c r="H150" s="34"/>
    </row>
    <row r="151" spans="3:19">
      <c r="C151" s="24"/>
      <c r="D151" s="18"/>
      <c r="E151" s="18"/>
      <c r="F151" s="34"/>
      <c r="G151" s="18"/>
      <c r="H151" s="34"/>
    </row>
    <row r="152" spans="3:19">
      <c r="C152" s="24"/>
      <c r="D152" s="18"/>
      <c r="E152" s="18"/>
      <c r="F152" s="34"/>
      <c r="G152" s="18"/>
      <c r="H152" s="34"/>
    </row>
    <row r="153" spans="3:19">
      <c r="C153" s="24"/>
      <c r="D153" s="18"/>
      <c r="E153" s="18"/>
      <c r="F153" s="34"/>
      <c r="G153" s="18"/>
      <c r="H153" s="34"/>
    </row>
    <row r="154" spans="3:19">
      <c r="C154" s="24"/>
      <c r="D154" s="18"/>
      <c r="E154" s="18"/>
      <c r="F154" s="34"/>
      <c r="G154" s="18"/>
      <c r="H154" s="34"/>
    </row>
    <row r="155" spans="3:19">
      <c r="C155" s="24"/>
      <c r="D155" s="18"/>
      <c r="E155" s="18"/>
      <c r="F155" s="34"/>
      <c r="G155" s="18"/>
      <c r="H155" s="34"/>
    </row>
    <row r="156" spans="3:19">
      <c r="C156" s="24"/>
      <c r="D156" s="18"/>
      <c r="E156" s="18"/>
      <c r="F156" s="34"/>
      <c r="G156" s="18"/>
      <c r="H156" s="34"/>
    </row>
    <row r="157" spans="3:19">
      <c r="C157" s="24"/>
      <c r="D157" s="18"/>
      <c r="E157" s="18"/>
      <c r="F157" s="34"/>
      <c r="G157" s="18"/>
      <c r="H157" s="34"/>
    </row>
    <row r="158" spans="3:19">
      <c r="C158" s="24"/>
      <c r="D158" s="18"/>
      <c r="E158" s="18"/>
      <c r="F158" s="34"/>
      <c r="G158" s="18"/>
      <c r="H158" s="34"/>
    </row>
    <row r="159" spans="3:19">
      <c r="C159" s="24"/>
      <c r="D159" s="18"/>
      <c r="E159" s="18"/>
      <c r="F159" s="34"/>
      <c r="G159" s="18"/>
      <c r="H159" s="34"/>
    </row>
    <row r="160" spans="3:19">
      <c r="C160" s="24"/>
      <c r="D160" s="18"/>
      <c r="E160" s="18"/>
      <c r="F160" s="34"/>
      <c r="G160" s="18"/>
      <c r="H160" s="34"/>
    </row>
    <row r="161" spans="3:8">
      <c r="C161" s="24"/>
      <c r="D161" s="18"/>
      <c r="E161" s="18"/>
      <c r="F161" s="34"/>
      <c r="G161" s="18"/>
      <c r="H161" s="34"/>
    </row>
    <row r="162" spans="3:8">
      <c r="C162" s="24"/>
      <c r="D162" s="18"/>
      <c r="E162" s="18"/>
      <c r="F162" s="34"/>
      <c r="G162" s="18"/>
      <c r="H162" s="34"/>
    </row>
    <row r="163" spans="3:8">
      <c r="C163" s="24"/>
      <c r="D163" s="18"/>
      <c r="E163" s="18"/>
      <c r="F163" s="34"/>
      <c r="G163" s="18"/>
      <c r="H163" s="34"/>
    </row>
    <row r="164" spans="3:8">
      <c r="C164" s="24"/>
      <c r="D164" s="18"/>
      <c r="E164" s="18"/>
      <c r="F164" s="34"/>
      <c r="G164" s="18"/>
      <c r="H164" s="34"/>
    </row>
    <row r="165" spans="3:8">
      <c r="D165" s="147"/>
      <c r="E165" s="147"/>
      <c r="F165" s="148"/>
      <c r="G165" s="147"/>
      <c r="H165" s="148"/>
    </row>
    <row r="166" spans="3:8">
      <c r="D166" s="147"/>
      <c r="E166" s="147"/>
      <c r="F166" s="148"/>
      <c r="G166" s="147"/>
      <c r="H166" s="148"/>
    </row>
    <row r="167" spans="3:8">
      <c r="D167" s="147"/>
      <c r="E167" s="147"/>
      <c r="F167" s="148"/>
      <c r="G167" s="147"/>
      <c r="H167" s="148"/>
    </row>
    <row r="168" spans="3:8">
      <c r="D168" s="147"/>
      <c r="E168" s="147"/>
      <c r="F168" s="148"/>
      <c r="G168" s="147"/>
      <c r="H168" s="148"/>
    </row>
    <row r="169" spans="3:8">
      <c r="D169" s="147"/>
      <c r="E169" s="147"/>
      <c r="F169" s="148"/>
      <c r="G169" s="147"/>
      <c r="H169" s="148"/>
    </row>
    <row r="170" spans="3:8">
      <c r="D170" s="147"/>
      <c r="E170" s="147"/>
      <c r="F170" s="148"/>
      <c r="G170" s="147"/>
      <c r="H170" s="148"/>
    </row>
    <row r="171" spans="3:8">
      <c r="D171" s="147"/>
      <c r="E171" s="147"/>
      <c r="F171" s="148"/>
      <c r="G171" s="147"/>
      <c r="H171" s="148"/>
    </row>
    <row r="172" spans="3:8">
      <c r="D172" s="147"/>
      <c r="E172" s="147"/>
      <c r="F172" s="148"/>
      <c r="G172" s="147"/>
      <c r="H172" s="148"/>
    </row>
    <row r="173" spans="3:8">
      <c r="D173" s="147"/>
      <c r="E173" s="147"/>
      <c r="F173" s="148"/>
      <c r="G173" s="147"/>
      <c r="H173" s="148"/>
    </row>
    <row r="174" spans="3:8">
      <c r="D174" s="147"/>
      <c r="E174" s="147"/>
      <c r="F174" s="148"/>
      <c r="G174" s="147"/>
      <c r="H174" s="148"/>
    </row>
    <row r="175" spans="3:8">
      <c r="D175" s="147"/>
      <c r="E175" s="147"/>
      <c r="F175" s="148"/>
      <c r="G175" s="147"/>
      <c r="H175" s="148"/>
    </row>
    <row r="176" spans="3:8">
      <c r="D176" s="147"/>
      <c r="E176" s="147"/>
      <c r="F176" s="148"/>
      <c r="G176" s="147"/>
      <c r="H176" s="148"/>
    </row>
    <row r="177" spans="4:8">
      <c r="D177" s="147"/>
      <c r="E177" s="147"/>
      <c r="F177" s="148"/>
      <c r="G177" s="147"/>
      <c r="H177" s="148"/>
    </row>
    <row r="178" spans="4:8">
      <c r="D178" s="147"/>
      <c r="E178" s="147"/>
      <c r="F178" s="148"/>
      <c r="G178" s="147"/>
      <c r="H178" s="148"/>
    </row>
    <row r="179" spans="4:8">
      <c r="D179" s="147"/>
      <c r="E179" s="147"/>
      <c r="F179" s="148"/>
      <c r="G179" s="147"/>
      <c r="H179" s="148"/>
    </row>
    <row r="180" spans="4:8">
      <c r="D180" s="147"/>
      <c r="E180" s="147"/>
      <c r="F180" s="148"/>
      <c r="G180" s="147"/>
      <c r="H180" s="148"/>
    </row>
    <row r="181" spans="4:8">
      <c r="D181" s="147"/>
      <c r="E181" s="147"/>
      <c r="F181" s="148"/>
      <c r="G181" s="147"/>
      <c r="H181" s="148"/>
    </row>
    <row r="182" spans="4:8">
      <c r="D182" s="147"/>
      <c r="E182" s="147"/>
      <c r="F182" s="148"/>
      <c r="G182" s="147"/>
      <c r="H182" s="148"/>
    </row>
    <row r="183" spans="4:8">
      <c r="D183" s="147"/>
      <c r="E183" s="147"/>
      <c r="F183" s="148"/>
      <c r="G183" s="147"/>
      <c r="H183" s="148"/>
    </row>
    <row r="184" spans="4:8">
      <c r="D184" s="147"/>
      <c r="E184" s="147"/>
      <c r="F184" s="148"/>
      <c r="G184" s="147"/>
      <c r="H184" s="148"/>
    </row>
    <row r="185" spans="4:8">
      <c r="D185" s="147"/>
      <c r="E185" s="147"/>
      <c r="F185" s="148"/>
      <c r="G185" s="147"/>
      <c r="H185" s="148"/>
    </row>
    <row r="186" spans="4:8">
      <c r="D186" s="147"/>
      <c r="E186" s="147"/>
      <c r="F186" s="148"/>
      <c r="G186" s="147"/>
      <c r="H186" s="148"/>
    </row>
    <row r="187" spans="4:8">
      <c r="D187" s="147"/>
      <c r="E187" s="147"/>
      <c r="F187" s="148"/>
      <c r="G187" s="147"/>
      <c r="H187" s="148"/>
    </row>
    <row r="188" spans="4:8">
      <c r="D188" s="147"/>
      <c r="E188" s="147"/>
      <c r="F188" s="148"/>
      <c r="G188" s="147"/>
      <c r="H188" s="148"/>
    </row>
    <row r="189" spans="4:8">
      <c r="D189" s="147"/>
      <c r="E189" s="147"/>
      <c r="F189" s="148"/>
      <c r="G189" s="147"/>
      <c r="H189" s="148"/>
    </row>
    <row r="190" spans="4:8">
      <c r="D190" s="147"/>
      <c r="E190" s="147"/>
      <c r="F190" s="148"/>
      <c r="G190" s="147"/>
      <c r="H190" s="148"/>
    </row>
    <row r="191" spans="4:8">
      <c r="D191" s="147"/>
      <c r="E191" s="147"/>
      <c r="F191" s="148"/>
      <c r="G191" s="147"/>
      <c r="H191" s="148"/>
    </row>
    <row r="192" spans="4:8">
      <c r="D192" s="147"/>
      <c r="E192" s="147"/>
      <c r="F192" s="148"/>
      <c r="G192" s="147"/>
      <c r="H192" s="148"/>
    </row>
    <row r="193" spans="4:8">
      <c r="D193" s="147"/>
      <c r="E193" s="147"/>
      <c r="F193" s="148"/>
      <c r="G193" s="147"/>
      <c r="H193" s="148"/>
    </row>
    <row r="194" spans="4:8">
      <c r="D194" s="147"/>
      <c r="E194" s="147"/>
      <c r="F194" s="148"/>
      <c r="G194" s="147"/>
      <c r="H194" s="148"/>
    </row>
    <row r="195" spans="4:8">
      <c r="D195" s="147"/>
      <c r="E195" s="147"/>
      <c r="F195" s="148"/>
      <c r="G195" s="147"/>
      <c r="H195" s="148"/>
    </row>
    <row r="196" spans="4:8">
      <c r="D196" s="147"/>
      <c r="E196" s="147"/>
      <c r="F196" s="148"/>
      <c r="G196" s="147"/>
      <c r="H196" s="148"/>
    </row>
    <row r="197" spans="4:8">
      <c r="D197" s="147"/>
      <c r="E197" s="147"/>
      <c r="F197" s="148"/>
      <c r="G197" s="147"/>
      <c r="H197" s="148"/>
    </row>
    <row r="198" spans="4:8">
      <c r="D198" s="147"/>
      <c r="E198" s="147"/>
      <c r="F198" s="148"/>
      <c r="G198" s="147"/>
      <c r="H198" s="148"/>
    </row>
    <row r="199" spans="4:8">
      <c r="D199" s="147"/>
      <c r="E199" s="147"/>
      <c r="F199" s="148"/>
      <c r="G199" s="147"/>
      <c r="H199" s="148"/>
    </row>
    <row r="200" spans="4:8">
      <c r="D200" s="147"/>
      <c r="E200" s="147"/>
      <c r="F200" s="148"/>
      <c r="G200" s="147"/>
      <c r="H200" s="148"/>
    </row>
    <row r="201" spans="4:8">
      <c r="D201" s="147"/>
      <c r="E201" s="147"/>
      <c r="F201" s="148"/>
      <c r="G201" s="147"/>
      <c r="H201" s="148"/>
    </row>
    <row r="202" spans="4:8">
      <c r="D202" s="147"/>
      <c r="E202" s="147"/>
      <c r="F202" s="148"/>
      <c r="G202" s="147"/>
      <c r="H202" s="148"/>
    </row>
    <row r="203" spans="4:8">
      <c r="D203" s="147"/>
      <c r="E203" s="147"/>
      <c r="F203" s="148"/>
      <c r="G203" s="147"/>
      <c r="H203" s="148"/>
    </row>
    <row r="204" spans="4:8">
      <c r="D204" s="147"/>
      <c r="E204" s="147"/>
      <c r="F204" s="148"/>
      <c r="G204" s="147"/>
      <c r="H204" s="148"/>
    </row>
    <row r="205" spans="4:8">
      <c r="D205" s="147"/>
      <c r="E205" s="147"/>
      <c r="F205" s="148"/>
      <c r="G205" s="147"/>
      <c r="H205" s="148"/>
    </row>
    <row r="206" spans="4:8">
      <c r="D206" s="147"/>
      <c r="E206" s="147"/>
      <c r="F206" s="148"/>
      <c r="G206" s="147"/>
      <c r="H206" s="148"/>
    </row>
    <row r="207" spans="4:8">
      <c r="D207" s="147"/>
      <c r="E207" s="147"/>
      <c r="F207" s="148"/>
      <c r="G207" s="147"/>
      <c r="H207" s="148"/>
    </row>
    <row r="208" spans="4:8">
      <c r="D208" s="147"/>
      <c r="E208" s="147"/>
      <c r="F208" s="148"/>
      <c r="G208" s="147"/>
      <c r="H208" s="148"/>
    </row>
    <row r="209" spans="4:8">
      <c r="D209" s="147"/>
      <c r="E209" s="147"/>
      <c r="F209" s="148"/>
      <c r="G209" s="147"/>
      <c r="H209" s="148"/>
    </row>
    <row r="210" spans="4:8">
      <c r="D210" s="147"/>
      <c r="E210" s="147"/>
      <c r="F210" s="148"/>
      <c r="G210" s="147"/>
      <c r="H210" s="148"/>
    </row>
    <row r="211" spans="4:8">
      <c r="D211" s="147"/>
      <c r="E211" s="147"/>
      <c r="F211" s="148"/>
      <c r="G211" s="147"/>
      <c r="H211" s="148"/>
    </row>
    <row r="212" spans="4:8">
      <c r="D212" s="147"/>
      <c r="E212" s="147"/>
      <c r="F212" s="148"/>
      <c r="G212" s="147"/>
      <c r="H212" s="148"/>
    </row>
    <row r="213" spans="4:8">
      <c r="D213" s="147"/>
      <c r="E213" s="147"/>
      <c r="F213" s="148"/>
      <c r="G213" s="147"/>
      <c r="H213" s="148"/>
    </row>
    <row r="214" spans="4:8">
      <c r="D214" s="147"/>
      <c r="E214" s="147"/>
      <c r="F214" s="148"/>
      <c r="G214" s="147"/>
      <c r="H214" s="148"/>
    </row>
    <row r="215" spans="4:8">
      <c r="D215" s="147"/>
      <c r="E215" s="147"/>
      <c r="F215" s="148"/>
      <c r="G215" s="147"/>
      <c r="H215" s="148"/>
    </row>
    <row r="216" spans="4:8">
      <c r="D216" s="147"/>
      <c r="E216" s="147"/>
      <c r="F216" s="148"/>
      <c r="G216" s="147"/>
      <c r="H216" s="148"/>
    </row>
    <row r="217" spans="4:8">
      <c r="D217" s="147"/>
      <c r="E217" s="147"/>
      <c r="F217" s="148"/>
      <c r="G217" s="147"/>
      <c r="H217" s="148"/>
    </row>
    <row r="218" spans="4:8">
      <c r="D218" s="147"/>
      <c r="E218" s="147"/>
      <c r="F218" s="148"/>
      <c r="G218" s="147"/>
      <c r="H218" s="148"/>
    </row>
    <row r="219" spans="4:8">
      <c r="D219" s="147"/>
      <c r="E219" s="147"/>
      <c r="F219" s="148"/>
      <c r="G219" s="147"/>
      <c r="H219" s="148"/>
    </row>
    <row r="220" spans="4:8">
      <c r="D220" s="147"/>
      <c r="E220" s="147"/>
      <c r="F220" s="148"/>
      <c r="G220" s="147"/>
      <c r="H220" s="148"/>
    </row>
    <row r="221" spans="4:8">
      <c r="D221" s="147"/>
      <c r="E221" s="147"/>
      <c r="F221" s="148"/>
      <c r="G221" s="147"/>
      <c r="H221" s="148"/>
    </row>
    <row r="222" spans="4:8">
      <c r="D222" s="147"/>
      <c r="E222" s="147"/>
      <c r="F222" s="148"/>
      <c r="G222" s="147"/>
      <c r="H222" s="148"/>
    </row>
    <row r="223" spans="4:8">
      <c r="D223" s="147"/>
      <c r="E223" s="147"/>
      <c r="F223" s="148"/>
      <c r="G223" s="147"/>
      <c r="H223" s="148"/>
    </row>
    <row r="224" spans="4:8">
      <c r="D224" s="147"/>
      <c r="E224" s="147"/>
      <c r="F224" s="148"/>
      <c r="G224" s="147"/>
      <c r="H224" s="148"/>
    </row>
    <row r="225" spans="4:8">
      <c r="D225" s="147"/>
      <c r="E225" s="147"/>
      <c r="F225" s="148"/>
      <c r="G225" s="147"/>
      <c r="H225" s="148"/>
    </row>
    <row r="226" spans="4:8">
      <c r="D226" s="147"/>
      <c r="E226" s="147"/>
      <c r="F226" s="148"/>
      <c r="G226" s="147"/>
      <c r="H226" s="148"/>
    </row>
    <row r="227" spans="4:8">
      <c r="D227" s="147"/>
      <c r="E227" s="147"/>
      <c r="F227" s="148"/>
      <c r="G227" s="147"/>
      <c r="H227" s="148"/>
    </row>
    <row r="228" spans="4:8">
      <c r="D228" s="147"/>
      <c r="E228" s="147"/>
      <c r="F228" s="148"/>
      <c r="G228" s="147"/>
      <c r="H228" s="148"/>
    </row>
    <row r="229" spans="4:8">
      <c r="D229" s="147"/>
      <c r="E229" s="147"/>
      <c r="F229" s="148"/>
      <c r="G229" s="147"/>
      <c r="H229" s="148"/>
    </row>
    <row r="230" spans="4:8">
      <c r="D230" s="147"/>
      <c r="E230" s="147"/>
      <c r="F230" s="148"/>
      <c r="G230" s="147"/>
      <c r="H230" s="148"/>
    </row>
    <row r="231" spans="4:8">
      <c r="D231" s="147"/>
      <c r="E231" s="147"/>
      <c r="F231" s="148"/>
      <c r="G231" s="147"/>
      <c r="H231" s="148"/>
    </row>
    <row r="232" spans="4:8">
      <c r="D232" s="147"/>
      <c r="E232" s="147"/>
      <c r="F232" s="148"/>
      <c r="G232" s="147"/>
      <c r="H232" s="148"/>
    </row>
    <row r="233" spans="4:8">
      <c r="D233" s="147"/>
      <c r="E233" s="147"/>
      <c r="F233" s="148"/>
      <c r="G233" s="147"/>
      <c r="H233" s="148"/>
    </row>
    <row r="234" spans="4:8">
      <c r="D234" s="147"/>
      <c r="E234" s="147"/>
      <c r="F234" s="148"/>
      <c r="G234" s="147"/>
      <c r="H234" s="148"/>
    </row>
    <row r="235" spans="4:8">
      <c r="D235" s="147"/>
      <c r="E235" s="147"/>
      <c r="F235" s="148"/>
      <c r="G235" s="147"/>
      <c r="H235" s="148"/>
    </row>
    <row r="236" spans="4:8">
      <c r="D236" s="147"/>
      <c r="E236" s="147"/>
      <c r="F236" s="148"/>
      <c r="G236" s="147"/>
      <c r="H236" s="148"/>
    </row>
    <row r="237" spans="4:8">
      <c r="D237" s="147"/>
      <c r="E237" s="147"/>
      <c r="F237" s="148"/>
      <c r="G237" s="147"/>
      <c r="H237" s="148"/>
    </row>
    <row r="238" spans="4:8">
      <c r="D238" s="147"/>
      <c r="E238" s="147"/>
      <c r="F238" s="148"/>
      <c r="G238" s="147"/>
      <c r="H238" s="148"/>
    </row>
    <row r="239" spans="4:8">
      <c r="D239" s="147"/>
      <c r="E239" s="147"/>
      <c r="F239" s="148"/>
      <c r="G239" s="147"/>
      <c r="H239" s="148"/>
    </row>
    <row r="240" spans="4:8">
      <c r="D240" s="147"/>
      <c r="E240" s="147"/>
      <c r="F240" s="148"/>
      <c r="G240" s="147"/>
      <c r="H240" s="148"/>
    </row>
    <row r="241" spans="3:8">
      <c r="D241" s="147"/>
      <c r="E241" s="147"/>
      <c r="F241" s="148"/>
      <c r="G241" s="147"/>
      <c r="H241" s="148"/>
    </row>
    <row r="242" spans="3:8">
      <c r="D242" s="147"/>
      <c r="E242" s="147"/>
      <c r="F242" s="148"/>
      <c r="G242" s="147"/>
      <c r="H242" s="148"/>
    </row>
    <row r="243" spans="3:8">
      <c r="D243" s="147"/>
      <c r="E243" s="147"/>
      <c r="F243" s="148"/>
      <c r="G243" s="147"/>
      <c r="H243" s="148"/>
    </row>
    <row r="244" spans="3:8">
      <c r="D244" s="147"/>
      <c r="E244" s="147"/>
      <c r="F244" s="148"/>
      <c r="G244" s="147"/>
      <c r="H244" s="148"/>
    </row>
    <row r="245" spans="3:8">
      <c r="D245" s="147"/>
      <c r="E245" s="147"/>
      <c r="F245" s="148"/>
      <c r="G245" s="147"/>
      <c r="H245" s="148"/>
    </row>
    <row r="246" spans="3:8">
      <c r="D246" s="147"/>
      <c r="E246" s="147"/>
      <c r="F246" s="148"/>
      <c r="G246" s="147"/>
      <c r="H246" s="148"/>
    </row>
    <row r="247" spans="3:8">
      <c r="D247" s="147"/>
      <c r="E247" s="147"/>
      <c r="F247" s="148"/>
      <c r="G247" s="147"/>
      <c r="H247" s="148"/>
    </row>
    <row r="248" spans="3:8">
      <c r="D248" s="147"/>
      <c r="E248" s="147"/>
      <c r="F248" s="148"/>
      <c r="G248" s="147"/>
      <c r="H248" s="148"/>
    </row>
    <row r="249" spans="3:8">
      <c r="D249" s="147"/>
      <c r="E249" s="147"/>
      <c r="F249" s="148"/>
      <c r="G249" s="147"/>
      <c r="H249" s="148"/>
    </row>
    <row r="250" spans="3:8">
      <c r="D250" s="147"/>
      <c r="E250" s="147"/>
      <c r="F250" s="148"/>
      <c r="G250" s="147"/>
      <c r="H250" s="148"/>
    </row>
    <row r="251" spans="3:8" ht="17">
      <c r="C251" s="146" t="s">
        <v>506</v>
      </c>
      <c r="D251" s="147"/>
      <c r="E251" s="147"/>
      <c r="F251" s="148"/>
      <c r="G251" s="147"/>
      <c r="H251" s="148"/>
    </row>
    <row r="252" spans="3:8" ht="17">
      <c r="C252" s="146" t="s">
        <v>506</v>
      </c>
      <c r="D252" s="147"/>
      <c r="E252" s="147"/>
      <c r="F252" s="148"/>
      <c r="G252" s="147"/>
      <c r="H252" s="148"/>
    </row>
    <row r="253" spans="3:8" ht="17">
      <c r="C253" s="146" t="s">
        <v>506</v>
      </c>
      <c r="D253" s="147"/>
      <c r="E253" s="147"/>
      <c r="F253" s="148"/>
      <c r="G253" s="147"/>
      <c r="H253" s="148"/>
    </row>
    <row r="254" spans="3:8" ht="17">
      <c r="C254" s="146" t="s">
        <v>506</v>
      </c>
      <c r="D254" s="147"/>
      <c r="E254" s="147"/>
      <c r="F254" s="148"/>
      <c r="G254" s="147"/>
      <c r="H254" s="148"/>
    </row>
    <row r="255" spans="3:8" ht="17">
      <c r="C255" s="146" t="s">
        <v>506</v>
      </c>
      <c r="D255" s="147"/>
      <c r="E255" s="147"/>
      <c r="F255" s="148"/>
      <c r="G255" s="147"/>
      <c r="H255" s="148"/>
    </row>
    <row r="256" spans="3:8" ht="17">
      <c r="C256" s="146" t="s">
        <v>506</v>
      </c>
      <c r="D256" s="147"/>
      <c r="E256" s="147"/>
      <c r="F256" s="148"/>
      <c r="G256" s="147"/>
      <c r="H256" s="148"/>
    </row>
    <row r="257" spans="3:8" ht="17">
      <c r="C257" s="146" t="s">
        <v>506</v>
      </c>
      <c r="D257" s="147"/>
      <c r="E257" s="147"/>
      <c r="F257" s="148"/>
      <c r="G257" s="147"/>
      <c r="H257" s="148"/>
    </row>
    <row r="258" spans="3:8" ht="17">
      <c r="C258" s="146" t="s">
        <v>506</v>
      </c>
      <c r="D258" s="147"/>
      <c r="E258" s="147"/>
      <c r="F258" s="148"/>
      <c r="G258" s="147"/>
      <c r="H258" s="148"/>
    </row>
    <row r="259" spans="3:8" ht="17">
      <c r="C259" s="146" t="s">
        <v>506</v>
      </c>
      <c r="D259" s="147"/>
      <c r="E259" s="147"/>
      <c r="F259" s="148"/>
      <c r="G259" s="147"/>
      <c r="H259" s="148"/>
    </row>
    <row r="260" spans="3:8" ht="17">
      <c r="C260" s="146" t="s">
        <v>506</v>
      </c>
      <c r="D260" s="147"/>
      <c r="E260" s="147"/>
      <c r="F260" s="148"/>
      <c r="G260" s="147"/>
      <c r="H260" s="148"/>
    </row>
    <row r="261" spans="3:8" ht="17">
      <c r="C261" s="146" t="s">
        <v>506</v>
      </c>
      <c r="D261" s="147"/>
      <c r="E261" s="147"/>
      <c r="F261" s="148"/>
      <c r="G261" s="147"/>
      <c r="H261" s="148"/>
    </row>
    <row r="262" spans="3:8" ht="17">
      <c r="C262" s="146" t="s">
        <v>506</v>
      </c>
      <c r="D262" s="147"/>
      <c r="E262" s="147"/>
      <c r="F262" s="148"/>
      <c r="G262" s="147"/>
      <c r="H262" s="148"/>
    </row>
    <row r="263" spans="3:8" ht="17">
      <c r="C263" s="146" t="s">
        <v>506</v>
      </c>
      <c r="D263" s="147"/>
      <c r="E263" s="147"/>
      <c r="F263" s="148"/>
      <c r="G263" s="147"/>
      <c r="H263" s="148"/>
    </row>
    <row r="264" spans="3:8" ht="17">
      <c r="C264" s="146" t="s">
        <v>506</v>
      </c>
      <c r="D264" s="147"/>
      <c r="E264" s="147"/>
      <c r="F264" s="148"/>
      <c r="G264" s="147"/>
      <c r="H264" s="148"/>
    </row>
    <row r="265" spans="3:8" ht="17">
      <c r="C265" s="146" t="s">
        <v>506</v>
      </c>
      <c r="D265" s="147"/>
      <c r="E265" s="147"/>
      <c r="F265" s="148"/>
      <c r="G265" s="147"/>
      <c r="H265" s="148"/>
    </row>
    <row r="266" spans="3:8" ht="17">
      <c r="C266" s="146" t="s">
        <v>506</v>
      </c>
      <c r="D266" s="147"/>
      <c r="E266" s="147"/>
      <c r="F266" s="148"/>
      <c r="G266" s="147"/>
      <c r="H266" s="148"/>
    </row>
    <row r="267" spans="3:8" ht="17">
      <c r="C267" s="146" t="s">
        <v>506</v>
      </c>
      <c r="D267" s="147"/>
      <c r="E267" s="147"/>
      <c r="F267" s="148"/>
      <c r="G267" s="147"/>
      <c r="H267" s="148"/>
    </row>
    <row r="268" spans="3:8" ht="17">
      <c r="C268" s="146" t="s">
        <v>506</v>
      </c>
      <c r="D268" s="147"/>
      <c r="E268" s="147"/>
      <c r="F268" s="148"/>
      <c r="G268" s="147"/>
      <c r="H268" s="148"/>
    </row>
    <row r="269" spans="3:8" ht="17">
      <c r="C269" s="146" t="s">
        <v>506</v>
      </c>
      <c r="D269" s="147"/>
      <c r="E269" s="147"/>
      <c r="F269" s="148"/>
      <c r="G269" s="147"/>
      <c r="H269" s="148"/>
    </row>
    <row r="270" spans="3:8" ht="17">
      <c r="C270" s="146" t="s">
        <v>506</v>
      </c>
      <c r="D270" s="147"/>
      <c r="E270" s="147"/>
      <c r="F270" s="148"/>
      <c r="G270" s="147"/>
      <c r="H270" s="148"/>
    </row>
    <row r="271" spans="3:8">
      <c r="D271" s="147"/>
      <c r="E271" s="147"/>
      <c r="F271" s="148"/>
      <c r="G271" s="147"/>
      <c r="H271" s="148"/>
    </row>
    <row r="272" spans="3:8">
      <c r="D272" s="147"/>
      <c r="E272" s="147"/>
      <c r="F272" s="148"/>
      <c r="G272" s="147"/>
      <c r="H272" s="148"/>
    </row>
    <row r="273" spans="4:8">
      <c r="D273" s="147"/>
      <c r="E273" s="147"/>
      <c r="F273" s="148"/>
      <c r="G273" s="147"/>
      <c r="H273" s="148"/>
    </row>
    <row r="274" spans="4:8">
      <c r="D274" s="147"/>
      <c r="E274" s="147"/>
      <c r="F274" s="148"/>
      <c r="G274" s="147"/>
      <c r="H274" s="148"/>
    </row>
    <row r="275" spans="4:8">
      <c r="D275" s="147"/>
      <c r="E275" s="147"/>
      <c r="F275" s="148"/>
      <c r="G275" s="147"/>
      <c r="H275" s="148"/>
    </row>
    <row r="276" spans="4:8">
      <c r="D276" s="147"/>
      <c r="E276" s="147"/>
      <c r="F276" s="148"/>
      <c r="G276" s="147"/>
      <c r="H276" s="148"/>
    </row>
    <row r="277" spans="4:8">
      <c r="D277" s="147"/>
      <c r="E277" s="147"/>
      <c r="F277" s="148"/>
      <c r="G277" s="147"/>
      <c r="H277" s="148"/>
    </row>
    <row r="278" spans="4:8">
      <c r="D278" s="147"/>
      <c r="E278" s="147"/>
      <c r="F278" s="148"/>
      <c r="G278" s="147"/>
      <c r="H278" s="148"/>
    </row>
    <row r="279" spans="4:8">
      <c r="D279" s="147"/>
      <c r="E279" s="147"/>
      <c r="F279" s="148"/>
      <c r="G279" s="147"/>
      <c r="H279" s="148"/>
    </row>
    <row r="280" spans="4:8">
      <c r="D280" s="147"/>
      <c r="E280" s="147"/>
      <c r="F280" s="148"/>
      <c r="G280" s="147"/>
      <c r="H280" s="148"/>
    </row>
    <row r="281" spans="4:8">
      <c r="D281" s="147"/>
      <c r="E281" s="147"/>
      <c r="F281" s="148"/>
      <c r="G281" s="147"/>
      <c r="H281" s="148"/>
    </row>
    <row r="282" spans="4:8">
      <c r="D282" s="147"/>
      <c r="E282" s="147"/>
      <c r="F282" s="148"/>
      <c r="G282" s="147"/>
      <c r="H282" s="148"/>
    </row>
    <row r="283" spans="4:8">
      <c r="D283" s="147"/>
      <c r="E283" s="147"/>
      <c r="F283" s="148"/>
      <c r="G283" s="147"/>
      <c r="H283" s="148"/>
    </row>
    <row r="284" spans="4:8">
      <c r="D284" s="147"/>
      <c r="E284" s="147"/>
      <c r="F284" s="148"/>
      <c r="G284" s="147"/>
      <c r="H284" s="148"/>
    </row>
    <row r="285" spans="4:8">
      <c r="D285" s="147"/>
      <c r="E285" s="147"/>
      <c r="F285" s="148"/>
      <c r="G285" s="147"/>
      <c r="H285" s="148"/>
    </row>
    <row r="286" spans="4:8">
      <c r="D286" s="147"/>
      <c r="E286" s="147"/>
      <c r="F286" s="148"/>
      <c r="G286" s="147"/>
      <c r="H286" s="148"/>
    </row>
    <row r="287" spans="4:8">
      <c r="D287" s="147"/>
      <c r="E287" s="147"/>
      <c r="F287" s="148"/>
      <c r="G287" s="147"/>
      <c r="H287" s="148"/>
    </row>
    <row r="288" spans="4:8">
      <c r="D288" s="147"/>
      <c r="E288" s="147"/>
      <c r="F288" s="148"/>
      <c r="G288" s="147"/>
      <c r="H288" s="148"/>
    </row>
    <row r="289" spans="4:8">
      <c r="D289" s="147"/>
      <c r="E289" s="147"/>
      <c r="F289" s="148"/>
      <c r="G289" s="147"/>
      <c r="H289" s="148"/>
    </row>
    <row r="290" spans="4:8">
      <c r="D290" s="147"/>
      <c r="E290" s="147"/>
      <c r="F290" s="148"/>
      <c r="G290" s="147"/>
      <c r="H290" s="148"/>
    </row>
    <row r="291" spans="4:8">
      <c r="D291" s="147"/>
      <c r="E291" s="147"/>
      <c r="F291" s="148"/>
      <c r="G291" s="147"/>
      <c r="H291" s="148"/>
    </row>
    <row r="292" spans="4:8">
      <c r="D292" s="147"/>
      <c r="E292" s="147"/>
      <c r="F292" s="148"/>
      <c r="G292" s="147"/>
      <c r="H292" s="148"/>
    </row>
    <row r="293" spans="4:8">
      <c r="D293" s="147"/>
      <c r="E293" s="147"/>
      <c r="F293" s="148"/>
      <c r="G293" s="147"/>
      <c r="H293" s="148"/>
    </row>
    <row r="294" spans="4:8">
      <c r="D294" s="147"/>
      <c r="E294" s="147"/>
      <c r="F294" s="148"/>
      <c r="G294" s="147"/>
      <c r="H294" s="148"/>
    </row>
    <row r="295" spans="4:8">
      <c r="D295" s="147"/>
      <c r="E295" s="147"/>
      <c r="F295" s="148"/>
      <c r="G295" s="147"/>
      <c r="H295" s="148"/>
    </row>
    <row r="296" spans="4:8">
      <c r="D296" s="147"/>
      <c r="E296" s="147"/>
      <c r="F296" s="148"/>
      <c r="G296" s="147"/>
      <c r="H296" s="148"/>
    </row>
    <row r="297" spans="4:8">
      <c r="D297" s="147"/>
      <c r="E297" s="147"/>
      <c r="F297" s="148"/>
      <c r="G297" s="147"/>
      <c r="H297" s="148"/>
    </row>
    <row r="298" spans="4:8">
      <c r="D298" s="147"/>
      <c r="E298" s="147"/>
      <c r="F298" s="148"/>
      <c r="G298" s="147"/>
      <c r="H298" s="148"/>
    </row>
    <row r="299" spans="4:8">
      <c r="D299" s="147"/>
      <c r="E299" s="147"/>
      <c r="F299" s="148"/>
      <c r="G299" s="147"/>
      <c r="H299" s="148"/>
    </row>
    <row r="300" spans="4:8">
      <c r="D300" s="147"/>
      <c r="E300" s="147"/>
      <c r="F300" s="148"/>
      <c r="G300" s="147"/>
      <c r="H300" s="148"/>
    </row>
    <row r="301" spans="4:8">
      <c r="D301" s="147"/>
      <c r="E301" s="147"/>
      <c r="F301" s="148"/>
      <c r="G301" s="147"/>
      <c r="H301" s="148"/>
    </row>
    <row r="302" spans="4:8">
      <c r="D302" s="147"/>
      <c r="E302" s="147"/>
      <c r="F302" s="148"/>
      <c r="G302" s="147"/>
      <c r="H302" s="148"/>
    </row>
    <row r="303" spans="4:8">
      <c r="D303" s="147"/>
      <c r="E303" s="147"/>
      <c r="F303" s="148"/>
      <c r="G303" s="147"/>
      <c r="H303" s="148"/>
    </row>
    <row r="304" spans="4:8">
      <c r="D304" s="147"/>
      <c r="E304" s="147"/>
      <c r="F304" s="148"/>
      <c r="G304" s="147"/>
      <c r="H304" s="148"/>
    </row>
    <row r="305" spans="4:8">
      <c r="D305" s="147"/>
      <c r="E305" s="147"/>
      <c r="F305" s="148"/>
      <c r="G305" s="147"/>
      <c r="H305" s="148"/>
    </row>
    <row r="306" spans="4:8">
      <c r="D306" s="147"/>
      <c r="E306" s="147"/>
      <c r="F306" s="148"/>
      <c r="G306" s="147"/>
      <c r="H306" s="148"/>
    </row>
    <row r="307" spans="4:8">
      <c r="D307" s="147"/>
      <c r="E307" s="147"/>
      <c r="F307" s="148"/>
      <c r="G307" s="147"/>
      <c r="H307" s="148"/>
    </row>
    <row r="308" spans="4:8">
      <c r="D308" s="147"/>
      <c r="E308" s="147"/>
      <c r="F308" s="148"/>
      <c r="G308" s="147"/>
      <c r="H308" s="148"/>
    </row>
    <row r="309" spans="4:8">
      <c r="D309" s="147"/>
      <c r="E309" s="147"/>
      <c r="F309" s="148"/>
      <c r="G309" s="147"/>
      <c r="H309" s="148"/>
    </row>
    <row r="310" spans="4:8">
      <c r="D310" s="147"/>
      <c r="E310" s="147"/>
      <c r="F310" s="148"/>
      <c r="G310" s="147"/>
      <c r="H310" s="148"/>
    </row>
    <row r="311" spans="4:8">
      <c r="D311" s="147"/>
      <c r="E311" s="147"/>
      <c r="F311" s="148"/>
      <c r="G311" s="147"/>
      <c r="H311" s="148"/>
    </row>
    <row r="312" spans="4:8">
      <c r="D312" s="147"/>
      <c r="E312" s="147"/>
      <c r="F312" s="148"/>
      <c r="G312" s="147"/>
      <c r="H312" s="148"/>
    </row>
    <row r="313" spans="4:8">
      <c r="D313" s="147"/>
      <c r="E313" s="147"/>
      <c r="F313" s="148"/>
      <c r="G313" s="147"/>
      <c r="H313" s="148"/>
    </row>
    <row r="314" spans="4:8">
      <c r="D314" s="147"/>
      <c r="E314" s="147"/>
      <c r="F314" s="148"/>
      <c r="G314" s="147"/>
      <c r="H314" s="148"/>
    </row>
    <row r="315" spans="4:8">
      <c r="D315" s="147"/>
      <c r="E315" s="147"/>
      <c r="F315" s="148"/>
      <c r="G315" s="147"/>
      <c r="H315" s="148"/>
    </row>
    <row r="316" spans="4:8">
      <c r="D316" s="147"/>
      <c r="E316" s="147"/>
      <c r="F316" s="148"/>
      <c r="G316" s="147"/>
      <c r="H316" s="148"/>
    </row>
    <row r="317" spans="4:8">
      <c r="D317" s="147"/>
      <c r="E317" s="147"/>
      <c r="F317" s="148"/>
      <c r="G317" s="147"/>
      <c r="H317" s="148"/>
    </row>
    <row r="318" spans="4:8">
      <c r="D318" s="147"/>
      <c r="E318" s="147"/>
      <c r="F318" s="148"/>
      <c r="G318" s="147"/>
      <c r="H318" s="148"/>
    </row>
    <row r="319" spans="4:8">
      <c r="D319" s="147"/>
      <c r="E319" s="147"/>
      <c r="F319" s="148"/>
      <c r="G319" s="147"/>
      <c r="H319" s="148"/>
    </row>
    <row r="320" spans="4:8">
      <c r="D320" s="147"/>
      <c r="E320" s="147"/>
      <c r="F320" s="148"/>
      <c r="G320" s="147"/>
      <c r="H320" s="148"/>
    </row>
    <row r="321" spans="4:8">
      <c r="D321" s="147"/>
      <c r="E321" s="147"/>
      <c r="F321" s="148"/>
      <c r="G321" s="147"/>
      <c r="H321" s="148"/>
    </row>
    <row r="322" spans="4:8">
      <c r="D322" s="147"/>
      <c r="E322" s="147"/>
      <c r="F322" s="148"/>
      <c r="G322" s="147"/>
      <c r="H322" s="148"/>
    </row>
    <row r="323" spans="4:8">
      <c r="D323" s="147"/>
      <c r="E323" s="147"/>
      <c r="F323" s="148"/>
      <c r="G323" s="147"/>
      <c r="H323" s="148"/>
    </row>
    <row r="324" spans="4:8">
      <c r="D324" s="147"/>
      <c r="E324" s="147"/>
      <c r="F324" s="148"/>
      <c r="G324" s="147"/>
      <c r="H324" s="148"/>
    </row>
    <row r="325" spans="4:8">
      <c r="D325" s="147"/>
      <c r="E325" s="147"/>
      <c r="F325" s="148"/>
      <c r="G325" s="147"/>
      <c r="H325" s="148"/>
    </row>
    <row r="326" spans="4:8">
      <c r="D326" s="147"/>
      <c r="E326" s="147"/>
      <c r="F326" s="148"/>
      <c r="G326" s="147"/>
      <c r="H326" s="148"/>
    </row>
    <row r="327" spans="4:8">
      <c r="D327" s="147"/>
      <c r="E327" s="147"/>
      <c r="F327" s="148"/>
      <c r="G327" s="147"/>
      <c r="H327" s="148"/>
    </row>
    <row r="328" spans="4:8">
      <c r="D328" s="147"/>
      <c r="E328" s="147"/>
      <c r="F328" s="148"/>
      <c r="G328" s="147"/>
      <c r="H328" s="148"/>
    </row>
    <row r="329" spans="4:8">
      <c r="D329" s="147"/>
      <c r="E329" s="147"/>
      <c r="F329" s="148"/>
      <c r="G329" s="147"/>
      <c r="H329" s="148"/>
    </row>
    <row r="330" spans="4:8">
      <c r="D330" s="147"/>
      <c r="E330" s="147"/>
      <c r="F330" s="148"/>
      <c r="G330" s="147"/>
      <c r="H330" s="148"/>
    </row>
    <row r="331" spans="4:8">
      <c r="D331" s="147"/>
      <c r="E331" s="147"/>
      <c r="F331" s="148"/>
      <c r="G331" s="147"/>
      <c r="H331" s="148"/>
    </row>
    <row r="332" spans="4:8">
      <c r="D332" s="147"/>
      <c r="E332" s="147"/>
      <c r="F332" s="148"/>
      <c r="G332" s="147"/>
      <c r="H332" s="148"/>
    </row>
    <row r="333" spans="4:8">
      <c r="D333" s="147"/>
      <c r="E333" s="147"/>
      <c r="F333" s="148"/>
      <c r="G333" s="147"/>
      <c r="H333" s="148"/>
    </row>
    <row r="334" spans="4:8">
      <c r="D334" s="147"/>
      <c r="E334" s="147"/>
      <c r="F334" s="148"/>
      <c r="G334" s="147"/>
      <c r="H334" s="148"/>
    </row>
    <row r="335" spans="4:8">
      <c r="D335" s="147"/>
      <c r="E335" s="147"/>
      <c r="F335" s="148"/>
      <c r="G335" s="147"/>
      <c r="H335" s="148"/>
    </row>
    <row r="336" spans="4:8">
      <c r="D336" s="147"/>
      <c r="E336" s="147"/>
      <c r="F336" s="148"/>
      <c r="G336" s="147"/>
      <c r="H336" s="148"/>
    </row>
    <row r="337" spans="4:8">
      <c r="D337" s="147"/>
      <c r="E337" s="147"/>
      <c r="F337" s="148"/>
      <c r="G337" s="147"/>
      <c r="H337" s="148"/>
    </row>
    <row r="338" spans="4:8">
      <c r="D338" s="147"/>
      <c r="E338" s="147"/>
      <c r="F338" s="148"/>
      <c r="G338" s="147"/>
      <c r="H338" s="148"/>
    </row>
    <row r="339" spans="4:8">
      <c r="D339" s="147"/>
      <c r="E339" s="147"/>
      <c r="F339" s="148"/>
      <c r="G339" s="147"/>
      <c r="H339" s="148"/>
    </row>
    <row r="340" spans="4:8">
      <c r="D340" s="147"/>
      <c r="E340" s="147"/>
      <c r="F340" s="148"/>
      <c r="G340" s="147"/>
      <c r="H340" s="148"/>
    </row>
    <row r="341" spans="4:8">
      <c r="D341" s="147"/>
      <c r="E341" s="147"/>
      <c r="F341" s="148"/>
      <c r="G341" s="147"/>
      <c r="H341" s="148"/>
    </row>
    <row r="342" spans="4:8">
      <c r="D342" s="147"/>
      <c r="E342" s="147"/>
      <c r="F342" s="148"/>
      <c r="G342" s="147"/>
      <c r="H342" s="148"/>
    </row>
    <row r="343" spans="4:8">
      <c r="D343" s="147"/>
      <c r="E343" s="147"/>
      <c r="F343" s="148"/>
      <c r="G343" s="147"/>
      <c r="H343" s="148"/>
    </row>
    <row r="344" spans="4:8">
      <c r="D344" s="147"/>
      <c r="E344" s="147"/>
      <c r="F344" s="148"/>
      <c r="G344" s="147"/>
      <c r="H344" s="148"/>
    </row>
    <row r="345" spans="4:8">
      <c r="D345" s="147"/>
      <c r="E345" s="147"/>
      <c r="F345" s="148"/>
      <c r="G345" s="147"/>
      <c r="H345" s="148"/>
    </row>
    <row r="346" spans="4:8">
      <c r="D346" s="147"/>
      <c r="E346" s="147"/>
      <c r="F346" s="148"/>
      <c r="G346" s="147"/>
      <c r="H346" s="148"/>
    </row>
    <row r="347" spans="4:8">
      <c r="D347" s="147"/>
      <c r="E347" s="147"/>
      <c r="F347" s="148"/>
      <c r="G347" s="147"/>
      <c r="H347" s="148"/>
    </row>
    <row r="348" spans="4:8">
      <c r="D348" s="147"/>
      <c r="E348" s="147"/>
      <c r="F348" s="148"/>
      <c r="G348" s="147"/>
      <c r="H348" s="148"/>
    </row>
    <row r="349" spans="4:8">
      <c r="D349" s="147"/>
      <c r="E349" s="147"/>
      <c r="F349" s="148"/>
      <c r="G349" s="147"/>
      <c r="H349" s="148"/>
    </row>
    <row r="350" spans="4:8">
      <c r="D350" s="147"/>
      <c r="E350" s="147"/>
      <c r="F350" s="148"/>
      <c r="G350" s="147"/>
      <c r="H350" s="148"/>
    </row>
    <row r="351" spans="4:8">
      <c r="D351" s="147"/>
      <c r="E351" s="147"/>
      <c r="F351" s="148"/>
      <c r="G351" s="147"/>
      <c r="H351" s="148"/>
    </row>
    <row r="352" spans="4:8">
      <c r="D352" s="147"/>
      <c r="E352" s="147"/>
      <c r="F352" s="148"/>
      <c r="G352" s="147"/>
      <c r="H352" s="148"/>
    </row>
    <row r="353" spans="4:8">
      <c r="D353" s="147"/>
      <c r="E353" s="147"/>
      <c r="F353" s="148"/>
      <c r="G353" s="147"/>
      <c r="H353" s="148"/>
    </row>
    <row r="354" spans="4:8">
      <c r="D354" s="147"/>
      <c r="E354" s="147"/>
      <c r="F354" s="148"/>
      <c r="G354" s="147"/>
      <c r="H354" s="148"/>
    </row>
    <row r="355" spans="4:8">
      <c r="D355" s="147"/>
      <c r="E355" s="147"/>
      <c r="F355" s="148"/>
      <c r="G355" s="147"/>
      <c r="H355" s="148"/>
    </row>
    <row r="356" spans="4:8">
      <c r="D356" s="147"/>
      <c r="E356" s="147"/>
      <c r="F356" s="148"/>
      <c r="G356" s="147"/>
      <c r="H356" s="148"/>
    </row>
    <row r="357" spans="4:8">
      <c r="D357" s="147"/>
      <c r="E357" s="147"/>
      <c r="F357" s="148"/>
      <c r="G357" s="147"/>
      <c r="H357" s="148"/>
    </row>
    <row r="358" spans="4:8">
      <c r="D358" s="147"/>
      <c r="E358" s="147"/>
      <c r="F358" s="148"/>
      <c r="G358" s="147"/>
      <c r="H358" s="148"/>
    </row>
    <row r="359" spans="4:8">
      <c r="D359" s="147"/>
      <c r="E359" s="147"/>
      <c r="F359" s="148"/>
      <c r="G359" s="147"/>
      <c r="H359" s="148"/>
    </row>
    <row r="360" spans="4:8">
      <c r="D360" s="147"/>
      <c r="E360" s="147"/>
      <c r="F360" s="148"/>
      <c r="G360" s="147"/>
      <c r="H360" s="148"/>
    </row>
    <row r="361" spans="4:8">
      <c r="D361" s="147"/>
      <c r="E361" s="147"/>
      <c r="F361" s="148"/>
      <c r="G361" s="147"/>
      <c r="H361" s="148"/>
    </row>
    <row r="362" spans="4:8">
      <c r="D362" s="147"/>
      <c r="E362" s="147"/>
      <c r="F362" s="148"/>
      <c r="G362" s="147"/>
      <c r="H362" s="148"/>
    </row>
    <row r="363" spans="4:8">
      <c r="D363" s="147"/>
      <c r="E363" s="147"/>
      <c r="F363" s="148"/>
      <c r="G363" s="147"/>
      <c r="H363" s="148"/>
    </row>
    <row r="364" spans="4:8">
      <c r="D364" s="147"/>
      <c r="E364" s="147"/>
      <c r="F364" s="148"/>
      <c r="G364" s="147"/>
      <c r="H364" s="148"/>
    </row>
    <row r="365" spans="4:8">
      <c r="D365" s="147"/>
      <c r="E365" s="147"/>
      <c r="F365" s="148"/>
      <c r="G365" s="147"/>
      <c r="H365" s="148"/>
    </row>
    <row r="366" spans="4:8">
      <c r="D366" s="147"/>
      <c r="E366" s="147"/>
      <c r="F366" s="148"/>
      <c r="G366" s="147"/>
      <c r="H366" s="148"/>
    </row>
    <row r="367" spans="4:8">
      <c r="D367" s="147"/>
      <c r="E367" s="147"/>
      <c r="F367" s="148"/>
      <c r="G367" s="147"/>
      <c r="H367" s="148"/>
    </row>
    <row r="368" spans="4:8">
      <c r="D368" s="147"/>
      <c r="E368" s="147"/>
      <c r="F368" s="148"/>
      <c r="G368" s="147"/>
      <c r="H368" s="148"/>
    </row>
    <row r="369" spans="4:8">
      <c r="D369" s="147"/>
      <c r="E369" s="147"/>
      <c r="F369" s="148"/>
      <c r="G369" s="147"/>
      <c r="H369" s="148"/>
    </row>
    <row r="370" spans="4:8">
      <c r="D370" s="147"/>
      <c r="E370" s="147"/>
      <c r="F370" s="148"/>
      <c r="G370" s="147"/>
      <c r="H370" s="148"/>
    </row>
    <row r="371" spans="4:8">
      <c r="D371" s="147"/>
      <c r="E371" s="147"/>
      <c r="F371" s="148"/>
      <c r="G371" s="147"/>
      <c r="H371" s="148"/>
    </row>
    <row r="372" spans="4:8">
      <c r="D372" s="147"/>
      <c r="E372" s="147"/>
      <c r="F372" s="148"/>
      <c r="G372" s="147"/>
      <c r="H372" s="148"/>
    </row>
    <row r="373" spans="4:8">
      <c r="D373" s="147"/>
      <c r="E373" s="147"/>
      <c r="F373" s="148"/>
      <c r="G373" s="147"/>
      <c r="H373" s="148"/>
    </row>
    <row r="374" spans="4:8">
      <c r="D374" s="147"/>
      <c r="E374" s="147"/>
      <c r="F374" s="148"/>
      <c r="G374" s="147"/>
      <c r="H374" s="148"/>
    </row>
    <row r="375" spans="4:8">
      <c r="D375" s="147"/>
      <c r="E375" s="147"/>
      <c r="F375" s="148"/>
      <c r="G375" s="147"/>
      <c r="H375" s="148"/>
    </row>
    <row r="376" spans="4:8">
      <c r="D376" s="147"/>
      <c r="E376" s="147"/>
      <c r="F376" s="148"/>
      <c r="G376" s="147"/>
      <c r="H376" s="148"/>
    </row>
    <row r="377" spans="4:8">
      <c r="D377" s="147"/>
      <c r="E377" s="147"/>
      <c r="F377" s="148"/>
      <c r="G377" s="147"/>
      <c r="H377" s="148"/>
    </row>
    <row r="378" spans="4:8">
      <c r="D378" s="147"/>
      <c r="E378" s="147"/>
      <c r="F378" s="148"/>
      <c r="G378" s="147"/>
      <c r="H378" s="148"/>
    </row>
    <row r="379" spans="4:8">
      <c r="D379" s="147"/>
      <c r="E379" s="147"/>
      <c r="F379" s="148"/>
      <c r="G379" s="147"/>
      <c r="H379" s="148"/>
    </row>
    <row r="380" spans="4:8">
      <c r="D380" s="147"/>
      <c r="E380" s="147"/>
      <c r="F380" s="148"/>
      <c r="G380" s="147"/>
      <c r="H380" s="148"/>
    </row>
    <row r="381" spans="4:8">
      <c r="D381" s="147"/>
      <c r="E381" s="147"/>
      <c r="F381" s="148"/>
      <c r="G381" s="147"/>
      <c r="H381" s="148"/>
    </row>
    <row r="382" spans="4:8">
      <c r="D382" s="147"/>
      <c r="E382" s="147"/>
      <c r="F382" s="148"/>
      <c r="G382" s="147"/>
      <c r="H382" s="148"/>
    </row>
    <row r="383" spans="4:8">
      <c r="D383" s="147"/>
      <c r="E383" s="147"/>
      <c r="F383" s="148"/>
      <c r="G383" s="147"/>
      <c r="H383" s="148"/>
    </row>
    <row r="384" spans="4:8">
      <c r="D384" s="147"/>
      <c r="E384" s="147"/>
      <c r="F384" s="148"/>
      <c r="G384" s="147"/>
      <c r="H384" s="148"/>
    </row>
    <row r="385" spans="4:8">
      <c r="D385" s="147"/>
      <c r="E385" s="147"/>
      <c r="F385" s="148"/>
      <c r="G385" s="147"/>
      <c r="H385" s="148"/>
    </row>
    <row r="386" spans="4:8">
      <c r="D386" s="147"/>
      <c r="E386" s="147"/>
      <c r="F386" s="148"/>
      <c r="G386" s="147"/>
      <c r="H386" s="148"/>
    </row>
    <row r="387" spans="4:8">
      <c r="D387" s="147"/>
      <c r="E387" s="147"/>
      <c r="F387" s="148"/>
      <c r="G387" s="147"/>
      <c r="H387" s="148"/>
    </row>
    <row r="388" spans="4:8">
      <c r="D388" s="147"/>
      <c r="E388" s="147"/>
      <c r="F388" s="148"/>
      <c r="G388" s="147"/>
      <c r="H388" s="148"/>
    </row>
    <row r="389" spans="4:8">
      <c r="D389" s="147"/>
      <c r="E389" s="147"/>
      <c r="F389" s="148"/>
      <c r="G389" s="147"/>
      <c r="H389" s="148"/>
    </row>
    <row r="390" spans="4:8">
      <c r="D390" s="147"/>
      <c r="E390" s="147"/>
      <c r="F390" s="148"/>
      <c r="G390" s="147"/>
      <c r="H390" s="148"/>
    </row>
    <row r="391" spans="4:8">
      <c r="D391" s="147"/>
      <c r="E391" s="147"/>
      <c r="F391" s="148"/>
      <c r="G391" s="147"/>
      <c r="H391" s="148"/>
    </row>
    <row r="392" spans="4:8">
      <c r="D392" s="147"/>
      <c r="E392" s="147"/>
      <c r="F392" s="148"/>
      <c r="G392" s="147"/>
      <c r="H392" s="148"/>
    </row>
    <row r="393" spans="4:8">
      <c r="D393" s="147"/>
      <c r="E393" s="147"/>
      <c r="F393" s="148"/>
      <c r="G393" s="147"/>
      <c r="H393" s="148"/>
    </row>
    <row r="394" spans="4:8">
      <c r="D394" s="147"/>
      <c r="E394" s="147"/>
      <c r="F394" s="148"/>
      <c r="G394" s="147"/>
      <c r="H394" s="148"/>
    </row>
    <row r="395" spans="4:8">
      <c r="D395" s="147"/>
      <c r="E395" s="147"/>
      <c r="F395" s="148"/>
      <c r="G395" s="147"/>
      <c r="H395" s="148"/>
    </row>
    <row r="396" spans="4:8">
      <c r="D396" s="147"/>
      <c r="E396" s="147"/>
      <c r="F396" s="148"/>
      <c r="G396" s="147"/>
      <c r="H396" s="148"/>
    </row>
    <row r="397" spans="4:8">
      <c r="D397" s="147"/>
      <c r="E397" s="147"/>
      <c r="F397" s="148"/>
      <c r="G397" s="147"/>
      <c r="H397" s="148"/>
    </row>
    <row r="398" spans="4:8">
      <c r="D398" s="147"/>
      <c r="E398" s="147"/>
      <c r="F398" s="148"/>
      <c r="G398" s="147"/>
      <c r="H398" s="148"/>
    </row>
    <row r="399" spans="4:8">
      <c r="D399" s="147"/>
      <c r="E399" s="147"/>
      <c r="F399" s="148"/>
      <c r="G399" s="147"/>
      <c r="H399" s="148"/>
    </row>
    <row r="400" spans="4:8">
      <c r="D400" s="147"/>
      <c r="E400" s="147"/>
      <c r="F400" s="148"/>
      <c r="G400" s="147"/>
      <c r="H400" s="148"/>
    </row>
    <row r="401" spans="4:8">
      <c r="D401" s="147"/>
      <c r="E401" s="147"/>
      <c r="F401" s="148"/>
      <c r="G401" s="147"/>
      <c r="H401" s="148"/>
    </row>
    <row r="402" spans="4:8">
      <c r="D402" s="147"/>
      <c r="E402" s="147"/>
      <c r="F402" s="148"/>
      <c r="G402" s="147"/>
      <c r="H402" s="148"/>
    </row>
    <row r="403" spans="4:8">
      <c r="D403" s="147"/>
      <c r="E403" s="147"/>
      <c r="F403" s="148"/>
      <c r="G403" s="147"/>
      <c r="H403" s="148"/>
    </row>
    <row r="404" spans="4:8">
      <c r="D404" s="147"/>
      <c r="E404" s="147"/>
      <c r="F404" s="148"/>
      <c r="G404" s="147"/>
      <c r="H404" s="148"/>
    </row>
    <row r="405" spans="4:8">
      <c r="D405" s="147"/>
      <c r="E405" s="147"/>
      <c r="F405" s="148"/>
      <c r="G405" s="147"/>
      <c r="H405" s="148"/>
    </row>
    <row r="406" spans="4:8">
      <c r="D406" s="147"/>
      <c r="E406" s="147"/>
      <c r="F406" s="148"/>
      <c r="G406" s="147"/>
      <c r="H406" s="148"/>
    </row>
    <row r="407" spans="4:8">
      <c r="D407" s="147"/>
      <c r="E407" s="147"/>
      <c r="F407" s="148"/>
      <c r="G407" s="147"/>
      <c r="H407" s="148"/>
    </row>
    <row r="408" spans="4:8">
      <c r="D408" s="147"/>
      <c r="E408" s="147"/>
      <c r="F408" s="148"/>
      <c r="G408" s="147"/>
      <c r="H408" s="148"/>
    </row>
    <row r="409" spans="4:8">
      <c r="D409" s="147"/>
      <c r="E409" s="147"/>
      <c r="F409" s="148"/>
      <c r="G409" s="147"/>
      <c r="H409" s="148"/>
    </row>
    <row r="410" spans="4:8">
      <c r="D410" s="147"/>
      <c r="E410" s="147"/>
      <c r="F410" s="148"/>
      <c r="G410" s="147"/>
      <c r="H410" s="148"/>
    </row>
    <row r="411" spans="4:8">
      <c r="D411" s="147"/>
      <c r="E411" s="147"/>
      <c r="F411" s="148"/>
      <c r="G411" s="147"/>
      <c r="H411" s="148"/>
    </row>
    <row r="412" spans="4:8">
      <c r="D412" s="147"/>
      <c r="E412" s="147"/>
      <c r="F412" s="148"/>
      <c r="G412" s="147"/>
      <c r="H412" s="148"/>
    </row>
    <row r="413" spans="4:8">
      <c r="D413" s="147"/>
      <c r="E413" s="147"/>
      <c r="F413" s="148"/>
      <c r="G413" s="147"/>
      <c r="H413" s="148"/>
    </row>
    <row r="414" spans="4:8">
      <c r="D414" s="147"/>
      <c r="E414" s="147"/>
      <c r="F414" s="148"/>
      <c r="G414" s="147"/>
      <c r="H414" s="148"/>
    </row>
    <row r="415" spans="4:8">
      <c r="D415" s="147"/>
      <c r="E415" s="147"/>
      <c r="F415" s="148"/>
      <c r="G415" s="147"/>
      <c r="H415" s="148"/>
    </row>
    <row r="416" spans="4:8">
      <c r="D416" s="147"/>
      <c r="E416" s="147"/>
      <c r="F416" s="148"/>
      <c r="G416" s="147"/>
      <c r="H416" s="148"/>
    </row>
    <row r="417" spans="4:8">
      <c r="D417" s="147"/>
      <c r="E417" s="147"/>
      <c r="F417" s="148"/>
      <c r="G417" s="147"/>
      <c r="H417" s="148"/>
    </row>
    <row r="418" spans="4:8">
      <c r="D418" s="147"/>
      <c r="E418" s="147"/>
      <c r="F418" s="148"/>
      <c r="G418" s="147"/>
      <c r="H418" s="148"/>
    </row>
    <row r="419" spans="4:8">
      <c r="D419" s="147"/>
      <c r="E419" s="147"/>
      <c r="F419" s="148"/>
      <c r="G419" s="147"/>
      <c r="H419" s="148"/>
    </row>
    <row r="420" spans="4:8">
      <c r="D420" s="147"/>
      <c r="E420" s="147"/>
      <c r="F420" s="148"/>
      <c r="G420" s="147"/>
      <c r="H420" s="148"/>
    </row>
    <row r="421" spans="4:8">
      <c r="D421" s="147"/>
      <c r="E421" s="147"/>
      <c r="F421" s="148"/>
      <c r="G421" s="147"/>
      <c r="H421" s="148"/>
    </row>
    <row r="422" spans="4:8">
      <c r="D422" s="147"/>
      <c r="E422" s="147"/>
      <c r="F422" s="148"/>
      <c r="G422" s="147"/>
      <c r="H422" s="148"/>
    </row>
    <row r="423" spans="4:8">
      <c r="D423" s="147"/>
      <c r="E423" s="147"/>
      <c r="F423" s="148"/>
      <c r="G423" s="147"/>
      <c r="H423" s="148"/>
    </row>
    <row r="424" spans="4:8">
      <c r="D424" s="147"/>
      <c r="E424" s="147"/>
      <c r="F424" s="148"/>
      <c r="G424" s="147"/>
      <c r="H424" s="148"/>
    </row>
    <row r="425" spans="4:8">
      <c r="D425" s="147"/>
      <c r="E425" s="147"/>
      <c r="F425" s="148"/>
      <c r="G425" s="147"/>
      <c r="H425" s="148"/>
    </row>
    <row r="426" spans="4:8">
      <c r="D426" s="147"/>
      <c r="E426" s="147"/>
      <c r="F426" s="148"/>
      <c r="G426" s="147"/>
      <c r="H426" s="148"/>
    </row>
    <row r="427" spans="4:8">
      <c r="D427" s="147"/>
      <c r="E427" s="147"/>
      <c r="F427" s="148"/>
      <c r="G427" s="147"/>
      <c r="H427" s="148"/>
    </row>
    <row r="428" spans="4:8">
      <c r="D428" s="147"/>
      <c r="E428" s="147"/>
      <c r="F428" s="148"/>
      <c r="G428" s="147"/>
      <c r="H428" s="148"/>
    </row>
    <row r="429" spans="4:8">
      <c r="D429" s="147"/>
      <c r="E429" s="147"/>
      <c r="F429" s="148"/>
      <c r="G429" s="147"/>
      <c r="H429" s="148"/>
    </row>
    <row r="430" spans="4:8">
      <c r="D430" s="147"/>
      <c r="E430" s="147"/>
      <c r="F430" s="148"/>
      <c r="G430" s="147"/>
      <c r="H430" s="148"/>
    </row>
    <row r="431" spans="4:8">
      <c r="D431" s="147"/>
      <c r="E431" s="147"/>
      <c r="F431" s="148"/>
      <c r="G431" s="147"/>
      <c r="H431" s="148"/>
    </row>
    <row r="432" spans="4:8">
      <c r="D432" s="147"/>
      <c r="E432" s="147"/>
      <c r="F432" s="148"/>
      <c r="G432" s="147"/>
      <c r="H432" s="148"/>
    </row>
    <row r="433" spans="4:8">
      <c r="D433" s="147"/>
      <c r="E433" s="147"/>
      <c r="F433" s="148"/>
      <c r="G433" s="147"/>
      <c r="H433" s="148"/>
    </row>
    <row r="434" spans="4:8">
      <c r="D434" s="147"/>
      <c r="E434" s="147"/>
      <c r="F434" s="148"/>
      <c r="G434" s="147"/>
      <c r="H434" s="148"/>
    </row>
    <row r="435" spans="4:8">
      <c r="D435" s="147"/>
      <c r="E435" s="147"/>
      <c r="F435" s="148"/>
      <c r="G435" s="147"/>
      <c r="H435" s="148"/>
    </row>
    <row r="436" spans="4:8">
      <c r="D436" s="147"/>
      <c r="E436" s="147"/>
      <c r="F436" s="148"/>
      <c r="G436" s="147"/>
      <c r="H436" s="148"/>
    </row>
    <row r="437" spans="4:8">
      <c r="D437" s="147"/>
      <c r="E437" s="147"/>
      <c r="F437" s="148"/>
      <c r="G437" s="147"/>
      <c r="H437" s="148"/>
    </row>
    <row r="438" spans="4:8">
      <c r="D438" s="147"/>
      <c r="E438" s="147"/>
      <c r="F438" s="148"/>
      <c r="G438" s="147"/>
      <c r="H438" s="148"/>
    </row>
    <row r="439" spans="4:8">
      <c r="D439" s="147"/>
      <c r="E439" s="147"/>
      <c r="F439" s="148"/>
      <c r="G439" s="147"/>
      <c r="H439" s="148"/>
    </row>
    <row r="440" spans="4:8">
      <c r="D440" s="147"/>
      <c r="E440" s="147"/>
      <c r="F440" s="148"/>
      <c r="G440" s="147"/>
      <c r="H440" s="148"/>
    </row>
    <row r="441" spans="4:8">
      <c r="D441" s="147"/>
      <c r="E441" s="147"/>
      <c r="F441" s="148"/>
      <c r="G441" s="147"/>
      <c r="H441" s="148"/>
    </row>
    <row r="442" spans="4:8">
      <c r="D442" s="147"/>
      <c r="E442" s="147"/>
      <c r="F442" s="148"/>
      <c r="G442" s="147"/>
      <c r="H442" s="148"/>
    </row>
    <row r="443" spans="4:8">
      <c r="D443" s="147"/>
      <c r="E443" s="147"/>
      <c r="F443" s="148"/>
      <c r="G443" s="147"/>
      <c r="H443" s="148"/>
    </row>
    <row r="444" spans="4:8">
      <c r="D444" s="147"/>
      <c r="E444" s="147"/>
      <c r="F444" s="148"/>
      <c r="G444" s="147"/>
      <c r="H444" s="148"/>
    </row>
    <row r="445" spans="4:8">
      <c r="D445" s="147"/>
      <c r="E445" s="147"/>
      <c r="F445" s="148"/>
      <c r="G445" s="147"/>
      <c r="H445" s="148"/>
    </row>
    <row r="446" spans="4:8">
      <c r="D446" s="147"/>
      <c r="E446" s="147"/>
      <c r="F446" s="148"/>
      <c r="G446" s="147"/>
      <c r="H446" s="148"/>
    </row>
    <row r="447" spans="4:8">
      <c r="D447" s="147"/>
      <c r="E447" s="147"/>
      <c r="F447" s="148"/>
      <c r="G447" s="147"/>
      <c r="H447" s="148"/>
    </row>
    <row r="448" spans="4:8">
      <c r="D448" s="147"/>
      <c r="E448" s="147"/>
      <c r="F448" s="148"/>
      <c r="G448" s="147"/>
      <c r="H448" s="148"/>
    </row>
    <row r="449" spans="4:8">
      <c r="D449" s="147"/>
      <c r="E449" s="147"/>
      <c r="F449" s="148"/>
      <c r="G449" s="147"/>
      <c r="H449" s="148"/>
    </row>
    <row r="450" spans="4:8">
      <c r="D450" s="147"/>
      <c r="E450" s="147"/>
      <c r="F450" s="148"/>
      <c r="G450" s="147"/>
      <c r="H450" s="148"/>
    </row>
    <row r="451" spans="4:8">
      <c r="D451" s="147"/>
      <c r="E451" s="147"/>
      <c r="F451" s="148"/>
      <c r="G451" s="147"/>
      <c r="H451" s="148"/>
    </row>
    <row r="452" spans="4:8">
      <c r="D452" s="147"/>
      <c r="E452" s="147"/>
      <c r="F452" s="148"/>
      <c r="G452" s="147"/>
      <c r="H452" s="148"/>
    </row>
    <row r="453" spans="4:8">
      <c r="D453" s="147"/>
      <c r="E453" s="147"/>
      <c r="F453" s="148"/>
      <c r="G453" s="147"/>
      <c r="H453" s="148"/>
    </row>
    <row r="454" spans="4:8">
      <c r="D454" s="147"/>
      <c r="E454" s="147"/>
      <c r="F454" s="148"/>
      <c r="G454" s="147"/>
      <c r="H454" s="148"/>
    </row>
    <row r="455" spans="4:8">
      <c r="D455" s="147"/>
      <c r="E455" s="147"/>
      <c r="F455" s="148"/>
      <c r="G455" s="147"/>
      <c r="H455" s="148"/>
    </row>
    <row r="456" spans="4:8">
      <c r="D456" s="147"/>
      <c r="E456" s="147"/>
      <c r="F456" s="148"/>
      <c r="G456" s="147"/>
      <c r="H456" s="148"/>
    </row>
    <row r="457" spans="4:8">
      <c r="D457" s="147"/>
      <c r="E457" s="147"/>
      <c r="F457" s="148"/>
      <c r="G457" s="147"/>
      <c r="H457" s="148"/>
    </row>
    <row r="458" spans="4:8">
      <c r="D458" s="147"/>
      <c r="E458" s="147"/>
      <c r="F458" s="148"/>
      <c r="G458" s="147"/>
      <c r="H458" s="148"/>
    </row>
    <row r="459" spans="4:8">
      <c r="D459" s="147"/>
      <c r="E459" s="147"/>
      <c r="F459" s="148"/>
      <c r="G459" s="147"/>
      <c r="H459" s="148"/>
    </row>
    <row r="460" spans="4:8">
      <c r="D460" s="147"/>
      <c r="E460" s="147"/>
      <c r="F460" s="148"/>
      <c r="G460" s="147"/>
      <c r="H460" s="148"/>
    </row>
    <row r="461" spans="4:8">
      <c r="D461" s="147"/>
      <c r="E461" s="147"/>
      <c r="F461" s="148"/>
      <c r="G461" s="147"/>
      <c r="H461" s="148"/>
    </row>
    <row r="462" spans="4:8">
      <c r="D462" s="147"/>
      <c r="E462" s="147"/>
      <c r="F462" s="148"/>
      <c r="G462" s="147"/>
      <c r="H462" s="148"/>
    </row>
    <row r="463" spans="4:8">
      <c r="D463" s="147"/>
      <c r="E463" s="147"/>
      <c r="F463" s="148"/>
      <c r="G463" s="147"/>
      <c r="H463" s="148"/>
    </row>
    <row r="464" spans="4:8">
      <c r="D464" s="147"/>
      <c r="E464" s="147"/>
      <c r="F464" s="148"/>
      <c r="G464" s="147"/>
      <c r="H464" s="148"/>
    </row>
    <row r="465" spans="4:8">
      <c r="D465" s="147"/>
      <c r="E465" s="147"/>
      <c r="F465" s="148"/>
      <c r="G465" s="147"/>
      <c r="H465" s="148"/>
    </row>
    <row r="466" spans="4:8">
      <c r="D466" s="147"/>
      <c r="E466" s="147"/>
      <c r="F466" s="148"/>
      <c r="G466" s="147"/>
      <c r="H466" s="148"/>
    </row>
    <row r="467" spans="4:8">
      <c r="D467" s="147"/>
      <c r="E467" s="147"/>
      <c r="F467" s="148"/>
      <c r="G467" s="147"/>
      <c r="H467" s="148"/>
    </row>
    <row r="468" spans="4:8">
      <c r="D468" s="147"/>
      <c r="E468" s="147"/>
      <c r="F468" s="148"/>
      <c r="G468" s="147"/>
      <c r="H468" s="148"/>
    </row>
    <row r="469" spans="4:8">
      <c r="D469" s="147"/>
      <c r="E469" s="147"/>
      <c r="F469" s="148"/>
      <c r="G469" s="147"/>
      <c r="H469" s="148"/>
    </row>
    <row r="470" spans="4:8">
      <c r="D470" s="147"/>
      <c r="E470" s="147"/>
      <c r="F470" s="148"/>
      <c r="G470" s="147"/>
      <c r="H470" s="148"/>
    </row>
    <row r="471" spans="4:8">
      <c r="D471" s="147"/>
      <c r="E471" s="147"/>
      <c r="F471" s="148"/>
      <c r="G471" s="147"/>
      <c r="H471" s="148"/>
    </row>
    <row r="472" spans="4:8">
      <c r="D472" s="147"/>
      <c r="E472" s="147"/>
      <c r="F472" s="148"/>
      <c r="G472" s="147"/>
      <c r="H472" s="148"/>
    </row>
    <row r="473" spans="4:8">
      <c r="D473" s="147"/>
      <c r="E473" s="147"/>
      <c r="F473" s="148"/>
      <c r="G473" s="147"/>
      <c r="H473" s="148"/>
    </row>
    <row r="474" spans="4:8">
      <c r="D474" s="147"/>
      <c r="E474" s="147"/>
      <c r="F474" s="148"/>
      <c r="G474" s="147"/>
      <c r="H474" s="148"/>
    </row>
    <row r="475" spans="4:8">
      <c r="D475" s="147"/>
      <c r="E475" s="147"/>
      <c r="F475" s="148"/>
      <c r="G475" s="147"/>
      <c r="H475" s="148"/>
    </row>
    <row r="476" spans="4:8">
      <c r="D476" s="147"/>
      <c r="E476" s="147"/>
      <c r="F476" s="148"/>
      <c r="G476" s="147"/>
      <c r="H476" s="148"/>
    </row>
    <row r="477" spans="4:8">
      <c r="D477" s="147"/>
      <c r="E477" s="147"/>
      <c r="F477" s="148"/>
      <c r="G477" s="147"/>
      <c r="H477" s="148"/>
    </row>
    <row r="478" spans="4:8">
      <c r="D478" s="147"/>
      <c r="E478" s="147"/>
      <c r="F478" s="148"/>
      <c r="G478" s="147"/>
      <c r="H478" s="148"/>
    </row>
    <row r="479" spans="4:8">
      <c r="D479" s="147"/>
      <c r="E479" s="147"/>
      <c r="F479" s="148"/>
      <c r="G479" s="147"/>
      <c r="H479" s="148"/>
    </row>
    <row r="480" spans="4:8">
      <c r="D480" s="147"/>
      <c r="E480" s="147"/>
      <c r="F480" s="148"/>
      <c r="G480" s="147"/>
      <c r="H480" s="148"/>
    </row>
    <row r="481" spans="4:8">
      <c r="D481" s="147"/>
      <c r="E481" s="147"/>
      <c r="F481" s="148"/>
      <c r="G481" s="147"/>
      <c r="H481" s="148"/>
    </row>
    <row r="482" spans="4:8">
      <c r="D482" s="147"/>
      <c r="E482" s="147"/>
      <c r="F482" s="148"/>
      <c r="G482" s="147"/>
      <c r="H482" s="148"/>
    </row>
    <row r="483" spans="4:8">
      <c r="D483" s="147"/>
      <c r="E483" s="147"/>
      <c r="F483" s="148"/>
      <c r="G483" s="147"/>
      <c r="H483" s="148"/>
    </row>
    <row r="484" spans="4:8">
      <c r="D484" s="147"/>
      <c r="E484" s="147"/>
      <c r="F484" s="148"/>
      <c r="G484" s="147"/>
      <c r="H484" s="148"/>
    </row>
    <row r="485" spans="4:8">
      <c r="D485" s="147"/>
      <c r="E485" s="147"/>
      <c r="F485" s="148"/>
      <c r="G485" s="147"/>
      <c r="H485" s="148"/>
    </row>
    <row r="486" spans="4:8">
      <c r="D486" s="147"/>
      <c r="E486" s="147"/>
      <c r="F486" s="148"/>
      <c r="G486" s="147"/>
      <c r="H486" s="148"/>
    </row>
    <row r="487" spans="4:8">
      <c r="D487" s="147"/>
      <c r="E487" s="147"/>
      <c r="F487" s="148"/>
      <c r="G487" s="147"/>
      <c r="H487" s="148"/>
    </row>
    <row r="488" spans="4:8">
      <c r="D488" s="147"/>
      <c r="E488" s="147"/>
      <c r="F488" s="148"/>
      <c r="G488" s="147"/>
      <c r="H488" s="148"/>
    </row>
    <row r="489" spans="4:8">
      <c r="D489" s="147"/>
      <c r="E489" s="147"/>
      <c r="F489" s="148"/>
      <c r="G489" s="147"/>
      <c r="H489" s="148"/>
    </row>
    <row r="490" spans="4:8">
      <c r="D490" s="147"/>
      <c r="E490" s="147"/>
      <c r="F490" s="148"/>
      <c r="G490" s="147"/>
      <c r="H490" s="148"/>
    </row>
    <row r="491" spans="4:8">
      <c r="D491" s="147"/>
      <c r="E491" s="147"/>
      <c r="F491" s="148"/>
      <c r="G491" s="147"/>
      <c r="H491" s="148"/>
    </row>
    <row r="492" spans="4:8">
      <c r="D492" s="147"/>
      <c r="E492" s="147"/>
      <c r="F492" s="148"/>
      <c r="G492" s="147"/>
      <c r="H492" s="148"/>
    </row>
    <row r="493" spans="4:8">
      <c r="D493" s="147"/>
      <c r="E493" s="147"/>
      <c r="F493" s="148"/>
      <c r="G493" s="147"/>
      <c r="H493" s="148"/>
    </row>
    <row r="494" spans="4:8">
      <c r="D494" s="147"/>
      <c r="E494" s="147"/>
      <c r="F494" s="148"/>
      <c r="G494" s="147"/>
      <c r="H494" s="148"/>
    </row>
    <row r="495" spans="4:8">
      <c r="D495" s="147"/>
      <c r="E495" s="147"/>
      <c r="F495" s="148"/>
      <c r="G495" s="147"/>
      <c r="H495" s="148"/>
    </row>
    <row r="496" spans="4:8">
      <c r="D496" s="147"/>
      <c r="E496" s="147"/>
      <c r="F496" s="148"/>
      <c r="G496" s="147"/>
      <c r="H496" s="148"/>
    </row>
    <row r="497" spans="4:8">
      <c r="D497" s="147"/>
      <c r="E497" s="147"/>
      <c r="F497" s="148"/>
      <c r="G497" s="147"/>
      <c r="H497" s="148"/>
    </row>
    <row r="498" spans="4:8">
      <c r="D498" s="147"/>
      <c r="E498" s="147"/>
      <c r="F498" s="148"/>
      <c r="G498" s="147"/>
      <c r="H498" s="148"/>
    </row>
    <row r="499" spans="4:8">
      <c r="D499" s="147"/>
      <c r="E499" s="147"/>
      <c r="F499" s="148"/>
      <c r="G499" s="147"/>
      <c r="H499" s="148"/>
    </row>
    <row r="500" spans="4:8">
      <c r="D500" s="147"/>
      <c r="E500" s="147"/>
      <c r="F500" s="148"/>
      <c r="G500" s="147"/>
      <c r="H500" s="148"/>
    </row>
    <row r="501" spans="4:8">
      <c r="D501" s="147"/>
      <c r="E501" s="147"/>
      <c r="F501" s="148"/>
      <c r="G501" s="147"/>
      <c r="H501" s="148"/>
    </row>
    <row r="502" spans="4:8">
      <c r="D502" s="147"/>
      <c r="E502" s="147"/>
      <c r="F502" s="148"/>
      <c r="G502" s="147"/>
      <c r="H502" s="148"/>
    </row>
    <row r="503" spans="4:8">
      <c r="D503" s="147"/>
      <c r="E503" s="147"/>
      <c r="F503" s="148"/>
      <c r="G503" s="147"/>
      <c r="H503" s="148"/>
    </row>
    <row r="504" spans="4:8">
      <c r="D504" s="147"/>
      <c r="E504" s="147"/>
      <c r="F504" s="148"/>
      <c r="G504" s="147"/>
      <c r="H504" s="148"/>
    </row>
    <row r="505" spans="4:8">
      <c r="D505" s="147"/>
      <c r="E505" s="147"/>
      <c r="F505" s="148"/>
      <c r="G505" s="147"/>
      <c r="H505" s="148"/>
    </row>
    <row r="506" spans="4:8">
      <c r="D506" s="147"/>
      <c r="E506" s="147"/>
      <c r="F506" s="148"/>
      <c r="G506" s="147"/>
      <c r="H506" s="148"/>
    </row>
    <row r="507" spans="4:8">
      <c r="D507" s="147"/>
      <c r="E507" s="147"/>
      <c r="F507" s="148"/>
      <c r="G507" s="147"/>
      <c r="H507" s="148"/>
    </row>
    <row r="508" spans="4:8">
      <c r="D508" s="147"/>
      <c r="E508" s="147"/>
      <c r="F508" s="148"/>
      <c r="G508" s="147"/>
      <c r="H508" s="148"/>
    </row>
    <row r="509" spans="4:8">
      <c r="D509" s="147"/>
      <c r="E509" s="147"/>
      <c r="F509" s="148"/>
      <c r="G509" s="147"/>
      <c r="H509" s="148"/>
    </row>
    <row r="510" spans="4:8">
      <c r="D510" s="147"/>
      <c r="E510" s="147"/>
      <c r="F510" s="148"/>
      <c r="G510" s="147"/>
      <c r="H510" s="148"/>
    </row>
    <row r="511" spans="4:8">
      <c r="D511" s="147"/>
      <c r="E511" s="147"/>
      <c r="F511" s="148"/>
      <c r="G511" s="147"/>
      <c r="H511" s="148"/>
    </row>
    <row r="512" spans="4:8">
      <c r="D512" s="147"/>
      <c r="E512" s="147"/>
      <c r="F512" s="148"/>
      <c r="G512" s="147"/>
      <c r="H512" s="148"/>
    </row>
    <row r="513" spans="4:8">
      <c r="D513" s="147"/>
      <c r="E513" s="147"/>
      <c r="F513" s="148"/>
      <c r="G513" s="147"/>
      <c r="H513" s="148"/>
    </row>
    <row r="514" spans="4:8">
      <c r="D514" s="147"/>
      <c r="E514" s="147"/>
      <c r="F514" s="148"/>
      <c r="G514" s="147"/>
      <c r="H514" s="148"/>
    </row>
    <row r="515" spans="4:8">
      <c r="D515" s="147"/>
      <c r="E515" s="147"/>
      <c r="F515" s="148"/>
      <c r="G515" s="147"/>
      <c r="H515" s="148"/>
    </row>
    <row r="516" spans="4:8">
      <c r="D516" s="147"/>
      <c r="E516" s="147"/>
      <c r="F516" s="148"/>
      <c r="G516" s="147"/>
      <c r="H516" s="148"/>
    </row>
    <row r="517" spans="4:8">
      <c r="D517" s="147"/>
      <c r="E517" s="147"/>
      <c r="F517" s="148"/>
      <c r="G517" s="147"/>
      <c r="H517" s="148"/>
    </row>
    <row r="518" spans="4:8">
      <c r="D518" s="147"/>
      <c r="E518" s="147"/>
      <c r="F518" s="148"/>
      <c r="G518" s="147"/>
      <c r="H518" s="148"/>
    </row>
    <row r="519" spans="4:8">
      <c r="D519" s="147"/>
      <c r="E519" s="147"/>
      <c r="F519" s="148"/>
      <c r="G519" s="147"/>
      <c r="H519" s="148"/>
    </row>
    <row r="520" spans="4:8">
      <c r="D520" s="147"/>
      <c r="E520" s="147"/>
      <c r="F520" s="148"/>
      <c r="G520" s="147"/>
      <c r="H520" s="148"/>
    </row>
    <row r="521" spans="4:8">
      <c r="D521" s="147"/>
      <c r="E521" s="147"/>
      <c r="F521" s="148"/>
      <c r="G521" s="147"/>
      <c r="H521" s="148"/>
    </row>
    <row r="522" spans="4:8">
      <c r="D522" s="147"/>
      <c r="E522" s="147"/>
      <c r="F522" s="148"/>
      <c r="G522" s="147"/>
      <c r="H522" s="148"/>
    </row>
    <row r="523" spans="4:8">
      <c r="D523" s="147"/>
      <c r="E523" s="147"/>
      <c r="F523" s="148"/>
      <c r="G523" s="147"/>
      <c r="H523" s="148"/>
    </row>
    <row r="524" spans="4:8">
      <c r="D524" s="147"/>
      <c r="E524" s="147"/>
      <c r="F524" s="148"/>
      <c r="G524" s="147"/>
      <c r="H524" s="148"/>
    </row>
    <row r="525" spans="4:8">
      <c r="D525" s="147"/>
      <c r="E525" s="147"/>
      <c r="F525" s="148"/>
      <c r="G525" s="147"/>
      <c r="H525" s="148"/>
    </row>
    <row r="526" spans="4:8">
      <c r="D526" s="147"/>
      <c r="E526" s="147"/>
      <c r="F526" s="148"/>
      <c r="G526" s="147"/>
      <c r="H526" s="148"/>
    </row>
    <row r="527" spans="4:8">
      <c r="D527" s="147"/>
      <c r="E527" s="147"/>
      <c r="F527" s="148"/>
      <c r="G527" s="147"/>
      <c r="H527" s="148"/>
    </row>
    <row r="528" spans="4:8">
      <c r="D528" s="147"/>
      <c r="E528" s="147"/>
      <c r="F528" s="148"/>
      <c r="G528" s="147"/>
      <c r="H528" s="148"/>
    </row>
    <row r="529" spans="4:8">
      <c r="D529" s="147"/>
      <c r="E529" s="147"/>
      <c r="F529" s="148"/>
      <c r="G529" s="147"/>
      <c r="H529" s="148"/>
    </row>
    <row r="530" spans="4:8">
      <c r="D530" s="147"/>
      <c r="E530" s="147"/>
      <c r="F530" s="148"/>
      <c r="G530" s="147"/>
      <c r="H530" s="148"/>
    </row>
    <row r="531" spans="4:8">
      <c r="D531" s="147"/>
      <c r="E531" s="147"/>
      <c r="F531" s="148"/>
      <c r="G531" s="147"/>
      <c r="H531" s="148"/>
    </row>
    <row r="532" spans="4:8">
      <c r="D532" s="147"/>
      <c r="E532" s="147"/>
      <c r="F532" s="148"/>
      <c r="G532" s="147"/>
      <c r="H532" s="148"/>
    </row>
    <row r="533" spans="4:8">
      <c r="D533" s="147"/>
      <c r="E533" s="147"/>
      <c r="F533" s="148"/>
      <c r="G533" s="147"/>
      <c r="H533" s="148"/>
    </row>
    <row r="534" spans="4:8">
      <c r="D534" s="147"/>
      <c r="E534" s="147"/>
      <c r="F534" s="148"/>
      <c r="G534" s="147"/>
      <c r="H534" s="148"/>
    </row>
    <row r="535" spans="4:8">
      <c r="D535" s="147"/>
      <c r="E535" s="147"/>
      <c r="F535" s="148"/>
      <c r="G535" s="147"/>
      <c r="H535" s="148"/>
    </row>
    <row r="536" spans="4:8">
      <c r="D536" s="147"/>
      <c r="E536" s="147"/>
      <c r="F536" s="148"/>
      <c r="G536" s="147"/>
      <c r="H536" s="148"/>
    </row>
    <row r="537" spans="4:8">
      <c r="D537" s="147"/>
      <c r="E537" s="147"/>
      <c r="F537" s="148"/>
      <c r="G537" s="147"/>
      <c r="H537" s="148"/>
    </row>
    <row r="538" spans="4:8">
      <c r="D538" s="147"/>
      <c r="E538" s="147"/>
      <c r="F538" s="148"/>
      <c r="G538" s="147"/>
      <c r="H538" s="148"/>
    </row>
    <row r="539" spans="4:8">
      <c r="D539" s="147"/>
      <c r="E539" s="147"/>
      <c r="F539" s="148"/>
      <c r="G539" s="147"/>
      <c r="H539" s="148"/>
    </row>
    <row r="540" spans="4:8">
      <c r="D540" s="147"/>
      <c r="E540" s="147"/>
      <c r="F540" s="148"/>
      <c r="G540" s="147"/>
      <c r="H540" s="148"/>
    </row>
    <row r="541" spans="4:8">
      <c r="D541" s="147"/>
      <c r="E541" s="147"/>
      <c r="F541" s="148"/>
      <c r="G541" s="147"/>
      <c r="H541" s="148"/>
    </row>
    <row r="542" spans="4:8">
      <c r="D542" s="147"/>
      <c r="E542" s="147"/>
      <c r="F542" s="148"/>
      <c r="G542" s="147"/>
      <c r="H542" s="148"/>
    </row>
    <row r="543" spans="4:8">
      <c r="D543" s="147"/>
      <c r="E543" s="147"/>
      <c r="F543" s="148"/>
      <c r="G543" s="147"/>
      <c r="H543" s="148"/>
    </row>
    <row r="544" spans="4:8">
      <c r="D544" s="147"/>
      <c r="E544" s="147"/>
      <c r="F544" s="148"/>
      <c r="G544" s="147"/>
      <c r="H544" s="148"/>
    </row>
    <row r="545" spans="4:8">
      <c r="D545" s="147"/>
      <c r="E545" s="147"/>
      <c r="F545" s="148"/>
      <c r="G545" s="147"/>
      <c r="H545" s="148"/>
    </row>
    <row r="546" spans="4:8">
      <c r="D546" s="147"/>
      <c r="E546" s="147"/>
      <c r="F546" s="148"/>
      <c r="G546" s="147"/>
      <c r="H546" s="148"/>
    </row>
    <row r="547" spans="4:8">
      <c r="D547" s="147"/>
      <c r="E547" s="147"/>
      <c r="F547" s="148"/>
      <c r="G547" s="147"/>
      <c r="H547" s="148"/>
    </row>
    <row r="548" spans="4:8">
      <c r="D548" s="147"/>
      <c r="E548" s="147"/>
      <c r="F548" s="148"/>
      <c r="G548" s="147"/>
      <c r="H548" s="148"/>
    </row>
    <row r="549" spans="4:8">
      <c r="D549" s="147"/>
      <c r="E549" s="147"/>
      <c r="F549" s="148"/>
      <c r="G549" s="147"/>
      <c r="H549" s="148"/>
    </row>
    <row r="550" spans="4:8">
      <c r="D550" s="147"/>
      <c r="E550" s="147"/>
      <c r="F550" s="148"/>
      <c r="G550" s="147"/>
      <c r="H550" s="148"/>
    </row>
    <row r="551" spans="4:8">
      <c r="D551" s="147"/>
      <c r="E551" s="147"/>
      <c r="F551" s="148"/>
      <c r="G551" s="147"/>
      <c r="H551" s="148"/>
    </row>
    <row r="552" spans="4:8">
      <c r="D552" s="147"/>
      <c r="E552" s="147"/>
      <c r="F552" s="148"/>
      <c r="G552" s="147"/>
      <c r="H552" s="148"/>
    </row>
    <row r="553" spans="4:8">
      <c r="D553" s="147"/>
      <c r="E553" s="147"/>
      <c r="F553" s="148"/>
      <c r="G553" s="147"/>
      <c r="H553" s="148"/>
    </row>
    <row r="554" spans="4:8">
      <c r="D554" s="147"/>
      <c r="E554" s="147"/>
      <c r="F554" s="148"/>
      <c r="G554" s="147"/>
      <c r="H554" s="148"/>
    </row>
    <row r="555" spans="4:8">
      <c r="D555" s="147"/>
      <c r="E555" s="147"/>
      <c r="F555" s="148"/>
      <c r="G555" s="147"/>
      <c r="H555" s="148"/>
    </row>
    <row r="556" spans="4:8">
      <c r="D556" s="147"/>
      <c r="E556" s="147"/>
      <c r="F556" s="148"/>
      <c r="G556" s="147"/>
      <c r="H556" s="148"/>
    </row>
    <row r="557" spans="4:8">
      <c r="D557" s="147"/>
      <c r="E557" s="147"/>
      <c r="F557" s="148"/>
      <c r="G557" s="147"/>
      <c r="H557" s="148"/>
    </row>
    <row r="558" spans="4:8">
      <c r="D558" s="147"/>
      <c r="E558" s="147"/>
      <c r="F558" s="148"/>
      <c r="G558" s="147"/>
      <c r="H558" s="148"/>
    </row>
    <row r="559" spans="4:8">
      <c r="D559" s="147"/>
      <c r="E559" s="147"/>
      <c r="F559" s="148"/>
      <c r="G559" s="147"/>
      <c r="H559" s="148"/>
    </row>
    <row r="560" spans="4:8">
      <c r="D560" s="147"/>
      <c r="E560" s="147"/>
      <c r="F560" s="148"/>
      <c r="G560" s="147"/>
      <c r="H560" s="148"/>
    </row>
    <row r="561" spans="4:8">
      <c r="D561" s="147"/>
      <c r="E561" s="147"/>
      <c r="F561" s="148"/>
      <c r="G561" s="147"/>
      <c r="H561" s="148"/>
    </row>
    <row r="562" spans="4:8">
      <c r="D562" s="147"/>
      <c r="E562" s="147"/>
      <c r="F562" s="148"/>
      <c r="G562" s="147"/>
      <c r="H562" s="148"/>
    </row>
    <row r="563" spans="4:8">
      <c r="D563" s="147"/>
      <c r="E563" s="147"/>
      <c r="F563" s="148"/>
      <c r="G563" s="147"/>
      <c r="H563" s="148"/>
    </row>
    <row r="564" spans="4:8">
      <c r="D564" s="147"/>
      <c r="E564" s="147"/>
      <c r="F564" s="148"/>
      <c r="G564" s="147"/>
      <c r="H564" s="148"/>
    </row>
    <row r="565" spans="4:8">
      <c r="D565" s="147"/>
      <c r="E565" s="147"/>
      <c r="F565" s="148"/>
      <c r="G565" s="147"/>
      <c r="H565" s="148"/>
    </row>
    <row r="566" spans="4:8">
      <c r="D566" s="147"/>
      <c r="E566" s="147"/>
      <c r="F566" s="148"/>
      <c r="G566" s="147"/>
      <c r="H566" s="148"/>
    </row>
    <row r="567" spans="4:8">
      <c r="D567" s="147"/>
      <c r="E567" s="147"/>
      <c r="F567" s="148"/>
      <c r="G567" s="147"/>
      <c r="H567" s="148"/>
    </row>
    <row r="568" spans="4:8">
      <c r="D568" s="147"/>
      <c r="E568" s="147"/>
      <c r="F568" s="148"/>
      <c r="G568" s="147"/>
      <c r="H568" s="148"/>
    </row>
    <row r="569" spans="4:8">
      <c r="D569" s="147"/>
      <c r="E569" s="147"/>
      <c r="F569" s="148"/>
      <c r="G569" s="147"/>
      <c r="H569" s="148"/>
    </row>
    <row r="570" spans="4:8">
      <c r="D570" s="147"/>
      <c r="E570" s="147"/>
      <c r="F570" s="148"/>
      <c r="G570" s="147"/>
      <c r="H570" s="148"/>
    </row>
    <row r="571" spans="4:8">
      <c r="D571" s="147"/>
      <c r="E571" s="147"/>
      <c r="F571" s="148"/>
      <c r="G571" s="147"/>
      <c r="H571" s="148"/>
    </row>
    <row r="572" spans="4:8">
      <c r="D572" s="147"/>
      <c r="E572" s="147"/>
      <c r="F572" s="148"/>
      <c r="G572" s="147"/>
      <c r="H572" s="148"/>
    </row>
    <row r="573" spans="4:8">
      <c r="D573" s="147"/>
      <c r="E573" s="147"/>
      <c r="F573" s="148"/>
      <c r="G573" s="147"/>
      <c r="H573" s="148"/>
    </row>
    <row r="574" spans="4:8">
      <c r="D574" s="147"/>
      <c r="E574" s="147"/>
      <c r="F574" s="148"/>
      <c r="G574" s="147"/>
      <c r="H574" s="148"/>
    </row>
    <row r="575" spans="4:8">
      <c r="D575" s="147"/>
      <c r="E575" s="147"/>
      <c r="F575" s="148"/>
      <c r="G575" s="147"/>
      <c r="H575" s="148"/>
    </row>
    <row r="576" spans="4:8">
      <c r="D576" s="147"/>
      <c r="E576" s="147"/>
      <c r="F576" s="148"/>
      <c r="G576" s="147"/>
      <c r="H576" s="148"/>
    </row>
    <row r="577" spans="4:8">
      <c r="D577" s="147"/>
      <c r="E577" s="147"/>
      <c r="F577" s="148"/>
      <c r="G577" s="147"/>
      <c r="H577" s="148"/>
    </row>
    <row r="578" spans="4:8">
      <c r="D578" s="147"/>
      <c r="E578" s="147"/>
      <c r="F578" s="148"/>
      <c r="G578" s="147"/>
      <c r="H578" s="148"/>
    </row>
    <row r="579" spans="4:8">
      <c r="D579" s="147"/>
      <c r="E579" s="147"/>
      <c r="F579" s="148"/>
      <c r="G579" s="147"/>
      <c r="H579" s="148"/>
    </row>
    <row r="580" spans="4:8">
      <c r="D580" s="147"/>
      <c r="E580" s="147"/>
      <c r="F580" s="148"/>
      <c r="G580" s="147"/>
      <c r="H580" s="148"/>
    </row>
    <row r="581" spans="4:8">
      <c r="D581" s="147"/>
      <c r="E581" s="147"/>
      <c r="F581" s="148"/>
      <c r="G581" s="147"/>
      <c r="H581" s="148"/>
    </row>
    <row r="582" spans="4:8">
      <c r="D582" s="147"/>
      <c r="E582" s="147"/>
      <c r="F582" s="148"/>
      <c r="G582" s="147"/>
      <c r="H582" s="148"/>
    </row>
    <row r="583" spans="4:8">
      <c r="D583" s="147"/>
      <c r="E583" s="147"/>
      <c r="F583" s="148"/>
      <c r="G583" s="147"/>
      <c r="H583" s="148"/>
    </row>
    <row r="584" spans="4:8">
      <c r="D584" s="147"/>
      <c r="E584" s="147"/>
      <c r="F584" s="148"/>
      <c r="G584" s="147"/>
      <c r="H584" s="148"/>
    </row>
    <row r="585" spans="4:8">
      <c r="D585" s="147"/>
      <c r="E585" s="147"/>
      <c r="F585" s="148"/>
      <c r="G585" s="147"/>
      <c r="H585" s="148"/>
    </row>
    <row r="586" spans="4:8">
      <c r="D586" s="147"/>
      <c r="E586" s="147"/>
      <c r="F586" s="148"/>
      <c r="G586" s="147"/>
      <c r="H586" s="148"/>
    </row>
    <row r="587" spans="4:8">
      <c r="D587" s="147"/>
      <c r="E587" s="147"/>
      <c r="F587" s="148"/>
      <c r="G587" s="147"/>
      <c r="H587" s="148"/>
    </row>
    <row r="588" spans="4:8">
      <c r="D588" s="147"/>
      <c r="E588" s="147"/>
      <c r="F588" s="148"/>
      <c r="G588" s="147"/>
      <c r="H588" s="148"/>
    </row>
    <row r="589" spans="4:8">
      <c r="D589" s="147"/>
      <c r="E589" s="147"/>
      <c r="F589" s="148"/>
      <c r="G589" s="147"/>
      <c r="H589" s="148"/>
    </row>
    <row r="590" spans="4:8">
      <c r="D590" s="147"/>
      <c r="E590" s="147"/>
      <c r="F590" s="148"/>
      <c r="G590" s="147"/>
      <c r="H590" s="148"/>
    </row>
    <row r="591" spans="4:8">
      <c r="D591" s="147"/>
      <c r="E591" s="147"/>
      <c r="F591" s="148"/>
      <c r="G591" s="147"/>
      <c r="H591" s="148"/>
    </row>
    <row r="592" spans="4:8">
      <c r="D592" s="147"/>
      <c r="E592" s="147"/>
      <c r="F592" s="148"/>
      <c r="G592" s="147"/>
      <c r="H592" s="148"/>
    </row>
    <row r="593" spans="4:8">
      <c r="D593" s="147"/>
      <c r="E593" s="147"/>
      <c r="F593" s="148"/>
      <c r="G593" s="147"/>
      <c r="H593" s="148"/>
    </row>
    <row r="594" spans="4:8">
      <c r="D594" s="147"/>
      <c r="E594" s="147"/>
      <c r="F594" s="148"/>
      <c r="G594" s="147"/>
      <c r="H594" s="148"/>
    </row>
    <row r="595" spans="4:8">
      <c r="D595" s="147"/>
      <c r="E595" s="147"/>
      <c r="F595" s="148"/>
      <c r="G595" s="147"/>
      <c r="H595" s="148"/>
    </row>
    <row r="596" spans="4:8">
      <c r="D596" s="147"/>
      <c r="E596" s="147"/>
      <c r="F596" s="148"/>
      <c r="G596" s="147"/>
      <c r="H596" s="148"/>
    </row>
    <row r="597" spans="4:8">
      <c r="D597" s="147"/>
      <c r="E597" s="147"/>
      <c r="F597" s="148"/>
      <c r="G597" s="147"/>
      <c r="H597" s="148"/>
    </row>
    <row r="598" spans="4:8">
      <c r="D598" s="147"/>
      <c r="E598" s="147"/>
      <c r="F598" s="148"/>
      <c r="G598" s="147"/>
      <c r="H598" s="148"/>
    </row>
    <row r="599" spans="4:8">
      <c r="D599" s="147"/>
      <c r="E599" s="147"/>
      <c r="F599" s="148"/>
      <c r="G599" s="147"/>
      <c r="H599" s="148"/>
    </row>
    <row r="600" spans="4:8">
      <c r="D600" s="147"/>
      <c r="E600" s="147"/>
      <c r="F600" s="148"/>
      <c r="G600" s="147"/>
      <c r="H600" s="148"/>
    </row>
    <row r="601" spans="4:8">
      <c r="D601" s="147"/>
      <c r="E601" s="147"/>
      <c r="F601" s="148"/>
      <c r="G601" s="147"/>
      <c r="H601" s="148"/>
    </row>
    <row r="602" spans="4:8">
      <c r="D602" s="147"/>
      <c r="E602" s="147"/>
      <c r="F602" s="148"/>
      <c r="G602" s="147"/>
      <c r="H602" s="148"/>
    </row>
    <row r="603" spans="4:8">
      <c r="D603" s="147"/>
      <c r="E603" s="147"/>
      <c r="F603" s="148"/>
      <c r="G603" s="147"/>
      <c r="H603" s="148"/>
    </row>
    <row r="604" spans="4:8">
      <c r="D604" s="147"/>
      <c r="E604" s="147"/>
      <c r="F604" s="148"/>
      <c r="G604" s="147"/>
      <c r="H604" s="148"/>
    </row>
    <row r="605" spans="4:8">
      <c r="D605" s="147"/>
      <c r="E605" s="147"/>
      <c r="F605" s="148"/>
      <c r="G605" s="147"/>
      <c r="H605" s="148"/>
    </row>
    <row r="606" spans="4:8">
      <c r="D606" s="147"/>
      <c r="E606" s="147"/>
      <c r="F606" s="148"/>
      <c r="G606" s="147"/>
      <c r="H606" s="148"/>
    </row>
    <row r="607" spans="4:8">
      <c r="D607" s="147"/>
      <c r="E607" s="147"/>
      <c r="F607" s="148"/>
      <c r="G607" s="147"/>
      <c r="H607" s="148"/>
    </row>
    <row r="608" spans="4:8">
      <c r="D608" s="147"/>
      <c r="E608" s="147"/>
      <c r="F608" s="148"/>
      <c r="G608" s="147"/>
      <c r="H608" s="148"/>
    </row>
    <row r="609" spans="4:8">
      <c r="D609" s="147"/>
      <c r="E609" s="147"/>
      <c r="F609" s="148"/>
      <c r="G609" s="147"/>
      <c r="H609" s="148"/>
    </row>
    <row r="610" spans="4:8">
      <c r="D610" s="147"/>
      <c r="E610" s="147"/>
      <c r="F610" s="148"/>
      <c r="G610" s="147"/>
      <c r="H610" s="148"/>
    </row>
    <row r="611" spans="4:8">
      <c r="D611" s="147"/>
      <c r="E611" s="147"/>
      <c r="F611" s="148"/>
      <c r="G611" s="147"/>
      <c r="H611" s="148"/>
    </row>
    <row r="612" spans="4:8">
      <c r="D612" s="147"/>
      <c r="E612" s="147"/>
      <c r="F612" s="148"/>
      <c r="G612" s="147"/>
      <c r="H612" s="148"/>
    </row>
    <row r="613" spans="4:8">
      <c r="D613" s="147"/>
      <c r="E613" s="147"/>
      <c r="F613" s="148"/>
      <c r="G613" s="147"/>
      <c r="H613" s="148"/>
    </row>
    <row r="614" spans="4:8">
      <c r="D614" s="147"/>
      <c r="E614" s="147"/>
      <c r="F614" s="148"/>
      <c r="G614" s="147"/>
      <c r="H614" s="148"/>
    </row>
    <row r="615" spans="4:8">
      <c r="D615" s="147"/>
      <c r="E615" s="147"/>
      <c r="F615" s="148"/>
      <c r="G615" s="147"/>
      <c r="H615" s="148"/>
    </row>
    <row r="616" spans="4:8">
      <c r="D616" s="147"/>
      <c r="E616" s="147"/>
      <c r="F616" s="148"/>
      <c r="G616" s="147"/>
      <c r="H616" s="148"/>
    </row>
    <row r="617" spans="4:8">
      <c r="D617" s="147"/>
      <c r="E617" s="147"/>
      <c r="F617" s="148"/>
      <c r="G617" s="147"/>
      <c r="H617" s="148"/>
    </row>
    <row r="618" spans="4:8">
      <c r="D618" s="147"/>
      <c r="E618" s="147"/>
      <c r="F618" s="148"/>
      <c r="G618" s="147"/>
      <c r="H618" s="148"/>
    </row>
    <row r="619" spans="4:8">
      <c r="D619" s="147"/>
      <c r="E619" s="147"/>
      <c r="F619" s="148"/>
      <c r="G619" s="147"/>
      <c r="H619" s="148"/>
    </row>
    <row r="620" spans="4:8">
      <c r="D620" s="147"/>
      <c r="E620" s="147"/>
      <c r="F620" s="148"/>
      <c r="G620" s="147"/>
      <c r="H620" s="148"/>
    </row>
    <row r="621" spans="4:8">
      <c r="D621" s="147"/>
      <c r="E621" s="147"/>
      <c r="F621" s="148"/>
      <c r="G621" s="147"/>
      <c r="H621" s="148"/>
    </row>
    <row r="622" spans="4:8">
      <c r="D622" s="147"/>
      <c r="E622" s="147"/>
      <c r="F622" s="148"/>
      <c r="G622" s="147"/>
      <c r="H622" s="148"/>
    </row>
    <row r="623" spans="4:8">
      <c r="D623" s="147"/>
      <c r="E623" s="147"/>
      <c r="F623" s="148"/>
      <c r="G623" s="147"/>
      <c r="H623" s="148"/>
    </row>
    <row r="624" spans="4:8">
      <c r="D624" s="147"/>
      <c r="E624" s="147"/>
      <c r="F624" s="148"/>
      <c r="G624" s="147"/>
      <c r="H624" s="148"/>
    </row>
    <row r="625" spans="4:8">
      <c r="D625" s="147"/>
      <c r="E625" s="147"/>
      <c r="F625" s="148"/>
      <c r="G625" s="147"/>
      <c r="H625" s="148"/>
    </row>
    <row r="626" spans="4:8">
      <c r="D626" s="147"/>
      <c r="E626" s="147"/>
      <c r="F626" s="148"/>
      <c r="G626" s="147"/>
      <c r="H626" s="148"/>
    </row>
    <row r="627" spans="4:8">
      <c r="D627" s="147"/>
      <c r="E627" s="147"/>
      <c r="F627" s="148"/>
      <c r="G627" s="147"/>
      <c r="H627" s="148"/>
    </row>
    <row r="628" spans="4:8">
      <c r="D628" s="147"/>
      <c r="E628" s="147"/>
      <c r="F628" s="148"/>
      <c r="G628" s="147"/>
      <c r="H628" s="148"/>
    </row>
    <row r="629" spans="4:8">
      <c r="D629" s="147"/>
      <c r="E629" s="147"/>
      <c r="F629" s="148"/>
      <c r="G629" s="147"/>
      <c r="H629" s="148"/>
    </row>
    <row r="630" spans="4:8">
      <c r="D630" s="147"/>
      <c r="E630" s="147"/>
      <c r="F630" s="148"/>
      <c r="G630" s="147"/>
      <c r="H630" s="148"/>
    </row>
    <row r="631" spans="4:8">
      <c r="D631" s="147"/>
      <c r="E631" s="147"/>
      <c r="F631" s="148"/>
      <c r="G631" s="147"/>
      <c r="H631" s="148"/>
    </row>
    <row r="632" spans="4:8">
      <c r="D632" s="147"/>
      <c r="E632" s="147"/>
      <c r="F632" s="148"/>
      <c r="G632" s="147"/>
      <c r="H632" s="148"/>
    </row>
    <row r="633" spans="4:8">
      <c r="D633" s="147"/>
      <c r="E633" s="147"/>
      <c r="F633" s="148"/>
      <c r="G633" s="147"/>
      <c r="H633" s="148"/>
    </row>
    <row r="634" spans="4:8">
      <c r="D634" s="147"/>
      <c r="E634" s="147"/>
      <c r="F634" s="148"/>
      <c r="G634" s="147"/>
      <c r="H634" s="148"/>
    </row>
    <row r="635" spans="4:8">
      <c r="D635" s="147"/>
      <c r="E635" s="147"/>
      <c r="F635" s="148"/>
      <c r="G635" s="147"/>
      <c r="H635" s="148"/>
    </row>
    <row r="636" spans="4:8">
      <c r="D636" s="147"/>
      <c r="E636" s="147"/>
      <c r="F636" s="148"/>
      <c r="G636" s="147"/>
      <c r="H636" s="148"/>
    </row>
    <row r="637" spans="4:8">
      <c r="D637" s="147"/>
      <c r="E637" s="147"/>
      <c r="F637" s="148"/>
      <c r="G637" s="147"/>
      <c r="H637" s="148"/>
    </row>
    <row r="638" spans="4:8">
      <c r="D638" s="147"/>
      <c r="E638" s="147"/>
      <c r="F638" s="148"/>
      <c r="G638" s="147"/>
      <c r="H638" s="148"/>
    </row>
    <row r="639" spans="4:8">
      <c r="D639" s="147"/>
      <c r="E639" s="147"/>
      <c r="F639" s="148"/>
      <c r="G639" s="147"/>
      <c r="H639" s="148"/>
    </row>
    <row r="640" spans="4:8">
      <c r="D640" s="147"/>
      <c r="E640" s="147"/>
      <c r="F640" s="148"/>
      <c r="G640" s="147"/>
      <c r="H640" s="148"/>
    </row>
    <row r="641" spans="4:8">
      <c r="D641" s="147"/>
      <c r="E641" s="147"/>
      <c r="F641" s="148"/>
      <c r="G641" s="147"/>
      <c r="H641" s="148"/>
    </row>
    <row r="642" spans="4:8">
      <c r="D642" s="147"/>
      <c r="E642" s="147"/>
      <c r="F642" s="148"/>
      <c r="G642" s="147"/>
      <c r="H642" s="148"/>
    </row>
    <row r="643" spans="4:8">
      <c r="D643" s="147"/>
      <c r="E643" s="147"/>
      <c r="F643" s="148"/>
      <c r="G643" s="147"/>
      <c r="H643" s="148"/>
    </row>
    <row r="644" spans="4:8">
      <c r="D644" s="147"/>
      <c r="E644" s="147"/>
      <c r="F644" s="148"/>
      <c r="G644" s="147"/>
      <c r="H644" s="148"/>
    </row>
    <row r="645" spans="4:8">
      <c r="D645" s="147"/>
      <c r="E645" s="147"/>
      <c r="F645" s="148"/>
      <c r="G645" s="147"/>
      <c r="H645" s="148"/>
    </row>
    <row r="646" spans="4:8">
      <c r="D646" s="147"/>
      <c r="E646" s="147"/>
      <c r="F646" s="148"/>
      <c r="G646" s="147"/>
      <c r="H646" s="148"/>
    </row>
    <row r="647" spans="4:8">
      <c r="D647" s="147"/>
      <c r="E647" s="147"/>
      <c r="F647" s="148"/>
      <c r="G647" s="147"/>
      <c r="H647" s="148"/>
    </row>
    <row r="648" spans="4:8">
      <c r="D648" s="147"/>
      <c r="E648" s="147"/>
      <c r="F648" s="148"/>
      <c r="G648" s="147"/>
      <c r="H648" s="148"/>
    </row>
    <row r="649" spans="4:8">
      <c r="D649" s="147"/>
      <c r="E649" s="147"/>
      <c r="F649" s="148"/>
      <c r="G649" s="147"/>
      <c r="H649" s="148"/>
    </row>
    <row r="650" spans="4:8">
      <c r="D650" s="147"/>
      <c r="E650" s="147"/>
      <c r="F650" s="148"/>
      <c r="G650" s="147"/>
      <c r="H650" s="148"/>
    </row>
    <row r="651" spans="4:8">
      <c r="D651" s="147"/>
      <c r="E651" s="147"/>
      <c r="F651" s="148"/>
      <c r="G651" s="147"/>
      <c r="H651" s="148"/>
    </row>
    <row r="652" spans="4:8">
      <c r="D652" s="147"/>
      <c r="E652" s="147"/>
      <c r="F652" s="148"/>
      <c r="G652" s="147"/>
      <c r="H652" s="148"/>
    </row>
    <row r="653" spans="4:8">
      <c r="D653" s="147"/>
      <c r="E653" s="147"/>
      <c r="F653" s="148"/>
      <c r="G653" s="147"/>
      <c r="H653" s="148"/>
    </row>
    <row r="654" spans="4:8">
      <c r="D654" s="147"/>
      <c r="E654" s="147"/>
      <c r="F654" s="148"/>
      <c r="G654" s="147"/>
      <c r="H654" s="148"/>
    </row>
    <row r="655" spans="4:8">
      <c r="D655" s="147"/>
      <c r="E655" s="147"/>
      <c r="F655" s="148"/>
      <c r="G655" s="147"/>
      <c r="H655" s="148"/>
    </row>
    <row r="656" spans="4:8">
      <c r="D656" s="147"/>
      <c r="E656" s="147"/>
      <c r="F656" s="148"/>
      <c r="G656" s="147"/>
      <c r="H656" s="148"/>
    </row>
    <row r="657" spans="4:8">
      <c r="D657" s="147"/>
      <c r="E657" s="147"/>
      <c r="F657" s="148"/>
      <c r="G657" s="147"/>
      <c r="H657" s="148"/>
    </row>
    <row r="658" spans="4:8">
      <c r="D658" s="147"/>
      <c r="E658" s="147"/>
      <c r="F658" s="148"/>
      <c r="G658" s="147"/>
      <c r="H658" s="148"/>
    </row>
    <row r="659" spans="4:8">
      <c r="D659" s="147"/>
      <c r="E659" s="147"/>
      <c r="F659" s="148"/>
      <c r="G659" s="147"/>
      <c r="H659" s="148"/>
    </row>
    <row r="660" spans="4:8">
      <c r="D660" s="147"/>
      <c r="E660" s="147"/>
      <c r="F660" s="148"/>
      <c r="G660" s="147"/>
      <c r="H660" s="148"/>
    </row>
    <row r="661" spans="4:8">
      <c r="D661" s="147"/>
      <c r="E661" s="147"/>
      <c r="F661" s="148"/>
      <c r="G661" s="147"/>
      <c r="H661" s="148"/>
    </row>
    <row r="662" spans="4:8">
      <c r="D662" s="147"/>
      <c r="E662" s="147"/>
      <c r="F662" s="148"/>
      <c r="G662" s="147"/>
      <c r="H662" s="148"/>
    </row>
    <row r="663" spans="4:8">
      <c r="D663" s="147"/>
      <c r="E663" s="147"/>
      <c r="F663" s="148"/>
      <c r="G663" s="147"/>
      <c r="H663" s="148"/>
    </row>
    <row r="664" spans="4:8">
      <c r="D664" s="147"/>
      <c r="E664" s="147"/>
      <c r="F664" s="148"/>
      <c r="G664" s="147"/>
      <c r="H664" s="148"/>
    </row>
    <row r="665" spans="4:8">
      <c r="D665" s="147"/>
      <c r="E665" s="147"/>
      <c r="F665" s="148"/>
      <c r="G665" s="147"/>
      <c r="H665" s="148"/>
    </row>
    <row r="666" spans="4:8">
      <c r="D666" s="147"/>
      <c r="E666" s="147"/>
      <c r="F666" s="148"/>
      <c r="G666" s="147"/>
      <c r="H666" s="148"/>
    </row>
    <row r="667" spans="4:8">
      <c r="D667" s="147"/>
      <c r="E667" s="147"/>
      <c r="F667" s="148"/>
      <c r="G667" s="147"/>
      <c r="H667" s="148"/>
    </row>
    <row r="668" spans="4:8">
      <c r="D668" s="147"/>
      <c r="E668" s="147"/>
      <c r="F668" s="148"/>
      <c r="G668" s="147"/>
      <c r="H668" s="148"/>
    </row>
    <row r="669" spans="4:8">
      <c r="D669" s="147"/>
      <c r="E669" s="147"/>
      <c r="F669" s="148"/>
      <c r="G669" s="147"/>
      <c r="H669" s="148"/>
    </row>
    <row r="670" spans="4:8">
      <c r="D670" s="147"/>
      <c r="E670" s="147"/>
      <c r="F670" s="148"/>
      <c r="G670" s="147"/>
      <c r="H670" s="148"/>
    </row>
    <row r="671" spans="4:8">
      <c r="D671" s="147"/>
      <c r="E671" s="147"/>
      <c r="F671" s="148"/>
      <c r="G671" s="147"/>
      <c r="H671" s="148"/>
    </row>
    <row r="672" spans="4:8">
      <c r="D672" s="147"/>
      <c r="E672" s="147"/>
      <c r="F672" s="148"/>
      <c r="G672" s="147"/>
      <c r="H672" s="148"/>
    </row>
    <row r="673" spans="4:8">
      <c r="D673" s="147"/>
      <c r="E673" s="147"/>
      <c r="F673" s="148"/>
      <c r="G673" s="147"/>
      <c r="H673" s="148"/>
    </row>
    <row r="674" spans="4:8">
      <c r="D674" s="147"/>
      <c r="E674" s="147"/>
      <c r="F674" s="148"/>
      <c r="G674" s="147"/>
      <c r="H674" s="148"/>
    </row>
    <row r="675" spans="4:8">
      <c r="D675" s="147"/>
      <c r="E675" s="147"/>
      <c r="F675" s="148"/>
      <c r="G675" s="147"/>
      <c r="H675" s="148"/>
    </row>
    <row r="676" spans="4:8">
      <c r="D676" s="147"/>
      <c r="E676" s="147"/>
      <c r="F676" s="148"/>
      <c r="G676" s="147"/>
      <c r="H676" s="148"/>
    </row>
    <row r="677" spans="4:8">
      <c r="D677" s="147"/>
      <c r="E677" s="147"/>
      <c r="F677" s="148"/>
      <c r="G677" s="147"/>
      <c r="H677" s="148"/>
    </row>
    <row r="678" spans="4:8">
      <c r="D678" s="147"/>
      <c r="E678" s="147"/>
      <c r="F678" s="148"/>
      <c r="G678" s="147"/>
      <c r="H678" s="148"/>
    </row>
    <row r="679" spans="4:8">
      <c r="D679" s="147"/>
      <c r="E679" s="147"/>
      <c r="F679" s="148"/>
      <c r="G679" s="147"/>
      <c r="H679" s="148"/>
    </row>
    <row r="680" spans="4:8">
      <c r="D680" s="147"/>
      <c r="E680" s="147"/>
      <c r="F680" s="148"/>
      <c r="G680" s="147"/>
      <c r="H680" s="148"/>
    </row>
    <row r="681" spans="4:8">
      <c r="D681" s="147"/>
      <c r="E681" s="147"/>
      <c r="F681" s="148"/>
      <c r="G681" s="147"/>
      <c r="H681" s="148"/>
    </row>
    <row r="682" spans="4:8">
      <c r="D682" s="147"/>
      <c r="E682" s="147"/>
      <c r="F682" s="148"/>
      <c r="G682" s="147"/>
      <c r="H682" s="148"/>
    </row>
    <row r="683" spans="4:8">
      <c r="D683" s="147"/>
      <c r="E683" s="147"/>
      <c r="F683" s="148"/>
      <c r="G683" s="147"/>
      <c r="H683" s="148"/>
    </row>
    <row r="684" spans="4:8">
      <c r="D684" s="147"/>
      <c r="E684" s="147"/>
      <c r="F684" s="148"/>
      <c r="G684" s="147"/>
      <c r="H684" s="148"/>
    </row>
    <row r="685" spans="4:8">
      <c r="D685" s="147"/>
      <c r="E685" s="147"/>
      <c r="F685" s="148"/>
      <c r="G685" s="147"/>
      <c r="H685" s="148"/>
    </row>
    <row r="686" spans="4:8">
      <c r="D686" s="147"/>
      <c r="E686" s="147"/>
      <c r="F686" s="148"/>
      <c r="G686" s="147"/>
      <c r="H686" s="148"/>
    </row>
    <row r="687" spans="4:8">
      <c r="D687" s="147"/>
      <c r="E687" s="147"/>
      <c r="F687" s="148"/>
      <c r="G687" s="147"/>
      <c r="H687" s="148"/>
    </row>
    <row r="688" spans="4:8">
      <c r="D688" s="147"/>
      <c r="E688" s="147"/>
      <c r="F688" s="148"/>
      <c r="G688" s="147"/>
      <c r="H688" s="148"/>
    </row>
    <row r="689" spans="4:8">
      <c r="D689" s="147"/>
      <c r="E689" s="147"/>
      <c r="F689" s="148"/>
      <c r="G689" s="147"/>
      <c r="H689" s="148"/>
    </row>
    <row r="690" spans="4:8">
      <c r="D690" s="147"/>
      <c r="E690" s="147"/>
      <c r="F690" s="148"/>
      <c r="G690" s="147"/>
      <c r="H690" s="148"/>
    </row>
    <row r="691" spans="4:8">
      <c r="D691" s="147"/>
      <c r="E691" s="147"/>
      <c r="F691" s="148"/>
      <c r="G691" s="147"/>
      <c r="H691" s="148"/>
    </row>
    <row r="692" spans="4:8">
      <c r="D692" s="147"/>
      <c r="E692" s="147"/>
      <c r="F692" s="148"/>
      <c r="G692" s="147"/>
      <c r="H692" s="148"/>
    </row>
    <row r="693" spans="4:8">
      <c r="D693" s="147"/>
      <c r="E693" s="147"/>
      <c r="F693" s="148"/>
      <c r="G693" s="147"/>
      <c r="H693" s="148"/>
    </row>
    <row r="694" spans="4:8">
      <c r="D694" s="147"/>
      <c r="E694" s="147"/>
      <c r="F694" s="148"/>
      <c r="G694" s="147"/>
      <c r="H694" s="148"/>
    </row>
    <row r="695" spans="4:8">
      <c r="D695" s="147"/>
      <c r="E695" s="147"/>
      <c r="F695" s="148"/>
      <c r="G695" s="147"/>
      <c r="H695" s="148"/>
    </row>
    <row r="696" spans="4:8">
      <c r="D696" s="147"/>
      <c r="E696" s="147"/>
      <c r="F696" s="148"/>
      <c r="G696" s="147"/>
      <c r="H696" s="148"/>
    </row>
    <row r="697" spans="4:8">
      <c r="D697" s="147"/>
      <c r="E697" s="147"/>
      <c r="F697" s="148"/>
      <c r="G697" s="147"/>
      <c r="H697" s="148"/>
    </row>
    <row r="698" spans="4:8">
      <c r="D698" s="147"/>
      <c r="E698" s="147"/>
      <c r="F698" s="148"/>
      <c r="G698" s="147"/>
      <c r="H698" s="148"/>
    </row>
    <row r="699" spans="4:8">
      <c r="D699" s="147"/>
      <c r="E699" s="147"/>
      <c r="F699" s="148"/>
      <c r="G699" s="147"/>
      <c r="H699" s="148"/>
    </row>
    <row r="700" spans="4:8">
      <c r="D700" s="147"/>
      <c r="E700" s="147"/>
      <c r="F700" s="148"/>
      <c r="G700" s="147"/>
      <c r="H700" s="148"/>
    </row>
    <row r="701" spans="4:8">
      <c r="D701" s="147"/>
      <c r="E701" s="147"/>
      <c r="F701" s="148"/>
      <c r="G701" s="147"/>
      <c r="H701" s="148"/>
    </row>
    <row r="702" spans="4:8">
      <c r="D702" s="147"/>
      <c r="E702" s="147"/>
      <c r="F702" s="148"/>
      <c r="G702" s="147"/>
      <c r="H702" s="148"/>
    </row>
    <row r="703" spans="4:8">
      <c r="D703" s="147"/>
      <c r="E703" s="147"/>
      <c r="F703" s="148"/>
      <c r="G703" s="147"/>
      <c r="H703" s="148"/>
    </row>
    <row r="704" spans="4:8">
      <c r="D704" s="147"/>
      <c r="E704" s="147"/>
      <c r="F704" s="148"/>
      <c r="G704" s="147"/>
      <c r="H704" s="148"/>
    </row>
    <row r="705" spans="4:8">
      <c r="D705" s="147"/>
      <c r="E705" s="147"/>
      <c r="F705" s="148"/>
      <c r="G705" s="147"/>
      <c r="H705" s="148"/>
    </row>
    <row r="706" spans="4:8">
      <c r="D706" s="147"/>
      <c r="E706" s="147"/>
      <c r="F706" s="148"/>
      <c r="G706" s="147"/>
      <c r="H706" s="148"/>
    </row>
    <row r="707" spans="4:8">
      <c r="D707" s="147"/>
      <c r="E707" s="147"/>
      <c r="F707" s="148"/>
      <c r="G707" s="147"/>
      <c r="H707" s="148"/>
    </row>
    <row r="708" spans="4:8">
      <c r="D708" s="147"/>
      <c r="E708" s="147"/>
      <c r="F708" s="148"/>
      <c r="G708" s="147"/>
      <c r="H708" s="148"/>
    </row>
    <row r="709" spans="4:8">
      <c r="D709" s="147"/>
      <c r="E709" s="147"/>
      <c r="F709" s="148"/>
      <c r="G709" s="147"/>
      <c r="H709" s="148"/>
    </row>
    <row r="710" spans="4:8">
      <c r="D710" s="147"/>
      <c r="E710" s="147"/>
      <c r="F710" s="148"/>
      <c r="G710" s="147"/>
      <c r="H710" s="148"/>
    </row>
    <row r="711" spans="4:8">
      <c r="D711" s="147"/>
      <c r="E711" s="147"/>
      <c r="F711" s="148"/>
      <c r="G711" s="147"/>
      <c r="H711" s="148"/>
    </row>
    <row r="712" spans="4:8">
      <c r="D712" s="147"/>
      <c r="E712" s="147"/>
      <c r="F712" s="148"/>
      <c r="G712" s="147"/>
      <c r="H712" s="148"/>
    </row>
    <row r="713" spans="4:8">
      <c r="D713" s="147"/>
      <c r="E713" s="147"/>
      <c r="F713" s="148"/>
      <c r="G713" s="147"/>
      <c r="H713" s="148"/>
    </row>
    <row r="714" spans="4:8">
      <c r="D714" s="147"/>
      <c r="E714" s="147"/>
      <c r="F714" s="148"/>
      <c r="G714" s="147"/>
      <c r="H714" s="148"/>
    </row>
    <row r="715" spans="4:8">
      <c r="D715" s="147"/>
      <c r="E715" s="147"/>
      <c r="F715" s="148"/>
      <c r="G715" s="147"/>
      <c r="H715" s="148"/>
    </row>
    <row r="716" spans="4:8">
      <c r="D716" s="147"/>
      <c r="E716" s="147"/>
      <c r="F716" s="148"/>
      <c r="G716" s="147"/>
      <c r="H716" s="148"/>
    </row>
    <row r="717" spans="4:8">
      <c r="D717" s="147"/>
      <c r="E717" s="147"/>
      <c r="F717" s="148"/>
      <c r="G717" s="147"/>
      <c r="H717" s="148"/>
    </row>
    <row r="718" spans="4:8">
      <c r="D718" s="147"/>
      <c r="E718" s="147"/>
      <c r="F718" s="148"/>
      <c r="G718" s="147"/>
      <c r="H718" s="148"/>
    </row>
    <row r="719" spans="4:8">
      <c r="D719" s="147"/>
      <c r="E719" s="147"/>
      <c r="F719" s="148"/>
      <c r="G719" s="147"/>
      <c r="H719" s="148"/>
    </row>
    <row r="720" spans="4:8">
      <c r="D720" s="147"/>
      <c r="E720" s="147"/>
      <c r="F720" s="148"/>
      <c r="G720" s="147"/>
      <c r="H720" s="148"/>
    </row>
    <row r="721" spans="4:8">
      <c r="D721" s="147"/>
      <c r="E721" s="147"/>
      <c r="F721" s="148"/>
      <c r="G721" s="147"/>
      <c r="H721" s="148"/>
    </row>
    <row r="722" spans="4:8">
      <c r="D722" s="147"/>
      <c r="E722" s="147"/>
      <c r="F722" s="148"/>
      <c r="G722" s="147"/>
      <c r="H722" s="148"/>
    </row>
    <row r="723" spans="4:8">
      <c r="D723" s="147"/>
      <c r="E723" s="147"/>
      <c r="F723" s="148"/>
      <c r="G723" s="147"/>
      <c r="H723" s="148"/>
    </row>
    <row r="724" spans="4:8">
      <c r="D724" s="147"/>
      <c r="E724" s="147"/>
      <c r="F724" s="148"/>
      <c r="G724" s="147"/>
      <c r="H724" s="148"/>
    </row>
    <row r="725" spans="4:8">
      <c r="D725" s="147"/>
      <c r="E725" s="147"/>
      <c r="F725" s="148"/>
      <c r="G725" s="147"/>
      <c r="H725" s="148"/>
    </row>
    <row r="726" spans="4:8">
      <c r="D726" s="147"/>
      <c r="E726" s="147"/>
      <c r="F726" s="148"/>
      <c r="G726" s="147"/>
      <c r="H726" s="148"/>
    </row>
    <row r="727" spans="4:8">
      <c r="D727" s="147"/>
      <c r="E727" s="147"/>
      <c r="F727" s="148"/>
      <c r="G727" s="147"/>
      <c r="H727" s="148"/>
    </row>
    <row r="728" spans="4:8">
      <c r="D728" s="147"/>
      <c r="E728" s="147"/>
      <c r="F728" s="148"/>
      <c r="G728" s="147"/>
      <c r="H728" s="148"/>
    </row>
    <row r="729" spans="4:8">
      <c r="D729" s="147"/>
      <c r="E729" s="147"/>
      <c r="F729" s="148"/>
      <c r="G729" s="147"/>
      <c r="H729" s="148"/>
    </row>
    <row r="730" spans="4:8">
      <c r="D730" s="147"/>
      <c r="E730" s="147"/>
      <c r="F730" s="148"/>
      <c r="G730" s="147"/>
      <c r="H730" s="148"/>
    </row>
    <row r="731" spans="4:8">
      <c r="D731" s="147"/>
      <c r="E731" s="147"/>
      <c r="F731" s="148"/>
      <c r="G731" s="147"/>
      <c r="H731" s="148"/>
    </row>
    <row r="732" spans="4:8">
      <c r="D732" s="147"/>
      <c r="E732" s="147"/>
      <c r="F732" s="148"/>
      <c r="G732" s="147"/>
      <c r="H732" s="148"/>
    </row>
    <row r="733" spans="4:8">
      <c r="D733" s="147"/>
      <c r="E733" s="147"/>
      <c r="F733" s="148"/>
      <c r="G733" s="147"/>
      <c r="H733" s="148"/>
    </row>
    <row r="734" spans="4:8">
      <c r="D734" s="147"/>
      <c r="E734" s="147"/>
      <c r="F734" s="148"/>
      <c r="G734" s="147"/>
      <c r="H734" s="148"/>
    </row>
    <row r="735" spans="4:8">
      <c r="D735" s="147"/>
      <c r="E735" s="147"/>
      <c r="F735" s="148"/>
      <c r="G735" s="147"/>
      <c r="H735" s="148"/>
    </row>
    <row r="736" spans="4:8">
      <c r="D736" s="147"/>
      <c r="E736" s="147"/>
      <c r="F736" s="148"/>
      <c r="G736" s="147"/>
      <c r="H736" s="148"/>
    </row>
    <row r="737" spans="4:8">
      <c r="D737" s="147"/>
      <c r="E737" s="147"/>
      <c r="F737" s="148"/>
      <c r="G737" s="147"/>
      <c r="H737" s="148"/>
    </row>
    <row r="738" spans="4:8">
      <c r="D738" s="147"/>
      <c r="E738" s="147"/>
      <c r="F738" s="148"/>
      <c r="G738" s="147"/>
      <c r="H738" s="148"/>
    </row>
    <row r="739" spans="4:8">
      <c r="D739" s="147"/>
      <c r="E739" s="147"/>
      <c r="F739" s="148"/>
      <c r="G739" s="147"/>
      <c r="H739" s="148"/>
    </row>
    <row r="740" spans="4:8">
      <c r="D740" s="147"/>
      <c r="E740" s="147"/>
      <c r="F740" s="148"/>
      <c r="G740" s="147"/>
      <c r="H740" s="148"/>
    </row>
    <row r="741" spans="4:8">
      <c r="D741" s="147"/>
      <c r="E741" s="147"/>
      <c r="F741" s="148"/>
      <c r="G741" s="147"/>
      <c r="H741" s="148"/>
    </row>
    <row r="742" spans="4:8">
      <c r="D742" s="147"/>
      <c r="E742" s="147"/>
      <c r="F742" s="148"/>
      <c r="G742" s="147"/>
      <c r="H742" s="148"/>
    </row>
    <row r="743" spans="4:8">
      <c r="D743" s="147"/>
      <c r="E743" s="147"/>
      <c r="F743" s="148"/>
      <c r="G743" s="147"/>
      <c r="H743" s="148"/>
    </row>
    <row r="744" spans="4:8">
      <c r="D744" s="147"/>
      <c r="E744" s="147"/>
      <c r="F744" s="148"/>
      <c r="G744" s="147"/>
      <c r="H744" s="148"/>
    </row>
    <row r="745" spans="4:8">
      <c r="D745" s="147"/>
      <c r="E745" s="147"/>
      <c r="F745" s="148"/>
      <c r="G745" s="147"/>
      <c r="H745" s="148"/>
    </row>
    <row r="746" spans="4:8">
      <c r="D746" s="147"/>
      <c r="E746" s="147"/>
      <c r="F746" s="148"/>
      <c r="G746" s="147"/>
      <c r="H746" s="148"/>
    </row>
    <row r="747" spans="4:8">
      <c r="D747" s="147"/>
      <c r="E747" s="147"/>
      <c r="F747" s="148"/>
      <c r="G747" s="147"/>
      <c r="H747" s="148"/>
    </row>
    <row r="748" spans="4:8">
      <c r="D748" s="147"/>
      <c r="E748" s="147"/>
      <c r="F748" s="148"/>
      <c r="G748" s="147"/>
      <c r="H748" s="148"/>
    </row>
    <row r="749" spans="4:8">
      <c r="D749" s="147"/>
      <c r="E749" s="147"/>
      <c r="F749" s="148"/>
      <c r="G749" s="147"/>
      <c r="H749" s="148"/>
    </row>
    <row r="750" spans="4:8">
      <c r="D750" s="147"/>
      <c r="E750" s="147"/>
      <c r="F750" s="148"/>
      <c r="G750" s="147"/>
      <c r="H750" s="148"/>
    </row>
    <row r="751" spans="4:8">
      <c r="D751" s="147"/>
      <c r="E751" s="147"/>
      <c r="F751" s="148"/>
      <c r="G751" s="147"/>
      <c r="H751" s="148"/>
    </row>
    <row r="752" spans="4:8">
      <c r="D752" s="147"/>
      <c r="E752" s="147"/>
      <c r="F752" s="148"/>
      <c r="G752" s="147"/>
      <c r="H752" s="148"/>
    </row>
    <row r="753" spans="4:8">
      <c r="D753" s="147"/>
      <c r="E753" s="147"/>
      <c r="F753" s="148"/>
      <c r="G753" s="147"/>
      <c r="H753" s="148"/>
    </row>
    <row r="754" spans="4:8">
      <c r="D754" s="147"/>
      <c r="E754" s="147"/>
      <c r="F754" s="148"/>
      <c r="G754" s="147"/>
      <c r="H754" s="148"/>
    </row>
    <row r="755" spans="4:8">
      <c r="D755" s="147"/>
      <c r="E755" s="147"/>
      <c r="F755" s="148"/>
      <c r="G755" s="147"/>
      <c r="H755" s="148"/>
    </row>
    <row r="756" spans="4:8">
      <c r="D756" s="147"/>
      <c r="E756" s="147"/>
      <c r="F756" s="148"/>
      <c r="G756" s="147"/>
      <c r="H756" s="148"/>
    </row>
    <row r="757" spans="4:8">
      <c r="D757" s="147"/>
      <c r="E757" s="147"/>
      <c r="F757" s="148"/>
      <c r="G757" s="147"/>
      <c r="H757" s="148"/>
    </row>
    <row r="758" spans="4:8">
      <c r="D758" s="147"/>
      <c r="E758" s="147"/>
      <c r="F758" s="148"/>
      <c r="G758" s="147"/>
      <c r="H758" s="148"/>
    </row>
    <row r="759" spans="4:8">
      <c r="D759" s="147"/>
      <c r="E759" s="147"/>
      <c r="F759" s="148"/>
      <c r="G759" s="147"/>
      <c r="H759" s="148"/>
    </row>
    <row r="760" spans="4:8">
      <c r="D760" s="147"/>
      <c r="E760" s="147"/>
      <c r="F760" s="148"/>
      <c r="G760" s="147"/>
      <c r="H760" s="148"/>
    </row>
    <row r="761" spans="4:8">
      <c r="D761" s="147"/>
      <c r="E761" s="147"/>
      <c r="F761" s="148"/>
      <c r="G761" s="147"/>
      <c r="H761" s="148"/>
    </row>
    <row r="762" spans="4:8">
      <c r="D762" s="147"/>
      <c r="E762" s="147"/>
      <c r="F762" s="148"/>
      <c r="G762" s="147"/>
      <c r="H762" s="148"/>
    </row>
    <row r="763" spans="4:8">
      <c r="D763" s="147"/>
      <c r="E763" s="147"/>
      <c r="F763" s="148"/>
      <c r="G763" s="147"/>
      <c r="H763" s="148"/>
    </row>
    <row r="764" spans="4:8">
      <c r="D764" s="147"/>
      <c r="E764" s="147"/>
      <c r="F764" s="148"/>
      <c r="G764" s="147"/>
      <c r="H764" s="148"/>
    </row>
    <row r="765" spans="4:8">
      <c r="D765" s="147"/>
      <c r="E765" s="147"/>
      <c r="F765" s="148"/>
      <c r="G765" s="147"/>
      <c r="H765" s="148"/>
    </row>
    <row r="766" spans="4:8">
      <c r="D766" s="147"/>
      <c r="E766" s="147"/>
      <c r="F766" s="148"/>
      <c r="G766" s="147"/>
      <c r="H766" s="148"/>
    </row>
    <row r="767" spans="4:8">
      <c r="D767" s="147"/>
      <c r="E767" s="147"/>
      <c r="F767" s="148"/>
      <c r="G767" s="147"/>
      <c r="H767" s="148"/>
    </row>
    <row r="768" spans="4:8">
      <c r="D768" s="147"/>
      <c r="E768" s="147"/>
      <c r="F768" s="148"/>
      <c r="G768" s="147"/>
      <c r="H768" s="148"/>
    </row>
    <row r="769" spans="4:8">
      <c r="D769" s="147"/>
      <c r="E769" s="147"/>
      <c r="F769" s="148"/>
      <c r="G769" s="147"/>
      <c r="H769" s="148"/>
    </row>
    <row r="770" spans="4:8">
      <c r="D770" s="147"/>
      <c r="E770" s="147"/>
      <c r="F770" s="148"/>
      <c r="G770" s="147"/>
      <c r="H770" s="148"/>
    </row>
    <row r="771" spans="4:8">
      <c r="D771" s="147"/>
      <c r="E771" s="147"/>
      <c r="F771" s="148"/>
      <c r="G771" s="147"/>
      <c r="H771" s="148"/>
    </row>
    <row r="772" spans="4:8">
      <c r="D772" s="147"/>
      <c r="E772" s="147"/>
      <c r="F772" s="148"/>
      <c r="G772" s="147"/>
      <c r="H772" s="148"/>
    </row>
    <row r="773" spans="4:8">
      <c r="D773" s="147"/>
      <c r="E773" s="147"/>
      <c r="F773" s="148"/>
      <c r="G773" s="147"/>
      <c r="H773" s="148"/>
    </row>
    <row r="774" spans="4:8">
      <c r="D774" s="147"/>
      <c r="E774" s="147"/>
      <c r="F774" s="148"/>
      <c r="G774" s="147"/>
      <c r="H774" s="148"/>
    </row>
    <row r="775" spans="4:8">
      <c r="D775" s="147"/>
      <c r="E775" s="147"/>
      <c r="F775" s="148"/>
      <c r="G775" s="147"/>
      <c r="H775" s="148"/>
    </row>
    <row r="776" spans="4:8">
      <c r="D776" s="147"/>
      <c r="E776" s="147"/>
      <c r="F776" s="148"/>
      <c r="G776" s="147"/>
      <c r="H776" s="148"/>
    </row>
    <row r="777" spans="4:8">
      <c r="D777" s="147"/>
      <c r="E777" s="147"/>
      <c r="F777" s="148"/>
      <c r="G777" s="147"/>
      <c r="H777" s="148"/>
    </row>
    <row r="778" spans="4:8">
      <c r="D778" s="147"/>
      <c r="E778" s="147"/>
      <c r="F778" s="148"/>
      <c r="G778" s="147"/>
      <c r="H778" s="148"/>
    </row>
    <row r="779" spans="4:8">
      <c r="D779" s="147"/>
      <c r="E779" s="147"/>
      <c r="F779" s="148"/>
      <c r="G779" s="147"/>
      <c r="H779" s="148"/>
    </row>
    <row r="780" spans="4:8">
      <c r="D780" s="147"/>
      <c r="E780" s="147"/>
      <c r="F780" s="148"/>
      <c r="G780" s="147"/>
      <c r="H780" s="148"/>
    </row>
    <row r="781" spans="4:8">
      <c r="D781" s="147"/>
      <c r="E781" s="147"/>
      <c r="F781" s="148"/>
      <c r="G781" s="147"/>
      <c r="H781" s="148"/>
    </row>
    <row r="782" spans="4:8">
      <c r="D782" s="147"/>
      <c r="E782" s="147"/>
      <c r="F782" s="148"/>
      <c r="G782" s="147"/>
      <c r="H782" s="148"/>
    </row>
    <row r="783" spans="4:8">
      <c r="D783" s="147"/>
      <c r="E783" s="147"/>
      <c r="F783" s="148"/>
      <c r="G783" s="147"/>
      <c r="H783" s="148"/>
    </row>
    <row r="784" spans="4:8">
      <c r="D784" s="147"/>
      <c r="E784" s="147"/>
      <c r="F784" s="148"/>
      <c r="G784" s="147"/>
      <c r="H784" s="148"/>
    </row>
    <row r="785" spans="4:8">
      <c r="D785" s="147"/>
      <c r="E785" s="147"/>
      <c r="F785" s="148"/>
      <c r="G785" s="147"/>
      <c r="H785" s="148"/>
    </row>
    <row r="786" spans="4:8">
      <c r="D786" s="147"/>
      <c r="E786" s="147"/>
      <c r="F786" s="148"/>
      <c r="G786" s="147"/>
      <c r="H786" s="148"/>
    </row>
    <row r="787" spans="4:8">
      <c r="D787" s="147"/>
      <c r="E787" s="147"/>
      <c r="F787" s="148"/>
      <c r="G787" s="147"/>
      <c r="H787" s="148"/>
    </row>
    <row r="788" spans="4:8">
      <c r="D788" s="147"/>
      <c r="E788" s="147"/>
      <c r="F788" s="148"/>
      <c r="G788" s="147"/>
      <c r="H788" s="148"/>
    </row>
    <row r="789" spans="4:8">
      <c r="D789" s="147"/>
      <c r="E789" s="147"/>
      <c r="F789" s="148"/>
      <c r="G789" s="147"/>
      <c r="H789" s="148"/>
    </row>
    <row r="790" spans="4:8">
      <c r="D790" s="147"/>
      <c r="E790" s="147"/>
      <c r="F790" s="148"/>
      <c r="G790" s="147"/>
      <c r="H790" s="148"/>
    </row>
    <row r="791" spans="4:8">
      <c r="D791" s="147"/>
      <c r="E791" s="147"/>
      <c r="F791" s="148"/>
      <c r="G791" s="147"/>
      <c r="H791" s="148"/>
    </row>
    <row r="792" spans="4:8">
      <c r="D792" s="147"/>
      <c r="E792" s="147"/>
      <c r="F792" s="148"/>
      <c r="G792" s="147"/>
      <c r="H792" s="148"/>
    </row>
    <row r="793" spans="4:8">
      <c r="D793" s="147"/>
      <c r="E793" s="147"/>
      <c r="F793" s="148"/>
      <c r="G793" s="147"/>
      <c r="H793" s="148"/>
    </row>
    <row r="794" spans="4:8">
      <c r="D794" s="147"/>
      <c r="E794" s="147"/>
      <c r="F794" s="148"/>
      <c r="G794" s="147"/>
      <c r="H794" s="148"/>
    </row>
    <row r="795" spans="4:8">
      <c r="D795" s="147"/>
      <c r="E795" s="147"/>
      <c r="F795" s="148"/>
      <c r="G795" s="147"/>
      <c r="H795" s="148"/>
    </row>
    <row r="796" spans="4:8">
      <c r="D796" s="147"/>
      <c r="E796" s="147"/>
      <c r="F796" s="148"/>
      <c r="G796" s="147"/>
      <c r="H796" s="148"/>
    </row>
    <row r="797" spans="4:8">
      <c r="D797" s="147"/>
      <c r="E797" s="147"/>
      <c r="F797" s="148"/>
      <c r="G797" s="147"/>
      <c r="H797" s="148"/>
    </row>
    <row r="798" spans="4:8">
      <c r="D798" s="147"/>
      <c r="E798" s="147"/>
      <c r="F798" s="148"/>
      <c r="G798" s="147"/>
      <c r="H798" s="148"/>
    </row>
    <row r="799" spans="4:8">
      <c r="D799" s="147"/>
      <c r="E799" s="147"/>
      <c r="F799" s="148"/>
      <c r="G799" s="147"/>
      <c r="H799" s="148"/>
    </row>
    <row r="800" spans="4:8">
      <c r="D800" s="147"/>
      <c r="E800" s="147"/>
      <c r="F800" s="148"/>
      <c r="G800" s="147"/>
      <c r="H800" s="148"/>
    </row>
    <row r="801" spans="4:8">
      <c r="D801" s="147"/>
      <c r="E801" s="147"/>
      <c r="F801" s="148"/>
      <c r="G801" s="147"/>
      <c r="H801" s="148"/>
    </row>
    <row r="802" spans="4:8">
      <c r="D802" s="147"/>
      <c r="E802" s="147"/>
      <c r="F802" s="148"/>
      <c r="G802" s="147"/>
      <c r="H802" s="148"/>
    </row>
    <row r="803" spans="4:8">
      <c r="D803" s="147"/>
      <c r="E803" s="147"/>
      <c r="F803" s="148"/>
      <c r="G803" s="147"/>
      <c r="H803" s="148"/>
    </row>
    <row r="804" spans="4:8">
      <c r="D804" s="147"/>
      <c r="E804" s="147"/>
      <c r="F804" s="148"/>
      <c r="G804" s="147"/>
      <c r="H804" s="148"/>
    </row>
    <row r="805" spans="4:8">
      <c r="D805" s="147"/>
      <c r="E805" s="147"/>
      <c r="F805" s="148"/>
      <c r="G805" s="147"/>
      <c r="H805" s="148"/>
    </row>
    <row r="806" spans="4:8">
      <c r="D806" s="147"/>
      <c r="E806" s="147"/>
      <c r="F806" s="148"/>
      <c r="G806" s="147"/>
      <c r="H806" s="148"/>
    </row>
    <row r="807" spans="4:8">
      <c r="D807" s="147"/>
      <c r="E807" s="147"/>
      <c r="F807" s="148"/>
      <c r="G807" s="147"/>
      <c r="H807" s="148"/>
    </row>
    <row r="808" spans="4:8">
      <c r="D808" s="147"/>
      <c r="E808" s="147"/>
      <c r="F808" s="148"/>
      <c r="G808" s="147"/>
      <c r="H808" s="148"/>
    </row>
    <row r="809" spans="4:8">
      <c r="D809" s="147"/>
      <c r="E809" s="147"/>
      <c r="F809" s="148"/>
      <c r="G809" s="147"/>
      <c r="H809" s="148"/>
    </row>
    <row r="810" spans="4:8">
      <c r="D810" s="147"/>
      <c r="E810" s="147"/>
      <c r="F810" s="148"/>
      <c r="G810" s="147"/>
      <c r="H810" s="148"/>
    </row>
    <row r="811" spans="4:8">
      <c r="D811" s="147"/>
      <c r="E811" s="147"/>
      <c r="F811" s="148"/>
      <c r="G811" s="147"/>
      <c r="H811" s="148"/>
    </row>
    <row r="812" spans="4:8">
      <c r="D812" s="147"/>
      <c r="E812" s="147"/>
      <c r="F812" s="148"/>
      <c r="G812" s="147"/>
      <c r="H812" s="148"/>
    </row>
    <row r="813" spans="4:8">
      <c r="D813" s="147"/>
      <c r="E813" s="147"/>
      <c r="F813" s="148"/>
      <c r="G813" s="147"/>
      <c r="H813" s="148"/>
    </row>
    <row r="814" spans="4:8">
      <c r="D814" s="147"/>
      <c r="E814" s="147"/>
      <c r="F814" s="148"/>
      <c r="G814" s="147"/>
      <c r="H814" s="148"/>
    </row>
    <row r="815" spans="4:8">
      <c r="D815" s="147"/>
      <c r="E815" s="147"/>
      <c r="F815" s="148"/>
      <c r="G815" s="147"/>
      <c r="H815" s="148"/>
    </row>
    <row r="816" spans="4:8">
      <c r="D816" s="147"/>
      <c r="E816" s="147"/>
      <c r="F816" s="148"/>
      <c r="G816" s="147"/>
      <c r="H816" s="148"/>
    </row>
    <row r="817" spans="4:8">
      <c r="D817" s="147"/>
      <c r="E817" s="147"/>
      <c r="F817" s="148"/>
      <c r="G817" s="147"/>
      <c r="H817" s="148"/>
    </row>
    <row r="818" spans="4:8">
      <c r="D818" s="147"/>
      <c r="E818" s="147"/>
      <c r="F818" s="148"/>
      <c r="G818" s="147"/>
      <c r="H818" s="148"/>
    </row>
    <row r="819" spans="4:8">
      <c r="D819" s="147"/>
      <c r="E819" s="147"/>
      <c r="F819" s="148"/>
      <c r="G819" s="147"/>
      <c r="H819" s="148"/>
    </row>
    <row r="820" spans="4:8">
      <c r="D820" s="147"/>
      <c r="E820" s="147"/>
      <c r="F820" s="148"/>
      <c r="G820" s="147"/>
      <c r="H820" s="148"/>
    </row>
    <row r="821" spans="4:8">
      <c r="D821" s="147"/>
      <c r="E821" s="147"/>
      <c r="F821" s="148"/>
      <c r="G821" s="147"/>
      <c r="H821" s="148"/>
    </row>
    <row r="822" spans="4:8">
      <c r="D822" s="147"/>
      <c r="E822" s="147"/>
      <c r="F822" s="148"/>
      <c r="G822" s="147"/>
      <c r="H822" s="148"/>
    </row>
    <row r="823" spans="4:8">
      <c r="D823" s="147"/>
      <c r="E823" s="147"/>
      <c r="F823" s="148"/>
      <c r="G823" s="147"/>
      <c r="H823" s="148"/>
    </row>
    <row r="824" spans="4:8">
      <c r="D824" s="147"/>
      <c r="E824" s="147"/>
      <c r="F824" s="148"/>
      <c r="G824" s="147"/>
      <c r="H824" s="148"/>
    </row>
    <row r="825" spans="4:8">
      <c r="D825" s="147"/>
      <c r="E825" s="147"/>
      <c r="F825" s="148"/>
      <c r="G825" s="147"/>
      <c r="H825" s="148"/>
    </row>
    <row r="826" spans="4:8">
      <c r="D826" s="147"/>
      <c r="E826" s="147"/>
      <c r="F826" s="148"/>
      <c r="G826" s="147"/>
      <c r="H826" s="148"/>
    </row>
    <row r="827" spans="4:8">
      <c r="D827" s="147"/>
      <c r="E827" s="147"/>
      <c r="F827" s="148"/>
      <c r="G827" s="147"/>
      <c r="H827" s="148"/>
    </row>
    <row r="828" spans="4:8">
      <c r="D828" s="147"/>
      <c r="E828" s="147"/>
      <c r="F828" s="148"/>
      <c r="G828" s="147"/>
      <c r="H828" s="148"/>
    </row>
    <row r="829" spans="4:8">
      <c r="D829" s="147"/>
      <c r="E829" s="147"/>
      <c r="F829" s="148"/>
      <c r="G829" s="147"/>
      <c r="H829" s="148"/>
    </row>
    <row r="830" spans="4:8">
      <c r="D830" s="147"/>
      <c r="E830" s="147"/>
      <c r="F830" s="148"/>
      <c r="G830" s="147"/>
      <c r="H830" s="148"/>
    </row>
    <row r="831" spans="4:8">
      <c r="D831" s="147"/>
      <c r="E831" s="147"/>
      <c r="F831" s="148"/>
      <c r="G831" s="147"/>
      <c r="H831" s="148"/>
    </row>
    <row r="832" spans="4:8">
      <c r="D832" s="147"/>
      <c r="E832" s="147"/>
      <c r="F832" s="148"/>
      <c r="G832" s="147"/>
      <c r="H832" s="148"/>
    </row>
    <row r="833" spans="4:8">
      <c r="D833" s="147"/>
      <c r="E833" s="147"/>
      <c r="F833" s="148"/>
      <c r="G833" s="147"/>
      <c r="H833" s="148"/>
    </row>
    <row r="834" spans="4:8">
      <c r="D834" s="147"/>
      <c r="E834" s="147"/>
      <c r="F834" s="148"/>
      <c r="G834" s="147"/>
      <c r="H834" s="148"/>
    </row>
    <row r="835" spans="4:8">
      <c r="D835" s="147"/>
      <c r="E835" s="147"/>
      <c r="F835" s="148"/>
      <c r="G835" s="147"/>
      <c r="H835" s="148"/>
    </row>
    <row r="836" spans="4:8">
      <c r="D836" s="147"/>
      <c r="E836" s="147"/>
      <c r="F836" s="148"/>
      <c r="G836" s="147"/>
      <c r="H836" s="148"/>
    </row>
    <row r="837" spans="4:8">
      <c r="D837" s="147"/>
      <c r="E837" s="147"/>
      <c r="F837" s="148"/>
      <c r="G837" s="147"/>
      <c r="H837" s="148"/>
    </row>
    <row r="838" spans="4:8">
      <c r="D838" s="147"/>
      <c r="E838" s="147"/>
      <c r="F838" s="148"/>
      <c r="G838" s="147"/>
      <c r="H838" s="148"/>
    </row>
    <row r="839" spans="4:8">
      <c r="D839" s="147"/>
      <c r="E839" s="147"/>
      <c r="F839" s="148"/>
      <c r="G839" s="147"/>
      <c r="H839" s="148"/>
    </row>
    <row r="840" spans="4:8">
      <c r="D840" s="147"/>
      <c r="E840" s="147"/>
      <c r="F840" s="148"/>
      <c r="G840" s="147"/>
      <c r="H840" s="148"/>
    </row>
    <row r="841" spans="4:8">
      <c r="D841" s="147"/>
      <c r="E841" s="147"/>
      <c r="F841" s="148"/>
      <c r="G841" s="147"/>
      <c r="H841" s="148"/>
    </row>
    <row r="842" spans="4:8">
      <c r="D842" s="147"/>
      <c r="E842" s="147"/>
      <c r="F842" s="148"/>
      <c r="G842" s="147"/>
      <c r="H842" s="148"/>
    </row>
    <row r="843" spans="4:8">
      <c r="D843" s="147"/>
      <c r="E843" s="147"/>
      <c r="F843" s="148"/>
      <c r="G843" s="147"/>
      <c r="H843" s="148"/>
    </row>
    <row r="844" spans="4:8">
      <c r="D844" s="147"/>
      <c r="E844" s="147"/>
      <c r="F844" s="148"/>
      <c r="G844" s="147"/>
      <c r="H844" s="148"/>
    </row>
    <row r="845" spans="4:8">
      <c r="D845" s="147"/>
      <c r="E845" s="147"/>
      <c r="F845" s="148"/>
      <c r="G845" s="147"/>
      <c r="H845" s="148"/>
    </row>
    <row r="846" spans="4:8">
      <c r="D846" s="147"/>
      <c r="E846" s="147"/>
      <c r="F846" s="148"/>
      <c r="G846" s="147"/>
      <c r="H846" s="148"/>
    </row>
    <row r="847" spans="4:8">
      <c r="D847" s="147"/>
      <c r="E847" s="147"/>
      <c r="F847" s="148"/>
      <c r="G847" s="147"/>
      <c r="H847" s="148"/>
    </row>
    <row r="848" spans="4:8">
      <c r="D848" s="147"/>
      <c r="E848" s="147"/>
      <c r="F848" s="148"/>
      <c r="G848" s="147"/>
      <c r="H848" s="148"/>
    </row>
    <row r="849" spans="4:8">
      <c r="D849" s="147"/>
      <c r="E849" s="147"/>
      <c r="F849" s="148"/>
      <c r="G849" s="147"/>
      <c r="H849" s="148"/>
    </row>
    <row r="850" spans="4:8">
      <c r="D850" s="147"/>
      <c r="E850" s="147"/>
      <c r="F850" s="148"/>
      <c r="G850" s="147"/>
      <c r="H850" s="148"/>
    </row>
    <row r="851" spans="4:8">
      <c r="D851" s="147"/>
      <c r="E851" s="147"/>
      <c r="F851" s="148"/>
      <c r="G851" s="147"/>
      <c r="H851" s="148"/>
    </row>
    <row r="852" spans="4:8">
      <c r="D852" s="147"/>
      <c r="E852" s="147"/>
      <c r="F852" s="148"/>
      <c r="G852" s="147"/>
      <c r="H852" s="148"/>
    </row>
    <row r="853" spans="4:8">
      <c r="D853" s="147"/>
      <c r="E853" s="147"/>
      <c r="F853" s="148"/>
      <c r="G853" s="147"/>
      <c r="H853" s="148"/>
    </row>
    <row r="854" spans="4:8">
      <c r="D854" s="147"/>
      <c r="E854" s="147"/>
      <c r="F854" s="148"/>
      <c r="G854" s="147"/>
      <c r="H854" s="148"/>
    </row>
    <row r="855" spans="4:8">
      <c r="D855" s="147"/>
      <c r="E855" s="147"/>
      <c r="F855" s="148"/>
      <c r="G855" s="147"/>
      <c r="H855" s="148"/>
    </row>
    <row r="856" spans="4:8">
      <c r="D856" s="147"/>
      <c r="E856" s="147"/>
      <c r="F856" s="148"/>
      <c r="G856" s="147"/>
      <c r="H856" s="148"/>
    </row>
    <row r="857" spans="4:8">
      <c r="D857" s="147"/>
      <c r="E857" s="147"/>
      <c r="F857" s="148"/>
      <c r="G857" s="147"/>
      <c r="H857" s="148"/>
    </row>
    <row r="858" spans="4:8">
      <c r="D858" s="147"/>
      <c r="E858" s="147"/>
      <c r="F858" s="148"/>
      <c r="G858" s="147"/>
      <c r="H858" s="148"/>
    </row>
    <row r="859" spans="4:8">
      <c r="D859" s="147"/>
      <c r="E859" s="147"/>
      <c r="F859" s="148"/>
      <c r="G859" s="147"/>
      <c r="H859" s="148"/>
    </row>
    <row r="860" spans="4:8">
      <c r="D860" s="147"/>
      <c r="E860" s="147"/>
      <c r="F860" s="148"/>
      <c r="G860" s="147"/>
      <c r="H860" s="148"/>
    </row>
    <row r="861" spans="4:8">
      <c r="D861" s="147"/>
      <c r="E861" s="147"/>
      <c r="F861" s="148"/>
      <c r="G861" s="147"/>
      <c r="H861" s="148"/>
    </row>
    <row r="862" spans="4:8">
      <c r="D862" s="147"/>
      <c r="E862" s="147"/>
      <c r="F862" s="148"/>
      <c r="G862" s="147"/>
      <c r="H862" s="148"/>
    </row>
    <row r="863" spans="4:8">
      <c r="D863" s="147"/>
      <c r="E863" s="147"/>
      <c r="F863" s="148"/>
      <c r="G863" s="147"/>
      <c r="H863" s="148"/>
    </row>
    <row r="864" spans="4:8">
      <c r="D864" s="147"/>
      <c r="E864" s="147"/>
      <c r="F864" s="148"/>
      <c r="G864" s="147"/>
      <c r="H864" s="148"/>
    </row>
    <row r="865" spans="4:8">
      <c r="D865" s="147"/>
      <c r="E865" s="147"/>
      <c r="F865" s="148"/>
      <c r="G865" s="147"/>
      <c r="H865" s="148"/>
    </row>
    <row r="866" spans="4:8">
      <c r="D866" s="147"/>
      <c r="E866" s="147"/>
      <c r="F866" s="148"/>
      <c r="G866" s="147"/>
      <c r="H866" s="148"/>
    </row>
    <row r="867" spans="4:8">
      <c r="D867" s="147"/>
      <c r="E867" s="147"/>
      <c r="F867" s="148"/>
      <c r="G867" s="147"/>
      <c r="H867" s="148"/>
    </row>
    <row r="868" spans="4:8">
      <c r="D868" s="147"/>
      <c r="E868" s="147"/>
      <c r="F868" s="148"/>
      <c r="G868" s="147"/>
      <c r="H868" s="148"/>
    </row>
    <row r="869" spans="4:8">
      <c r="D869" s="147"/>
      <c r="E869" s="147"/>
      <c r="F869" s="148"/>
      <c r="G869" s="147"/>
      <c r="H869" s="148"/>
    </row>
    <row r="870" spans="4:8">
      <c r="D870" s="147"/>
      <c r="E870" s="147"/>
      <c r="F870" s="148"/>
      <c r="G870" s="147"/>
      <c r="H870" s="148"/>
    </row>
    <row r="871" spans="4:8">
      <c r="D871" s="147"/>
      <c r="E871" s="147"/>
      <c r="F871" s="148"/>
      <c r="G871" s="147"/>
      <c r="H871" s="148"/>
    </row>
    <row r="872" spans="4:8">
      <c r="D872" s="147"/>
      <c r="E872" s="147"/>
      <c r="F872" s="148"/>
      <c r="G872" s="147"/>
      <c r="H872" s="148"/>
    </row>
    <row r="873" spans="4:8">
      <c r="D873" s="147"/>
      <c r="E873" s="147"/>
      <c r="F873" s="148"/>
      <c r="G873" s="147"/>
      <c r="H873" s="148"/>
    </row>
    <row r="874" spans="4:8">
      <c r="D874" s="147"/>
      <c r="E874" s="147"/>
      <c r="F874" s="148"/>
      <c r="G874" s="147"/>
      <c r="H874" s="148"/>
    </row>
    <row r="875" spans="4:8">
      <c r="D875" s="147"/>
      <c r="E875" s="147"/>
      <c r="F875" s="148"/>
      <c r="G875" s="147"/>
      <c r="H875" s="148"/>
    </row>
    <row r="876" spans="4:8">
      <c r="D876" s="147"/>
      <c r="E876" s="147"/>
      <c r="F876" s="148"/>
      <c r="G876" s="147"/>
      <c r="H876" s="148"/>
    </row>
    <row r="877" spans="4:8">
      <c r="D877" s="147"/>
      <c r="E877" s="147"/>
      <c r="F877" s="148"/>
      <c r="G877" s="147"/>
      <c r="H877" s="148"/>
    </row>
    <row r="878" spans="4:8">
      <c r="D878" s="147"/>
      <c r="E878" s="147"/>
      <c r="F878" s="148"/>
      <c r="G878" s="147"/>
      <c r="H878" s="148"/>
    </row>
    <row r="879" spans="4:8">
      <c r="D879" s="147"/>
      <c r="E879" s="147"/>
      <c r="F879" s="148"/>
      <c r="G879" s="147"/>
      <c r="H879" s="148"/>
    </row>
    <row r="880" spans="4:8">
      <c r="D880" s="147"/>
      <c r="E880" s="147"/>
      <c r="F880" s="148"/>
      <c r="G880" s="147"/>
      <c r="H880" s="148"/>
    </row>
    <row r="881" spans="4:8">
      <c r="D881" s="147"/>
      <c r="E881" s="147"/>
      <c r="F881" s="148"/>
      <c r="G881" s="147"/>
      <c r="H881" s="148"/>
    </row>
    <row r="882" spans="4:8">
      <c r="D882" s="147"/>
      <c r="E882" s="147"/>
      <c r="F882" s="148"/>
      <c r="G882" s="147"/>
      <c r="H882" s="148"/>
    </row>
    <row r="883" spans="4:8">
      <c r="D883" s="147"/>
      <c r="E883" s="147"/>
      <c r="F883" s="148"/>
      <c r="G883" s="147"/>
      <c r="H883" s="148"/>
    </row>
    <row r="884" spans="4:8">
      <c r="D884" s="147"/>
      <c r="E884" s="147"/>
      <c r="F884" s="148"/>
      <c r="G884" s="147"/>
      <c r="H884" s="148"/>
    </row>
    <row r="885" spans="4:8">
      <c r="D885" s="147"/>
      <c r="E885" s="147"/>
      <c r="F885" s="148"/>
      <c r="G885" s="147"/>
      <c r="H885" s="148"/>
    </row>
    <row r="886" spans="4:8">
      <c r="D886" s="147"/>
      <c r="E886" s="147"/>
      <c r="F886" s="148"/>
      <c r="G886" s="147"/>
      <c r="H886" s="148"/>
    </row>
    <row r="887" spans="4:8">
      <c r="D887" s="147"/>
      <c r="E887" s="147"/>
      <c r="F887" s="148"/>
      <c r="G887" s="147"/>
      <c r="H887" s="148"/>
    </row>
    <row r="888" spans="4:8">
      <c r="D888" s="147"/>
      <c r="E888" s="147"/>
      <c r="F888" s="148"/>
      <c r="G888" s="147"/>
      <c r="H888" s="148"/>
    </row>
    <row r="889" spans="4:8">
      <c r="D889" s="147"/>
      <c r="E889" s="147"/>
      <c r="F889" s="148"/>
      <c r="G889" s="147"/>
      <c r="H889" s="148"/>
    </row>
    <row r="890" spans="4:8">
      <c r="D890" s="147"/>
      <c r="E890" s="147"/>
      <c r="F890" s="148"/>
      <c r="G890" s="147"/>
      <c r="H890" s="148"/>
    </row>
    <row r="891" spans="4:8">
      <c r="D891" s="147"/>
      <c r="E891" s="147"/>
      <c r="F891" s="148"/>
      <c r="G891" s="147"/>
      <c r="H891" s="148"/>
    </row>
    <row r="892" spans="4:8">
      <c r="D892" s="147"/>
      <c r="E892" s="147"/>
      <c r="F892" s="148"/>
      <c r="G892" s="147"/>
      <c r="H892" s="148"/>
    </row>
    <row r="893" spans="4:8">
      <c r="D893" s="147"/>
      <c r="E893" s="147"/>
      <c r="F893" s="148"/>
      <c r="G893" s="147"/>
      <c r="H893" s="148"/>
    </row>
    <row r="894" spans="4:8">
      <c r="D894" s="147"/>
      <c r="E894" s="147"/>
      <c r="F894" s="148"/>
      <c r="G894" s="147"/>
      <c r="H894" s="148"/>
    </row>
    <row r="895" spans="4:8">
      <c r="D895" s="147"/>
      <c r="E895" s="147"/>
      <c r="F895" s="148"/>
      <c r="G895" s="147"/>
      <c r="H895" s="148"/>
    </row>
    <row r="896" spans="4:8">
      <c r="D896" s="147"/>
      <c r="E896" s="147"/>
      <c r="F896" s="148"/>
      <c r="G896" s="147"/>
      <c r="H896" s="148"/>
    </row>
    <row r="897" spans="4:8">
      <c r="D897" s="147"/>
      <c r="E897" s="147"/>
      <c r="F897" s="148"/>
      <c r="G897" s="147"/>
      <c r="H897" s="148"/>
    </row>
    <row r="898" spans="4:8">
      <c r="D898" s="147"/>
      <c r="E898" s="147"/>
      <c r="F898" s="148"/>
      <c r="G898" s="147"/>
      <c r="H898" s="148"/>
    </row>
    <row r="899" spans="4:8">
      <c r="D899" s="147"/>
      <c r="E899" s="147"/>
      <c r="F899" s="148"/>
      <c r="G899" s="147"/>
      <c r="H899" s="148"/>
    </row>
    <row r="900" spans="4:8">
      <c r="D900" s="147"/>
      <c r="E900" s="147"/>
      <c r="F900" s="148"/>
      <c r="G900" s="147"/>
      <c r="H900" s="148"/>
    </row>
    <row r="901" spans="4:8">
      <c r="D901" s="147"/>
      <c r="E901" s="147"/>
      <c r="F901" s="148"/>
      <c r="G901" s="147"/>
      <c r="H901" s="148"/>
    </row>
    <row r="902" spans="4:8">
      <c r="D902" s="147"/>
      <c r="E902" s="147"/>
      <c r="F902" s="148"/>
      <c r="G902" s="147"/>
      <c r="H902" s="148"/>
    </row>
    <row r="903" spans="4:8">
      <c r="D903" s="147"/>
      <c r="E903" s="147"/>
      <c r="F903" s="148"/>
      <c r="G903" s="147"/>
      <c r="H903" s="148"/>
    </row>
    <row r="904" spans="4:8">
      <c r="D904" s="147"/>
      <c r="E904" s="147"/>
      <c r="F904" s="148"/>
      <c r="G904" s="147"/>
      <c r="H904" s="148"/>
    </row>
    <row r="905" spans="4:8">
      <c r="D905" s="147"/>
      <c r="E905" s="147"/>
      <c r="F905" s="148"/>
      <c r="G905" s="147"/>
      <c r="H905" s="148"/>
    </row>
    <row r="906" spans="4:8">
      <c r="D906" s="147"/>
      <c r="E906" s="147"/>
      <c r="F906" s="148"/>
      <c r="G906" s="147"/>
      <c r="H906" s="148"/>
    </row>
    <row r="907" spans="4:8">
      <c r="D907" s="147"/>
      <c r="E907" s="147"/>
      <c r="F907" s="148"/>
      <c r="G907" s="147"/>
      <c r="H907" s="148"/>
    </row>
    <row r="908" spans="4:8">
      <c r="D908" s="147"/>
      <c r="E908" s="147"/>
      <c r="F908" s="148"/>
      <c r="G908" s="147"/>
      <c r="H908" s="148"/>
    </row>
    <row r="909" spans="4:8">
      <c r="D909" s="147"/>
      <c r="E909" s="147"/>
      <c r="F909" s="148"/>
      <c r="G909" s="147"/>
      <c r="H909" s="148"/>
    </row>
    <row r="910" spans="4:8">
      <c r="D910" s="147"/>
      <c r="E910" s="147"/>
      <c r="F910" s="148"/>
      <c r="G910" s="147"/>
      <c r="H910" s="148"/>
    </row>
    <row r="911" spans="4:8">
      <c r="D911" s="147"/>
      <c r="E911" s="147"/>
      <c r="F911" s="148"/>
      <c r="G911" s="147"/>
      <c r="H911" s="148"/>
    </row>
    <row r="912" spans="4:8">
      <c r="D912" s="147"/>
      <c r="E912" s="147"/>
      <c r="F912" s="148"/>
      <c r="G912" s="147"/>
      <c r="H912" s="148"/>
    </row>
    <row r="913" spans="4:8">
      <c r="D913" s="147"/>
      <c r="E913" s="147"/>
      <c r="F913" s="148"/>
      <c r="G913" s="147"/>
      <c r="H913" s="148"/>
    </row>
    <row r="914" spans="4:8">
      <c r="D914" s="147"/>
      <c r="E914" s="147"/>
      <c r="F914" s="148"/>
      <c r="G914" s="147"/>
      <c r="H914" s="148"/>
    </row>
    <row r="915" spans="4:8">
      <c r="D915" s="147"/>
      <c r="E915" s="147"/>
      <c r="F915" s="148"/>
      <c r="G915" s="147"/>
      <c r="H915" s="148"/>
    </row>
    <row r="916" spans="4:8">
      <c r="D916" s="147"/>
      <c r="E916" s="147"/>
      <c r="F916" s="148"/>
      <c r="G916" s="147"/>
      <c r="H916" s="148"/>
    </row>
    <row r="917" spans="4:8">
      <c r="D917" s="147"/>
      <c r="E917" s="147"/>
      <c r="F917" s="148"/>
      <c r="G917" s="147"/>
      <c r="H917" s="148"/>
    </row>
    <row r="918" spans="4:8">
      <c r="D918" s="147"/>
      <c r="E918" s="147"/>
      <c r="F918" s="148"/>
      <c r="G918" s="147"/>
      <c r="H918" s="148"/>
    </row>
    <row r="919" spans="4:8">
      <c r="D919" s="147"/>
      <c r="E919" s="147"/>
      <c r="F919" s="148"/>
      <c r="G919" s="147"/>
      <c r="H919" s="148"/>
    </row>
    <row r="920" spans="4:8">
      <c r="D920" s="147"/>
      <c r="E920" s="147"/>
      <c r="F920" s="148"/>
      <c r="G920" s="147"/>
      <c r="H920" s="148"/>
    </row>
    <row r="921" spans="4:8">
      <c r="D921" s="147"/>
      <c r="E921" s="147"/>
      <c r="F921" s="148"/>
      <c r="G921" s="147"/>
      <c r="H921" s="148"/>
    </row>
    <row r="922" spans="4:8">
      <c r="D922" s="147"/>
      <c r="E922" s="147"/>
      <c r="F922" s="148"/>
      <c r="G922" s="147"/>
      <c r="H922" s="148"/>
    </row>
    <row r="923" spans="4:8">
      <c r="D923" s="147"/>
      <c r="E923" s="147"/>
      <c r="F923" s="148"/>
      <c r="G923" s="147"/>
      <c r="H923" s="148"/>
    </row>
    <row r="924" spans="4:8">
      <c r="D924" s="147"/>
      <c r="E924" s="147"/>
      <c r="F924" s="148"/>
      <c r="G924" s="147"/>
      <c r="H924" s="148"/>
    </row>
    <row r="925" spans="4:8">
      <c r="D925" s="147"/>
      <c r="E925" s="147"/>
      <c r="F925" s="148"/>
      <c r="G925" s="147"/>
      <c r="H925" s="148"/>
    </row>
    <row r="926" spans="4:8">
      <c r="D926" s="147"/>
      <c r="E926" s="147"/>
      <c r="F926" s="148"/>
      <c r="G926" s="147"/>
      <c r="H926" s="148"/>
    </row>
    <row r="927" spans="4:8">
      <c r="D927" s="147"/>
      <c r="E927" s="147"/>
      <c r="F927" s="148"/>
      <c r="G927" s="147"/>
      <c r="H927" s="148"/>
    </row>
    <row r="928" spans="4:8">
      <c r="D928" s="147"/>
      <c r="E928" s="147"/>
      <c r="F928" s="148"/>
      <c r="G928" s="147"/>
      <c r="H928" s="148"/>
    </row>
    <row r="929" spans="4:8">
      <c r="D929" s="147"/>
      <c r="E929" s="147"/>
      <c r="F929" s="148"/>
      <c r="G929" s="147"/>
      <c r="H929" s="148"/>
    </row>
    <row r="930" spans="4:8">
      <c r="D930" s="147"/>
      <c r="E930" s="147"/>
      <c r="F930" s="148"/>
      <c r="G930" s="147"/>
      <c r="H930" s="148"/>
    </row>
    <row r="931" spans="4:8">
      <c r="D931" s="147"/>
      <c r="E931" s="147"/>
      <c r="F931" s="148"/>
      <c r="G931" s="147"/>
      <c r="H931" s="148"/>
    </row>
    <row r="932" spans="4:8">
      <c r="D932" s="147"/>
      <c r="E932" s="147"/>
      <c r="F932" s="148"/>
      <c r="G932" s="147"/>
      <c r="H932" s="148"/>
    </row>
    <row r="933" spans="4:8">
      <c r="D933" s="147"/>
      <c r="E933" s="147"/>
      <c r="F933" s="148"/>
      <c r="G933" s="147"/>
      <c r="H933" s="148"/>
    </row>
    <row r="934" spans="4:8">
      <c r="D934" s="147"/>
      <c r="E934" s="147"/>
      <c r="F934" s="148"/>
      <c r="G934" s="147"/>
      <c r="H934" s="148"/>
    </row>
    <row r="935" spans="4:8">
      <c r="D935" s="147"/>
      <c r="E935" s="147"/>
      <c r="F935" s="148"/>
      <c r="G935" s="147"/>
      <c r="H935" s="148"/>
    </row>
    <row r="936" spans="4:8">
      <c r="D936" s="147"/>
      <c r="E936" s="147"/>
      <c r="F936" s="148"/>
      <c r="G936" s="147"/>
      <c r="H936" s="148"/>
    </row>
    <row r="937" spans="4:8">
      <c r="D937" s="147"/>
      <c r="E937" s="147"/>
      <c r="F937" s="148"/>
      <c r="G937" s="147"/>
      <c r="H937" s="148"/>
    </row>
    <row r="938" spans="4:8">
      <c r="D938" s="147"/>
      <c r="E938" s="147"/>
      <c r="F938" s="148"/>
      <c r="G938" s="147"/>
      <c r="H938" s="148"/>
    </row>
    <row r="939" spans="4:8">
      <c r="D939" s="147"/>
      <c r="E939" s="147"/>
      <c r="F939" s="148"/>
      <c r="G939" s="147"/>
      <c r="H939" s="148"/>
    </row>
    <row r="940" spans="4:8">
      <c r="D940" s="147"/>
      <c r="E940" s="147"/>
      <c r="F940" s="148"/>
      <c r="G940" s="147"/>
      <c r="H940" s="148"/>
    </row>
    <row r="941" spans="4:8">
      <c r="D941" s="147"/>
      <c r="E941" s="147"/>
      <c r="F941" s="148"/>
      <c r="G941" s="147"/>
      <c r="H941" s="148"/>
    </row>
    <row r="942" spans="4:8">
      <c r="D942" s="147"/>
      <c r="E942" s="147"/>
      <c r="F942" s="148"/>
      <c r="G942" s="147"/>
      <c r="H942" s="148"/>
    </row>
    <row r="943" spans="4:8">
      <c r="D943" s="147"/>
      <c r="E943" s="147"/>
      <c r="F943" s="148"/>
      <c r="G943" s="147"/>
      <c r="H943" s="148"/>
    </row>
    <row r="944" spans="4:8">
      <c r="D944" s="147"/>
      <c r="E944" s="147"/>
      <c r="F944" s="148"/>
      <c r="G944" s="147"/>
      <c r="H944" s="148"/>
    </row>
    <row r="945" spans="4:8">
      <c r="D945" s="147"/>
      <c r="E945" s="147"/>
      <c r="F945" s="148"/>
      <c r="G945" s="147"/>
      <c r="H945" s="148"/>
    </row>
    <row r="946" spans="4:8">
      <c r="D946" s="147"/>
      <c r="E946" s="147"/>
      <c r="F946" s="148"/>
      <c r="G946" s="147"/>
      <c r="H946" s="148"/>
    </row>
    <row r="947" spans="4:8">
      <c r="D947" s="147"/>
      <c r="E947" s="147"/>
      <c r="F947" s="148"/>
      <c r="G947" s="147"/>
      <c r="H947" s="148"/>
    </row>
    <row r="948" spans="4:8">
      <c r="D948" s="147"/>
      <c r="E948" s="147"/>
      <c r="F948" s="148"/>
      <c r="G948" s="147"/>
      <c r="H948" s="148"/>
    </row>
    <row r="949" spans="4:8">
      <c r="D949" s="147"/>
      <c r="E949" s="147"/>
      <c r="F949" s="148"/>
      <c r="G949" s="147"/>
      <c r="H949" s="148"/>
    </row>
    <row r="950" spans="4:8">
      <c r="D950" s="147"/>
      <c r="E950" s="147"/>
      <c r="F950" s="148"/>
      <c r="G950" s="147"/>
      <c r="H950" s="148"/>
    </row>
    <row r="951" spans="4:8">
      <c r="D951" s="147"/>
      <c r="E951" s="147"/>
      <c r="F951" s="148"/>
      <c r="G951" s="147"/>
      <c r="H951" s="148"/>
    </row>
    <row r="952" spans="4:8">
      <c r="D952" s="147"/>
      <c r="E952" s="147"/>
      <c r="F952" s="148"/>
      <c r="G952" s="147"/>
      <c r="H952" s="148"/>
    </row>
    <row r="953" spans="4:8">
      <c r="D953" s="147"/>
      <c r="E953" s="147"/>
      <c r="F953" s="148"/>
      <c r="G953" s="147"/>
      <c r="H953" s="148"/>
    </row>
    <row r="954" spans="4:8">
      <c r="D954" s="147"/>
      <c r="E954" s="147"/>
      <c r="F954" s="148"/>
      <c r="G954" s="147"/>
      <c r="H954" s="148"/>
    </row>
    <row r="955" spans="4:8">
      <c r="D955" s="147"/>
      <c r="E955" s="147"/>
      <c r="F955" s="148"/>
      <c r="G955" s="147"/>
      <c r="H955" s="148"/>
    </row>
    <row r="956" spans="4:8">
      <c r="D956" s="147"/>
      <c r="E956" s="147"/>
      <c r="F956" s="148"/>
      <c r="G956" s="147"/>
      <c r="H956" s="148"/>
    </row>
    <row r="957" spans="4:8">
      <c r="D957" s="147"/>
      <c r="E957" s="147"/>
      <c r="F957" s="148"/>
      <c r="G957" s="147"/>
      <c r="H957" s="148"/>
    </row>
    <row r="958" spans="4:8">
      <c r="D958" s="147"/>
      <c r="E958" s="147"/>
      <c r="F958" s="148"/>
      <c r="G958" s="147"/>
      <c r="H958" s="148"/>
    </row>
    <row r="959" spans="4:8">
      <c r="D959" s="147"/>
      <c r="E959" s="147"/>
      <c r="F959" s="148"/>
      <c r="G959" s="147"/>
      <c r="H959" s="148"/>
    </row>
    <row r="960" spans="4:8">
      <c r="D960" s="147"/>
      <c r="E960" s="147"/>
      <c r="F960" s="148"/>
      <c r="G960" s="147"/>
      <c r="H960" s="148"/>
    </row>
    <row r="961" spans="4:8">
      <c r="D961" s="147"/>
      <c r="E961" s="147"/>
      <c r="F961" s="148"/>
      <c r="G961" s="147"/>
      <c r="H961" s="148"/>
    </row>
    <row r="962" spans="4:8">
      <c r="D962" s="147"/>
      <c r="E962" s="147"/>
      <c r="F962" s="148"/>
      <c r="G962" s="147"/>
      <c r="H962" s="148"/>
    </row>
    <row r="963" spans="4:8">
      <c r="D963" s="147"/>
      <c r="E963" s="147"/>
      <c r="F963" s="148"/>
      <c r="G963" s="147"/>
      <c r="H963" s="148"/>
    </row>
    <row r="964" spans="4:8">
      <c r="D964" s="147"/>
      <c r="E964" s="147"/>
      <c r="F964" s="148"/>
      <c r="G964" s="147"/>
      <c r="H964" s="148"/>
    </row>
    <row r="965" spans="4:8">
      <c r="D965" s="147"/>
      <c r="E965" s="147"/>
      <c r="F965" s="148"/>
      <c r="G965" s="147"/>
      <c r="H965" s="148"/>
    </row>
  </sheetData>
  <sheetProtection formatColumns="0"/>
  <sortState xmlns:xlrd2="http://schemas.microsoft.com/office/spreadsheetml/2017/richdata2" ref="B96:V130">
    <sortCondition ref="J96:J130"/>
  </sortState>
  <dataValidations count="2">
    <dataValidation type="decimal" allowBlank="1" showInputMessage="1" showErrorMessage="1" errorTitle="Value must be between 0 and 5" sqref="N21:N22 I87:I89 N87:N89 I83:I84 N83:N84 I75:I77 N75:N77 I72 N72 I65:I70 N65:N70 I59:I62 N59:N62 I55:I57 N55:N57 I50:I52 N50:N52 I36:I44 N36:N44 I27:I33 N27:N33 I24:I25 N24:N25 I21:I22 I95:I130 N95:N130" xr:uid="{ACFE3295-C84A-4A4A-8919-29D05818DEC9}">
      <formula1>0</formula1>
      <formula2>5</formula2>
    </dataValidation>
    <dataValidation type="list" allowBlank="1" showInputMessage="1" showErrorMessage="1" errorTitle="Value must be 0, 1, 2, 3, 4 or 5" sqref="F87:F89 K87:K89 F83:F84 K83:K84 F75:F77 K75:K77 F72 K72 F65:F70 K65:K70 F59:F62 K59:K62 F55:F57 K55:K57 F50:F52 K50:K52 F36:F44 K36:K44 F27:F33 K27:K33 F24:F25 K24:K25 F21:F22 K21:K22 F95:F130 K95:K130" xr:uid="{C2CDDBDE-24A4-3C49-B6F2-23112DD138D9}">
      <formula1>"0,1,2,3,4,5"</formula1>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Company Information</vt:lpstr>
      <vt:lpstr>P2P</vt:lpstr>
      <vt:lpstr>Sourcing</vt:lpstr>
      <vt:lpstr>Spend Analytics</vt:lpstr>
      <vt:lpstr>SXM</vt:lpstr>
      <vt:lpstr>CLM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2019-07-19T21:43:02Z</dcterms:modified>
</cp:coreProperties>
</file>