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codeName="ThisWorkbook" autoCompressPictures="0" defaultThemeVersion="166925"/>
  <mc:AlternateContent xmlns:mc="http://schemas.openxmlformats.org/markup-compatibility/2006">
    <mc:Choice Requires="x15">
      <x15ac:absPath xmlns:x15ac="http://schemas.microsoft.com/office/spreadsheetml/2010/11/ac" url="/Users/RafaCortesBeringola/Dropbox/Work/SpendMatters/Database/RFI import/S2P before Q2 19/"/>
    </mc:Choice>
  </mc:AlternateContent>
  <xr:revisionPtr revIDLastSave="0" documentId="8_{0DC08B02-2949-5048-AD90-1E32F8F10210}" xr6:coauthVersionLast="43" xr6:coauthVersionMax="43" xr10:uidLastSave="{00000000-0000-0000-0000-000000000000}"/>
  <bookViews>
    <workbookView xWindow="25600" yWindow="-3060" windowWidth="38400" windowHeight="21600" activeTab="8" xr2:uid="{00000000-000D-0000-FFFF-FFFF00000000}"/>
  </bookViews>
  <sheets>
    <sheet name="Instructions" sheetId="1" r:id="rId1"/>
    <sheet name="Company Information" sheetId="3" r:id="rId2"/>
    <sheet name="P2P" sheetId="2" r:id="rId3"/>
    <sheet name="Sourcing2" sheetId="4" state="hidden" r:id="rId4"/>
    <sheet name="Sourcing" sheetId="11" r:id="rId5"/>
    <sheet name="Spend Analytics" sheetId="5" r:id="rId6"/>
    <sheet name="SXM" sheetId="6" state="hidden" r:id="rId7"/>
    <sheet name="SXM-Edit" sheetId="15" r:id="rId8"/>
    <sheet name="CLM" sheetId="13" r:id="rId9"/>
    <sheet name="Demo List" sheetId="14" state="hidden" r:id="rId10"/>
  </sheets>
  <definedNames>
    <definedName name="_xlnm._FilterDatabase" localSheetId="8" hidden="1">CLM!$AA$1:$AA$1019</definedName>
    <definedName name="_xlnm._FilterDatabase" localSheetId="2" hidden="1">P2P!$P$26:$P$168</definedName>
    <definedName name="_xlnm._FilterDatabase" localSheetId="4" hidden="1">Sourcing!$K$3:$L$1024</definedName>
    <definedName name="_xlnm._FilterDatabase" localSheetId="5" hidden="1">'Spend Analytics'!$X$2:$X$977</definedName>
    <definedName name="_xlnm._FilterDatabase" localSheetId="6" hidden="1">SXM!$J$3:$J$370</definedName>
    <definedName name="_xlnm._FilterDatabase" localSheetId="7" hidden="1">'SXM-Edit'!$B$20:$V$186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W185" i="15" l="1"/>
  <c r="W183" i="15"/>
  <c r="W181" i="15"/>
  <c r="W179" i="15"/>
  <c r="W178" i="15"/>
  <c r="W177" i="15"/>
  <c r="W176" i="15"/>
  <c r="W172" i="15"/>
  <c r="W170" i="15"/>
  <c r="W168" i="15"/>
  <c r="W166" i="15"/>
  <c r="W164" i="15"/>
  <c r="W162" i="15"/>
  <c r="W161" i="15"/>
  <c r="W160" i="15"/>
  <c r="W159" i="15"/>
  <c r="W157" i="15"/>
  <c r="W155" i="15"/>
  <c r="W153" i="15"/>
  <c r="W151" i="15"/>
  <c r="W149" i="15"/>
  <c r="W147" i="15"/>
  <c r="W145" i="15"/>
  <c r="W143" i="15"/>
  <c r="W141" i="15"/>
  <c r="W139" i="15"/>
  <c r="W137" i="15"/>
  <c r="W135" i="15"/>
  <c r="W133" i="15"/>
  <c r="W132" i="15"/>
  <c r="W131" i="15"/>
  <c r="W130" i="15"/>
  <c r="W128" i="15"/>
  <c r="W126" i="15"/>
  <c r="W124" i="15"/>
  <c r="W121" i="15"/>
  <c r="W119" i="15"/>
  <c r="W117" i="15"/>
  <c r="W115" i="15"/>
  <c r="W114" i="15"/>
  <c r="W113" i="15"/>
  <c r="W112" i="15"/>
  <c r="W105" i="15"/>
  <c r="W99" i="15"/>
  <c r="W93" i="15"/>
  <c r="W88" i="15"/>
  <c r="W83" i="15"/>
  <c r="W77" i="15"/>
  <c r="W71" i="15"/>
  <c r="W70" i="15"/>
  <c r="W69" i="15"/>
  <c r="W68" i="15"/>
  <c r="W67" i="15"/>
  <c r="W66" i="15"/>
  <c r="W65" i="15"/>
  <c r="W64" i="15"/>
  <c r="W63" i="15"/>
  <c r="W59" i="15"/>
  <c r="W50" i="15"/>
  <c r="W45" i="15"/>
  <c r="W39" i="15"/>
  <c r="V186" i="15" l="1"/>
  <c r="U186" i="15"/>
  <c r="V184" i="15"/>
  <c r="U184" i="15"/>
  <c r="W184" i="15" s="1"/>
  <c r="V182" i="15"/>
  <c r="U182" i="15"/>
  <c r="V180" i="15"/>
  <c r="U180" i="15"/>
  <c r="E11" i="15" s="1"/>
  <c r="V175" i="15"/>
  <c r="U175" i="15"/>
  <c r="W175" i="15" s="1"/>
  <c r="V174" i="15"/>
  <c r="U174" i="15"/>
  <c r="V173" i="15"/>
  <c r="U173" i="15"/>
  <c r="V171" i="15"/>
  <c r="U171" i="15"/>
  <c r="W171" i="15" s="1"/>
  <c r="V169" i="15"/>
  <c r="U169" i="15"/>
  <c r="W169" i="15" s="1"/>
  <c r="V167" i="15"/>
  <c r="U167" i="15"/>
  <c r="V165" i="15"/>
  <c r="U165" i="15"/>
  <c r="V163" i="15"/>
  <c r="F10" i="15" s="1"/>
  <c r="U163" i="15"/>
  <c r="W163" i="15" s="1"/>
  <c r="V158" i="15"/>
  <c r="U158" i="15"/>
  <c r="W158" i="15" s="1"/>
  <c r="V156" i="15"/>
  <c r="U156" i="15"/>
  <c r="V154" i="15"/>
  <c r="U154" i="15"/>
  <c r="V152" i="15"/>
  <c r="U152" i="15"/>
  <c r="W152" i="15" s="1"/>
  <c r="V150" i="15"/>
  <c r="U150" i="15"/>
  <c r="W150" i="15" s="1"/>
  <c r="V148" i="15"/>
  <c r="U148" i="15"/>
  <c r="V146" i="15"/>
  <c r="U146" i="15"/>
  <c r="V144" i="15"/>
  <c r="U144" i="15"/>
  <c r="W144" i="15" s="1"/>
  <c r="V142" i="15"/>
  <c r="U142" i="15"/>
  <c r="V140" i="15"/>
  <c r="U140" i="15"/>
  <c r="V138" i="15"/>
  <c r="U138" i="15"/>
  <c r="V136" i="15"/>
  <c r="U136" i="15"/>
  <c r="W136" i="15" s="1"/>
  <c r="V134" i="15"/>
  <c r="U134" i="15"/>
  <c r="W134" i="15" s="1"/>
  <c r="V129" i="15"/>
  <c r="U129" i="15"/>
  <c r="V127" i="15"/>
  <c r="U127" i="15"/>
  <c r="V125" i="15"/>
  <c r="U125" i="15"/>
  <c r="W125" i="15" s="1"/>
  <c r="V123" i="15"/>
  <c r="U123" i="15"/>
  <c r="W123" i="15" s="1"/>
  <c r="V122" i="15"/>
  <c r="U122" i="15"/>
  <c r="V120" i="15"/>
  <c r="U120" i="15"/>
  <c r="V118" i="15"/>
  <c r="U118" i="15"/>
  <c r="W118" i="15" s="1"/>
  <c r="V116" i="15"/>
  <c r="U116" i="15"/>
  <c r="W116" i="15" s="1"/>
  <c r="V111" i="15"/>
  <c r="U111" i="15"/>
  <c r="W111" i="15" s="1"/>
  <c r="V110" i="15"/>
  <c r="U110" i="15"/>
  <c r="V109" i="15"/>
  <c r="U109" i="15"/>
  <c r="V108" i="15"/>
  <c r="U108" i="15"/>
  <c r="W108" i="15" s="1"/>
  <c r="V107" i="15"/>
  <c r="U107" i="15"/>
  <c r="W107" i="15" s="1"/>
  <c r="V106" i="15"/>
  <c r="U106" i="15"/>
  <c r="V104" i="15"/>
  <c r="U104" i="15"/>
  <c r="W104" i="15" s="1"/>
  <c r="V103" i="15"/>
  <c r="U103" i="15"/>
  <c r="W103" i="15" s="1"/>
  <c r="V102" i="15"/>
  <c r="U102" i="15"/>
  <c r="V101" i="15"/>
  <c r="U101" i="15"/>
  <c r="V100" i="15"/>
  <c r="U100" i="15"/>
  <c r="V98" i="15"/>
  <c r="U98" i="15"/>
  <c r="V97" i="15"/>
  <c r="U97" i="15"/>
  <c r="V96" i="15"/>
  <c r="U96" i="15"/>
  <c r="V95" i="15"/>
  <c r="U95" i="15"/>
  <c r="V94" i="15"/>
  <c r="U94" i="15"/>
  <c r="V92" i="15"/>
  <c r="U92" i="15"/>
  <c r="V91" i="15"/>
  <c r="U91" i="15"/>
  <c r="V90" i="15"/>
  <c r="U90" i="15"/>
  <c r="W90" i="15" s="1"/>
  <c r="V89" i="15"/>
  <c r="U89" i="15"/>
  <c r="V87" i="15"/>
  <c r="U87" i="15"/>
  <c r="V86" i="15"/>
  <c r="U86" i="15"/>
  <c r="V85" i="15"/>
  <c r="U85" i="15"/>
  <c r="W85" i="15" s="1"/>
  <c r="V84" i="15"/>
  <c r="U84" i="15"/>
  <c r="V82" i="15"/>
  <c r="U82" i="15"/>
  <c r="V81" i="15"/>
  <c r="U81" i="15"/>
  <c r="V80" i="15"/>
  <c r="U80" i="15"/>
  <c r="W80" i="15" s="1"/>
  <c r="V79" i="15"/>
  <c r="U79" i="15"/>
  <c r="V78" i="15"/>
  <c r="U78" i="15"/>
  <c r="V76" i="15"/>
  <c r="U76" i="15"/>
  <c r="V75" i="15"/>
  <c r="U75" i="15"/>
  <c r="W75" i="15" s="1"/>
  <c r="V74" i="15"/>
  <c r="U74" i="15"/>
  <c r="V73" i="15"/>
  <c r="U73" i="15"/>
  <c r="V72" i="15"/>
  <c r="U72" i="15"/>
  <c r="V62" i="15"/>
  <c r="U62" i="15"/>
  <c r="W62" i="15" s="1"/>
  <c r="V61" i="15"/>
  <c r="U61" i="15"/>
  <c r="V60" i="15"/>
  <c r="U60" i="15"/>
  <c r="V58" i="15"/>
  <c r="U58" i="15"/>
  <c r="V57" i="15"/>
  <c r="U57" i="15"/>
  <c r="W57" i="15" s="1"/>
  <c r="V56" i="15"/>
  <c r="U56" i="15"/>
  <c r="V55" i="15"/>
  <c r="U55" i="15"/>
  <c r="V54" i="15"/>
  <c r="U54" i="15"/>
  <c r="V53" i="15"/>
  <c r="U53" i="15"/>
  <c r="V52" i="15"/>
  <c r="U52" i="15"/>
  <c r="V51" i="15"/>
  <c r="U51" i="15"/>
  <c r="V49" i="15"/>
  <c r="U49" i="15"/>
  <c r="V48" i="15"/>
  <c r="U48" i="15"/>
  <c r="W48" i="15" s="1"/>
  <c r="V47" i="15"/>
  <c r="U47" i="15"/>
  <c r="V46" i="15"/>
  <c r="U46" i="15"/>
  <c r="V44" i="15"/>
  <c r="U44" i="15"/>
  <c r="V43" i="15"/>
  <c r="U43" i="15"/>
  <c r="W43" i="15" s="1"/>
  <c r="V42" i="15"/>
  <c r="U42" i="15"/>
  <c r="V41" i="15"/>
  <c r="U41" i="15"/>
  <c r="V40" i="15"/>
  <c r="U40" i="15"/>
  <c r="V38" i="15"/>
  <c r="U38" i="15"/>
  <c r="W38" i="15" s="1"/>
  <c r="V37" i="15"/>
  <c r="U37" i="15"/>
  <c r="V36" i="15"/>
  <c r="U36" i="15"/>
  <c r="V35" i="15"/>
  <c r="U35" i="15"/>
  <c r="V30" i="15"/>
  <c r="U30" i="15"/>
  <c r="V29" i="15"/>
  <c r="U29" i="15"/>
  <c r="V28" i="15"/>
  <c r="U28" i="15"/>
  <c r="V27" i="15"/>
  <c r="U27" i="15"/>
  <c r="V26" i="15"/>
  <c r="U26" i="15"/>
  <c r="V25" i="15"/>
  <c r="U25" i="15"/>
  <c r="V24" i="15"/>
  <c r="U24" i="15"/>
  <c r="V23" i="15"/>
  <c r="U23" i="15"/>
  <c r="V22" i="15"/>
  <c r="U22" i="15"/>
  <c r="V21" i="15"/>
  <c r="U21" i="15"/>
  <c r="F9" i="15"/>
  <c r="W186" i="15" l="1"/>
  <c r="W54" i="15"/>
  <c r="W58" i="15"/>
  <c r="W100" i="15"/>
  <c r="W102" i="15"/>
  <c r="W78" i="15"/>
  <c r="W82" i="15"/>
  <c r="W95" i="15"/>
  <c r="W29" i="15"/>
  <c r="W37" i="15"/>
  <c r="W42" i="15"/>
  <c r="W47" i="15"/>
  <c r="W52" i="15"/>
  <c r="W56" i="15"/>
  <c r="W74" i="15"/>
  <c r="W84" i="15"/>
  <c r="W89" i="15"/>
  <c r="W98" i="15"/>
  <c r="W36" i="15"/>
  <c r="W101" i="15"/>
  <c r="W182" i="15"/>
  <c r="W109" i="15"/>
  <c r="W180" i="15"/>
  <c r="W35" i="15"/>
  <c r="W40" i="15"/>
  <c r="W44" i="15"/>
  <c r="W49" i="15"/>
  <c r="W72" i="15"/>
  <c r="W76" i="15"/>
  <c r="W81" i="15"/>
  <c r="W86" i="15"/>
  <c r="W91" i="15"/>
  <c r="W96" i="15"/>
  <c r="W106" i="15"/>
  <c r="W110" i="15"/>
  <c r="W120" i="15"/>
  <c r="W127" i="15"/>
  <c r="W138" i="15"/>
  <c r="W146" i="15"/>
  <c r="W154" i="15"/>
  <c r="W165" i="15"/>
  <c r="W173" i="15"/>
  <c r="W53" i="15"/>
  <c r="W30" i="15"/>
  <c r="E9" i="15"/>
  <c r="W41" i="15"/>
  <c r="W46" i="15"/>
  <c r="W51" i="15"/>
  <c r="W55" i="15"/>
  <c r="W60" i="15"/>
  <c r="W73" i="15"/>
  <c r="W87" i="15"/>
  <c r="W92" i="15"/>
  <c r="W97" i="15"/>
  <c r="W122" i="15"/>
  <c r="W129" i="15"/>
  <c r="W140" i="15"/>
  <c r="W148" i="15"/>
  <c r="W156" i="15"/>
  <c r="W167" i="15"/>
  <c r="W174" i="15"/>
  <c r="W61" i="15"/>
  <c r="W79" i="15"/>
  <c r="W94" i="15"/>
  <c r="W142" i="15"/>
  <c r="F11" i="15"/>
  <c r="F7" i="15"/>
  <c r="F5" i="15"/>
  <c r="E8" i="15"/>
  <c r="E10" i="15"/>
  <c r="E5" i="15"/>
  <c r="F12" i="15"/>
  <c r="F6" i="15"/>
  <c r="F8" i="15"/>
  <c r="E7" i="15"/>
  <c r="E6" i="15"/>
  <c r="E12" i="15"/>
  <c r="X333" i="11"/>
  <c r="W333" i="11"/>
  <c r="X331" i="11"/>
  <c r="W331" i="11"/>
  <c r="X329" i="11"/>
  <c r="W329" i="11"/>
  <c r="X327" i="11"/>
  <c r="W327" i="11"/>
  <c r="X325" i="11"/>
  <c r="W325" i="11"/>
  <c r="X323" i="11"/>
  <c r="W323" i="11"/>
  <c r="X321" i="11"/>
  <c r="W321" i="11"/>
  <c r="X316" i="11"/>
  <c r="W316" i="11"/>
  <c r="X314" i="11"/>
  <c r="W314" i="11"/>
  <c r="X312" i="11"/>
  <c r="W312" i="11"/>
  <c r="X310" i="11"/>
  <c r="W310" i="11"/>
  <c r="X308" i="11"/>
  <c r="W308" i="11"/>
  <c r="X307" i="11"/>
  <c r="W307" i="11"/>
  <c r="X306" i="11"/>
  <c r="W306" i="11"/>
  <c r="X304" i="11"/>
  <c r="W304" i="11"/>
  <c r="X303" i="11"/>
  <c r="W303" i="11"/>
  <c r="X302" i="11"/>
  <c r="W302" i="11"/>
  <c r="X301" i="11"/>
  <c r="W301" i="11"/>
  <c r="X300" i="11"/>
  <c r="W300" i="11"/>
  <c r="X295" i="11"/>
  <c r="W295" i="11"/>
  <c r="X293" i="11"/>
  <c r="W293" i="11"/>
  <c r="X292" i="11"/>
  <c r="W292" i="11"/>
  <c r="X291" i="11"/>
  <c r="W291" i="11"/>
  <c r="X290" i="11"/>
  <c r="W290" i="11"/>
  <c r="X288" i="11"/>
  <c r="W288" i="11"/>
  <c r="X286" i="11"/>
  <c r="W286" i="11"/>
  <c r="X284" i="11"/>
  <c r="W284" i="11"/>
  <c r="X282" i="11"/>
  <c r="W282" i="11"/>
  <c r="X280" i="11"/>
  <c r="W280" i="11"/>
  <c r="X278" i="11"/>
  <c r="W278" i="11"/>
  <c r="X276" i="11"/>
  <c r="W276" i="11"/>
  <c r="X274" i="11"/>
  <c r="W274" i="11"/>
  <c r="X272" i="11"/>
  <c r="W272" i="11"/>
  <c r="X267" i="11"/>
  <c r="W267" i="11"/>
  <c r="X265" i="11"/>
  <c r="W265" i="11"/>
  <c r="X263" i="11"/>
  <c r="W263" i="11"/>
  <c r="X259" i="11"/>
  <c r="W259" i="11"/>
  <c r="X257" i="11"/>
  <c r="W257" i="11"/>
  <c r="X255" i="11"/>
  <c r="W255" i="11"/>
  <c r="X253" i="11"/>
  <c r="W253" i="11"/>
  <c r="X248" i="11"/>
  <c r="W248" i="11"/>
  <c r="X246" i="11"/>
  <c r="W246" i="11"/>
  <c r="X245" i="11"/>
  <c r="W245" i="11"/>
  <c r="X243" i="11"/>
  <c r="W243" i="11"/>
  <c r="X242" i="11"/>
  <c r="W242" i="11"/>
  <c r="X241" i="11"/>
  <c r="W241" i="11"/>
  <c r="X240" i="11"/>
  <c r="W240" i="11"/>
  <c r="X239" i="11"/>
  <c r="W239" i="11"/>
  <c r="X237" i="11"/>
  <c r="W237" i="11"/>
  <c r="X235" i="11"/>
  <c r="W235" i="11"/>
  <c r="X229" i="11"/>
  <c r="W229" i="11"/>
  <c r="X227" i="11"/>
  <c r="W227" i="11"/>
  <c r="X225" i="11"/>
  <c r="W225" i="11"/>
  <c r="X223" i="11"/>
  <c r="W223" i="11"/>
  <c r="X222" i="11"/>
  <c r="W222" i="11"/>
  <c r="X221" i="11"/>
  <c r="W221" i="11"/>
  <c r="X220" i="11"/>
  <c r="W220" i="11"/>
  <c r="X218" i="11"/>
  <c r="W218" i="11"/>
  <c r="X217" i="11"/>
  <c r="W217" i="11"/>
  <c r="X212" i="11"/>
  <c r="W212" i="11"/>
  <c r="X210" i="11"/>
  <c r="W210" i="11"/>
  <c r="X208" i="11"/>
  <c r="W208" i="11"/>
  <c r="X206" i="11"/>
  <c r="W206" i="11"/>
  <c r="X205" i="11"/>
  <c r="W205" i="11"/>
  <c r="X204" i="11"/>
  <c r="W204" i="11"/>
  <c r="X202" i="11"/>
  <c r="W202" i="11"/>
  <c r="X200" i="11"/>
  <c r="W200" i="11"/>
  <c r="X199" i="11"/>
  <c r="W199" i="11"/>
  <c r="X198" i="11"/>
  <c r="W198" i="11"/>
  <c r="X196" i="11"/>
  <c r="W196" i="11"/>
  <c r="X195" i="11"/>
  <c r="W195" i="11"/>
  <c r="X194" i="11"/>
  <c r="W194" i="11"/>
  <c r="X193" i="11"/>
  <c r="W193" i="11"/>
  <c r="X190" i="11"/>
  <c r="W190" i="11"/>
  <c r="X188" i="11"/>
  <c r="W188" i="11"/>
  <c r="X183" i="11"/>
  <c r="W183" i="11"/>
  <c r="X181" i="11"/>
  <c r="W181" i="11"/>
  <c r="X179" i="11"/>
  <c r="W179" i="11"/>
  <c r="X177" i="11"/>
  <c r="W177" i="11"/>
  <c r="X175" i="11"/>
  <c r="W175" i="11"/>
  <c r="X173" i="11"/>
  <c r="W173" i="11"/>
  <c r="X171" i="11"/>
  <c r="W171" i="11"/>
  <c r="X169" i="11"/>
  <c r="W169" i="11"/>
  <c r="X167" i="11"/>
  <c r="W167" i="11"/>
  <c r="X165" i="11"/>
  <c r="W165" i="11"/>
  <c r="X160" i="11"/>
  <c r="W160" i="11"/>
  <c r="X159" i="11"/>
  <c r="W159" i="11"/>
  <c r="X156" i="11"/>
  <c r="W156" i="11"/>
  <c r="X155" i="11"/>
  <c r="W155" i="11"/>
  <c r="X154" i="11"/>
  <c r="W154" i="11"/>
  <c r="X151" i="11"/>
  <c r="W151" i="11"/>
  <c r="X150" i="11"/>
  <c r="W150" i="11"/>
  <c r="X149" i="11"/>
  <c r="W149" i="11"/>
  <c r="X147" i="11"/>
  <c r="W147" i="11"/>
  <c r="X146" i="11"/>
  <c r="W146" i="11"/>
  <c r="X145" i="11"/>
  <c r="W145" i="11"/>
  <c r="X143" i="11"/>
  <c r="W143" i="11"/>
  <c r="X142" i="11"/>
  <c r="W142" i="11"/>
  <c r="X141" i="11"/>
  <c r="W141" i="11"/>
  <c r="X139" i="11"/>
  <c r="W139" i="11"/>
  <c r="X138" i="11"/>
  <c r="W138" i="11"/>
  <c r="X137" i="11"/>
  <c r="W137" i="11"/>
  <c r="X136" i="11"/>
  <c r="W136" i="11"/>
  <c r="X135" i="11"/>
  <c r="W135" i="11"/>
  <c r="X133" i="11"/>
  <c r="W133" i="11"/>
  <c r="X132" i="11"/>
  <c r="W132" i="11"/>
  <c r="X131" i="11"/>
  <c r="W131" i="11"/>
  <c r="X130" i="11"/>
  <c r="W130" i="11"/>
  <c r="X128" i="11"/>
  <c r="W128" i="11"/>
  <c r="X127" i="11"/>
  <c r="W127" i="11"/>
  <c r="X126" i="11"/>
  <c r="W126" i="11"/>
  <c r="X125" i="11"/>
  <c r="W125" i="11"/>
  <c r="X124" i="11"/>
  <c r="W124" i="11"/>
  <c r="X122" i="11"/>
  <c r="W122" i="11"/>
  <c r="X121" i="11"/>
  <c r="W121" i="11"/>
  <c r="X120" i="11"/>
  <c r="W120" i="11"/>
  <c r="X118" i="11"/>
  <c r="W118" i="11"/>
  <c r="X117" i="11"/>
  <c r="W117" i="11"/>
  <c r="X116" i="11"/>
  <c r="W116" i="11"/>
  <c r="X111" i="11"/>
  <c r="W111" i="11"/>
  <c r="X109" i="11"/>
  <c r="W109" i="11"/>
  <c r="X108" i="11"/>
  <c r="W108" i="11"/>
  <c r="X107" i="11"/>
  <c r="W107" i="11"/>
  <c r="X105" i="11"/>
  <c r="W105" i="11"/>
  <c r="X104" i="11"/>
  <c r="W104" i="11"/>
  <c r="X103" i="11"/>
  <c r="W103" i="11"/>
  <c r="X101" i="11"/>
  <c r="W101" i="11"/>
  <c r="X100" i="11"/>
  <c r="W100" i="11"/>
  <c r="X99" i="11"/>
  <c r="W99" i="11"/>
  <c r="X98" i="11"/>
  <c r="W98" i="11"/>
  <c r="X96" i="11"/>
  <c r="W96" i="11"/>
  <c r="X95" i="11"/>
  <c r="W95" i="11"/>
  <c r="X94" i="11"/>
  <c r="W94" i="11"/>
  <c r="X93" i="11"/>
  <c r="W93" i="11"/>
  <c r="X88" i="11"/>
  <c r="W88" i="11"/>
  <c r="X87" i="11"/>
  <c r="W87" i="11"/>
  <c r="X86" i="11"/>
  <c r="W86" i="11"/>
  <c r="X84" i="11"/>
  <c r="W84" i="11"/>
  <c r="X82" i="11"/>
  <c r="W82" i="11"/>
  <c r="X80" i="11"/>
  <c r="W80" i="11"/>
  <c r="X78" i="11"/>
  <c r="W78" i="11"/>
  <c r="X76" i="11"/>
  <c r="W76" i="11"/>
  <c r="X74" i="11"/>
  <c r="W74" i="11"/>
  <c r="X72" i="11"/>
  <c r="W72" i="11"/>
  <c r="X70" i="11"/>
  <c r="W70" i="11"/>
  <c r="X65" i="11"/>
  <c r="W65" i="11"/>
  <c r="X63" i="11"/>
  <c r="W63" i="11"/>
  <c r="X61" i="11"/>
  <c r="W61" i="11"/>
  <c r="X59" i="11"/>
  <c r="W59" i="11"/>
  <c r="X57" i="11"/>
  <c r="W57" i="11"/>
  <c r="X55" i="11"/>
  <c r="W55" i="11"/>
  <c r="X53" i="11"/>
  <c r="W53" i="11"/>
  <c r="X48" i="11"/>
  <c r="W48" i="11"/>
  <c r="X46" i="11"/>
  <c r="W46" i="11"/>
  <c r="X44" i="11"/>
  <c r="W44" i="11"/>
  <c r="X42" i="11"/>
  <c r="W42" i="11"/>
  <c r="X41" i="11"/>
  <c r="W41" i="11"/>
  <c r="X40" i="11"/>
  <c r="W40" i="11"/>
  <c r="X35" i="11"/>
  <c r="W35" i="11"/>
  <c r="X33" i="11"/>
  <c r="W33" i="11"/>
  <c r="X31" i="11"/>
  <c r="W31" i="11"/>
  <c r="X29" i="11"/>
  <c r="W29" i="11"/>
  <c r="X28" i="11"/>
  <c r="W28" i="11"/>
  <c r="X27" i="11"/>
  <c r="W27" i="11"/>
  <c r="X26" i="11"/>
  <c r="W26" i="11"/>
  <c r="Z131" i="13"/>
  <c r="Y131" i="13"/>
  <c r="F10" i="13" s="1"/>
  <c r="Z126" i="13"/>
  <c r="Y126" i="13"/>
  <c r="Z125" i="13"/>
  <c r="Y125" i="13"/>
  <c r="Z124" i="13"/>
  <c r="Y124" i="13"/>
  <c r="Z123" i="13"/>
  <c r="Y123" i="13"/>
  <c r="Z118" i="13"/>
  <c r="Y118" i="13"/>
  <c r="Z117" i="13"/>
  <c r="Y117" i="13"/>
  <c r="Z116" i="13"/>
  <c r="Y116" i="13"/>
  <c r="Z115" i="13"/>
  <c r="Y115" i="13"/>
  <c r="Z114" i="13"/>
  <c r="Y114" i="13"/>
  <c r="Z111" i="13"/>
  <c r="Y111" i="13"/>
  <c r="Z110" i="13"/>
  <c r="Y110" i="13"/>
  <c r="Z109" i="13"/>
  <c r="Y109" i="13"/>
  <c r="Z108" i="13"/>
  <c r="Y108" i="13"/>
  <c r="Z107" i="13"/>
  <c r="Y107" i="13"/>
  <c r="Z106" i="13"/>
  <c r="Y106" i="13"/>
  <c r="Z105" i="13"/>
  <c r="Y105" i="13"/>
  <c r="Z104" i="13"/>
  <c r="Y104" i="13"/>
  <c r="Z103" i="13"/>
  <c r="Y103" i="13"/>
  <c r="Z102" i="13"/>
  <c r="Y102" i="13"/>
  <c r="Z101" i="13"/>
  <c r="Y101" i="13"/>
  <c r="Z100" i="13"/>
  <c r="Y100" i="13"/>
  <c r="Z99" i="13"/>
  <c r="Y99" i="13"/>
  <c r="Z98" i="13"/>
  <c r="Y98" i="13"/>
  <c r="Z97" i="13"/>
  <c r="Y97" i="13"/>
  <c r="Z96" i="13"/>
  <c r="Y96" i="13"/>
  <c r="Z95" i="13"/>
  <c r="Y95" i="13"/>
  <c r="Z89" i="13"/>
  <c r="Y89" i="13"/>
  <c r="Z88" i="13"/>
  <c r="Y88" i="13"/>
  <c r="Z87" i="13"/>
  <c r="Y87" i="13"/>
  <c r="Z84" i="13"/>
  <c r="Y84" i="13"/>
  <c r="Z83" i="13"/>
  <c r="Y83" i="13"/>
  <c r="Z77" i="13"/>
  <c r="Y77" i="13"/>
  <c r="Z76" i="13"/>
  <c r="Y76" i="13"/>
  <c r="Z75" i="13"/>
  <c r="Y75" i="13"/>
  <c r="Z72" i="13"/>
  <c r="Y72" i="13"/>
  <c r="Z70" i="13"/>
  <c r="Y70" i="13"/>
  <c r="Z69" i="13"/>
  <c r="Y69" i="13"/>
  <c r="Z68" i="13"/>
  <c r="Y68" i="13"/>
  <c r="Z67" i="13"/>
  <c r="Y67" i="13"/>
  <c r="Z66" i="13"/>
  <c r="Y66" i="13"/>
  <c r="Z65" i="13"/>
  <c r="Y65" i="13"/>
  <c r="Z62" i="13"/>
  <c r="Y62" i="13"/>
  <c r="Z61" i="13"/>
  <c r="Y61" i="13"/>
  <c r="Z60" i="13"/>
  <c r="Y60" i="13"/>
  <c r="Z59" i="13"/>
  <c r="Y59" i="13"/>
  <c r="Z57" i="13"/>
  <c r="Y57" i="13"/>
  <c r="Z56" i="13"/>
  <c r="Y56" i="13"/>
  <c r="Z55" i="13"/>
  <c r="Y55" i="13"/>
  <c r="Z52" i="13"/>
  <c r="Y52" i="13"/>
  <c r="Z51" i="13"/>
  <c r="Y51" i="13"/>
  <c r="Z50" i="13"/>
  <c r="Y50" i="13"/>
  <c r="Z44" i="13"/>
  <c r="Y44" i="13"/>
  <c r="Z43" i="13"/>
  <c r="Y43" i="13"/>
  <c r="Z42" i="13"/>
  <c r="Y42" i="13"/>
  <c r="Z41" i="13"/>
  <c r="Y41" i="13"/>
  <c r="Z40" i="13"/>
  <c r="Y40" i="13"/>
  <c r="Z39" i="13"/>
  <c r="Y39" i="13"/>
  <c r="Z38" i="13"/>
  <c r="Y38" i="13"/>
  <c r="Z37" i="13"/>
  <c r="Y37" i="13"/>
  <c r="Z36" i="13"/>
  <c r="Y36" i="13"/>
  <c r="Z33" i="13"/>
  <c r="Y33" i="13"/>
  <c r="Z32" i="13"/>
  <c r="Y32" i="13"/>
  <c r="Z31" i="13"/>
  <c r="Y31" i="13"/>
  <c r="Z30" i="13"/>
  <c r="Y30" i="13"/>
  <c r="Z29" i="13"/>
  <c r="Y29" i="13"/>
  <c r="Z28" i="13"/>
  <c r="Y28" i="13"/>
  <c r="Z27" i="13"/>
  <c r="Y27" i="13"/>
  <c r="Z25" i="13"/>
  <c r="Y25" i="13"/>
  <c r="Z24" i="13"/>
  <c r="Y24" i="13"/>
  <c r="Z22" i="13"/>
  <c r="Y22" i="13"/>
  <c r="Z21" i="13"/>
  <c r="Y21" i="13"/>
  <c r="G11" i="13" l="1"/>
  <c r="F9" i="13"/>
  <c r="F5" i="13"/>
  <c r="F7" i="13"/>
  <c r="F8" i="13"/>
  <c r="F11" i="13"/>
  <c r="F6" i="13"/>
  <c r="V186" i="6"/>
  <c r="U186" i="6"/>
  <c r="V184" i="6"/>
  <c r="U184" i="6"/>
  <c r="V182" i="6"/>
  <c r="U182" i="6"/>
  <c r="V180" i="6"/>
  <c r="U180" i="6"/>
  <c r="V175" i="6"/>
  <c r="U175" i="6"/>
  <c r="V174" i="6"/>
  <c r="U174" i="6"/>
  <c r="V173" i="6"/>
  <c r="U173" i="6"/>
  <c r="V171" i="6"/>
  <c r="U171" i="6"/>
  <c r="V169" i="6"/>
  <c r="U169" i="6"/>
  <c r="V167" i="6"/>
  <c r="U167" i="6"/>
  <c r="V165" i="6"/>
  <c r="U165" i="6"/>
  <c r="V163" i="6"/>
  <c r="U163" i="6"/>
  <c r="V158" i="6"/>
  <c r="U158" i="6"/>
  <c r="V156" i="6"/>
  <c r="U156" i="6"/>
  <c r="V154" i="6"/>
  <c r="U154" i="6"/>
  <c r="V152" i="6"/>
  <c r="U152" i="6"/>
  <c r="V150" i="6"/>
  <c r="U150" i="6"/>
  <c r="V148" i="6"/>
  <c r="U148" i="6"/>
  <c r="V146" i="6"/>
  <c r="U146" i="6"/>
  <c r="V144" i="6"/>
  <c r="U144" i="6"/>
  <c r="V142" i="6"/>
  <c r="U142" i="6"/>
  <c r="V140" i="6"/>
  <c r="U140" i="6"/>
  <c r="V138" i="6"/>
  <c r="U138" i="6"/>
  <c r="V136" i="6"/>
  <c r="U136" i="6"/>
  <c r="V134" i="6"/>
  <c r="U134" i="6"/>
  <c r="V129" i="6"/>
  <c r="U129" i="6"/>
  <c r="V127" i="6"/>
  <c r="U127" i="6"/>
  <c r="V125" i="6"/>
  <c r="U125" i="6"/>
  <c r="V123" i="6"/>
  <c r="U123" i="6"/>
  <c r="V122" i="6"/>
  <c r="U122" i="6"/>
  <c r="V120" i="6"/>
  <c r="U120" i="6"/>
  <c r="V118" i="6"/>
  <c r="U118" i="6"/>
  <c r="V116" i="6"/>
  <c r="U116" i="6"/>
  <c r="V111" i="6"/>
  <c r="U111" i="6"/>
  <c r="V110" i="6"/>
  <c r="U110" i="6"/>
  <c r="V109" i="6"/>
  <c r="U109" i="6"/>
  <c r="V108" i="6"/>
  <c r="U108" i="6"/>
  <c r="V107" i="6"/>
  <c r="U107" i="6"/>
  <c r="V106" i="6"/>
  <c r="U106" i="6"/>
  <c r="V104" i="6"/>
  <c r="U104" i="6"/>
  <c r="V103" i="6"/>
  <c r="U103" i="6"/>
  <c r="V102" i="6"/>
  <c r="U102" i="6"/>
  <c r="V101" i="6"/>
  <c r="U101" i="6"/>
  <c r="V100" i="6"/>
  <c r="U100" i="6"/>
  <c r="V98" i="6"/>
  <c r="U98" i="6"/>
  <c r="V97" i="6"/>
  <c r="U97" i="6"/>
  <c r="V96" i="6"/>
  <c r="U96" i="6"/>
  <c r="V95" i="6"/>
  <c r="U95" i="6"/>
  <c r="V94" i="6"/>
  <c r="U94" i="6"/>
  <c r="V92" i="6"/>
  <c r="U92" i="6"/>
  <c r="V91" i="6"/>
  <c r="U91" i="6"/>
  <c r="V90" i="6"/>
  <c r="U90" i="6"/>
  <c r="V89" i="6"/>
  <c r="U89" i="6"/>
  <c r="V87" i="6"/>
  <c r="U87" i="6"/>
  <c r="V86" i="6"/>
  <c r="U86" i="6"/>
  <c r="V85" i="6"/>
  <c r="U85" i="6"/>
  <c r="V84" i="6"/>
  <c r="U84" i="6"/>
  <c r="V82" i="6"/>
  <c r="U82" i="6"/>
  <c r="V81" i="6"/>
  <c r="U81" i="6"/>
  <c r="V80" i="6"/>
  <c r="U80" i="6"/>
  <c r="V79" i="6"/>
  <c r="U79" i="6"/>
  <c r="V78" i="6"/>
  <c r="U78" i="6"/>
  <c r="V76" i="6"/>
  <c r="U76" i="6"/>
  <c r="V75" i="6"/>
  <c r="U75" i="6"/>
  <c r="V74" i="6"/>
  <c r="U74" i="6"/>
  <c r="V73" i="6"/>
  <c r="U73" i="6"/>
  <c r="V72" i="6"/>
  <c r="U72" i="6"/>
  <c r="V62" i="6"/>
  <c r="U62" i="6"/>
  <c r="V61" i="6"/>
  <c r="U61" i="6"/>
  <c r="V60" i="6"/>
  <c r="U60" i="6"/>
  <c r="V58" i="6"/>
  <c r="U58" i="6"/>
  <c r="V57" i="6"/>
  <c r="U57" i="6"/>
  <c r="V56" i="6"/>
  <c r="U56" i="6"/>
  <c r="V55" i="6"/>
  <c r="U55" i="6"/>
  <c r="V54" i="6"/>
  <c r="U54" i="6"/>
  <c r="V53" i="6"/>
  <c r="U53" i="6"/>
  <c r="V52" i="6"/>
  <c r="U52" i="6"/>
  <c r="V51" i="6"/>
  <c r="U51" i="6"/>
  <c r="V49" i="6"/>
  <c r="U49" i="6"/>
  <c r="V48" i="6"/>
  <c r="U48" i="6"/>
  <c r="V47" i="6"/>
  <c r="U47" i="6"/>
  <c r="V46" i="6"/>
  <c r="U46" i="6"/>
  <c r="V44" i="6"/>
  <c r="U44" i="6"/>
  <c r="V43" i="6"/>
  <c r="U43" i="6"/>
  <c r="V42" i="6"/>
  <c r="U42" i="6"/>
  <c r="V41" i="6"/>
  <c r="U41" i="6"/>
  <c r="V40" i="6"/>
  <c r="U40" i="6"/>
  <c r="V38" i="6"/>
  <c r="U38" i="6"/>
  <c r="V37" i="6"/>
  <c r="U37" i="6"/>
  <c r="V36" i="6"/>
  <c r="U36" i="6"/>
  <c r="V35" i="6"/>
  <c r="U35" i="6"/>
  <c r="V30" i="6"/>
  <c r="U30" i="6"/>
  <c r="V29" i="6"/>
  <c r="U29" i="6"/>
  <c r="V28" i="6"/>
  <c r="U28" i="6"/>
  <c r="V27" i="6"/>
  <c r="U27" i="6"/>
  <c r="V26" i="6"/>
  <c r="U26" i="6"/>
  <c r="V25" i="6"/>
  <c r="U25" i="6"/>
  <c r="V24" i="6"/>
  <c r="U24" i="6"/>
  <c r="V23" i="6"/>
  <c r="U23" i="6"/>
  <c r="V22" i="6"/>
  <c r="U22" i="6"/>
  <c r="V21" i="6"/>
  <c r="U21" i="6"/>
  <c r="X175" i="5"/>
  <c r="W175" i="5"/>
  <c r="X173" i="5"/>
  <c r="W173" i="5"/>
  <c r="X171" i="5"/>
  <c r="W171" i="5"/>
  <c r="X169" i="5"/>
  <c r="W169" i="5"/>
  <c r="X167" i="5"/>
  <c r="W167" i="5"/>
  <c r="X165" i="5"/>
  <c r="W165" i="5"/>
  <c r="X160" i="5"/>
  <c r="W160" i="5"/>
  <c r="X159" i="5"/>
  <c r="W159" i="5"/>
  <c r="X158" i="5"/>
  <c r="W158" i="5"/>
  <c r="X156" i="5"/>
  <c r="W156" i="5"/>
  <c r="X154" i="5"/>
  <c r="W154" i="5"/>
  <c r="X152" i="5"/>
  <c r="W152" i="5"/>
  <c r="X150" i="5"/>
  <c r="W150" i="5"/>
  <c r="X145" i="5"/>
  <c r="W145" i="5"/>
  <c r="X143" i="5"/>
  <c r="W143" i="5"/>
  <c r="X141" i="5"/>
  <c r="W141" i="5"/>
  <c r="X139" i="5"/>
  <c r="W139" i="5"/>
  <c r="X137" i="5"/>
  <c r="W137" i="5"/>
  <c r="X135" i="5"/>
  <c r="W135" i="5"/>
  <c r="X133" i="5"/>
  <c r="W133" i="5"/>
  <c r="X131" i="5"/>
  <c r="W131" i="5"/>
  <c r="X129" i="5"/>
  <c r="W129" i="5"/>
  <c r="X127" i="5"/>
  <c r="W127" i="5"/>
  <c r="X125" i="5"/>
  <c r="W125" i="5"/>
  <c r="X123" i="5"/>
  <c r="W123" i="5"/>
  <c r="X121" i="5"/>
  <c r="W121" i="5"/>
  <c r="X119" i="5"/>
  <c r="W119" i="5"/>
  <c r="X114" i="5"/>
  <c r="W114" i="5"/>
  <c r="X112" i="5"/>
  <c r="W112" i="5"/>
  <c r="X110" i="5"/>
  <c r="W110" i="5"/>
  <c r="X108" i="5"/>
  <c r="W108" i="5"/>
  <c r="X106" i="5"/>
  <c r="W106" i="5"/>
  <c r="X104" i="5"/>
  <c r="W104" i="5"/>
  <c r="X102" i="5"/>
  <c r="W102" i="5"/>
  <c r="X100" i="5"/>
  <c r="W100" i="5"/>
  <c r="X98" i="5"/>
  <c r="W98" i="5"/>
  <c r="X96" i="5"/>
  <c r="W96" i="5"/>
  <c r="X94" i="5"/>
  <c r="W94" i="5"/>
  <c r="X92" i="5"/>
  <c r="W92" i="5"/>
  <c r="X90" i="5"/>
  <c r="W90" i="5"/>
  <c r="X89" i="5"/>
  <c r="W89" i="5"/>
  <c r="X88" i="5"/>
  <c r="W88" i="5"/>
  <c r="X86" i="5"/>
  <c r="W86" i="5"/>
  <c r="X85" i="5"/>
  <c r="W85" i="5"/>
  <c r="X84" i="5"/>
  <c r="W84" i="5"/>
  <c r="X83" i="5"/>
  <c r="W83" i="5"/>
  <c r="X81" i="5"/>
  <c r="W81" i="5"/>
  <c r="X79" i="5"/>
  <c r="W79" i="5"/>
  <c r="X77" i="5"/>
  <c r="W77" i="5"/>
  <c r="X73" i="5"/>
  <c r="W73" i="5"/>
  <c r="X67" i="5"/>
  <c r="W67" i="5"/>
  <c r="X66" i="5"/>
  <c r="W66" i="5"/>
  <c r="X65" i="5"/>
  <c r="W65" i="5"/>
  <c r="X63" i="5"/>
  <c r="W63" i="5"/>
  <c r="X62" i="5"/>
  <c r="W62" i="5"/>
  <c r="X61" i="5"/>
  <c r="W61" i="5"/>
  <c r="X60" i="5"/>
  <c r="W60" i="5"/>
  <c r="X59" i="5"/>
  <c r="W59" i="5"/>
  <c r="X57" i="5"/>
  <c r="W57" i="5"/>
  <c r="X56" i="5"/>
  <c r="W56" i="5"/>
  <c r="X55" i="5"/>
  <c r="W55" i="5"/>
  <c r="X54" i="5"/>
  <c r="W54" i="5"/>
  <c r="X52" i="5"/>
  <c r="W52" i="5"/>
  <c r="X51" i="5"/>
  <c r="W51" i="5"/>
  <c r="X50" i="5"/>
  <c r="W50" i="5"/>
  <c r="X49" i="5"/>
  <c r="W49" i="5"/>
  <c r="X48" i="5"/>
  <c r="W48" i="5"/>
  <c r="X47" i="5"/>
  <c r="W47" i="5"/>
  <c r="X46" i="5"/>
  <c r="W46" i="5"/>
  <c r="X44" i="5"/>
  <c r="W44" i="5"/>
  <c r="X43" i="5"/>
  <c r="W43" i="5"/>
  <c r="X42" i="5"/>
  <c r="W42" i="5"/>
  <c r="X40" i="5"/>
  <c r="W40" i="5"/>
  <c r="X39" i="5"/>
  <c r="W39" i="5"/>
  <c r="X38" i="5"/>
  <c r="W38" i="5"/>
  <c r="X37" i="5"/>
  <c r="W37" i="5"/>
  <c r="X36" i="5"/>
  <c r="W36" i="5"/>
  <c r="X31" i="5"/>
  <c r="W31" i="5"/>
  <c r="X29" i="5"/>
  <c r="W29" i="5"/>
  <c r="X27" i="5"/>
  <c r="W27" i="5"/>
  <c r="X25" i="5"/>
  <c r="W25" i="5"/>
  <c r="X23" i="5"/>
  <c r="W23" i="5"/>
  <c r="X22" i="5"/>
  <c r="W22" i="5"/>
  <c r="X21" i="5"/>
  <c r="W21" i="5"/>
  <c r="X20" i="5"/>
  <c r="W20" i="5"/>
  <c r="E15" i="11"/>
  <c r="P168" i="2"/>
  <c r="O168" i="2"/>
  <c r="P167" i="2"/>
  <c r="O167" i="2"/>
  <c r="P166" i="2"/>
  <c r="O166" i="2"/>
  <c r="P165" i="2"/>
  <c r="O165" i="2"/>
  <c r="P164" i="2"/>
  <c r="O164" i="2"/>
  <c r="P163" i="2"/>
  <c r="O163" i="2"/>
  <c r="P162" i="2"/>
  <c r="O162" i="2"/>
  <c r="P157" i="2"/>
  <c r="O157" i="2"/>
  <c r="P156" i="2"/>
  <c r="O156" i="2"/>
  <c r="P155" i="2"/>
  <c r="O155" i="2"/>
  <c r="P154" i="2"/>
  <c r="O154" i="2"/>
  <c r="P153" i="2"/>
  <c r="O153" i="2"/>
  <c r="P152" i="2"/>
  <c r="O152" i="2"/>
  <c r="P151" i="2"/>
  <c r="O151" i="2"/>
  <c r="P150" i="2"/>
  <c r="O150" i="2"/>
  <c r="P149" i="2"/>
  <c r="O149" i="2"/>
  <c r="P148" i="2"/>
  <c r="O148" i="2"/>
  <c r="P143" i="2"/>
  <c r="O143" i="2"/>
  <c r="P142" i="2"/>
  <c r="O142" i="2"/>
  <c r="P141" i="2"/>
  <c r="O141" i="2"/>
  <c r="P136" i="2"/>
  <c r="O136" i="2"/>
  <c r="P135" i="2"/>
  <c r="O135" i="2"/>
  <c r="P134" i="2"/>
  <c r="O134" i="2"/>
  <c r="P133" i="2"/>
  <c r="O133" i="2"/>
  <c r="P132" i="2"/>
  <c r="O132" i="2"/>
  <c r="P131" i="2"/>
  <c r="O131" i="2"/>
  <c r="P130" i="2"/>
  <c r="O130" i="2"/>
  <c r="P129" i="2"/>
  <c r="O129" i="2"/>
  <c r="P128" i="2"/>
  <c r="O128" i="2"/>
  <c r="P127" i="2"/>
  <c r="O127" i="2"/>
  <c r="P126" i="2"/>
  <c r="O126" i="2"/>
  <c r="P125" i="2"/>
  <c r="O125" i="2"/>
  <c r="P124" i="2"/>
  <c r="O124" i="2"/>
  <c r="P119" i="2"/>
  <c r="O119" i="2"/>
  <c r="P118" i="2"/>
  <c r="O118" i="2"/>
  <c r="P117" i="2"/>
  <c r="O117" i="2"/>
  <c r="P116" i="2"/>
  <c r="O116" i="2"/>
  <c r="P115" i="2"/>
  <c r="O115" i="2"/>
  <c r="P114" i="2"/>
  <c r="O114" i="2"/>
  <c r="P113" i="2"/>
  <c r="O113" i="2"/>
  <c r="P108" i="2"/>
  <c r="O108" i="2"/>
  <c r="P107" i="2"/>
  <c r="O107" i="2"/>
  <c r="P106" i="2"/>
  <c r="O106" i="2"/>
  <c r="P105" i="2"/>
  <c r="O105" i="2"/>
  <c r="P104" i="2"/>
  <c r="O104" i="2"/>
  <c r="P103" i="2"/>
  <c r="O103" i="2"/>
  <c r="P102" i="2"/>
  <c r="O102" i="2"/>
  <c r="P101" i="2"/>
  <c r="O101" i="2"/>
  <c r="P100" i="2"/>
  <c r="O100" i="2"/>
  <c r="P95" i="2"/>
  <c r="O95" i="2"/>
  <c r="P94" i="2"/>
  <c r="O94" i="2"/>
  <c r="P93" i="2"/>
  <c r="O93" i="2"/>
  <c r="P92" i="2"/>
  <c r="O92" i="2"/>
  <c r="P91" i="2"/>
  <c r="O91" i="2"/>
  <c r="P90" i="2"/>
  <c r="O90" i="2"/>
  <c r="P89" i="2"/>
  <c r="O89" i="2"/>
  <c r="P88" i="2"/>
  <c r="O88" i="2"/>
  <c r="P83" i="2"/>
  <c r="O83" i="2"/>
  <c r="P82" i="2"/>
  <c r="O82" i="2"/>
  <c r="P81" i="2"/>
  <c r="O81" i="2"/>
  <c r="P80" i="2"/>
  <c r="O80" i="2"/>
  <c r="P79" i="2"/>
  <c r="O79" i="2"/>
  <c r="P78" i="2"/>
  <c r="O78" i="2"/>
  <c r="P77" i="2"/>
  <c r="O77" i="2"/>
  <c r="P76" i="2"/>
  <c r="O76" i="2"/>
  <c r="P75" i="2"/>
  <c r="O75" i="2"/>
  <c r="P74" i="2"/>
  <c r="O74" i="2"/>
  <c r="P73" i="2"/>
  <c r="O73" i="2"/>
  <c r="P72" i="2"/>
  <c r="O72" i="2"/>
  <c r="P71" i="2"/>
  <c r="O71" i="2"/>
  <c r="P70" i="2"/>
  <c r="O70" i="2"/>
  <c r="P65" i="2"/>
  <c r="O65" i="2"/>
  <c r="P64" i="2"/>
  <c r="O64" i="2"/>
  <c r="P63" i="2"/>
  <c r="O63" i="2"/>
  <c r="P62" i="2"/>
  <c r="O62" i="2"/>
  <c r="P61" i="2"/>
  <c r="O61" i="2"/>
  <c r="P60" i="2"/>
  <c r="O60" i="2"/>
  <c r="P59" i="2"/>
  <c r="O59" i="2"/>
  <c r="P58" i="2"/>
  <c r="O58" i="2"/>
  <c r="P57" i="2"/>
  <c r="O57" i="2"/>
  <c r="P56" i="2"/>
  <c r="O56" i="2"/>
  <c r="P55" i="2"/>
  <c r="O55" i="2"/>
  <c r="P54" i="2"/>
  <c r="O54" i="2"/>
  <c r="P53" i="2"/>
  <c r="O53" i="2"/>
  <c r="P52" i="2"/>
  <c r="O52" i="2"/>
  <c r="P51" i="2"/>
  <c r="O51" i="2"/>
  <c r="P50" i="2"/>
  <c r="O50" i="2"/>
  <c r="P49" i="2"/>
  <c r="O49" i="2"/>
  <c r="P48" i="2"/>
  <c r="O48" i="2"/>
  <c r="P47" i="2"/>
  <c r="O47" i="2"/>
  <c r="P46" i="2"/>
  <c r="O46" i="2"/>
  <c r="P45" i="2"/>
  <c r="O45" i="2"/>
  <c r="P44" i="2"/>
  <c r="O44" i="2"/>
  <c r="P43" i="2"/>
  <c r="O43" i="2"/>
  <c r="P38" i="2"/>
  <c r="O38" i="2"/>
  <c r="P37" i="2"/>
  <c r="O37" i="2"/>
  <c r="P36" i="2"/>
  <c r="O36" i="2"/>
  <c r="P35" i="2"/>
  <c r="O35" i="2"/>
  <c r="P34" i="2"/>
  <c r="O34" i="2"/>
  <c r="P33" i="2"/>
  <c r="O33" i="2"/>
  <c r="P32" i="2"/>
  <c r="O32" i="2"/>
  <c r="P31" i="2"/>
  <c r="O31" i="2"/>
  <c r="P30" i="2"/>
  <c r="O30" i="2"/>
  <c r="P29" i="2"/>
  <c r="O29" i="2"/>
  <c r="P28" i="2"/>
  <c r="O28" i="2"/>
  <c r="P27" i="2"/>
  <c r="O27" i="2"/>
  <c r="G9" i="13"/>
  <c r="G8" i="13"/>
  <c r="G7" i="13"/>
  <c r="G6" i="13"/>
  <c r="G5" i="13"/>
  <c r="G10" i="13"/>
  <c r="C75" i="5"/>
  <c r="C74" i="5"/>
  <c r="F16" i="2" l="1"/>
  <c r="F7" i="2"/>
  <c r="G16" i="2"/>
  <c r="F9" i="2"/>
  <c r="F10" i="2"/>
  <c r="F11" i="2"/>
  <c r="F13" i="2"/>
  <c r="F14" i="2"/>
  <c r="G18" i="2"/>
  <c r="E7" i="6"/>
  <c r="E10" i="6"/>
  <c r="F17" i="2"/>
  <c r="E8" i="5"/>
  <c r="F8" i="2"/>
  <c r="F15" i="2"/>
  <c r="E9" i="5"/>
  <c r="F12" i="2"/>
  <c r="G17" i="2"/>
  <c r="F11" i="5"/>
  <c r="E7" i="5"/>
  <c r="E6" i="5"/>
  <c r="F18" i="2"/>
  <c r="F6" i="2"/>
  <c r="F10" i="5"/>
  <c r="E8" i="6"/>
  <c r="E5" i="5"/>
  <c r="E10" i="5"/>
  <c r="E11" i="5"/>
  <c r="E6" i="6"/>
  <c r="E12" i="6"/>
  <c r="E9" i="6"/>
  <c r="F12" i="6"/>
  <c r="E11" i="6"/>
  <c r="E5" i="6"/>
  <c r="F5" i="6"/>
  <c r="F11" i="6"/>
  <c r="E8" i="11"/>
  <c r="E7" i="11"/>
  <c r="F10" i="6"/>
  <c r="F9" i="6"/>
  <c r="F6" i="6"/>
  <c r="F7" i="6"/>
  <c r="F8" i="6"/>
  <c r="F5" i="5"/>
  <c r="F9" i="5"/>
  <c r="F8" i="5"/>
  <c r="F7" i="5"/>
  <c r="F6" i="5"/>
  <c r="E14" i="11"/>
  <c r="E13" i="11"/>
  <c r="E12" i="11"/>
  <c r="E11" i="11"/>
  <c r="E10" i="11"/>
  <c r="E9" i="11"/>
  <c r="E6" i="11"/>
  <c r="F16" i="11"/>
  <c r="E16" i="11"/>
  <c r="E5" i="11"/>
  <c r="F8" i="11"/>
  <c r="F14" i="11"/>
  <c r="F6" i="11"/>
  <c r="F10" i="11"/>
  <c r="F15" i="11"/>
  <c r="F11" i="11"/>
  <c r="F13" i="11"/>
  <c r="F7" i="11"/>
  <c r="F9" i="11"/>
  <c r="F12" i="11"/>
  <c r="F5" i="11"/>
  <c r="G14" i="2"/>
  <c r="G10" i="2"/>
  <c r="G15" i="2"/>
  <c r="G7" i="2"/>
  <c r="G12" i="2"/>
  <c r="G11" i="2"/>
  <c r="G13" i="2"/>
  <c r="G9" i="2"/>
  <c r="G6" i="2"/>
  <c r="G8" i="2"/>
</calcChain>
</file>

<file path=xl/sharedStrings.xml><?xml version="1.0" encoding="utf-8"?>
<sst xmlns="http://schemas.openxmlformats.org/spreadsheetml/2006/main" count="3789" uniqueCount="2153">
  <si>
    <t>COMPANY GENERAL INFORMATION</t>
  </si>
  <si>
    <t>Company name</t>
  </si>
  <si>
    <t>Parent company (if applicable)</t>
  </si>
  <si>
    <t>Website</t>
  </si>
  <si>
    <t>Contact information (general inbound sales) </t>
  </si>
  <si>
    <t>Locations (headquarters and support locations)</t>
  </si>
  <si>
    <t>In what year was your organization founded?     </t>
  </si>
  <si>
    <t>What is your number of employees?         </t>
  </si>
  <si>
    <t>What is your annual revenue?       </t>
  </si>
  <si>
    <t>In what regions are your customers located? (Please mention all that apply)     </t>
  </si>
  <si>
    <t>What industries represent the large majority (&gt;75%) of your business? Please list from largest to smallest</t>
  </si>
  <si>
    <t>Your customers include (list customers) </t>
  </si>
  <si>
    <t>Please list 3 reference customers and reference customer contact information:</t>
  </si>
  <si>
    <t>What % of your annual revenue is procurement/supply related?</t>
  </si>
  <si>
    <t>Please briefly describe your overall solution       </t>
  </si>
  <si>
    <t>Please select all the solution categories that best describe where you primarily compete</t>
  </si>
  <si>
    <t>What are the available modules that can be licensed collectively or separately (please include current release versions)?        </t>
  </si>
  <si>
    <t>With what other applications have you integrated?        </t>
  </si>
  <si>
    <t>Number of active users (buy-side)</t>
  </si>
  <si>
    <t>Number of active users (supply-side) </t>
  </si>
  <si>
    <t>Annual transactional volume (in USD) if applicable (not double-counting volume based on multiple documents -- POS, invoices, etc.) </t>
  </si>
  <si>
    <t>Growth (CAGR) of annual transaction volume -- past three years </t>
  </si>
  <si>
    <r>
      <t>Annual volume -- documents exchanged annually or other metric</t>
    </r>
    <r>
      <rPr>
        <sz val="12"/>
        <color rgb="FF000000"/>
        <rFont val="Calibri"/>
        <family val="2"/>
      </rPr>
      <t xml:space="preserve"> (please specify) </t>
    </r>
  </si>
  <si>
    <t>Growth (CAGR) of annual document volume -- past three years </t>
  </si>
  <si>
    <t>What is the unique value proposition you deliver that separates you from other solution approaches and providers?   </t>
  </si>
  <si>
    <t>N/A</t>
  </si>
  <si>
    <t>ePRO</t>
  </si>
  <si>
    <t>eProcurement</t>
  </si>
  <si>
    <t>Invoice to Pay</t>
  </si>
  <si>
    <t>Procure to Pay</t>
  </si>
  <si>
    <t>Sourcing</t>
  </si>
  <si>
    <t>Spend Analytics</t>
  </si>
  <si>
    <t>Supplier Management</t>
  </si>
  <si>
    <t>Strategic Procurement Technologies</t>
  </si>
  <si>
    <t>1 = Partial support for select requirements</t>
  </si>
  <si>
    <t>2 = Core support for standard requirements</t>
  </si>
  <si>
    <t>3 = Support for moderate to high levels of complexity for this requirement</t>
  </si>
  <si>
    <t>4 = Materially differentiated capabilities compared with peers</t>
  </si>
  <si>
    <t>5 = “We win business” because of how we support this specific requirement</t>
  </si>
  <si>
    <t>Example Scoring</t>
  </si>
  <si>
    <t>In many of the sections and RFI questions we have included "Example Scoring". Our provided examples are not meant to be 100% doctrinare, nor are they meant to be illustrative -- but rather something in between. Please mark your own self scoring using these Example Scoring descriptions as a guide, when provided. Please note, in general, it is our belief that scoring a "4" or even a "3" in many cases should be very difficult, and this should be clear per Example Scoring references provided. As background there are typically fewer than half a dozen "5" ratings that we let stand when judging all of the self-scored responses throughout all of the RFIs in SolutionMap analyses (across all the vendors) as a guide. Please note, as per the RFI instructions, we reserve the right both to decrease and increase self-scores provided based on demonstrated capability.</t>
  </si>
  <si>
    <t>0 = Not currently supported / Not applicable</t>
  </si>
  <si>
    <t>General Scoring guide, unless otherwise specified</t>
  </si>
  <si>
    <t>Suite</t>
  </si>
  <si>
    <t>Category</t>
  </si>
  <si>
    <t>I2P</t>
  </si>
  <si>
    <t>P2P</t>
  </si>
  <si>
    <t>SXM</t>
  </si>
  <si>
    <t>CLM</t>
  </si>
  <si>
    <t>Spend Analysis</t>
  </si>
  <si>
    <t>Contract Lifecycle Management</t>
  </si>
  <si>
    <t>Acronym</t>
  </si>
  <si>
    <t>Total customer count</t>
  </si>
  <si>
    <t>Catalogs</t>
  </si>
  <si>
    <t>Shopping / Requisitioning</t>
  </si>
  <si>
    <t>Ordering</t>
  </si>
  <si>
    <t>Receiving</t>
  </si>
  <si>
    <t>Configurability</t>
  </si>
  <si>
    <t>Technology</t>
  </si>
  <si>
    <t>General Services</t>
  </si>
  <si>
    <t>Invoicing</t>
  </si>
  <si>
    <t>Payment / Financing</t>
  </si>
  <si>
    <t>Catalog Data Quality Control</t>
  </si>
  <si>
    <t>Catalog Approvals</t>
  </si>
  <si>
    <t>Catalog Mobility</t>
  </si>
  <si>
    <t>Catalog Analytics</t>
  </si>
  <si>
    <t>Catalog Roadmap</t>
  </si>
  <si>
    <t>Catalog Contracts</t>
  </si>
  <si>
    <t>On-Premise Software Option</t>
  </si>
  <si>
    <t>Internet Shopping / Catalog Visibility</t>
  </si>
  <si>
    <t>Requisitioning Set Up</t>
  </si>
  <si>
    <t>Marketplace User Interface</t>
  </si>
  <si>
    <t>Profiles</t>
  </si>
  <si>
    <t>Search Engine</t>
  </si>
  <si>
    <t>Third-Party Content</t>
  </si>
  <si>
    <t>Requisitioning Process</t>
  </si>
  <si>
    <t>Systems Integration</t>
  </si>
  <si>
    <t>Non-Catalog / Services Requisitions</t>
  </si>
  <si>
    <t>Preferred Supplier Management</t>
  </si>
  <si>
    <t>Repetitive Requisitions</t>
  </si>
  <si>
    <t>Shopping Cart / Checkout Process</t>
  </si>
  <si>
    <t>Approval Process / Approval Engine</t>
  </si>
  <si>
    <t>Sourcing Integration</t>
  </si>
  <si>
    <t>Requisitioning Budget Checking Process</t>
  </si>
  <si>
    <t>Requisitioning Inventory Checking Process</t>
  </si>
  <si>
    <t>Mobility</t>
  </si>
  <si>
    <t>Analytics</t>
  </si>
  <si>
    <t>Multi-Currency / Languages</t>
  </si>
  <si>
    <t>Requisition Roadmap</t>
  </si>
  <si>
    <t>Contract Compliance</t>
  </si>
  <si>
    <t>Extensibility</t>
  </si>
  <si>
    <t>Order Processing (buy-side)</t>
  </si>
  <si>
    <t>Order Delivery / Communication</t>
  </si>
  <si>
    <t>Order Collaboration (buyer/supplier)</t>
  </si>
  <si>
    <t>Order Processing (supply-side)</t>
  </si>
  <si>
    <t>Services Procurement Integration</t>
  </si>
  <si>
    <t>International Trade and Logistics</t>
  </si>
  <si>
    <t>PO Mobility</t>
  </si>
  <si>
    <t>PO Analytics</t>
  </si>
  <si>
    <t>PO Roadmap</t>
  </si>
  <si>
    <t>Receiving Process</t>
  </si>
  <si>
    <t>Receiving Mobility</t>
  </si>
  <si>
    <t>Receiving Analytics</t>
  </si>
  <si>
    <t>Receiving Roadmap</t>
  </si>
  <si>
    <t>Supplier Network</t>
  </si>
  <si>
    <t>Supplier Onboarding</t>
  </si>
  <si>
    <t>Supplier Information Management</t>
  </si>
  <si>
    <t>Supplier Performance and Risk Management</t>
  </si>
  <si>
    <t>Order Management</t>
  </si>
  <si>
    <t>Other Supplier Network Value-Added Services</t>
  </si>
  <si>
    <t>Ability to Connect to Multiple Supplier/Business Networks</t>
  </si>
  <si>
    <t>Other Capabilities</t>
  </si>
  <si>
    <t>P2P Configuration Set Up</t>
  </si>
  <si>
    <t>Technical Configuration</t>
  </si>
  <si>
    <t>Vendor/Consultant Configuration</t>
  </si>
  <si>
    <t>Customizations</t>
  </si>
  <si>
    <t>Robotics / AI / Machine Learning</t>
  </si>
  <si>
    <t>Block chain</t>
  </si>
  <si>
    <t>Internet of Things (IoT)</t>
  </si>
  <si>
    <t>OCR / Scanners</t>
  </si>
  <si>
    <t>Intelligent Apps</t>
  </si>
  <si>
    <t>Conversational Systems</t>
  </si>
  <si>
    <t>Personalization</t>
  </si>
  <si>
    <t>Open Standards</t>
  </si>
  <si>
    <t>Integrations</t>
  </si>
  <si>
    <t>Data Management Services</t>
  </si>
  <si>
    <t>Managed Services / Co-Sourcing / Outsourcing</t>
  </si>
  <si>
    <t>Consulting / Change Management</t>
  </si>
  <si>
    <t>Invoice Creation / Capturing / submission</t>
  </si>
  <si>
    <t>Services Invoicing &amp; Contract Invoicing</t>
  </si>
  <si>
    <t>Invoice Collaboration</t>
  </si>
  <si>
    <t>Invoice Validation / Approvals</t>
  </si>
  <si>
    <t>Invoice Compliance</t>
  </si>
  <si>
    <t>Invoice Mobility</t>
  </si>
  <si>
    <t>Invoicing Analytics</t>
  </si>
  <si>
    <t>Invoicing Roadmap</t>
  </si>
  <si>
    <t>Payment Processing</t>
  </si>
  <si>
    <t>Payment Cards</t>
  </si>
  <si>
    <t>Financing On-Boarding</t>
  </si>
  <si>
    <t>Collaboration</t>
  </si>
  <si>
    <t>Financing Analytics</t>
  </si>
  <si>
    <t>Subcategories</t>
  </si>
  <si>
    <t>Specification</t>
  </si>
  <si>
    <t>Self-Score</t>
  </si>
  <si>
    <t>Self -Description</t>
  </si>
  <si>
    <t>Describe the process and alternatives to create/onboard a catalog in your system. For example, "flipping" a contract into an e-catalog, a traditional catalog loading process that leverages either excel, CSV file formats, EDI, email or a template that suppliers filled and load it by themselves. Explain your capablities to onboard catalogs with different data structures or different granular level of detail (e.g., pictures, "how to" instructions, attachments, detail descriptions, UNSPC codes, manufacturing numbers,etc.). Explain how during daily activities new items (and services) can be added/modified in an existing catalog. Describe direct integration capabilities with suppliers to create/maintain catalogs in real-time. Describe suite-based integrated features such as catalog creation directly from sourcing eventI. If applicable, describe any supplier costs to maintain catalog content (e.g., subscription fees). Describe your Punch-out capabilities, Can a punchout be self-service (i.e., configured by the customer)?</t>
  </si>
  <si>
    <t>Describe the native or partner support process and mechanisms used for catalog clasification, cleansing and enrichment. Describe the mapping and ongoing data synchronization process to the source record. Explain how data quality approaches insure the accurate conversion of unit of measures, currencies and languages for multi-country usage purposes (for example, accounting records, issuance of POs and invoices, side-by-side items comparison, etc.). Explain if there is an AI/machine learning (or other) approach for capability, control and enrichment of catalog and non-catalog content. Explain the capability to maintain real-time price information (internal and external catalogs) .Describe your capability to control data quality by creating and executing rules to automatically validate, enrich &amp; clean catalog content. Describe the levels of exception managemnet/control for error correction to enrich the content</t>
  </si>
  <si>
    <t>Explain the process and mechanisms use to add/change/delete of catalog records across suppliers, buyers, and intermediaries. Explain your integration approaches to source systems like ERP, CAD/PLM, tech pubs, ECM, MDM, etc. Explain your support of (and translation between) multiple standards such as PIDX, RNIF, OCI, cXML, CIF, EDI 832, BMEcat, etc.</t>
  </si>
  <si>
    <t>Describe the approval features and process, are there workflows, business rules involved, is there a collaborative mechanism between buyers and suppliers (feedback, disputes, notes, etc.), a graphical view, email alerts, drag &amp; drop change status capability (evaluating, approved, live, etc.) access base on user profiling -- or related capabilities you would like to highlight</t>
  </si>
  <si>
    <t>Describe all type of objects and mechanism to include planned, non-planned and repetitive purchasing scenarios. Example might include Items, lists, kits, e-forms, smart forms, bundles, an internet spot buy. Explain features such as catalog item taxonomies &amp; attributes, part number cross-referencing, custom price logic, tiered pricing ability, secure links to supporting documents (e.g., drawings, "how to" instructions, buying policies, etc.). Are buying policies configurable to appear in context of the item requested? Can access to catalog content (e.g., based on user /roles) be restricted? Describe all inherent business logic or "AI" inherent to a product or services (workflows, business rules, systems or object calls, etc.). Please describe all type of flags available (for example: contracted, inventory, similar, preferred, etc.) Describe the capability to integrate forms (e.g., eforms/smart forms/webforms) and associated UI components. What percentage of catalog configuration can be done in-house (self-service via a business resource) vs. requiring IT, vendor of consultant resources?</t>
  </si>
  <si>
    <t>Describe mobility features (i.e., what can be enabled via a mobile environment) for catalog management functions. Please describe your security capabilities to enable touch-forms (smartphone and tablets) without sacrificing functionality or creating additional risk factors through the different forms of mobile access -- app and non-app</t>
  </si>
  <si>
    <t>Describe the type of analytics available for catalog management. Please describe standard reports (or attach screen shots). This could include, duplicates, non-used, non-contracted items, etc. Please describe use of guided analytics (e.g., AI/machine learning) underlying components if applicable. Describe the ability to configure a dashboard to to providing catalog "health" or snapshot reporting (e.g., catalog changes, price changes, errors, missing items, fields, images, etc.) What level of search analytics are available to help administrators understand/ explore queries such as: what people are searching for (but not finding) specific items, top searches, lowest search conversion rates, item conversion rate over time, item conversion volumes over time, etc.</t>
  </si>
  <si>
    <t>Describe what new features &amp; functionalities are in your catalog management roadmap in the next 12 months. In addition please mention any feature/functionality that we might have overlooked</t>
  </si>
  <si>
    <t>Do you provide leveraged contracts/pre-negotiated pricing today in pre-loaded catalogs? If so, please describe the program and attach supporting documentation, including uptake/volume, savings, etc.</t>
  </si>
  <si>
    <t>Explain if there is an option for any part of the application or integration software to run on-premise behind the firewall? If you have such on-premise / 'private cloud' capabilities, please describe how it works in conjunction with any 'public cloud' application deployment models you support</t>
  </si>
  <si>
    <t>Do you enable the ability to enable users to shop across Internet sites, and pull the item back into the solution for pre-approval (with integration to understand where additional catalog SKUs/content would be used if available)</t>
  </si>
  <si>
    <t>What enables your catalog management capability to stand out from others -- if it does (it's OK if it does not!) but we'd like to understand what you think makes you different and better than others</t>
  </si>
  <si>
    <t>Describe the different requisition set-up options available to users/administrators beyond basic default options. For example: allow quick Item entry, allow several "ship to" addresses, hide change request type, allow multiple account allocations, etc.</t>
  </si>
  <si>
    <t>Describe your capabilities to restrict access based on different criteria (e.g., individual users, groups of users, BU, company, project) to an e-store (we define e-store as the virtualized shopping "store" for users). Describe the ability to personalize the user interface based on the user (e.g., logos, menus, displayed information, etc.) Describe your e-Store default fields/tabs (e.g., recent searches, also viewed, bundle options, statistics, pending tasks, lists of products, eForms, templates, etc.)</t>
  </si>
  <si>
    <t>Describe the type of information that the Marketplace´s front page dashboard can display (top level fields). Describe its configurability, flexibility and why/how it is easy to use (e.g., drag &amp; drop features) in your perspective. Describe drill down capabilities throughout all processes flows (including the display of related document, RFx, contact and other data). Describe the ability to select the results and compare them</t>
  </si>
  <si>
    <t>Describe how the system can enable different profiles to support "mass customization" of the shopping experience (e.g., per user, company, category, contract, project, etc.) Describe the detail of a profile configuration and how profiles are configured</t>
  </si>
  <si>
    <t>Explain the process, features and strengths of the search engine (for example, the ability to search on key words, enable federated search across different source content types simultaneously, parametric/filters such as company attributes, product attributes, categories, suppliers, price, flags). Describe your capability to provide keyword and "type-ahead" suggestions. Describe your ability to provide multiple catalog search filters to refine results. Describe the ability to search based on contracted SKUs, inventory items, like/similar items, preferred items/suppliers, etc.) Describe the underlying capabilities to enable search (e.g., rules-based modeling, description search, punch out (support for level 1, 2 models), transparent punchout (same UI), Internet search, accessibility / integrated into internal workflow, etc. How do you handle a search that produces no results; is the user guided to a next step?</t>
  </si>
  <si>
    <t>Describe content integration to third-party sources (e.g., in the case of non-contracted spend or spot buy SKUs). Capabilities could in clude the ability and interface to select a non-contracted spend item from a third-party site (e.g., eBay, Amazon, etc.) and add that item to the shopping cart. Describe ability to search, refine, compare and add items to shopping cart individually and in comparison to other searched items</t>
  </si>
  <si>
    <t>Describe your process to create requisitions. For example: add one or multiple providers items to a cart (on-behalf or not) from supplier catalogs, buy directly from punchout sites, use a free-form request or form template, purchase with one click from any website, select items with a label scanner, integrate with project management tools, inventory/MRP and travel requests. Describe approval routing (by requisition process type, if restricted), ability to check against budgets by user, BU, account project, etc. (and also against business rules for procurement approval by source, type, category, cost center, value, department, project or any complex or multi-criteria scenario, such as all of the previous factors). Describe the ability to integrate with a sourcing application or to eProcurement application for creating different PO types (one-time, blanket/limit, and/or PO release / "call off"). Describe your ability to create multiple requisitions (from one chart) based on approval and business rules. Explain how you insert special instructions for vendors. Describe your ability to handle tooling requisitions. Describe your ability to handle assets (track asset value/depreciation, track warranties, service schedules, configure asset attributes, etc.) Describe your ability to "block" a requisition or PO process if suppliers are not qualified or if preferred/designated suppliers already exist for a specific item or category. Describe your ability to aggregate multiple requisitions (based on for categories or commodity codes) and create a single requisition (e.g., to take advantage of tiered pricing, rebates, order/shipping consolidation or take advantage of other savings opportunities). Describe contract compliance procesess for tiered pricing. Describe your ability to support pre-configured item lists that can be executed by picking items that are needed, setting par inventory par levels, recording on hand inventory and guiding users to what they will need to buy (automatically) based on these criteria? . Describe how much time it takes (typically) for an end user to create a requisition properly coded to the correct GL code. Please also describe outlier scenarios.Describe how much time it takes to train an end user on how to use the requisitioning system.</t>
  </si>
  <si>
    <t>Describe your integration options with third-party systems such as IMS, WMS, MRP, and travel &amp; expenses to generate requisitions</t>
  </si>
  <si>
    <t>Describe mechanisms to support non-cataloged item requisitions. Examples might include: e-forms / smart forms / e-templates / etc. Explain support for services requests (e.g., "how to" request forms, pre-populated templates, etc.), how services may be requisitioned through your native solution (i.e., contracted as part of an eProcurement product). If you have separate offerings or partner offerings for service procurement outside of capability that is included as a core component, please note and explain (or provide links) to these offerings. Describe how you support temporary labor requests (e.g.,, capture full service requirement profiles, define levels, work locations, expected duration, milestones and deliverables, and rate cards). If applicable, describe VMS integrations and partnerships . Describe how suppliers can create timesheets as part of the core eProcurement offering or via a partner offering. Please be clear on whether this is native to the eProcurement product, a separate module or a partner solution (and additional associated costs with enabling this capability, if applicable)</t>
  </si>
  <si>
    <t>Describe solution capabilities for users (shoppers, approvers, etc.) to search suppliers based on preferred / qualified status before finalizing a requisition and PO</t>
  </si>
  <si>
    <t>Describe the mechanisms to support repetitive requisitions and features supporting features (e.g., lists, kits, bundles, intelligent re-ordering workflow (with the ability to include tolerances / business rules), etc.). Do you handle e-forms? please describe how many are included, and if they are self service configurable by a customer business administrator or need vendor or IT support.</t>
  </si>
  <si>
    <t>Describe the help &amp; support mechanisms accessible during the requisitioning process. These could include: videos, policy documents, contact information, on-line chat, "how-to" instructions documents, FAQ, etc. Do you have an user community to exchange expertise (if so, how many companies are active members and what is the level of activity?)</t>
  </si>
  <si>
    <t>Explain the shopping cart and checkout process options available. For example: draft carts, create on-behalf of, select billing account (modify or split accounting), select shipping address per cart or line item (multiple), ability to add, cancel items, change quantities, add to favorites, upload attachments to a specific line item within the basket, multi-currency conversion to local currency, access to user support (on-line / Q&amp;A), budget checking, alerts/warnings, data segregation by business units, etc. Describe your ability to transfer chart to super buyers (same or different system) to finalize the requisitioning process. Describe your ability to allow shipping based on individual line-items</t>
  </si>
  <si>
    <t>Describe the approval engine features including configurability, approvals (email, application, line level), workflows (business rules: simple / complex- trigger from any object, etc.), graphical view, dynamic updates (requisition modification, delegations, new approvers /observers, auto-escalate), budget checking, rejection flow logic (such as resubmission, alerts, etc.) Explain the ability for line level approval/rejection, to trigger a threaded discussion, clarification or collaboration, etc. Describe ability to reassign approvable roles and extend review periods</t>
  </si>
  <si>
    <t xml:space="preserve">Describe your "guided buying" approach and what type of information is displayed/available during the requisitioning process to support user guidance. How does the application handle the following scenarios or inputs to guided buying individually and collectively? Examples: “how to” buy instructions, requirements/policies, budgets levels, inventory levels, supplier delivery times, supplier TCO, product feature comparisons, historic comparison prices, contracted vs. not contracted, preferred or similar products, minority/diversity vendors, risk/SER, supplier performance, supplier capability profiles, bundle recommendations, on-line promotions, product rating-reviews (internal-user comment) and any other context information that can support better purchasing decisions for the user and the business. Are there any business rules / logic that can display specific content based on the user, project, BU, company profile, supplier risks/ratings, budget constraints, payment terms, savings percentage, etc. Describe your guided buying ability to buy purchase both goods and other categories including non-catalog items, T&amp;E, contingent labor, etc. in a single environment
</t>
  </si>
  <si>
    <t>Describe how the solution enables basic e-sourcing ( e.g., "3 bids in a box") and advanced integration with e- sourcing modules, if applicable, based on organizational sourcing and category compliance and other requirements; Describe the ability for procurement to initiate a sourcing event diretly from a requisition (based on volume, cost, category or other "flaggign") for better pricing</t>
  </si>
  <si>
    <t>Describe your budget creation/integration (with budget systems) and associated processes and integration. Explain your ability to track budget impact throughout the requisitioning and purchasing process. Explain your capabilities to trigger alerts or hard stops when the budget is exceeded at a user, BU, account or project level. Describe any "visual" components that can guide users to make more informed decisions based on budgets. Describe budget checking integration with ERP and other systems</t>
  </si>
  <si>
    <t>Describe your inventory creation/integration (IMS/WMS) process. Explain the ability to track inventory impact throughout the requisitioning and purchasing process. Explain your capabilities to do inventory transfers, inventory adjustments, auto replenishment requisitioning, etc. Do you provide a native inventory solution or direct connectivity into third-party inventory management solutions via partnership? If so, please describe the capabilities of your solution / partner solution.</t>
  </si>
  <si>
    <t>Describe mobility features of the requisitioning process including how security capabilities work in a smartphone and tablet environment. Describe any "apps" and other mobile requisitioning access points (Native browser, Apple Watch, etc.)</t>
  </si>
  <si>
    <t>Describe your analytics philosophy. Explain the types of analytics available for requisitioning. Example: leveraging user behavior patterns to improve the user experience, information that is presented contextually, type of dashboards, etc. Describe if there is any embedded analytics/predictive capability. Explain how the application supports “what if” scenario logic</t>
  </si>
  <si>
    <t>Please describe your approach for accurate conversion of units of measures, currencies and languages for multi-country usage purposes</t>
  </si>
  <si>
    <t>Describe what new features &amp; functionalities are in your e-requisitioning roadmap in the near future. In addition please describe specific capabilities of the key "sub" feature/functionality that are in the roadmap</t>
  </si>
  <si>
    <t>Describe how you configure / set up the ordering process for users and the degree of flexibility in the configuration. For example: order tolerance thresholds, allowing administrative changes for POs, allowing creation of POs from contracts, allowing a "one-time" ship-to address, enforcing single account allocation, enabling punchout commodity specialization, default taxable amounts (e.g., by commodity), requiring that orders containing non-standard Items must be sequenced for approval, disabling the auto-creation of revision for change request, etc.</t>
  </si>
  <si>
    <t xml:space="preserve">Describe your process and ability to create POs (including customizing PO design) from approved requisitions or when no requisition exists. Explain your ability to support multiple POs per requisition, combine multiple requisition lines to into a single PO, support multiple currencies and languages, route for approval based on business scenarios (e.g., automated inventory, contract, budget checking, etc.) Mention all types of POs supported (e.g. one-time, blanket/limit, and/or PO release as well as "call offs"). Explain other capabilities such as automatic PO creation based on business rules, a [reverse] 'flip' of an invoice to a purchase order (based on automated approvals), etc. Describe your ability to validate contract pricing against a PO, reassign a PO to a different vendor, etc. Describe your ability to process a PO created from an external system such as ERP, WMS, Work Management (e.g., field tickets), etc. For inventory orders, please describe how a pick list is created and an order is fulfilled. Describe how your solution provides intra-company purchase order capability. Describe if cXML ordering can be configured by the customer or if it requires a third-party (Is there any additional cost associated with enabling cXML?)
</t>
  </si>
  <si>
    <t>Please describe the mechanisms to insure contract compliance in both standard PO, specialized PO (e.g. blanket) and non-PO requisitioning models.</t>
  </si>
  <si>
    <t>Describe ability to extend PO collaboration through integrated third-party solutions (e.g., tax solution providers, customs/compliance/import solutions) to enable total landed cost and other scenarios</t>
  </si>
  <si>
    <t>Describe your ability to attach supporting documentation (e.g., statement of work, drawings, specifications, etc.) What level of document security is possible in your system for these attachment scenarios? Describe the system's approach to receive order response/acknowledgements, process changes/deletions, manage order status requests/responses via different transactional standards (e.g., EDI / XML) and a portal interface, manage disputes, generate audit trails, etc. Describe your ability to send a PO (including attachments) to an ERP environment</t>
  </si>
  <si>
    <t>Describe your communication process between buyers and suppliers. Explain your transmission methods (e.g., email, fax, cXML, EDI, web form, portal, network) and your ability to manage workflows and integrations to electronically communicate POs to suppliers, receive order response/acknowledgement, process changes/deletions, and manage order status requests/responses. If you take a network approach to PO and other document communication, please explain the approach and include supporting architecture documentation showing one-to-many, many-to-many, multi-tier and other specific connectivity models (or reference in more detail in the "network" tab). Please also describe any value-added services of this offering</t>
  </si>
  <si>
    <t>Describe your ability to capture and handle buyer/supplier interactions, manage workflows and integrations to enable buyer/supplier collaboration (receive orders, send responses/acknowledgements/requests, process changes/deletions, manage order status), manage disputes, audit trails, etc.</t>
  </si>
  <si>
    <t>Describe the supplier's ability to override PO information (e.g., quantities, delivery method, prices, etc.), add/delete items (swapping), communicate responses/acknowledgements/requests, manage disputes, show order status and the ability to approve orders on the line-level</t>
  </si>
  <si>
    <t>Describe your ability to integrate to relevant contingent labor systems (including VMS, VMS/MSP, SOW, freelancer management and specialized category solutions) and services providers for finding, selecting, and managing contingent labor, contractors and services categories (e.g., temporary labor, staffing resources, 1099 contractors, "gig" workers, etc.) Describe your ability to create a services PO compliant that is compliant with policies. Describe your ability to integrate service entry sheets with the ERP environment</t>
  </si>
  <si>
    <t>Explain if you support integrations to third party logistics firms and related third-party tools/providers for shipment documentation (e.g., customs declarations and manifests). Please specify capabilities here as well as partners used. Please also describe tax, tariff, harmonized code and other support considerations and partners (e.g., escrow, inventory finance, etc.)</t>
  </si>
  <si>
    <t>Describe the mobility features of your ordering process including integrated security capabilities for a mobile environment. If mobile is a differentiator for your solution, please explain why and how it stands out from others</t>
  </si>
  <si>
    <t>Describe the type of analytics available for ordering. Examples include: performance benchmarks, KPIs, full audit trail visibility, etc.</t>
  </si>
  <si>
    <t>Describe your ability to handle multi-currencies and multi-languages for multi-country usage purposes as well as cross-border system integration and reconciliation. List and describe all (please be thorough if applicable).</t>
  </si>
  <si>
    <t>Describe what new features &amp; functionalities are in your ordering roadmap in the near future. In addition please tell us what you think makes your solution "shine" in the ordering area, standing out from others -- today and tomorrow.</t>
  </si>
  <si>
    <t>Describe the key "set-up" steps for the receiving process and ability to support customized scenarios (e.g., enabling receipt of negative quantities, double-step receiving, validate receipt quantity, requiring a receipt vs. no receipt required, requiring end user receipts, allowing changes to suppliers, enable notification when no receipt exits, etc.)</t>
  </si>
  <si>
    <t>Describe your ability to process/communicate advanced ship notices (ASNs) and bills of lading (BOL) from suppliers (and BOL responses from buyer if needed) as well as other related documentation, if applicable</t>
  </si>
  <si>
    <t>Describe your receiving process. This may include support for configurable receiving functionality including desktop, centralized, hybrid receiving (multi-shipped / partial / bulk / decimals / allowances for open/blanket POs), receiving with inspection capability (returns management), flexible matching rules (and managing required documentation to complete a receipt), supplier barcode / RFID support, and integration, warehouse receipts, and asset receipting. Describe if your solution has the ability to enable both end user receiving and central receiving. Describe your ability to handle assets (e.g., track asset value/depreciation, track warranties, service schedules, configure asset attributes, etc.) Describe your ability to receive receipts by line items on orders. Describe how your solution receives an item into inventory. Does your solution allow for a user to receive via browser, email and mobile specific clients? If so, which ones?</t>
  </si>
  <si>
    <t>Describe your ability to integrate receiving activity to other needed processes such as ERS (where PO-receipt match can auto-generate the invoice), eInvoicing, eProcurement, and hosted inventory management (e.g., SMI/VMI, inventory collaboration, etc.). Please include customer use cases or documentation to show support for advanced scenarios (if applicable)</t>
  </si>
  <si>
    <t>Describe the mobility features of your receiving process including mobile-specific security components</t>
  </si>
  <si>
    <t>Describe the type of analytics available for your receiving process. Example: returns, performance benchmarks, KPIs, full audit trails, etc.</t>
  </si>
  <si>
    <t>Describe what new features &amp; functionalities are in your receiving roadmap in the near future. In addition please mention any feature/functionalities that we may have overlooked</t>
  </si>
  <si>
    <t>Describe your onboarding process for suppliers including the enablement process (e.g., training and approvals) and the maintenance process (updates/new required data). Please describe your methods and capabilities to manage the on-boarding process (e.g., third-party service support/help desk, managed service, web forms, portal templates, requirements and certifications, background checks, regulatory and reporting requirements, localized requirements, requirements for new suppliers in high risk countries, etc.) and to capture suppliers (buyer/supplier invitation, mass-market supplier on-boarding approach, etc.) Please describe your supplier integration capabilities with supplier systems. Please also note your workflow capabilities for supplier on-boarding as well as how you manage parent/child linkages as part of the process. If there is anything we have left out in this question (or this sheet) which makes your supplier onboarding approach different from others, please share these additional considerations and elements of your product or embedded solution/services. Please include typical examples of volumes of suppliers enabled in small, medium and large deployments (Describe typical timelines). Describe how much time it takes a supplier to register on a supplier network (include time required for their legal to review contracts / terms and conditions and, if applicable, associated fees?) . Describe how much time it takes to train a supplier on how to use the network. If you offer additional supplier enablement options, does this preclude the supplier from using the standard supplier network functions?.</t>
  </si>
  <si>
    <t>Describe how you maintain supplier information being current, compliant (and of course accurate!) Explain how you establish data privacy when it comes to storing sensitive individual information (such as tax IDs for sole proprietors), and issues as transparency &amp; auditability. Explain how you manage supplier financial and risk assessments, background checks, regulatory and reporting requirements, localized requirements, requirements for new suppliers in high risk countries, etc. Explain your workflow capabilities for supplier information management and how these are tied into your overall P2P capabilities. Also explain any many-to-many or one-to-many information capture approaches and how data that is managed via the network can be augmented for individual buy-side customers with specific information requirements</t>
  </si>
  <si>
    <t>Describe how you ensure supplier contract compliance and linkages with suite-based and third-party contract management systems. Describe your mechanisms to monitor, evaluate, report and improve supplier performance. How do you monitor supply risks on a continuous basis via the network. Do you integrate with 3rd party solutions to evaluate supplier risk?</t>
  </si>
  <si>
    <t>Describe which catalog management capabilities can be executed from the portal (and which cannot)</t>
  </si>
  <si>
    <t>Describe which order management capabilities can be executed from the portal (and which cannot)</t>
  </si>
  <si>
    <t>Describe which invoicing components can be executed from the portal (and which cannot). If suppliers have multiple customers on the network, can they see all related invoicing (and associated trade documents) through a single log-on?</t>
  </si>
  <si>
    <t>Describe any network-based value-added services. These could include "network-based" transactional intelligence (e.g., the network 'learns' how to convert OCR'd supplier PDFs for small suppliers). Additional capabilities could include member-driven benchmarking, template-development, industry-specific frameworks / standards, supplier search/matching based on RFI/RFP requirements, etc. Do you provide a simplified process for collaboration/document exchange with low-volume or one-off suppliers that captures and manages all relevant information?</t>
  </si>
  <si>
    <t>Describe how your customers have connected to different intermediaries via your network (e.g., third-party EDI hubs, supplier networks, etc.). Which ones? How do you manage standards, data persistence (which standard) and any fee considerations associated with third-party connectivity integrations?. For global deployments, describe how you enable customers to use a single or multiple supplier networks for connectivity. If multiple supplier networks will be used, how will integration between the supplier networks be handled?</t>
  </si>
  <si>
    <t>Do you have to be on the portal to transact and collaborate? . Can suppliers receive an order, add comments, ○ Acknowledge and create a legally compliant invoice via email … with NO Portal Registration. For transmission methods such as EDI, cXML does the vendor have to be on the portal/network, or can they connect directly to the customer P2P instance with no portal connection?.</t>
  </si>
  <si>
    <t xml:space="preserve">Describe your approach to customized P2P configuration as well as both basic and advanced configuration scenarios. Approaches could be based on users, departments, commodities, roles, content groups, approval steps, delegated approvals, units of measure, custom fields, accounts, chart of accounts, invoice tolerances, receiving tolerances, budget periods, payment terms, etc. Describe if there is a limit to the number of configurations included (e.g., # of fields, forms etc). If so, what is the limit?. Describe how your solution supports both single and multiple chart of accounts/accounting structure (e.g., SAP, Oracle, Lawson, etc.). Describe the process for configuring custom fields/web forms (What are the limitations/constraints in terms of what can be enabled?)
</t>
  </si>
  <si>
    <t>Describe the elements, and extent of, workflow configuration across the modules and functionality and any integrated third party applications. Be sure to describe your competitive differentiators including, but not limited to, depth of configurability, breadth of configurability, and visual component manipulation. Is the rules/workflow capability native to your platform or is it a licensed third party capability?</t>
  </si>
  <si>
    <t>Describe your support for multiple currencies and supporting functionality for conversions, rounding, etc. Describe how external currency tables are used (e.g., automated conversions, manual, third-party only or if internal master tables are supported, etc.)</t>
  </si>
  <si>
    <t>Describe your ability to enable self-service configurable by a customer business-level administrator (e.g., no development/coding/pseudo-coding skills required). Describe the extent to which a business-user can configure the system (vs. a system analyst or other technical resource -- or vendor/consulting expert resource)</t>
  </si>
  <si>
    <t>Describe your ability to enable self-service configurable by an in-house technical resource (e.g., limited development/coding/pseudo-coding skills required). Describe the extent to which a technical-user can configure the system without external (vendor or consultant) expertise</t>
  </si>
  <si>
    <t>Is a vendor or trained consultant required for certain or all configurations? if so what are typical turnaround times and costs (hourly FTE) associated with this work?</t>
  </si>
  <si>
    <t>What percentage of your deployments include code-level customization? If applicable, please describe the types of customizations that you have enabled?</t>
  </si>
  <si>
    <t xml:space="preserve">Please describe your cloud architecture (e.g., single-instance multi-tenant application run on a 'virtualized' and elastic platform). Explain your ability to support private/hybrid cloud that can physically partition customer-specific data as well as your adoption of cloud computing standards and components (e.g., using commercial IaaS platforms, open stack components, etc.). Please describe the platform and infrastructure 'stack' used for your application/integration service. What Service Oriented Architecture (SOA) standards and features do you employ?. Please break down your customer base and their deployment model (% public cloud, % private cloud, % on premise)
</t>
  </si>
  <si>
    <t>Explain the use of robotics technology, embedded AI/machine learning capability, etc. What is in your roadmap in these areas? Do you employ data scientists on staff? If so, please describe your team and its credentials</t>
  </si>
  <si>
    <t>Explain the use of big data technology (e.g., business intelligence, customer data integration approaches, real-time "hubs", artificial Intelligence, etc. Please describe the experience and credentials of your analytics team</t>
  </si>
  <si>
    <t>Explain the use of block chain technology within your solutions or plans to deploy block chain in future releases. What type of block chain capabilities are you actively researching and/or developing (e.g., "smart contracts")? Are you working with a customer advisory council in this area, and if so, what is their willingness to support a distributed ledger model?</t>
  </si>
  <si>
    <t>Explain the use of mobile technology within your solutions overall and your roadmap for future mobile adoption. Please highlight how you support mobile users (e.g., responsive design to work across all devices or mobile app for basic functionality like approvals). What percentage of system interactions today are driven by mobile clients? What do you forecast for the next 12 months? 24 months?</t>
  </si>
  <si>
    <t>Explain the use of IoT technology within your solutions (if used) and your IoT roadmap (if applicable)</t>
  </si>
  <si>
    <t>Explain the use of OCR/Scanning technology within your solutions (if used) and roadmap plans</t>
  </si>
  <si>
    <t>Explain the use of "intelligent apps" within your solutions. Examples include: Siri, Alexa, Google, etc. Do you work with partners in this area?</t>
  </si>
  <si>
    <t>Explain the use of conversational technology within your solutions in such areas as user-initiated help requests, guided buying, etc. Please describe your roadmap in this area</t>
  </si>
  <si>
    <t>Describe your ability to customize/tailor terminology to business-specific terminology using data dictionaries or other approaches</t>
  </si>
  <si>
    <t>Describe your support for open standards, particularly surrounding document/data standards. How this has been developed / implemented? Are you working with / driving any standards-body initiatives? Do you provide a platform that enables others to develop or co-develop capabilities? Do you provide a platform for supplier to integrate their financial and accounting systems through a standards-driven environment?</t>
  </si>
  <si>
    <t>Describe typical (and atypical) system integration options. Describe how the platform and service provider handles multiple instances. For example, if an organization has multiple ERPs but wants a shared Procurement/Sourcing/Analytics/etc. deployment, do you typically deploy a single instance of your software for them, or typically multiple instances? Describe any integrations not addressed below.</t>
  </si>
  <si>
    <t>Describe your ability to natively (or through partners) aggregate, cleanse, classify, enrich, and harmonize existing data to make it timely and accurate to drive sourcing, category management and strategic sourcing efforts. Describe existing abilities to also validate data against external sources (tax authorities, prohibited/denied parties lists, certifying ISO authorities, etc.)</t>
  </si>
  <si>
    <t>Describe any BPO partner deployments outside of supporting customers that are hosted in your native cloud instance. Describe your ability to support business process related services or information/intelligence services in areas such as risk management, compliance (e.g., supplier audits), market intelligence, etc.</t>
  </si>
  <si>
    <t>Describe the depth of your professional services teams and partner professional services firms to assist in operational/IT strategy, implementation planning, and implementation execution (process re-design, system tailoring/customization, testing, training, post implementation support, etc.) How many internal FTEs are on your team in this area? How many partner FTEs are certified in total (if a certification program exists)? How many partner FTEs are trained (outside of a formal certification program)?</t>
  </si>
  <si>
    <t>Describe the key "set-up" components and capability of the invoice receiving process "out-of-the-box" on a configuration basis. These could include: auto-matching method/approach, auto PO closeout capabilities, voucher tolerance, ability to update received quantity upon approval, send notification to requisitioner when invoice is created, enable price tolerance exceptions, enable receipt quantity exceptions, allow line item description edit, enable do not edit payment information, account allocations, enable invoice extract, enable standards as cXML/UBL/PEPPOL -- via administrative interface, supplier portal (configuration), etc.</t>
  </si>
  <si>
    <t>Describe your ability to capture and create invoices (e.g., PO Flip model / Non PO invoice) or generate an automated recurring invoice. Share your capabilities and approach to support the following or related scenarios: using a public or private supplier network (or portal) inclusive of invoice capture capabilities (e.g., PO flip, e-form capturing, file uploading), using a web XML template to capture invoice data, using an EDI model for B2B integration purposes including but not limited to invoice-related documents, OCR approaches to convert paper (or email PDF) into e-invoices with the inclusion of a data validation process as well as manual processes to handle paper invoices (Provide Service Level Agreements and quality commitments). Describe any intelligent data capture approaches for paper invoices and your ability to support an internal or third-party managed mailroom approach (e.g., to manage incoming invoices in cases where paper will still be involved for small suppliers), etc. Describe any unique capabilities of your approach and solution if we have missed any components that you think are important to your differentiation/approach for invoice creation/capture</t>
  </si>
  <si>
    <t>Is your solution capable of handling an invoice created directly from a contract? Describe your capability for matching an invoice against a contract and handling rule(s)-based exceptions. Does your solution provide a collaborative environment to manage services invoicing? Describe your ability to match POs and service-entry-sheets against a service invoice for exceptions and resolution</t>
  </si>
  <si>
    <t>Describe your ability to support collaboration between suppliers and internal stakeholders. These capabilities might include: response to suppliers, add/change/delete communications, invoice status inquiry/response, voucher communications, credit/debit memo communications, exception handling, remittance advice, dispute resolution and related collaboration requests. If there are any specific “tools” involved in collaboration, such as on-line chat capabilities or specific workflow solutions, please explain these components. Describe your ability to add people to a discussion on a specific document</t>
  </si>
  <si>
    <t>Describe your solution's capability to match an invoice (e.g., to a purchase order or a payment plan against specified criteria). These matching elements might include goods receipts and other specified criteria (flexibility to control 2- and 3-way match by supplier or spend type, match invoice lines against purchase order lines, etc.) Describe your ability to perform rules-based invoice validation based on business rules (e.g., tolerances, partial payments, etc.) and other commercial rules (e.g. currency conversions, rounding rules, and multi-authority tax calculations). Explain how you enable STP / touchless processing. Specify any value-added partners (e.g., tax calculation solutions).Describe your ability to capture, share, and store buyer/supplier interactions pertaining to commercial/invoicing disputes (e.g., audited threaded discussions). Describe your approval workflow capabilities (e.g., incorporating existing internal approval limits and organizational hierarchies, providing an escalation process when an invoice approver fails to approve the invoice in a designated time period (etc.) Provide examples of the most complex rules scenarios that you are supporting today</t>
  </si>
  <si>
    <t>Describe your e-invoicing solution integration with your end-to-end P2P and related system processes. Examples might include: eProcurement (center on incorporating the PO with the invoice and enabling a two-way (or three-way) match, as well as simplifying a supplier’s receivables processes); account payables and accounting (e.g., facilitating the invoice payment process and insuring an accurate invoice-payment reconciliation process), a shared service organization (AP proccessing), inventory and warehouse management (e.g., facilitating a three-way (or n-tier) matching processes before payment by incorporating goods receipt and potentially other document types and signals into the mix); master data (e.g., supporting accurate data and avoiding data silos), and business intelligence (to provide real-time insights), etc. Describe your overall integration model approach and options (e.g., published APIs, integration partnerships, PaaS/stack-based, etc.)</t>
  </si>
  <si>
    <t>Describe your ability to ensure compliance with the regulations of the tax authorities of specific countries (e.g., validated invoices, VAT compliance, digital signatures, electronic documentation and fiscal/accounting reporting, correct calculation and recording of taxes, archiving, etc.). Mention your country roadmap in terms of compliance (including which countries you can enable legal archiving). Mention where are your processing centers (Data Privacy/Data Protection) your commitments and SLA (including where you´ve subcontractors) Please focus on describing your support scenarios and capability beyond what Trustweaver offers to all providers in the sector. Describe how you incorporate trade regulations (e.g., import tariffs, harmonized code calculations, etc.) into the solution. Mention your actual certifications (ISAE 3402, ISO27001, NIST, other) if applicable in meeting internal compliance requirements explain your general approach to matching (e.g., 3-way), contract and price compliance, incorporation of related commercial data, updating information in third-party solutions, etc. Also describe your integration approach to drive business reporting in third-party systems in areas of tax, accounting, etc. as well as insuring internal and external auditing requirements (e.g., evidence/traceability, system and processing logs, e-invoice archives, etc.)</t>
  </si>
  <si>
    <t>Describe the mobility features of your invoicing process including support for mobile-specific security. For example: do you offer a mobile-specific solution to view an invoice, provide dynamic reporting based on location and other factors; how do you support mobile collaboration scenarios? Please describe any mobile specific differentiators of your solution that you believe that we may have left out</t>
  </si>
  <si>
    <t>Describe your ability to analyze invoice data (in depth and in real time) to acknowledge data quality issues, support sourcing/event/opportunity identification analytics, identify buying behaviors, enable forecasting, supporting audit trails, driving benchmarks analyses, offering finance options for supplier, etc. How does your analytics approach identify savings opportunities (cost avoidance and tax reporting, including tax recovery), show transaction-based metrics (e.g., cost per invoice processed, invoice growth rate, invoices paid without POs, invoices in dispute or invoices rejected, etc.) Describe your ability to configure an analytic dashboard and ability to take quick action at an invoice level. Please describe if your analytics approach is differentiated in ways we have not discussed. Also please describe if you offer broader spend classification, enrichment and validation capability as well as options for visualization (e.g., native BI, third-party BI) and drill-down (e.g., via a cube-based environment)</t>
  </si>
  <si>
    <t>Describe what new features &amp; functionalities are in your e-invoicing roadmap in the near future. In addition please mention any feature/functionality that we might have overlooked which you believe is material to your solution differentiation today and tomorrow</t>
  </si>
  <si>
    <t>Describe your payment methods/approaches. For example, this could include integration with an accounts payable ERP module (which would take control of the payment process post-approval), integration with p-card/v-card providers and integration with banks or third-party payment solutions</t>
  </si>
  <si>
    <t>Describe how you enable visibility into payment status. This description should include (if applicable) the ability to support cross-border scenarios involving payment in different currencies and the ability to perform payment plans within business rules (e.g., for recurring invoices corresponding to master contracts without a PO involved / a self-billing payment plan without supplier first sending an invoice). Explain your abilitiy to drive touchless processing. Describe your ability to handle advance payments. Describe your ability to manage invoices from suppliers under these circumstances for invoice validation and payment processing</t>
  </si>
  <si>
    <t>Describe how you support payment cards / virtual cards - single use- (and any partnerships, if applicable), including reconciliation, reporting and visibility (pre-integrated into the solution). If there is card integration into a native T&amp;E module which you support, please describe</t>
  </si>
  <si>
    <t>Describe any additional on-boarding support (e.g., KYC or SCF legal frameworks) for trade financing outside of standard network/invoicing on-boarding</t>
  </si>
  <si>
    <t>Describe the different options you offer for supporting balance and non-balance sheet funded trade financing options and whether these are periodic or recurring (supplier "opt-in"). Please attach detailed documentation in support of these capabilities and provide customer examples for different financing options. Supported capability (please provide details on all relevant capabilities and models) may include: invoice discounting/dynamic discounting, dynamic payment terms, reverse factoring (approved trade payables financing / SCF), factoring, inventory finance programs, card-based financing programs, hybrid programs. Please note if your technology supports financing automation (e.g., supplier opt-in per certain requirements/constraints/matches). Please list all third-party technology, finance, trade credit, trade insurance and related partnerships and also support in specific countries (if applicable) outside North America; are financing options tied to a single bank or non-bank financing institution or multiple providers. Please describe your current financing volume levels and committed facilities (by third parties). Please also list committed facility examples in balance sheet funded programs and the number of balance sheet-funded programs in operation with at least $1MM (average) in funding over the past 6 months. Please describe typical APRs offered to suppliers by supplier tier and "uptake" on financing offers to date. Please describe your payment offerings/partnership and number of customers supported via these payment integrations (if applicable) not already described above. Please describe (in the case of third-party funding) any type of rebate mechanism and/or the ability to contribute to funding via a special purpose or other vehicle. What do typical economics of these structures look like?</t>
  </si>
  <si>
    <t>Describe your ability to support collaboration between buyers, suppliers and third-parties (if applicable) for negotiation / remediation purposes in the case of standard discounting or recourse arrangements</t>
  </si>
  <si>
    <t>Describe any financing-specific analytics (for buyers and suppliers). These could include dashboards and analytical environments to support working capital analysis, working capital requirements, available cash (by geography or P&amp;L), rebate structures/visibility, etc.</t>
  </si>
  <si>
    <t>Attachments/Supporting Docs and Location/Link</t>
  </si>
  <si>
    <t>Catalog Management (only answer this for eProcurement)</t>
  </si>
  <si>
    <t>Catalog Creation / Onboarding</t>
  </si>
  <si>
    <t>Catalog Objects</t>
  </si>
  <si>
    <t>Catalog Maintenance</t>
  </si>
  <si>
    <t>Catalog "Secret Sauce"</t>
  </si>
  <si>
    <t>Markeplace Dashboard</t>
  </si>
  <si>
    <t>Help &amp; Support</t>
  </si>
  <si>
    <t>Guided Buying</t>
  </si>
  <si>
    <t>Order Setup</t>
  </si>
  <si>
    <t>Order Creation</t>
  </si>
  <si>
    <t>Receiving Setup</t>
  </si>
  <si>
    <t>Fulfillment</t>
  </si>
  <si>
    <t>Receiving Integration</t>
  </si>
  <si>
    <t>Business Rules / Workflow</t>
  </si>
  <si>
    <t>Multi-Currency</t>
  </si>
  <si>
    <t>Cloud</t>
  </si>
  <si>
    <t>Big Data</t>
  </si>
  <si>
    <t>Mobile</t>
  </si>
  <si>
    <t>Invoicing Setup</t>
  </si>
  <si>
    <t>Invoice Integrations</t>
  </si>
  <si>
    <t>Payment Methods</t>
  </si>
  <si>
    <t>Business User Configuration</t>
  </si>
  <si>
    <t>Trade Financing (Receivables and Payables Financing)</t>
  </si>
  <si>
    <t>Opportunity</t>
  </si>
  <si>
    <t>Project Management</t>
  </si>
  <si>
    <t>Supplier Portal</t>
  </si>
  <si>
    <t>RFX Auction</t>
  </si>
  <si>
    <t>Optimization</t>
  </si>
  <si>
    <t>Contracts</t>
  </si>
  <si>
    <t>Execution</t>
  </si>
  <si>
    <t>Services</t>
  </si>
  <si>
    <t>Contract Management</t>
  </si>
  <si>
    <t>Sourcing Subcategories</t>
  </si>
  <si>
    <t>SM score</t>
  </si>
  <si>
    <t>Answer only in the cells filled in blue</t>
  </si>
  <si>
    <t>Arbitrary Categorization in Spend Analysis</t>
  </si>
  <si>
    <t>Category Benchmarks</t>
  </si>
  <si>
    <t>Trend Analysis and Demand Forecasting</t>
  </si>
  <si>
    <t>Category Sourcing Plans/Templates</t>
  </si>
  <si>
    <t>Benchmarking</t>
  </si>
  <si>
    <t>Tracking / Scorecard Integration</t>
  </si>
  <si>
    <t>Prescriptive Analytics</t>
  </si>
  <si>
    <t>Basic Should Cost Modelling</t>
  </si>
  <si>
    <t>Market Data Feeds</t>
  </si>
  <si>
    <t>Benchmarks</t>
  </si>
  <si>
    <t>Bill of Material Support</t>
  </si>
  <si>
    <t>Formula Support</t>
  </si>
  <si>
    <t>Templates</t>
  </si>
  <si>
    <t>Sourcing Strategy Definition</t>
  </si>
  <si>
    <t>Task, Timeline, and Milestone Definition</t>
  </si>
  <si>
    <t>Role-Based Team Definition</t>
  </si>
  <si>
    <t>Workflow Integration</t>
  </si>
  <si>
    <t>Approvals and Sign-Offs</t>
  </si>
  <si>
    <t>Budget and Demand Definition</t>
  </si>
  <si>
    <t>Execution Support</t>
  </si>
  <si>
    <t>Single Sign-On</t>
  </si>
  <si>
    <t>Distributed Supplier RFX Response Management</t>
  </si>
  <si>
    <t>Distributed Supplier Auction Management</t>
  </si>
  <si>
    <t>Result/Award Notification</t>
  </si>
  <si>
    <t>Contract Negotiation Management</t>
  </si>
  <si>
    <t>Scorecards</t>
  </si>
  <si>
    <t>Corrective Action Management</t>
  </si>
  <si>
    <t>Invitation Management</t>
  </si>
  <si>
    <t>Self-Registration</t>
  </si>
  <si>
    <t>ETL Support</t>
  </si>
  <si>
    <t>ERP Integration</t>
  </si>
  <si>
    <t>P2P/S2P Integration</t>
  </si>
  <si>
    <t>3rd Party Feeds</t>
  </si>
  <si>
    <t>Cleansing</t>
  </si>
  <si>
    <t>Automatic data correction based on known fields</t>
  </si>
  <si>
    <t>Simple rules for automatic correction based on common errors</t>
  </si>
  <si>
    <t>Advanced rules for correction based on industry data</t>
  </si>
  <si>
    <t>Categorization</t>
  </si>
  <si>
    <t>Built in Schemas (UNSPSC, Best in Class, etc.)</t>
  </si>
  <si>
    <t>AI</t>
  </si>
  <si>
    <t>Out-of-the-Box Reports and Analytics</t>
  </si>
  <si>
    <t>Standard Spend Reports</t>
  </si>
  <si>
    <t>Customization Capability</t>
  </si>
  <si>
    <t>Report Builder</t>
  </si>
  <si>
    <t>Creation Methodology</t>
  </si>
  <si>
    <t>Components</t>
  </si>
  <si>
    <t>Template Library</t>
  </si>
  <si>
    <t>Industry</t>
  </si>
  <si>
    <t>Weighting</t>
  </si>
  <si>
    <t>Formula Based</t>
  </si>
  <si>
    <t>Optimization Backed</t>
  </si>
  <si>
    <t>Multi-Party</t>
  </si>
  <si>
    <t>Advanced Scoring</t>
  </si>
  <si>
    <t>Documentary Support</t>
  </si>
  <si>
    <t>Unlimited Attachments w/ Revision Control</t>
  </si>
  <si>
    <t>Bulk Upload and Association</t>
  </si>
  <si>
    <t>CAD/CAM Visualization Support</t>
  </si>
  <si>
    <t>Real-Time Messaging</t>
  </si>
  <si>
    <t>Virtual Whiteboard Integration</t>
  </si>
  <si>
    <t>Other Party View Support</t>
  </si>
  <si>
    <t>Screen Sharing</t>
  </si>
  <si>
    <t>Multi-SKU Mapping</t>
  </si>
  <si>
    <t>Automatic Supplier Identification</t>
  </si>
  <si>
    <t>from SIM</t>
  </si>
  <si>
    <t>from Supplier Network</t>
  </si>
  <si>
    <t>Bidding</t>
  </si>
  <si>
    <t>Open, Blind, or Closed</t>
  </si>
  <si>
    <t>Multiple Offers Per Line</t>
  </si>
  <si>
    <t>Multi-Party Support</t>
  </si>
  <si>
    <t>Each Field Single or Multi-User Rank</t>
  </si>
  <si>
    <t>Side-by-Side Comparison</t>
  </si>
  <si>
    <t>Pause, Edit, Re-Issue</t>
  </si>
  <si>
    <t>Multi-Round Support</t>
  </si>
  <si>
    <t>Out-of-the-Box Auction Formats</t>
  </si>
  <si>
    <t>Configuration Options</t>
  </si>
  <si>
    <t>Saved Market Baskets</t>
  </si>
  <si>
    <t>RFX Integration</t>
  </si>
  <si>
    <t>Real-Time Control Mechanisms</t>
  </si>
  <si>
    <t>Proxy Support</t>
  </si>
  <si>
    <t>Messaging</t>
  </si>
  <si>
    <t>Real-Time Monitoring</t>
  </si>
  <si>
    <t>Integrated Optimization Capability</t>
  </si>
  <si>
    <t>Automatic Supplier Identification/Invitation</t>
  </si>
  <si>
    <t>Solid Mathematical Foundations</t>
  </si>
  <si>
    <t>True Cost Modelling</t>
  </si>
  <si>
    <t>Capacity</t>
  </si>
  <si>
    <t>Allocation</t>
  </si>
  <si>
    <t>Risk Mitigation</t>
  </si>
  <si>
    <t>Qualitative</t>
  </si>
  <si>
    <t>What If? Capability</t>
  </si>
  <si>
    <t>Out-of-the-Box</t>
  </si>
  <si>
    <t>Constraint Relaxation</t>
  </si>
  <si>
    <t>Scenario Comparison</t>
  </si>
  <si>
    <t>Sensitivity Analysis</t>
  </si>
  <si>
    <t>Hard Constraint Identification</t>
  </si>
  <si>
    <t>Soft Constraint Support</t>
  </si>
  <si>
    <t>Model Templates</t>
  </si>
  <si>
    <t>RFX/Auction Integration</t>
  </si>
  <si>
    <t>Scalability</t>
  </si>
  <si>
    <t>Negotiation Management</t>
  </si>
  <si>
    <t>Auditable, Unalterable, Messaging</t>
  </si>
  <si>
    <t>Contract Creation</t>
  </si>
  <si>
    <t>Clauses</t>
  </si>
  <si>
    <t>Attachments</t>
  </si>
  <si>
    <t>Word Integration</t>
  </si>
  <si>
    <t>Version Control</t>
  </si>
  <si>
    <t>e-Signatures</t>
  </si>
  <si>
    <t>ETL for Key Metrics</t>
  </si>
  <si>
    <t>RFX/Survey Integration</t>
  </si>
  <si>
    <t>Out-of-the-Box Scorecards</t>
  </si>
  <si>
    <t>KPIs</t>
  </si>
  <si>
    <t>Advanced Definition</t>
  </si>
  <si>
    <t>Budget Management</t>
  </si>
  <si>
    <t>Finance Integration</t>
  </si>
  <si>
    <t>Demand Management</t>
  </si>
  <si>
    <t>3rd Party Data Integration</t>
  </si>
  <si>
    <t>Scorecard Based Alerts/Notifications</t>
  </si>
  <si>
    <t>Trend Detection</t>
  </si>
  <si>
    <t>Event Monitoring</t>
  </si>
  <si>
    <t>Issue Identification</t>
  </si>
  <si>
    <t>Collaborative Plan Creation</t>
  </si>
  <si>
    <t>Milestone Tracking</t>
  </si>
  <si>
    <t>Core Tech Platform</t>
  </si>
  <si>
    <t>SaaS / Cloud</t>
  </si>
  <si>
    <t>Mobile Support</t>
  </si>
  <si>
    <t>Block Chain Support</t>
  </si>
  <si>
    <t>OCR Support</t>
  </si>
  <si>
    <t>Personalization Technology</t>
  </si>
  <si>
    <t>ERP</t>
  </si>
  <si>
    <t>Other</t>
  </si>
  <si>
    <t>Fine Grained Role/Data/Action Based Security</t>
  </si>
  <si>
    <t>Sourcing Process</t>
  </si>
  <si>
    <t>Workflow</t>
  </si>
  <si>
    <t>Configurable Rules</t>
  </si>
  <si>
    <t>Team Management</t>
  </si>
  <si>
    <t>Project Integration</t>
  </si>
  <si>
    <t>Globalization</t>
  </si>
  <si>
    <t>Multi-Lingual</t>
  </si>
  <si>
    <t>Manager Configuration</t>
  </si>
  <si>
    <t>Stakeholder Configuration</t>
  </si>
  <si>
    <t>Category Specific Consulting</t>
  </si>
  <si>
    <t>Spend/Opportunity Analysis</t>
  </si>
  <si>
    <t>Sourcing Events (managed RFX/Auction/Optimization)</t>
  </si>
  <si>
    <t>Risk Identification and Management</t>
  </si>
  <si>
    <t>Evaluation mechanisms</t>
  </si>
  <si>
    <t>RFX Management Capabilities</t>
  </si>
  <si>
    <t>Complete only if the platform contains a module for contract/award performance tracking.</t>
  </si>
  <si>
    <t>Only complete if the platform contains a module for tracking risk.</t>
  </si>
  <si>
    <t>Only complete if the platform has corrective action management capability.</t>
  </si>
  <si>
    <t>Performance Management</t>
  </si>
  <si>
    <t>Category Analysis</t>
  </si>
  <si>
    <t>Should-Cost Modelling</t>
  </si>
  <si>
    <t>RFX / Surveys</t>
  </si>
  <si>
    <t>Auction</t>
  </si>
  <si>
    <t>Sophisticated Constraint Analysis</t>
  </si>
  <si>
    <t>Risk Management</t>
  </si>
  <si>
    <t>Corrective Management</t>
  </si>
  <si>
    <t>This is the ability to do category spend analysis within an analytics environment against default, built in, and arbitrary (what-if) categorizations.</t>
  </si>
  <si>
    <t>1 is integrated spend analysis; 2 is integrated spend analysis + a built in taxonomy; 3 is support for what if re-categorizations; 4 is the ability to do all this with data enrichment and multi-taxonomy comparisons; etc.</t>
  </si>
  <si>
    <t>Does the tool contain built in category benchmarks based on real world data, market pricing, real-time updates based on anonymized community events, and/or should-cost models.</t>
  </si>
  <si>
    <t>1 would be the ability to maintain benchmarks ; 2 would be the ability to automatically populate benchmarks with anonymized data from other clients/participants in a buyer network; 3 would be the ability to extend those with industry data; 4 would require innovations in the area beyond these; etc.</t>
  </si>
  <si>
    <t>Does the tool contain the ability to plot historical (benchmark) prices, project future pricing trends, market demands, and company demands?</t>
  </si>
  <si>
    <t>1 would be the ability to plot historical prices and demands and do basic trend analysis; 2 would be the ability to plot this against market data and predict likely market prices; 3 would be the ability to use advanced demand planning models to predict detailed demands over time; 4 would require integrated demand management functionality and guided buying based on prescriptive analytics; etc.</t>
  </si>
  <si>
    <t>Does the tool contain built-in category sourcing plans based on templates built by experts (internal or external to your organization: please specify) and guide a user through the creation and execution of category-based sourcing events?</t>
  </si>
  <si>
    <t>1 would be the ability to define and track such plans; 2 would be a set of template category plans; 3 would be a set of detailed sourcing plans across categories and products with workflow enabled templates integrated into the various modules and functions; 4 would be adaptive sourcing templates that vary the workflow based on market conditions and configurable rules; etc.</t>
  </si>
  <si>
    <t>Does the tool contain the ability for the organization to create and maintain their own benchmarks and (if market benchmarks are included) compare those to market/community benchmarks?</t>
  </si>
  <si>
    <t>1 is the ability to maintain general purpose spending and performance benchmarks; 2 is the ability to define and track advanced KPIs in those benchmarks; 3 is the ability to define and monitor trends based on those benchmarks; 4 would include capability beyond which is previously addressed (but including 1-3)</t>
  </si>
  <si>
    <t>Does the tool contain the ability to create scorecards and track sourcing success against the category plan / opportunity analysis?</t>
  </si>
  <si>
    <t>1 is the ability to define scorecards; 2 is the ability to populate them automatically from KPIs, surveys, and imported data; 3 is the ability define trends and alerts and track changes over time; 4 would include capability beyond which is previously addressed (but including 1-3)</t>
  </si>
  <si>
    <t>Does the tool support prescriptive analytics that can analyze current market conditions, organizational demands, and projected trends and guide the user into the identification of an appropriate category for sourcing and/or the selection of the appropriate sourcing event type and template among multiple built-in options built by industry experts? Can it assist with demand management? Lean Process Improvements? To what extent? Please describe.</t>
  </si>
  <si>
    <t>1 would be the capability of general advice based on general measurements or comparisons; 2 would be the inclusion of more specific advice on a category / project basis; 3 is the ability to adapt the recommendations and workflow based on current market conditions; 4 would be based on, and include, advanced statistical modelling/simulation/optimization models; etc.</t>
  </si>
  <si>
    <t>Does the tool support the creation and maintenance of should cost models?</t>
  </si>
  <si>
    <t>1 is the ability to define a simple should cost model; 2 is the ability to populate from corporate or market data; 3 is the ability to define costs based on advanced formulas; 4 would be the ability to compute future costs based on projected cost trends across raw materials, labor, energy, and overhead costs; etc.</t>
  </si>
  <si>
    <t>Does the tool support the integration of market data to support should-cost model creation?</t>
  </si>
  <si>
    <t>1 would be the ability to import data from flat files; 2 from real-time from data sources; 3 from real-time interpolation using advanced metrics and formulae for more accurate costing; 4 would include capability beyond which is previously addressed (but including 1-3).</t>
  </si>
  <si>
    <t>Does the platform support the calculation and/or integration of benchmarks? Can these benchmarks be used to support the calculation of overhead / internal production costs not easily obtainable from market data? Can they be performance based as well as cost based? If so, describe the type (industry, category, performance, etc.) and the extent?</t>
  </si>
  <si>
    <t>1 is support for benchmarks; 2 is integration with benchmarks; 3 is real-time updates based to should cost models based on benchmarks; 4 would include capability beyond which is previously addressed (but including 1-3)</t>
  </si>
  <si>
    <t>Does the tool support the creation of detailed bills of material and can the bill of materials be imported from ERP/MRP solutions?</t>
  </si>
  <si>
    <t>1 is basic support for the definition of a bill of materials; 2 is importation from ERP/MRP; 3 is support for BoM driven cost models; 4 is support for multi-tier dynamic roll-up cost models; etc.</t>
  </si>
  <si>
    <t>Does the tool support the creation of complex formulas (with mathematical functions and not just basic arithmetic operators) in the creation of should-cost models?</t>
  </si>
  <si>
    <t>1 basic arithmetic operators; 2 basic (Excel) functions; 3 advanced trigonometric functions; 4 calculus, etc.</t>
  </si>
  <si>
    <t>Does the tool come with a set of templates for the products and services require by the organization, grouped into the categories supported by the organization?</t>
  </si>
  <si>
    <t>1 a set of high level category templates; 2 detailed category templates with key products / raw materials; 3 adaptive templates based on changing designs / bills of material; 4 would include capability beyond which is previously addressed (but including 1-3)</t>
  </si>
  <si>
    <t>Does the tool support the creation of sourcing strategies based on the sourcing project / category needs that can be documented, archived, and accessed at any time?</t>
  </si>
  <si>
    <t>1 simple, static, sourcing strategy definition; 2 quick links into different modules based on high-level workflow steps; 3 detailed step-by-step strategies with progress tracking and links into specific step workflows within modules; 4 would include capability beyond which is previously addressed (but including 1-3)</t>
  </si>
  <si>
    <t>Does the tool support the definition of detailed tasks, milestones, and timelines that can be used to define the project, walk the team through each step, and allow the senior buyer to track progress at each step of the way?</t>
  </si>
  <si>
    <t>1 timeline, milestone, and task definition; 2 status tracking and automatic status update based on step completion; 3 security controls, approvals, and audits; 4 would include capability beyond which is previously addressed (but including 1-3)</t>
  </si>
  <si>
    <t>Does the tool support role-based team-definition that not only defines a project team but the roles and associated responsibilities and access rights that they will have throughout the sourcing project?</t>
  </si>
  <si>
    <t>1 basic role definition; 2 integration with access controls; 3 support for team members outside the organization; 4 would include capability beyond which is previously addressed (but including 1-3)</t>
  </si>
  <si>
    <t>Does the project management functionality support, and integrate with, a configurable, variable, workflow that integrates with each module and function on the sourcing plan?</t>
  </si>
  <si>
    <t>1 entry point integration; 2 functional integration; 3 rules-based workflow that detects and jumps to the right point in the sourcing workflow; 4 would include capability beyond which is previously addressed (but including 1-3)</t>
  </si>
  <si>
    <t>Does the project management tool support the definition of necessary go/no go breakpoints that require one or more staggered sign offs to continue?</t>
  </si>
  <si>
    <t>1 single approvals; 2 multi-approvals; 3 multi-approvals with override authority in an approval chain; 4 would include capability beyond which is previously addressed (but including 1-3)</t>
  </si>
  <si>
    <t>Does the tool support the definition of budgets and point-in-time demand definition over the course of the project award window?</t>
  </si>
  <si>
    <t>1 budget definition; 2 budget importation from third party tool; 3 budget updates and projections based on demands; 4 automatic updates based on rules and formulas from available spend and demand projection updates</t>
  </si>
  <si>
    <t>Does the tool support the execution of the project through collaboration, document tracking, negotiation, or other non-critical, but beneficial capabilities?</t>
  </si>
  <si>
    <t>1 integrated email; 2 integrated messaging/chat with history; 3 virtual whiteboards or collaborative view creation; 4 would include capability beyond which is previously addressed (but including 1-3)</t>
  </si>
  <si>
    <t>Does the platform support single-sign on for the supplier -- and by this we mean that regardless of how many customers use the supplier, it has one, single, integrated portal to manage all of its customer relationships with one single sign-on for all related activities in the platform</t>
  </si>
  <si>
    <t>1 one login, but each customer view is segregated; 2 one instance of supplier master data, but customer documents/RFXs/purchase orders/etc. in their own portal; 3 all documents/communications integrated; 4 VMI across orders, optimized responses against limited capability, etc.</t>
  </si>
  <si>
    <t>Does the portal integrate with the RFX application and allow distributed or multiple responses that are completely controlled by the supplier, who can add team members with restricted access at will?</t>
  </si>
  <si>
    <t>1 multiple, invited parties can respond; 2 supplier can add parties, but limited control over what they can/cannot respond to; 3 supplier can add parties, restrict roles, and review options; 4 would include capability beyond which is previously addressed (but including 1-3)</t>
  </si>
  <si>
    <t>Does the portal integrate with the auction application and allow for distributed or multiple responses that are completely controlled by the supplier who can add team members and proxies with restricted access down to the item level?</t>
  </si>
  <si>
    <t>1 multiple parties defined by the buyer can respond, typically one per lot; 2 multiple parties, added by the supplier, can respond, typically one per lot; 3 suppliers can add parties and back-up proxies that will automatically be authorized if the primary party does not log in or gets disconnected; 4 would include capability beyond which is previously addressed (but including 1-3)</t>
  </si>
  <si>
    <t>Does the portal allow for the secured and controlled distribution of (optimized) RFX or Auction results with authorized supplier personnel only, allowing for verification of receipt, and secure responses.</t>
  </si>
  <si>
    <t>1 results can be communicated to a single supplier representative through the platform; 2 results can be communicate to all supplier personnel with appropriate access rights; 3 supplier personnel can verify receipt; 4 would include capability beyond which is previously addressed (but including 1-3)</t>
  </si>
  <si>
    <t>Does the portal allow for secure, tracked, and versioned e-negotiation with contract offer and counter offer version control and tracking?</t>
  </si>
  <si>
    <t>1 the buyer can communicate results securely to the supplier and verify access; 2 the supplier can accept, reject, or counter-offer in a secure manner and verify when the buyer has accessed; 3 the platform allows unlimited back and forth, tracking multiple versions of offers and counter offers across multiple documents that will form the complete contract when signed; 4 would include capability beyond which is previously addressed (but including 1-3)</t>
  </si>
  <si>
    <t>Does the portal allow for the collection of all tracked supplier information, controlled updates where new information and documents must be first verified, and communications tracked and archived?</t>
  </si>
  <si>
    <t>1 suppliers can enter basic contact and location information; 2 suppliers can upload and maintain documents; 3 suppliers can maintain complete catalogs and make updates on a regular basis, limited only by contractual rates and changes that must be verified; 4 inclusive of 1-3 + automatic verification of updates that allow suppliers to automatically update data without buyer verification required</t>
  </si>
  <si>
    <t>Does the platform allow for the creation and distribution of 360-degree supplier scorecards?</t>
  </si>
  <si>
    <t>1 scorecards can be created by both parties and distributed manually; 2 scorecards can be automatically updated from KPIs and surveys; 3 scorecard history and performance trends; 4 net promoter scores and advanced relationship metrics</t>
  </si>
  <si>
    <t>Does the platform allow buyers to notify suppliers of issues, create and manage corrective action plans in a collaborative fashion?</t>
  </si>
  <si>
    <t>1 issue identification and tracking; 2 corrective action plan creation and progress tracking; 3 collaborative plan creation, progress updates, and interaction; 4 would include capability beyond which is previously addressed (but including 1-3)</t>
  </si>
  <si>
    <t>Does the platform facilitate the onboarding of new suppliers? Are multi-channel onboarding events supported across categories, industries, and geographies? Is there any supplier network support?</t>
  </si>
  <si>
    <t>1 list creation and invite management; 2 integration with supplier networks and campaign management; 3 integration with (e-)fax and phone campaigns; 4 would include capability beyond which is previously addressed (but including 1-3)</t>
  </si>
  <si>
    <t>To what degree is invitation management, possibly as part of supplier onboarding campaigns, in particular supported? Can campaigns be set-up for easy supplier response? Can invitations be sent out over multiple channels? Can they be automatically resent as reminders? Can buyers be notified when a supplier has seen or responded? Can the buyer controll the onboarding of the suppliers at every distinct, logical, step?</t>
  </si>
  <si>
    <t>1 timed e-mails; 2 time offline (e-)fax and phone campaigns; 3 integration with supplier self-registration; 4 would include capability beyond which is previously addressed (but including 1-3)</t>
  </si>
  <si>
    <t>Does the platform support, and how extensible is, the supplier self-registration process? Does it support conditional workflows that lead the supplier down the appropriate paths to capture the relevant information, documentation, certifications, and customer/industry references?</t>
  </si>
  <si>
    <t>1 suppliers can sign up for future invitation; 2 suppliers can provide basic information; 3 suppliers can provide extensive category and industry information and be guided through an information collection workflow based on the answers and information provided; 4 would include capability beyond which is previously addressed (but including 1-3)</t>
  </si>
  <si>
    <t>To what extent does the platform support extract, transform and load from other systems?</t>
  </si>
  <si>
    <t/>
  </si>
  <si>
    <t>Does the tool support ERP integration out-of-the-box (with ERP systems such as Oracle, SAP, JDE, etc.) for populating lots and bill of materials?</t>
  </si>
  <si>
    <t>1 ERP integration for extracting SKUs and links, but BoMs need to be built/verified manually; 2 complete BoMs can be imported, but prices need to be imported/defined separately; 3 complete BoMs with most recent pricing can be pulled in, along with any associated component specification documents; 4 would include capability beyond which is previously addressed (but including 1-3)</t>
  </si>
  <si>
    <t>To what extent does the platform support out-of-the-box integration with other P2P/S2P systems that the organization may already have in place for transactional procurement?</t>
  </si>
  <si>
    <t>To what extent does the platform support integration with 3rd party data feeds that are relevant for data enrichment and analysis?</t>
  </si>
  <si>
    <t>To what extent does the platform support the cleansing of data required for analytics?</t>
  </si>
  <si>
    <t>Does the platform support the automatic correction of data pulled from a system with correct data pulled from a master system?</t>
  </si>
  <si>
    <t>Does the platform support the creation of rules for automatic correction of data based on common errors that can easily be encoded in rules by end users?</t>
  </si>
  <si>
    <t>Does the platform support the creation of rules for error correction based on industry data?</t>
  </si>
  <si>
    <t>To what extent does the platform support categorization?</t>
  </si>
  <si>
    <t>Does the platform support (automatic) categorization against one or more built in schemas such as UNSPSC, Best-in-Class schemas created by consultants, or other industry classifications?</t>
  </si>
  <si>
    <t>Does the platform support categorization using one or more AI technologies?</t>
  </si>
  <si>
    <t>To what extent is out-of-the-box reporting supported?</t>
  </si>
  <si>
    <t>To what extent does the platform support standard spend reports? How many are included and to what extent is end-to-end coverage supported?</t>
  </si>
  <si>
    <t>To what extent does the built-in reporting and analytics support end-user customization?</t>
  </si>
  <si>
    <t>Does the tool come with a built-in report builder that allows end-users to create the reports they want on the data they want, regardless of the source of such data? Can it work on all data elements? How extensible is it? Please describe, and focus on any competitive differentiators.</t>
  </si>
  <si>
    <t>How flexible is the RFP creation methodology and can it be customized to the needs of the buyer?</t>
  </si>
  <si>
    <t>1 the buyer can create the RFP questions that are required; 2 the buyer can modify the process; 3 the buyer can tailor the process to organizational needs; 4 would include capability beyond which is previously addressed (but including 1-3)</t>
  </si>
  <si>
    <t>Does the RFX / Survey tool support all of the standard components including, but not limited to, free form entry, configurable drop-down lists, multi-selects, and other components?</t>
  </si>
  <si>
    <t>1 the tool supports the basic RFX creation from standard components; 2 the tool supports RFX creation from advanced multi-selects and other modern components; 3 the tool supports creation of RFXs from a suite of grouped RFX components that can be reused as needed; 4 would include capability beyond which is previously addressed (but including 1-3)</t>
  </si>
  <si>
    <t>Does the tool support the creation of RFX/Surveys from configurable and customizable templates?</t>
  </si>
  <si>
    <t>1 RFXS can be instantiated from templates; 2 RFXs can be instantiated from a collection of template sections; 3 RFXs can be instantiated from templates can be auto-selected based on industry category or other factors; 4 would include capability beyond which is previously addressed (but including 1-3)</t>
  </si>
  <si>
    <t>To what extent does the solution support a template library?</t>
  </si>
  <si>
    <t>1 a pre-configured template library is supported; 2 the buyer can define his or her own templates; 3 templates can be organized by industry and/or categories and multiple versions based upon different specifications created; 4 would include capability beyond which is previously addressed (but including 1-3)</t>
  </si>
  <si>
    <t>Does the solution support the creation of templates by category and/or come with an extensive library of category templates?</t>
  </si>
  <si>
    <t>1 templates by category are provide; 2 the buyer can create templates by category; 3 the templates can be integrated with should-cost models; 4 would include capability beyond which is previously addressed (but including 1-3)</t>
  </si>
  <si>
    <t>Does the solution support the relation of templates by industry and/or come with an extensive library of category templates?</t>
  </si>
  <si>
    <t>1 templates by industry are provide; 2 the buyer can create templates by industry; 3 the templates are integrated with should-cost models; 4 would include capability beyond which is previously addressed (but including 1-3)</t>
  </si>
  <si>
    <t>To what extent does the RFX tool support weighting?</t>
  </si>
  <si>
    <t>1 a single weight for each factor; 2 group based average weighting for each factor; 3 variable weightings for each response based upon respondent expertise; 4 would include capability beyond which is previously addressed (but including 1-3)</t>
  </si>
  <si>
    <t>Does the RFX support the creation of weighting formulas across elements?</t>
  </si>
  <si>
    <t>1 simple arithmetic formulae; 2 basic statistical/trigonometric spreadsheet formulas; 3 advanced functions; 4 would include capability beyond which is previously addressed (but including 1-3)</t>
  </si>
  <si>
    <t>Does the RFX integrate with an optimization platform or is it optimization backed (that allows for constraints to be taken into account during weightings)?</t>
  </si>
  <si>
    <t>1 simple cost model integration; 2 basic capacity constraint definition and support; 3 full optimization model integration; 4 would include capability beyond which is previously addressed (but including 1-3)</t>
  </si>
  <si>
    <t>Does the RFX support multi-party evaluations with variable rankings?</t>
  </si>
  <si>
    <t>1 multiple parties can weight, but only one response per section; 2 multiple parties can rank all sections; 3 variable rankings on each section across multiple parties; 4 would include capability beyond which is previously addressed (but including 1-3)</t>
  </si>
  <si>
    <t>Does the RFX support advanced scoring evaluation methodologies such as statistical, net promotor, on-target, and other methodologies?</t>
  </si>
  <si>
    <t>1 basic statistical scoring; 2 advanced functions; 3 net promotor; 4 more advanced scoring methodologies</t>
  </si>
  <si>
    <t>To what extent does the RFX tool support document attachments?</t>
  </si>
  <si>
    <t>1 bulk uploads in centralized directory; 2 classification by skype; 3 version management; 4 auto-classification and verification</t>
  </si>
  <si>
    <t>Can the RFX tool support unlimited attachments with detailed meta-data index and version/revision control?</t>
  </si>
  <si>
    <t>1 unlimited attachments with simple meta-data; 2 version control; 3 comparison and auto-difference detection; 4 would include capability beyond which is previously addressed (but including 1-3)</t>
  </si>
  <si>
    <t>Can the RFX tool support bulk upload and automatic association with suppliers, lots and line items using a standard naming convention?</t>
  </si>
  <si>
    <t>1 bulk upload, manual mapping to lots/items; 2 bulk upload, automatic mapping to lots/items based on a naming convention; 3 bulk upload, automatic mapping and automatic verification; 4 would include capability beyond which is previously addressed (but including 1-3)</t>
  </si>
  <si>
    <t>Can the RFX tool support CAD/CAM diagrams and allow them to be visualized within the tool?</t>
  </si>
  <si>
    <t>1 CAD/CAM diagrams detected and associated, displayable in external tools; 2 CAD/CAM diagrams detected and associated, viewable in internal viewer; 3 CAD/CAM diagrams detected, and secured, for safe internal or external viewing; 4 would include capability beyond which is previously addressed (but including 1-3)</t>
  </si>
  <si>
    <t>To what extent does the RFX tool support collaboration?</t>
  </si>
  <si>
    <t>1 email; 2 integrated messaging; 3 collaborative RFX creation/construction; 4 whiteboards and other real-time element creation; 4 would include capability beyond which is previously addressed (but including 1-3)</t>
  </si>
  <si>
    <t>Does the tool support integrated real-time (group) messaging between all parties with compete archival, audit trails, and indexing for association with different data elements and platform functionality?</t>
  </si>
  <si>
    <t>1 real time chat between two parties; 2 multi-party chat with archival; 3 association with different modules and elements; 4 would include capability beyond which is previously addressed (but including 1-3)</t>
  </si>
  <si>
    <t>Does the tool support integrated virtual whiteboards that allow all parties to collaborate free-form in the creation of RFXs and RFX responses?</t>
  </si>
  <si>
    <t>1 direct links to third party tools with link backs; 2 tightly integrated whiteboards; 3 additional support for mindmaps, flow charts, and other business constructs; 4 would include capability beyond which is previously addressed (but including 1-3)</t>
  </si>
  <si>
    <t>Does the tool allow a buyer to see exactly what a supplier will see and vice versa before sending an RFX or a response?</t>
  </si>
  <si>
    <t>1 yes, but buyer must log in to test portal; 2 yes, with instant view toggle functionality; 3 yes, and RFX can be edited in either view mode; 4 would include capability beyond which is previously addressed (but including 1-3)</t>
  </si>
  <si>
    <t>Does the tool allow multiple parties to see the same screen during collaboration construction of an RFX, a scoring, or a response?</t>
  </si>
  <si>
    <t>1 yes, but only lead buyer can edit; 2 yes, and control can be passed; 3 yes, and multiple buyers can work on multiple sections simultaneously and track what each other are doing; 4 would include capability beyond which is previously addressed (but including 1-3)</t>
  </si>
  <si>
    <t>Does the tool support bill of materials capabilities for direct sourcing? And can the bill of materials be imported from ERP/MRP solutions? Is the capability built on "lots" or is it separate from lots?</t>
  </si>
  <si>
    <t>1 a "lot" can be treated as a bill of materials; 2 basic bill of material support, where bills of material can be grouped into lots; 3 basic should cost model integration where the bill is a product or assembly and energy, labor, and overhead costs can be broken out; 4 automatic cost population from market data, etc.</t>
  </si>
  <si>
    <t>Does the tool support multi-sku mapping and support the mapping of buyer SKUs to distinct supplier SKUs?</t>
  </si>
  <si>
    <t>1 manual mapping of supplier SKUs to buyer SKUs; 2 automatic mapping and designation of preferred SKUs; 3 support for related and substitute SKUs; 4 would include capability beyond which is previously addressed (but including 1-3)</t>
  </si>
  <si>
    <t>Does the tool support the appropriate identification of appropriate suppliers?</t>
  </si>
  <si>
    <t>1 auto selection of previously invited suppliers; 2 suggestion based on category/product and suppliers in the SIM module; 3 smart network search based on industry, category, and/or product/service; 4 would include capability beyond which is previously addressed (but including 1-3)</t>
  </si>
  <si>
    <t>Does the tool integrate with the organization's SIM solution for the identification of current and potential suppliers based upon the line items / bill of materials?</t>
  </si>
  <si>
    <t>1 yes for selection of current/previous awarded suppliers; 2 yes for suggestion of suppliers offering similar products/services and support for simple searches; 3 yes for suggestion of suppliers with capabilities similar to those required for products/services and support for advanced searches; 4 would include capability beyond which is previously addressed (but including 1-3)</t>
  </si>
  <si>
    <t>Does the tool integrate with one or more external supplier network offerings that can be used to find new potential suppliers based upon the line items and/or bill of materials?</t>
  </si>
  <si>
    <t>1 yes for simple search based on key words; 2 for advanced search based on keywords, SKUs, capabilities; 3 for multi-variate search and ranking based on complete BoM; 4 would include capability beyond which is previously addressed (but including 1-3)</t>
  </si>
  <si>
    <t>To what extent is bidding supported?</t>
  </si>
  <si>
    <t>1 single value bid submission only; 2 simple formula-based bids using arithmetic operators; 3 complex bids using functions and market data (if the supplier relies on 3rd party carriers or buys raw materials at market price); 4 would include capability beyond which is previously addressed (but including 1-3)</t>
  </si>
  <si>
    <t>Does the tool support multiple types of bidding, including open, blind, or closed bids?</t>
  </si>
  <si>
    <t>1 single mode bidding across the entire event; 2 selection of mode by lot, sub-event; 3 multi-modal interactive real-time displays that can compare bids across previous events by bid type; 4 would include capability beyond which is previously addressed (but including 1-3)</t>
  </si>
  <si>
    <t>Does the tool support multiple offers per line item from the same supplier? To what extent?</t>
  </si>
  <si>
    <t>1 one offer, but the supplier can indicate preferred or alternate product; 2 two offers, one preferred, one alternate; 3 multiple offers, one preferred, multiple alternates with a feature comparison matrix; 4 would include capability beyond which is previously addressed (but including 1-3)</t>
  </si>
  <si>
    <t>How extensible is the multi-party evaluation -- can it be configured on a section by section basis?</t>
  </si>
  <si>
    <t>1 multi-party supported, but all stakeholders can evaluate all sections and evaluations overwrite; 2 multi-party supported, and each party can be limited to a single section, and evaluations average; 3 parties can be restricted to individual elements, evaluations are weighted by authority, and all responses can be analyzed/plotted (and outliers marked or removed); 4 would include capability beyond which is previously addressed (but including 1-3)</t>
  </si>
  <si>
    <t>Can the weighting algorithms be configured to allow a variable number of users to rank each section and field?</t>
  </si>
  <si>
    <t>1 yes, but each field is equally weighed across participants; 2 yes, and each field can be differently weighted for each participant; 3, yes, and complex scorings (including statistical, net promoter, etc.) can be used; 4 would include capability beyond which is previously addressed (but including 1-3)</t>
  </si>
  <si>
    <t>To what extent are configurable side-by-side comparisons supported in the tool?</t>
  </si>
  <si>
    <t>1 simple tabular; 2 graphical displays; 3 advanced statistical/outlier/constrained analysis; 4 would include capability beyond which is previously addressed (but including 1-3)</t>
  </si>
  <si>
    <t>Can buyers pause, edit, and re-issue RFXs and / or partial RFXs during an event if one or more issues are detected?</t>
  </si>
  <si>
    <t>1 pause / extend only; 2 edit and complete re-issue with notification of changes; 3 edit and partial reissue of changes only; 4 would include capability beyond which is previously addressed (but including 1-3)</t>
  </si>
  <si>
    <t>Does the tool support the easy creation of multiple-round RFXs?</t>
  </si>
  <si>
    <t>1 yes, but a new round is a new RFX; 2 yes, and the new round can be populated with the results of the previous round; 3 yes, and suppliers can be added or not, reasons tracked, and feedback given; 4 would include capability beyond which is previously addressed (but including 1-3)</t>
  </si>
  <si>
    <t>There are a number of types of auctions: Dutch, Yankee, Japanese, etc. How many are supported out of the box?</t>
  </si>
  <si>
    <t>1 just a basic reverse auction; 2 just the big ones - English, Dutch, and Yankee; 3 all of the standard auction types with every associated configuration option; 4 all of the above plus constraints and optimization backing; 5 backed up with quantum computing for super-fast feedback</t>
  </si>
  <si>
    <t>What degree of configuration is available for each auction? Floors, ceiling, minimum increments, blind, ranked, open? Describe in detail.</t>
  </si>
  <si>
    <t>1 just ceilings and floors; 2 increments, visibility, minimum time delay, auto extension; 3 supplier restriction to lots/items, forced proxy definition (in case lead supplier bidder disconnected); 4 would include capability beyond which is previously addressed (but including 1-3)</t>
  </si>
  <si>
    <t>Can auctions be quickly instantiated from saved market baskets of items and lots that are re-sourced on a regular basis?</t>
  </si>
  <si>
    <t>1 previous auctions can be copied; 2 formal basket templates can be created; 3 basket templates can be created and starting bids defined from previous bids, market prices, or formula that takes both into account; 4 would include capability beyond which is previously addressed (but including 1-3)</t>
  </si>
  <si>
    <t>Does the auction integrate with the RFX for initial population?</t>
  </si>
  <si>
    <t>1 yes for the identification of lots and suppliers; 2 yes and all relevant data can be pulled; 3 yes and capacity constraints, restrictions, and other configuration parameters can be auto-set from RFX responses;4 would include capability beyond which is previously addressed (but including 1-3)</t>
  </si>
  <si>
    <t>What degree of control is available once the auction begins? Can it be paused if issues are detected? Can bidding privileges automatically be switched from primary to proxy bidders if a connection is lost? Describe in detail.</t>
  </si>
  <si>
    <t>1 limited, manual pause and restart only; 2 decent, automatic pause if too many bidders drop or don't show up; proxy bidders can take control if primary bidder not logged on or responsive for more than 2 minutes; 3 extensive, control is at the individual lot level, and individual suppliers can be banned in real time (for not following the rules); 4 would include capability beyond which is previously addressed (but including 1-3)</t>
  </si>
  <si>
    <t>How powerful and configurable is the proxy support? Can the suppliers define their own proxies and prevent buyers from changing bids without their express permission?</t>
  </si>
  <si>
    <t>1 limited, buyers can define primary and back-up bidders; 2 decent, suppliers can define primary and back-up bidders; 3 advanced, this can be done on a lot and item basis and can prevent buyers from making any changes through appropriate, highly secure, settings; 4 would include capability beyond which is previously addressed (but including 1-3)</t>
  </si>
  <si>
    <t>To what extent is real-time messaging supported during the auction?</t>
  </si>
  <si>
    <t>1 limited, only push messages from buyers to suppliers; 2 decent, real-time two-way forum communication; 3 advanced forum and direct messaging support with live help guides and alerts to potential issues; 4 would include capability beyond which is previously addressed (but including 1-3); 4 would include capability beyond which is previously addressed (but including 1-3)</t>
  </si>
  <si>
    <t>How powerful is the real-time monitoring? Can it detect when bidders are dropped, when bidders are bidding too fast (and might be represented by prohibited bots), when their might be security issues, alert he buyers, and allow the auction to be paused if necessary?</t>
  </si>
  <si>
    <t>1 limited, can only track logins and last bid time; 2 decent, can detect delays/drops and switch to proxy bidders; 3 advanced and can detect too much activity (which could indicate suppliers using bots or auction hacked), too little activity, abnormal bids (which could indicate a supplier might not understand the process); 4 would include capability beyond which is previously addressed (but including 1-3)</t>
  </si>
  <si>
    <t>Is the auction tool integrated with optimization to allow for real-time constraint based optimization?</t>
  </si>
  <si>
    <t>1 yes but model is limited to unconstrained cost optimization among product providers and carriers; 2 yes and the model can support capacity constraints and award limits; 3 yes and the integration is complete and supports costs, all constraints, and advanced formula in the bid calculations / rankings; 4 would include capability beyond which is previously addressed (but including 1-3)</t>
  </si>
  <si>
    <t>Does the tool integrate with the SIM module and/or supplier networks for the automatic identification of suppliers who should be invited to bid?</t>
  </si>
  <si>
    <t>What is the foundation of the solver? Is it a sound and complete MILP solver that is guaranteed to find an optimal answer if sufficient time is given? Is it an evolutionary algorithm that is likely to find a great answer but not complete? Is it a hybrid approach that can augment branch-and-bound / decomposition MILP with a technique that quickly finds good starting solutions?</t>
  </si>
  <si>
    <t>1 no, evolutionary, monte carlo, tableau, or non (MI) LP solver or home-grown algorithm; sort-of, supports LP with home-grown rounding/hybrid algorithms for allocation of discrete units; 3 true MILP; 4 true MILP with powerful branch and bound that can use parallel processing and other optimization techniques to quickly find starting solutions</t>
  </si>
  <si>
    <t>Does the solution support true cost modelling? In other words, can the buyer define any and all cost components that are part of the lifecycle cost model, and not a fixed set of cost components combined in a pre-defined cost formula?</t>
  </si>
  <si>
    <t>1 the buyer can define as many discrete cost components as she wants but they all roll up into one cost; 2 the buyer can define as many cost components as she wants and they are all treated separately with their own additive or multiplicative formulas that allow their own discounts and constraints; 3 the buyer can define as many cost components as she wants using advanced mathematical functions and non-circular ; interdependencies; 4 would include capability beyond which is previously addressed (but including 1-3)</t>
  </si>
  <si>
    <t>Can it support capacity constraints that define minimums and/or maximums on each product, location, lane, etc. so that all allocation models are feasible (and respectful of hard business constraints)?</t>
  </si>
  <si>
    <t>1 basic, fixed, capacity limit by supplier-product, or supplier-product-location; 2 fixed capacity limits sell side and fixed capacity limits buy-side; 3 configurable capacity limits on any set of relevant model dimensions (supplier, ship from, product, ship to, lane, carrier); 4 would include capability beyond which is previously addressed (but including 1-3)</t>
  </si>
  <si>
    <t>Can it support minimum or maximum allocation requirements that take into account existing contracts or acquisition requirements from strategic suppliers?</t>
  </si>
  <si>
    <t>1 fixed allocation by supplier-product; 2 percentage allocation by supplier, supplier-product, or geographic location; 3 ranged allocations based upon business rules and supplier capacity that can be defined on buyer defined model dimensions; 4 would include capability beyond which is previously addressed (but including 1-3)</t>
  </si>
  <si>
    <t>Can it support risk mitigation constraints which insure that a maximum allocation is given to a certain supplier (set), geography, etc. and that allocations are split in accordance with corporate risk mitigation objectives?</t>
  </si>
  <si>
    <t>1 fixed maximums to predefined supplier sets; 2 percentage based maximums to supplier and ship from / ship to sets using tags to define sets of interest; 3 advanced multi-way splits (20/30/50), ranges, and allocations across multiple requirements; 4 would include capability beyond which is previously addressed (but including 1-3)</t>
  </si>
  <si>
    <t>Can it support qualitative constraints that insure the minimum or average or weighted award meets a certain qualitative requirement (such as defect rate, average lifetime, etc.)?</t>
  </si>
  <si>
    <t>1 basic average limits; 2 weighted or formula-transformed average limits; 3 multi-objective balancing across related qualitative factors; 4 would include capability beyond which is previously addressed (but including 1-3)</t>
  </si>
  <si>
    <t>Can it support the creation of unlimited what-if scenarios?</t>
  </si>
  <si>
    <t>1 yes; 2 yes, instantiated as copies from current; 3 yes, instantiated as modified copies of current using one or more rules (unconstrained, 3 suppliers, etc); 4 would include capability beyond which is previously addressed (but including 1-3)</t>
  </si>
  <si>
    <t>Does it support automatic creation of a suite of basic minimum cost, maximum supplier, minimum geographic risk, and other out of the box scenarios that are automatically created and allocated?</t>
  </si>
  <si>
    <t>1 unconstrained only; 2 a default set of typically evaluated scenarios (3 suppliers, 20/30/50 splits on products, incumbents only, local sourcing); 3 a custom set of defaults defined by the user from organizational defaults that are based on provider templates; 4 would include capability beyond which is previously addressed (but including 1-3)</t>
  </si>
  <si>
    <t>Does it support the creation of what-if scenarios by (automatically) relaxing one or more potentially limiting constraints that prevents a scenario from being solved or that has been determined to be increasing the cost by more than a minimum percentage?</t>
  </si>
  <si>
    <t>1 yes, but only capacity and only randomly; 2 yes, capacity and allocation but only those detected to be prohibiting a solution; 3, yes all constraints that are preventing solution at the present time (even if the removal of a subset might be sufficient); 4, yes, all constraints that are preventing or severely limiting the solution based on those constraints evaluated to be having the maximum impact on the objective function</t>
  </si>
  <si>
    <t>How powerful is the scenario comparison capability?</t>
  </si>
  <si>
    <t>1 simple side-by-side award comparison by line item; 2 comparison cube that allows views by product, supplier, location, or other dimension(s) of interest; 3 difference calculations that indicate constraint relaxations that could yield lower costs with minimal impacts on established goals as well as automatic outlier awards (due to constraints); 4 would include capability beyond which is previously addressed (but including 1-3)</t>
  </si>
  <si>
    <t>Does the optimization engine support sensitivity analysis?</t>
  </si>
  <si>
    <t>1 yes, hard limit/capacity constraint identification only; 2 yes, all hard constraints preventing or limiting a solution can be identified; 3 yes, all hard and soft constraints preventing and limiting a solution can be easily identified; 4 yes, and suggestions as to the constraint relaxations that would have the maximum positive benefit to the objective can be identified; 4 would include capability beyond which is previously addressed (but including 1-3)</t>
  </si>
  <si>
    <t>Can it identify all of the "hard" constraints that are preventing the solver from finding a lower cost solution and the approximate degree or potential range to which they are limiting the solution?</t>
  </si>
  <si>
    <t>1 yes but hard limit constraints preventing only; 2 yes, and all limiting constraints preventing only; 3 yes, and required relaxations to allow solvability computed and presented; 4 strong integration with auto-what-if scenario generation that can auto create different solvable scenario variations for comparative analysis; 4 would include capability beyond which is previously addressed (but including 1-3)</t>
  </si>
  <si>
    <t>Can the tool support the creation of soft constraints that can be relaxed to allow an unsolvable model to otherwise solve and can the constraints be relaxed more if the relaxation would save more than the relaxation would cost?</t>
  </si>
  <si>
    <t>1 yes, but only capacity/allocation constraints can be defined soft; 2 yes, and all constraints can be defined soft; 3 yes, and the negative impact of all soft constraints restricting the solution is analyzed and presented; 4 would include capability beyond which is previously addressed (but including 1-3)</t>
  </si>
  <si>
    <t>Does the optimization capability support the creation of advanced model templates that can be used to instantiate a new optimization event?</t>
  </si>
  <si>
    <t>1 yes, but limited mainly to cost models - constraints have to be defined after the fact; 2 yes, and some high-level constraints can be defined (such as unique supplier limits, buyer warehouse capacities, lane capacity, award splits, etc.); 3 yes, and the user can specify soft constraints with relaxation limits and preferred visualizations upon solution; 4 would include capability beyond which is previously addressed (but including 1-3)</t>
  </si>
  <si>
    <t>Does the optimization engine integrate with RFX and/or Auctions to allow for initial population of the optimization model?</t>
  </si>
  <si>
    <t>1 yes, data can be pulled in and results pushed back; 2 yes, and the optimizer runs behind the scene; 3 yes, and the user can switch between RFX/Auction and back-end optimizer views for sensitivity analysis and constraint relaxation to make the model feasible; 4 would include capability beyond which is previously addressed (but including 1-3)</t>
  </si>
  <si>
    <t>How does the optimization solution scale up? How big can models get before the exponential solver slow down becomes noticeable?</t>
  </si>
  <si>
    <t>1 open source solver, severe performance degradation over a moderate size; 2 low-cost solver, noticeable moderate to high performance degradation as model size increases linearly; 3 best-in-class solver (like Cplex, Xpress, etc.) optimized for the typical model types, and comparable with most leading solutions on the market; 4 custom tailored solver solution built on one or more best-in-class solvers that selects the right solver and settings for each type of model the organization runs, tailoring the settings for maximum performance over time</t>
  </si>
  <si>
    <t>To what extent does the platform support e-Negotiation Management?</t>
  </si>
  <si>
    <t>1 limited - offers can be sent as attachments, responses sent as attachments; 2 integrated - offers can be sent and received in-the platform, with or without attachments; 3 complete basic - integrated versioning and e-Signatures; 4 would include capability beyond which is previously addressed (but including 1-3)</t>
  </si>
  <si>
    <t>Can both parties create secure, unalterable, auditable, persistent messages?</t>
  </si>
  <si>
    <t>1 yes, but limited to offers and counter-offers; 2 yes, all messaging is secure and persistent; 3 yes, and complete audit trails, with e-Signature verifications, can be tracked and reported on at any time; 4 would include capability beyond which is previously addressed (but including 1-3)</t>
  </si>
  <si>
    <t>To what extent does the platform support contract creation?</t>
  </si>
  <si>
    <t>1 award export; 2 award export and standard legal template directory (in Word files); 3 integrated editor that can suck in awards and templates; 4 would include capability beyond which is previously addressed (but including 1-3)</t>
  </si>
  <si>
    <t>Does the platform allow templates that can be used for initial contract creation?</t>
  </si>
  <si>
    <t>1 yes, but only one standard template per category/industry; 2 yes, and multiple versions with distinguishable meta-data; 3 yes, and the templates are dynamic and select among clauses based upon geographies, category, dollar value, or other relevant criteria; 4 yes, and there is integration with external GRC/CSR platforms that indicate what regulations need to be adhered to and what clauses the organization should consider including / verifying</t>
  </si>
  <si>
    <t>Does the platform allow Legal to define standard clauses and variations (across geographies, industries, etc.) that can be automatically included in the template used to cut the contract?</t>
  </si>
  <si>
    <t>1 yes, but limited to a pre-defined set of conditions; 2 yes, but limited only to a pre-defined set of categories (geographies, categories, industries, etc); 3 yes, and can associated with any meta-data or workflow rule of interest; 4 would include capability beyond which is previously addressed (but including 1-3)</t>
  </si>
  <si>
    <t>Does the platform allow the buyer to attach as many attachments (NDAs, specs, etc.) as necessary in a secure fashion and allow for supplier verification / e-Signature confirmation of receipt?</t>
  </si>
  <si>
    <t>1 yes, but no version control or e-Signature; 2 yes, with version control and e-Signature; 3 yes, with internal comparison/red-lining functionality, finance/defense level security, and in-line with all regulatory e-Signature requirements; 4 would include capability beyond which is previously addressed (but including 1-3)</t>
  </si>
  <si>
    <t>Does the solution integrate with Microsoft Word to enable both parties to build and edit documents within Microsoft, but with full security and version tracking?</t>
  </si>
  <si>
    <t>1 = contracts can be stored in MS Word. 2 = basic word integration which allows change history to be pulled out of versions and redlining support. 3 = word is "embedded" in the platform and the viewer/editor can switch from Word to the application (and see the status in the Word viewer) and back again and the user can even push data from Word to the platform (clauses, supplier data, updated price lists etc.) during contract creation. 4 = would include capability beyond which is previously addressed (but including 1-3)</t>
  </si>
  <si>
    <t>Does the solution have extensive version control capabilities with complete tracking of who did each individual change (if collaborative editing was enabled)?</t>
  </si>
  <si>
    <t>1 basic document level version control; 2 clause level version control; 3 change and audit trails by user and version reporting and analysis; 4 would include capability beyond which is previously addressed (but including 1-3)</t>
  </si>
  <si>
    <t>Does the solution support, and preferably integrate with, an e-Signature solution that can be used to not only sign contracts, but other agreements and even confirm receipt and acceptance of NDAs and other critical documents?</t>
  </si>
  <si>
    <t>1 punch-out to e-Signature solution and import of document; 2 native integration; 3 multi e-Signature solution support and support for all data tracking requirements in each country that recognizes e-Signatures; 4 would include capability beyond which is previously addressed (but including 1-3)</t>
  </si>
  <si>
    <t>Does the tool support the import of key metrics for contract / award performance management from external tools?</t>
  </si>
  <si>
    <t>1 yes, from flat-files; 2 yes, with API integration; 3 yes, with out-of-the-box support for best-of-breed ERP and SRM platforms; 4 would include capability beyond which is previously addressed (but including 1-3)</t>
  </si>
  <si>
    <t>Does the tool integrate RFX/Survey capability with the performance tracking capability that allows for the team to provide feedback on more subjective metrics?</t>
  </si>
  <si>
    <t>1 yes, summary scores can be imported; 2 yes, and surveys can be created within performance tracking or RFX; 3, yes and qualitative responses can be tracked and analyzed with sentiment analysis; 4 would include capability beyond which is previously addressed (but including 1-3)</t>
  </si>
  <si>
    <t>To what extent does the tool support scorecards?</t>
  </si>
  <si>
    <t>1 scorecards can be created and automatically populated from surveys; 2 scorecards can be augmented with imported data; 3 scorecards can be automatically updated on a regular (e.g. quarterly) basis and trends tracked over time (with complete history available); 4 would include capability beyond which is previously addressed (but including 1-3)</t>
  </si>
  <si>
    <t>Are there a number of scorecards that are available out of the box? Preferably built on best-practice, actionable, KPIs?</t>
  </si>
  <si>
    <t>1 basic templates by industry/category are available out of the box; 2 configurable templates that can be automatically populated from survey and imported data are available out of the box; 3 they can be programmed to automatically update over time using formula or KPI modifications more meaningful to the company; 4 would include capability beyond which is previously addressed (but including 1-3)</t>
  </si>
  <si>
    <t>Does the platform support the definition of KPIs that can be used and re-used as needed in the creation of scorecards? Can they be defined formulaically on data elements or are they simply preselected / single value (populated from an external source)?</t>
  </si>
  <si>
    <t>1 built-in KPIs are supported; 2 the buyer may define basic KPIs using basic arithmetic operators and standard statistical functions (sum, average, etc.); 3 advanced KPI definition using multi-level KPI models and a range of mathematical functions is available; 4 would include capability beyond which is previously addressed (but including 1-3)</t>
  </si>
  <si>
    <t>How many KPIs are available out of the box? How extensive do they cover operational needs?</t>
  </si>
  <si>
    <t>1 basic spend KPIs; 2 basic operational KPIs; 3 a complete set of Sourcing and Finance KPIs that cover 95% of most clients needs, all easily modifiable by the client organization; 4 would include capability beyond which is previously addressed (but including 1-3)</t>
  </si>
  <si>
    <t>Does the platform allow the definition of KPIs based on nested measurements, advanced formulas, and rollups?</t>
  </si>
  <si>
    <t>1 just basic arithmetic and statistical functions; 2 advanced formulas; 3 multi-level models aggregating data across storage; 4 would include capability beyond which is previously addressed (but including 1-3)</t>
  </si>
  <si>
    <t>Does the tool support the creation and tracking of budgets and spend against budgets?</t>
  </si>
  <si>
    <t>1 budget definition and projected spend based on sourcing events; 2 budget definition and actual spend from accounting / P2P systems; 3 augmented with projected spend since last update based upon trends; 4 would include capability beyond which is previously addressed (but including 1-3); 4 would include capability beyond which is previously addressed (but including 1-3)</t>
  </si>
  <si>
    <t>Does the tool integrate with one or more Finance platforms for extrication of budget and spend to date?</t>
  </si>
  <si>
    <t>1 flat-file integration; 2 standard AP/ERP integration through APIs; 3 real-time integration with daily update of budget and spend; 4 would include capability beyond which is previously addressed (but including 1-3)</t>
  </si>
  <si>
    <t>Does the platform contain any capability to support demand management?</t>
  </si>
  <si>
    <t>1 weekly/monthly demand projection import; 2 tracking of projection against demand; 3 prescriptive analytics via standard demand control strategies associated with the category; 4 would include capability beyond which is previously addressed (but including 1-3)</t>
  </si>
  <si>
    <t>What is the capability to integrate 3rd party data feeds, preferably as needed, in real time, for updates as often as daily (if available), and how many feeds are integrated out-of-the-box?</t>
  </si>
  <si>
    <t>1 yes, but only those we currently support; 2 yes, through our API; 3 yes, and there is also native integration to the Risk Management applications provided by the data providers should the buying organization also have a license to those platforms; 4 would include capability beyond which is previously addressed (but including 1-3)</t>
  </si>
  <si>
    <t>Does the platform allow for the creation of scorecard based alerts and the automatic notification of risk managers if a(n imported) metric drops below a threshold?</t>
  </si>
  <si>
    <t>1 yes, simple thresholds only; 2 yes, thresholds or significant changes; 3 yes, and also on total changes distilled by statistical normalizations, net promoter scores, etc. and the alerts can be resent down a chain if the first alerted does not respond; 4 would include capability beyond which is previously addressed (but including 1-3)</t>
  </si>
  <si>
    <t>Can the platform track (upward or) downward trends that could indicate potential risks?</t>
  </si>
  <si>
    <t>1 yes, but the user has to define the trend magnitudes of interest; 2 yes, and the system can detect trends of interest based on statistical deviations from the norm; 3 yes, and the system can also detect potential issues using external benchmarks and anonymized performance across the providers client base; 4 would include capability beyond which is previously addressed (but including 1-3)</t>
  </si>
  <si>
    <t>What is the extent of event monitoring in the platform? Is it limited to external data feed integration, or does it support semantic monitoring of news sources? What about sentiment analysis and third party evaluations and projections? Are the technologies embedded or integrated 3rd party platforms (through APIs). To what extent, if any, is risk monitoring supported?</t>
  </si>
  <si>
    <t>1 yes, but keywords MUST be defined; 2 yes and the application can define keywords based on the current supply base and categories being sourced; 3 yes and the application can also detect potential risk based upon areas, known upstream requirements in sub-tiers, and so on; 4 would include capability beyond which is previously addressed (but including 1-3)</t>
  </si>
  <si>
    <t>Does the platform allow the buyers to identify and track issues that need to be collected?</t>
  </si>
  <si>
    <t>1 yes, the senior byers may define issues for tracking; 2 yes, and the platform supports issue-based two-way communication and secure archival of all messaging; 3 yes, and full corrective action plans can be defined; 4 would include capability beyond which is previously addressed (but including 1-3); 4 would include capability beyond which is previously addressed (but including 1-3)</t>
  </si>
  <si>
    <t>Does the platform support collaborative, team-based, creation, including supplier representation, of corrective action plans and track acceptance of all parties?</t>
  </si>
  <si>
    <t>1 yes, the team communication message channel can be used to work out a corrective action plan; 2, yes, all parties can contribute to the creation of the plan, milestones, and required performance for resolution; 3 yes, and e-Signature integration allows for acceptance and secure sign-offs; 4 would include capability beyond which is previously addressed (but including 1-3)</t>
  </si>
  <si>
    <t>Does it support the creation of milestones and the tracking, and verification, of progress by both parties?</t>
  </si>
  <si>
    <t>1 milestones can be defined and the buyer can record when they are met; 2 suppliers can submit regular progress updates and indicate when they believe a milestone has been reached, for confirmation by the buyer; 3 integration with project management and/or innovation management to allow for detailed plan creation, control, and progress tracking; 4 would include capability beyond which is previously addressed (but including 1-3)</t>
  </si>
  <si>
    <t>Please describe your core software architecture? Is it a modern MVC architecture? What are the primary languages (C++/Java/Ruby) and technologies used?</t>
  </si>
  <si>
    <t>1 PHP code with limited formalized processes, development standards; 2 standard Java / C# stack with generally acceptable MVC separation; 3 fully normalized Java / C# stack with multi-database and multi-view layer support for scalability and back up and for extensive desktop and mobile interface support; 4 would include capability beyond which is previously addressed (but including 1-3)</t>
  </si>
  <si>
    <t>Please describe your cloud architecture (e.g., single-instance multi-tenant application run on a 'virtualized' and elastic platform). Is your SaaS approach only true multi-tenant, or can separate app instances be maintained (e.g., residing with data on servers that can be run in different countries)? Explain your ability to support private/hybrid cloud that can physically partition customer-specific data as well as your adoption of cloud computing standards and components (e.g., using commercial IaaS platforms, open stack components, etc.) Please describe the platform and infrastructure 'stack' used for your application/integration service. What Service Oriented Architecture (SOA) standards and features do you employ? Please break down your customer base and their deployment model (% public cloud, % private cloud, % on premise)</t>
  </si>
  <si>
    <t>1 = ASP in a cloud wrapper. 2 = standard one-size fits-all multitenant. 3 = customizable multi-tenant where each client can have their own view, restrict data to certain locales, have surge processing power dynamically added or dropped. 4 = the architecture supports load-balancing to specific single-use database instances or processing server instances so each client has a virtual single instance (would include other capability beyond which is previously addressed -- but including 1-3)</t>
  </si>
  <si>
    <t>1 "we install, and when you want an update, you call"; 2 standard patch upgrade support (like previous MS non-forced update strategy); 3 dynamic pull from master image on an update server that auto detects version and runs all of the update scripts sequentially with each patch application; 4 would include capability beyond which is previously addressed (but including 1-3)</t>
  </si>
  <si>
    <t>Explain the use of mobile technology within your solutions overall and your roadmap for future mobile adoption. What percentage of system interactions today are driven by mobile clients? 2015? 2016? Forecast 2017?</t>
  </si>
  <si>
    <t>1 limited, email-like approvals and simple request views only for the buyer; 2 decent - event status and data viewing, simple reports, and commenting for the buyer and invitation viewing, issue notification, and bidding for the supplier; 3 extensive - pretty much any data that can be viewed/entered on a mobile device can be viewed/entered; 4 where the vendor has found novel ways to do more with mobile than their peers</t>
  </si>
  <si>
    <t>Explain the use of block chain technology within your solutions or plans to deploy block chain in future releases. Are you working with a customer advisory council in this area, and if so, what is their willingness to support a distributed ledger model?</t>
  </si>
  <si>
    <t>1 we are using our own blockchain; 2 we are using a third party blockchain; 3 we are using a third party that is building a block chain on a distributed open standard; 4 would include capability beyond which is previously addressed (but including 1-3)</t>
  </si>
  <si>
    <t>1 basic integration with a third party platform - documents can be submitted in a multitude of image formats and hypertext is returned; 2 inline integration, and side-by-side image and text comparison for corrections; 3 integrated AI to automatically detect and correct OCR errors; 4 would include capability beyond which is previously addressed (but including 1-3)</t>
  </si>
  <si>
    <t>1 = We integrate a third party app. 2 = we integrate a third party app that we have trained on sourcing and procurement terminology and workflows. 3 = we have developed our own intelligent app infrastructure and trained it on our platform and sourcing workflows. 4 = would include capability beyond which is previously addressed (but including 1-3)</t>
  </si>
  <si>
    <t>1 simple phrase mapping file for menu options; 2 replacement rules for menus, workflows, help files, etc.; 3 multi-lingual personalization options for global deployments; 4 would include capability beyond which is previously addressed (but including 1-3)</t>
  </si>
  <si>
    <t>1 = we support XML and EDI. 2 = we support a number of standard natively including docx, pdf, and other formats our customer organizations use on a daily basis. 3 = we support a whole host of file exchange standards between ERP, Accounting, and other enterprise systems. 4 = would include capability beyond which is previously addressed (but including 1-3)</t>
  </si>
  <si>
    <t>1 custom coding; 2 API integration; 3 a plethora of out-of-the-box integrations based on our complete and 100% open API and open vendor APIs; 4 would include capability beyond which is previously addressed (but including 1-3)</t>
  </si>
  <si>
    <t>Describe the out-of-the-box ERP integrations supported, how configurable they are, whether they are real-time, and other relevant factors</t>
  </si>
  <si>
    <t>1 = just Oracle and SAP, through regular flat file uploads. 2 = a host of standard ERP through API integration and daily updates. 3 = extensive ERP integration with real-time updates, push/pull against data masters. 4 = would include capability beyond which is previously addressed (but including 1-3)</t>
  </si>
  <si>
    <t>Describe out-of-the-box P2P and related technology integrations, how configurable they are, whether they are real-time, and other relevant factors</t>
  </si>
  <si>
    <t>1 = just Ariba and Coupa, through regular flat file dumps. 2 = a host of standard P2P through API integration and daily updates. 3 = extensive P2P integration with real-time updates, push/pull against data masters. 4 = would include capability beyond which is previously addressed (but including 1-3)</t>
  </si>
  <si>
    <t>Describe other relevant, best-of-breed, systems that the platform integrates with and the extent of the integration</t>
  </si>
  <si>
    <t>&gt;&gt; scoring will be relative against other responses &lt;&lt;</t>
  </si>
  <si>
    <t>How fine grained is the role/data/action based security options on the platform and how configurable are they?</t>
  </si>
  <si>
    <t>1 pre-defined roles; 2 pre-defined roles with edit options selectable by roles; 3 role sub-classes which are modifications of basic roles, possibly for a single user; 4 roles can be defined not just by selections, but on data views or particular workflows</t>
  </si>
  <si>
    <t>Describe your approach to customized Sourcing Process configuration as well as both basic and advanced configuration scenarios. Approaches could be based on users, departments, commodities, roles, content groups, approval steps, delegated approvals, units of measure, custom fields, accounts, chart of accounts, invoice tolerances, receiving tolerances, budget periods, payment terms, etc. Describe if there is a limit to the number of configurations included (e.g., # of fields, forms etc). If so, what is the limit? Describe how your solution supports both single and multiple categorizations and/or accounting structures. Describe the process for configuring custom fields/web forms (and what are the limitations/constraints in terms of what can be enabled).</t>
  </si>
  <si>
    <t>1 we have a standard workflow where you can (de)select elements; 2 we have a workflow builder where you can select the functions/modules you want in the order you want; 3 we support advanced configurations that can be based off of category/industry templates, include modifiable event-specific workflows, detailed approval processes, verification and issue escalation rules, and so on; 4 would include capability beyond which is previously addressed (but including 1-3)</t>
  </si>
  <si>
    <t>Describe the extent of workflow configuration across the modules and functionality and any integrated third party applications.</t>
  </si>
  <si>
    <t>1 select or deselect standard modules; 2 can be defined down to the function level with optional inclusion of steps using simple rules; 3 advanced rule support across functions, data, users, and event status/approvals; 4 would include capability beyond which is previously addressed (but including 1-3)</t>
  </si>
  <si>
    <t>Describe the extent of rule creation across the workflow and within the modules and functions.</t>
  </si>
  <si>
    <t>1 on/off based on a threshold; 2 formula/regex based rules on standard data elements; 3 process/time driven rules that underlie the entire workflow and alert/notification system; 4 would include capability beyond which is previously addressed (but including 1-3)</t>
  </si>
  <si>
    <t>Describe the extent of team management across the platform and the integration with fine-grained roles/action based security.</t>
  </si>
  <si>
    <t>1 team members can be defined and system roles assigned; 2 team members can be assigned to specific tasks/modules steps; 3 specific security can be defined on a team-member/task basis; 4 would include capability beyond which is previously addressed (but including 1-3)</t>
  </si>
  <si>
    <t>Describe the integration of each module/function with the overall project management capability of the platform or an integrated platform?</t>
  </si>
  <si>
    <t>1 modules can be associated with milestones; 2 project status auto-updates as key workflow steps complete or supplier submissions accepted; 3 complete integration and project plans can be updated mid-project by users with authority to do so; 4 would include capability beyond which is previously addressed (but including 1-3)</t>
  </si>
  <si>
    <t>Describe the globalization capabilities, paying particular attention to capabilities beyond multi-currency and multi-lingual</t>
  </si>
  <si>
    <t>1 host in a regional data center at client request; 2 support for specific e-Signature / e-Notification rules of the countries in which customers deploy; 3 support variable workflows that tailor themselves to the locale of execution; 4 would include capability beyond which is previously addressed (but including 1-3)</t>
  </si>
  <si>
    <t>1 a single currency conversion table; 2 integrated currency feed which updates daily; 3 rules-based conversion based on currency and payment type (i.e. 2.5% conversion fee on the P-card, etc.); 4 would include capability beyond which is previously addressed (but including 1-3)</t>
  </si>
  <si>
    <t>Describe your support for multiple languages and for instruction / communication translation. Describe how third parties are used to support translation efforts</t>
  </si>
  <si>
    <t>1 flat file menu mappings for a small set of languages; 2 dynamic mappings of menu options and help text based on standard translations and regional linguistic variances; 3 override features that allow a buyer to override mappings on documents / menu options being shared with a supplier; 4 would include capability beyond which is previously addressed (but including 1-3)</t>
  </si>
  <si>
    <t>To what extent are (out-of-the-box) configuration options available for business users?</t>
  </si>
  <si>
    <t>To what extent are (out-of-the-box) configuration options available for managers?</t>
  </si>
  <si>
    <t>To what extent are (out-of-the-box) configuration options available for stakeholders?</t>
  </si>
  <si>
    <t>To what extent are (out-of-the-box) configuration options available for vendors/consultant/partners?</t>
  </si>
  <si>
    <t>Describe your ability to do category / industry specific consulting in various stages of strategic sourcing projects.</t>
  </si>
  <si>
    <t>Describe your ability to do detailed spend / opportunity analysis across categories / industries / geographies, within and outside of the platform you provide.</t>
  </si>
  <si>
    <t>Describe your ability to do managed sourcing events on behalf of your client.</t>
  </si>
  <si>
    <t>Describe your ability to do risk identification, analysis, tracking, and mitigation across the platform.</t>
  </si>
  <si>
    <t>asdfdsfasd</t>
  </si>
  <si>
    <t>Please Note: If your solution does not support these often adjacent areas to sourcing (in part or in whole) do not worry! Many areas will have no or little bearing on many of the personas. Please note: it would surprise us if any sourcing vendor can address all of these areas (even in part). Finally, we are interested primarily in native platform capability in your solution. If you have a partner solution that is integrated, please note that in the description -- but do not self score above a "0" unless natively integrated into the product (i.e., OEM'd, similar UI, data model harmonization, etc.). If it is natively integrated, please note this as well in the description.</t>
  </si>
  <si>
    <t>Self-Score (2)</t>
  </si>
  <si>
    <t>Data Layer</t>
  </si>
  <si>
    <t>Schema Support (general)</t>
  </si>
  <si>
    <t>How extensive is the schema support? Is it fixed, or can it be customer defined? Are there any limits on size? Can multiple schemas be supported? Simultaneously?</t>
  </si>
  <si>
    <t>Schema Support (out-of-the-box)</t>
  </si>
  <si>
    <t>What schemas are supported out of the box? How many are standard? How many are built on industry / category expertise? Are they customizable?</t>
  </si>
  <si>
    <t>Schema Support (custom)</t>
  </si>
  <si>
    <t>What is the extent of custom schema creation and how easy is it for the customer to define their own schemas? Is there a suite of templates to start from? Are validation rules supported?</t>
  </si>
  <si>
    <t>Schema Support (multi)</t>
  </si>
  <si>
    <t>To what extent can the solution support multiple schemas simultaneously, supporting multiple views and multiple cubes?</t>
  </si>
  <si>
    <t>Cube Capability</t>
  </si>
  <si>
    <t>How easy is it for the customer organization to define multiple cubes on any and all dimensions of interest, create derived and roll-up dimensions, and share those cubes?</t>
  </si>
  <si>
    <t>Familying/Normalization</t>
  </si>
  <si>
    <t>To what extent does the solution support familying of suppliers, products, and other entities that need to be familied and related in the solution? To what extent can multiple instances of the same entity be normalized to one?</t>
  </si>
  <si>
    <t>How extensive is the formula support for creating ranged and derived dimensions, creating (roll-up) reports, and creating classification/cleansing rules?</t>
  </si>
  <si>
    <t>Rule/Knowledge Model Editor</t>
  </si>
  <si>
    <t>How extensible is the rule and/or model editor? Can it be used to create cleansing, classification, and normalization rules as well as schemas, cubes, and reports? Does it support advanced formula for calculations and reg-ex for text-based formulas and cleansing rules?</t>
  </si>
  <si>
    <t>Process Support</t>
  </si>
  <si>
    <t>ETL (Extract / Transform / Load)</t>
  </si>
  <si>
    <t>How extensive is the extract-transform-load functionality in the tool?</t>
  </si>
  <si>
    <t>Out of the box ERP integrations</t>
  </si>
  <si>
    <t>How many ERP integrations are available out-of-the-box? How extensive are these integrations? How easy is it to add more ERPs through the API?</t>
  </si>
  <si>
    <t>Source-to-Pay Integrations (out-of-the-box )</t>
  </si>
  <si>
    <t>How many S2P integrations are available out-of-the-box? How extensive are these integrations? How easy is it to add more S2Ps through the API?</t>
  </si>
  <si>
    <t>Rules Set</t>
  </si>
  <si>
    <t>To what extent can rule sets be defined that do automatic cleansing, enrichment, and even classification during load? How powerful are the rules? Can they be ordered (uniquely or in groups) to prevent conflicts? Can conflicts be detected (and reordering suggestions offered to prevent conflicts)?</t>
  </si>
  <si>
    <t>Rule Groups (including reg-ex / formula support)</t>
  </si>
  <si>
    <t>Can these rules be organized into groups? Can the groups be selected as needed? Can alternate groups be created and selected for what-if analysis on temporary/throwaway cubes? Can the rules be ordered and prioritized within the group?</t>
  </si>
  <si>
    <t>Enrich</t>
  </si>
  <si>
    <t>How extensive are the enrichment options available out of the box? Does the solution come with a large database of known, clean, and enriched supplier and product records? What about services? What about support for bill of materials?</t>
  </si>
  <si>
    <t>Does the solution integrate with 3rd party data feeds out of the box? Can additional 3rd party data feeds be added easily through an API? How extensible are the rules to make sure the right data is selected for the right records?</t>
  </si>
  <si>
    <t>Multi-Source Cross-Joins</t>
  </si>
  <si>
    <t>Does the solutions support multi-source cross-joins to make sure only the needed data is imported and the right data matched based on values from multiple sources, joined on common, cleansed fields? How extensible are these cross-joins?</t>
  </si>
  <si>
    <t>Classification / Categorization</t>
  </si>
  <si>
    <t>How extensive, and useable, are the classification and categorization capability? Can rules be defined and map data in real-time? Can they be modified quickly and easily? Can their impact be analyzed before they are committed?</t>
  </si>
  <si>
    <t>Manual Support</t>
  </si>
  <si>
    <t>Describe the depth of support for manual data classification and categorization. How easy is it to accomplish the task manually? Do rules have to be defined in a formula or language? Can they be identified from a user-defined set of data? Can they be modified from templates?</t>
  </si>
  <si>
    <t>Arbitrary Dimensions in Rules</t>
  </si>
  <si>
    <t>Does the mapping functionality support the classification and/or categorization of rules based on arbitrary dimensions? Can the mapping be done by formulas, value sets, regular expressions, or a combination of -- applied to arbitrary dimensions?</t>
  </si>
  <si>
    <t>Can the classification and collaboration be done in a collaborative fashion, or is it limited to one user creating one rule set for the (master) cube? If collaboration classification is supported, can multiple users share the same view, and work on the data on the same time, or are they limited to individual views, and must classify in succession?</t>
  </si>
  <si>
    <t>Query Capability</t>
  </si>
  <si>
    <t>Can the classification be accomplished using queries that specify subsets of the data as opposed to static, complicated, regex rule sets? How advanced is the query capability that can be supported?</t>
  </si>
  <si>
    <t>Does the solution support AI / AR algorithms and techniques for automated classification and categorization? If so, what types? How advanced? What is the typical accuracy on a first pass before extensive training takes place on the client's data set? How large of a training set is required and how long does it take to get to 90%? 95%? 98%+ for auto classification. How easy is it to do manual overrides and fix mapping errors?</t>
  </si>
  <si>
    <t>Hybrid</t>
  </si>
  <si>
    <t>Does the solution support hybrid classification where a user can augment auto-classification with manual classification and categorization? Can the user first define domain-specific knowledge models which are used to aid in the auto classification and categorization? Do these models evolve and learn over time as manual classification corrections are made to correct auto-classification? Can the corrections happen in real time?</t>
  </si>
  <si>
    <t>Data Integrity Analytics</t>
  </si>
  <si>
    <t>Does the solution support data integrity analytics that can analyze the quality and completeness and likely correctness of the data being loaded?</t>
  </si>
  <si>
    <t>Outlier Identification</t>
  </si>
  <si>
    <t>Can the solution automatically detect outlier data and bring it to the attention of the user? Be it a value (dollar amount, unit count, etc.), a time (too far from an expected range), a location, etc. -- anything not consistent with the bulk of the data (and the typical clusters)?</t>
  </si>
  <si>
    <t>Statistical Analysis / Frequency Mapping</t>
  </si>
  <si>
    <t>What is the degree of built-in statistical analysis that can be applied to the data to get a general sense of completeness, correctness, and categorization accuracy? Is one limited to check-sums or can entire array of statically techniques be applied?</t>
  </si>
  <si>
    <t>Sliding Time-Scale</t>
  </si>
  <si>
    <t>Does the solution support a sliding time-scale that allows the data integrity analysis to be restricted to a user-defined range (to zero in on potential issues and correct them)? If so, can the sliding be done in real time or do the windows have to be defined and the cube(s)/view(s) reloaded with every definition / change?</t>
  </si>
  <si>
    <t>VAR: Visualize, Analyze, Report</t>
  </si>
  <si>
    <t>What is the extent of the visualization, analysis, and reporting capability in the tool?</t>
  </si>
  <si>
    <t>Filter Support</t>
  </si>
  <si>
    <t>Do the reports support (real-time) filter definition and application? If so, are the filters limited to a fixed set of dimensions or can they be defined on any dimensions? Do they support ranged / derived dimensions?</t>
  </si>
  <si>
    <t>Formula / Derived Dimension Support</t>
  </si>
  <si>
    <t>How extensive is the formula support in the creation of dimensions, filters, and views?</t>
  </si>
  <si>
    <t>Extent of Charting / Graphing Capability</t>
  </si>
  <si>
    <t>Extent of Report Definition / Building</t>
  </si>
  <si>
    <t>How extensive and powerful is the report building and definition capability? Is it limited to just modification of templates or can new templates be built? Are the reports limited to pre-defined dimensions, or can they be defined on any dimensions? Is the full range of formulaic support provided?</t>
  </si>
  <si>
    <t>ETD (extract / transform / dump)</t>
  </si>
  <si>
    <t>How extensive is the extract / transform / dump capability for exporting data (and pushing it into other systems)?</t>
  </si>
  <si>
    <t>Flat File / FTP</t>
  </si>
  <si>
    <t>Does the system support flat-file exports in necessary formats and auto-push to FTP sites where other systems can upload the files from the FTP to import?</t>
  </si>
  <si>
    <t>Real-Time Integration</t>
  </si>
  <si>
    <t>To what extent does it support integration to third party systems that it needs to push raw / cleansed / summarized data too? Is there a full-featured API? How difficult is it to configure?</t>
  </si>
  <si>
    <t>Function Support</t>
  </si>
  <si>
    <t>Raw Capability</t>
  </si>
  <si>
    <t>Advanced Analytics</t>
  </si>
  <si>
    <t>If you are unsure of the difference between descriptive, predictive, prescriptive, and permissive analytics, see the following posts:</t>
  </si>
  <si>
    <t>Predictive Analytics</t>
  </si>
  <si>
    <t>Does the platform support predictive analytics? To what extent? Please describe.</t>
  </si>
  <si>
    <t>Permissive Analytics</t>
  </si>
  <si>
    <t>Does the platform support permissive analytics? To what extent? Please describe.</t>
  </si>
  <si>
    <t>Does the platform support scorecards? If so, to what extent? Is the creation mechanism as complete and extensible as it is for reports? Is the full range of formula definition supported? Can scorecards be filtered and drilled-down to the same extent as a report dashboard?</t>
  </si>
  <si>
    <t>Does the platform come with a template library of scorecards? If so, how extensive is it?</t>
  </si>
  <si>
    <t>KPI Library</t>
  </si>
  <si>
    <t>Does the platform come with a library of KPIs that can be used in the construction of scorecards?</t>
  </si>
  <si>
    <t>Internal</t>
  </si>
  <si>
    <t>Describe the extent of internal benchmarks supported by the platform. What is the extent of out of the box support for internal benchmarks? Are they dynamically updated over time?</t>
  </si>
  <si>
    <t>External</t>
  </si>
  <si>
    <t>Describe the extent of external benchmarks supported by the platform. What 3rd party feeds are integrated and how often are the external benchmarks updated?</t>
  </si>
  <si>
    <t>Cost Avoidance / Opportunity Program Management</t>
  </si>
  <si>
    <t>Describe the ability of the toolset to create and maintain cost avoidance / opportunity programs and manage those over time.</t>
  </si>
  <si>
    <t>Out of the Box</t>
  </si>
  <si>
    <t>Out-of-the-Box Sourcing Support</t>
  </si>
  <si>
    <t>What is the extent of out-of-the-box sourcing support provided in terms of opportunity analysis and bid analysis? Reports? Scorecards? Benchmarks? Predictive/Prescriptive Analytics? Please describe in detail.</t>
  </si>
  <si>
    <t>Out-of-the-Box Procurement Support</t>
  </si>
  <si>
    <t>What is the extent of out-of-the-box procurement support for purchase order, invoice, and similar analysis? Reports? Scorecards? Benchmarks? Outlier/Risk Analytics? Please describe in detail.</t>
  </si>
  <si>
    <t>Out-of-the-Box Travel &amp; Expense Support</t>
  </si>
  <si>
    <t>What is the extent of out-of-the-box T&amp;E support for travel, expense, and p-card analysis? Reports? Scorecards? Benchmarks? Outlier/Risk Analytics? Please describe in detail.</t>
  </si>
  <si>
    <t>Out-of-the-Box Finance Support</t>
  </si>
  <si>
    <t>What is the extent of out-of-the-box finance support with respect to, but not limited to, payment, working capital, cash-flow, and discount analysis? Scorecards? Reports? Benchmarks? Predictive Analytics? Risk Analytics? Please describe in detail.</t>
  </si>
  <si>
    <t>Out-of-the-Box Product (Lifecycle) Support</t>
  </si>
  <si>
    <t>What is the extent of out-of-the-box support for product lifecycle management, bill of materials management, raw material analysis, etc.? Scorecards? Reports? Benchmarks? Drilldown analytics? Predictive analytics? Risk Analytics? Please describe in detail.</t>
  </si>
  <si>
    <t>Out-of-the-Box Services Support</t>
  </si>
  <si>
    <t>What is the extent of out-of-the-box support for services analysis? Scorecards? Reports? Benchmarks? Predictive Analytics? Prescriptive Analytics? Compliance Analytics? Please describe in detail.</t>
  </si>
  <si>
    <t>Out-of-the-Box CWM Support</t>
  </si>
  <si>
    <t>What is the extent of out-of-the-box support for CWM (Contingent Worker Management) analysis? Scorecards? Reports? Benchmarks? Predictive Analytics? Prescriptive Analytics? Compliance Analytics? Please describe in detail.</t>
  </si>
  <si>
    <t>Out-of-the-Box Logistics Support</t>
  </si>
  <si>
    <t>What is the extent of out-of-the-box logistics analytics? Scorecards? Reports? Benchmarks? Predictive Analytics? Prescriptive Analytics? Please describe in detail.</t>
  </si>
  <si>
    <t>Out-of-the-Box Inventory/MRO Support</t>
  </si>
  <si>
    <t>What is the extent of out-of-the-box inventory/MRO analytics? Scorecards? Reports? Benchmarks? Predictive Analytics? Prescriptive Analytics? Please describe in detail.</t>
  </si>
  <si>
    <t>Out-of-the-Box Supplier Analysis Support</t>
  </si>
  <si>
    <t>What is the extent of out-of-the-box supplier analytics? Scorecards? Reports? Benchmarks? Predictive Analytics? Prescriptive Analytics? Trend Analysis? Please describe in detail.</t>
  </si>
  <si>
    <t>Out-of-the-Box Risk Management Support</t>
  </si>
  <si>
    <t>What is the extent of out-of-the-box risk analysis? Scorecards? Reports? Benchmarks? Predictive Analytics? Prescriptive Analytics? And across what functions can the risk management be applied? Please describe in detail.</t>
  </si>
  <si>
    <t>3rd Party BI Integration</t>
  </si>
  <si>
    <t>What is the extent of integration with 3rd Party BI tools? Is there an API? Is there out-of-the-box integration with market leading tools like Tableau or QlikView? Is the integration bi-directional allowing for easy push-and-pull of data?</t>
  </si>
  <si>
    <t>AI / Machine Learning</t>
  </si>
  <si>
    <t>Please describe the degree of AI / Machine Learning with a focus on capabilities outside of cleansing and categorization, predictive, and prescriptive analytics (as this should have been covered in detail in previous tabs). Focus on the ability to integrate with arbitrary data streams and/or other business / supply management applications to apply the AI capabilities to non out-of-the-box functions.</t>
  </si>
  <si>
    <t>To what extent does the platform support "big data"? How scalable is it? How much control over separation and data store mapping does the buyer have?</t>
  </si>
  <si>
    <t>Block Chain</t>
  </si>
  <si>
    <t>Semi-Structured / Unstructured Data</t>
  </si>
  <si>
    <t>What is the extent of support for semi-structured and unstructured data in the platform, especially from an analytics standpoint? Please describe in detail!</t>
  </si>
  <si>
    <t>OCR</t>
  </si>
  <si>
    <t>Explain the use of "intelligent apps" within your solutions. Examples include: Siri, Alexa, Google, etc. Do you work with partners in this area? By this, we don't mean AI/AR for cleansing / categorization / enrichment or predictive / prescriptive analytics, but AI that can guide a user down a meaningful analytics path, simplify the user experience while enhancing it, or other non-standard applications of AI/AR in spend analysis.</t>
  </si>
  <si>
    <t>Fine-Grained Role/Data/Action Based Security</t>
  </si>
  <si>
    <t>Company/Function/Group Configuration</t>
  </si>
  <si>
    <t>What capabilities are there for configuring the application, and cubes, at multiple levels of views and hierarchies? Can a default view be created at the company level that can then be customized or overridden by department or function and then customized and overridden again by sub-group or user focused on specific functions? Can the user toggle between multiple configurations and views? Can the configuration be done at the user level or is it group / admin level only?</t>
  </si>
  <si>
    <t>Private vs. Public Workspaces</t>
  </si>
  <si>
    <t>What is the capability to create private vs. public read-only vs. public shared workspaces. The key to a successful analysis is being able to go off the rails, follow instincts, build throw-away cubes, views, and reports, and explore the unexplored. This requires private workspaces. Or, if the team is trying to look cross-category to find raw materials it could buy cheaper on behalf of the supply base, collaborative semi-private public workspaces limited to a small group. If great results are found, then you want to flip those workspaces into public read-only to share results and findings as part of a presentation on why you want to change standard procedures, categorizations, or application views. Flexibility here is key.</t>
  </si>
  <si>
    <t>Built in vs. External Visualization</t>
  </si>
  <si>
    <t>Is the visualization capability native, built on a third party tool (like QlikView or Tableau), or hybrid? If hybrid, what's the split? How does it compare to the standard offerings and typical customer expectations? Any new, innovative, capabilities like 3D terrain maps, solar system plots, etc.?</t>
  </si>
  <si>
    <t>Please describe the ability for users to create rule-driven analytics workflows (as opposed to rule-driven cleansing, classification, enrichment, and report)? I.e., standard processes to follow when importing, analyzing for integrity, checksum balancing, and initially reporting on, and analyzing, a new data set? Processes for creating custom cubes and views? Cost avoidance program creation and maintenance? Etc.</t>
  </si>
  <si>
    <t>Implementation / Integration / Maintenance Services</t>
  </si>
  <si>
    <t>To what extent do you offer basic platform implementation / integration / maintenance services?</t>
  </si>
  <si>
    <t>ETL / Cleansing / Classification / Categorization</t>
  </si>
  <si>
    <t>Describe your on-going data management services -- including refresh, regular cleansing and enrichment, ongoing familying and normalization, etc.</t>
  </si>
  <si>
    <t>Analytics / Data Science</t>
  </si>
  <si>
    <t>Describe your analytics and data science services. Do you offer opportunity identification, deep category analytics, risk analytics, performance analytics, etc.? How specialized are you in each area? What are your typical successes. Please attach at least one case study per specialized area.</t>
  </si>
  <si>
    <t>Category / Project Management</t>
  </si>
  <si>
    <t>Describe your offer ongoing category project / program management and related sourcing / supplier management services on the category for your clients? How deep? Average cost avoidance / value generation? What categories do you excel at? Typical cost avoidance / value generation related to market average?</t>
  </si>
  <si>
    <t>Spend Analytics subcategories</t>
  </si>
  <si>
    <t>Quarter</t>
  </si>
  <si>
    <t>Customer count for each category (bubble size)</t>
  </si>
  <si>
    <t>Customer count (bubble size)</t>
  </si>
  <si>
    <t>Analyst notes</t>
  </si>
  <si>
    <t>In this section, please rate your ability to enable opportunity analysis on a category basis and event planning.</t>
  </si>
  <si>
    <t>In this section you describe the power of the evaluation mechanisms in the tool.</t>
  </si>
  <si>
    <t>In this section you specify the power of the RFX management capabilities in the tool.</t>
  </si>
  <si>
    <t>This section tackles the constraint support of the solution.</t>
  </si>
  <si>
    <t>scseID</t>
  </si>
  <si>
    <t>3rd Party Data Feed Integrations (out-of-the-box)</t>
  </si>
  <si>
    <t>Average Score</t>
  </si>
  <si>
    <t>-</t>
  </si>
  <si>
    <t>Common ePRO &amp; I2P Subcategories</t>
  </si>
  <si>
    <t>Invoice-to-Pay</t>
  </si>
  <si>
    <t>Average ePRO Score</t>
  </si>
  <si>
    <t>Average I2P Score</t>
  </si>
  <si>
    <t>Average P2P Score</t>
  </si>
  <si>
    <t>MDM</t>
  </si>
  <si>
    <t>Schema Support</t>
  </si>
  <si>
    <t>Please describe the depth of supplier information management schema support in the application, including out-of-the-box schemas, schema creation capability, a multitude of data formats, verification rules, etc.</t>
  </si>
  <si>
    <t>Supplier Information (industry codes)</t>
  </si>
  <si>
    <t>Please describe the depth of out-of-the-box support for supplier information management by industry against standard, global, industry codes</t>
  </si>
  <si>
    <t>Product / Service Information (e.g., UNSPSC)</t>
  </si>
  <si>
    <t>Please describe the depth of out-of-the-box support for standard product codes including, but not limited to, UNSPSC, H(T)S, etc.</t>
  </si>
  <si>
    <t>Multi-Source Integration</t>
  </si>
  <si>
    <t>Please describe the depth of multi-data-source integration including, but not limited to, ERPs, other MDM systems, other Supply Management systems, etc.</t>
  </si>
  <si>
    <t>Multi-Source Federation Control</t>
  </si>
  <si>
    <t>Please describe the depth of distributed MDM capabilities. Can the MDM system control other MDM systems for distributed master data management across the systems for each type of data (corporate information, product information, operational information, etc.)</t>
  </si>
  <si>
    <t>Fine Grained Access / Permission Control</t>
  </si>
  <si>
    <t>Please describe the level of fine-grained access control implemented by the MDM system. Is it table level, record level, or field level - and how many roles can be defined? Can permissions be defined by queries?</t>
  </si>
  <si>
    <t>Form Support</t>
  </si>
  <si>
    <t>What level of form, and form construction, support is included in the solution? Can users create any form, and conditional workflow, that they need to capture all of the necessary data?</t>
  </si>
  <si>
    <t>Data Archival and Auditing</t>
  </si>
  <si>
    <t>Can the solution maintain the complete edit history of every data element in the system, including who made the change, when, and what their role was at the time?</t>
  </si>
  <si>
    <t>Document and Version Management</t>
  </si>
  <si>
    <t>Can the solution also serve as an advanced document management solution and maintain a detailed document and version history with complete and customizable metadata (history)?</t>
  </si>
  <si>
    <t>OCR and Automatic (meta-data) Indexing</t>
  </si>
  <si>
    <t>Does the solution include, or integrate with, an OCR solution to automatically convert scanned and image documents into text for complete in-document searching and indexing?</t>
  </si>
  <si>
    <t>SIM</t>
  </si>
  <si>
    <t>Supplier (Pre) Registration</t>
  </si>
  <si>
    <t>To what degree does the platform support supplier (pre) registration? This is including, but not limited to invitation management, self-registration, and SIC support. For example, can profiles be imported from supplier networks, expressions of interest be submitted to general category calls, and the system pre-loaded with supplier records from other enterprise systems?</t>
  </si>
  <si>
    <t>SIC Support</t>
  </si>
  <si>
    <t>How exstensible is the support for standard industry codes and the identification and collection of data relevant to those industry codes?</t>
  </si>
  <si>
    <t>Supplier On-Boarding</t>
  </si>
  <si>
    <t>To what degree does the platform support full supplier onboarding (once a supplier, already registered, has been selected for participation in an RFX or been given an award)? How far does it go beyond (integrated) reach-out, supplier network integration, and auto data verification?</t>
  </si>
  <si>
    <t>On-Boarding Templates</t>
  </si>
  <si>
    <t>What templates are provided with the application? For example, supplier diversity, anti-corruption, anti-slavery, conflict minerals, etc.</t>
  </si>
  <si>
    <t>Integrated Off-Line Reach Out (phone, fax)</t>
  </si>
  <si>
    <t>Does the platform support reach-out beyond traditional e-mail? Is there social network integration, (e-)fax integration, and/or phone integration?</t>
  </si>
  <si>
    <t>Supplier Network Integration</t>
  </si>
  <si>
    <t>Does the platform integrate with one or more supplier networks, and, if so, to what degree? Simple profile integration? Full profile integration?</t>
  </si>
  <si>
    <t>Auto Data Verification</t>
  </si>
  <si>
    <t>Does the platform integrate with one or more government/third party data sources that can be used to verify the data being provided by suppliers, including, but not limited to, registry numbers, non-appearance on denied party lists, third party evaluations, etc.?</t>
  </si>
  <si>
    <t>Supplier Qualification</t>
  </si>
  <si>
    <t>To what degree can the product be used to qualify suppliers for the organization? And what capabilities does it have beyond data collection, delegation of control, and auto document verification?</t>
  </si>
  <si>
    <t>Data Collection / Branching Workflow</t>
  </si>
  <si>
    <t>How powerful is the data collection capability? Does the workflow branch based on each data element to allow for the appropriate collection of supplier, product, and/or service information?</t>
  </si>
  <si>
    <t>Delegation of Control</t>
  </si>
  <si>
    <t>To what degree does the product support delegation of control? Can the supplier add their own delegates and specify the roles and authorities that each person they authorize on their behalf has, or is user creation and privilege control limited to the lead buyer?</t>
  </si>
  <si>
    <t>Auto Document Identification &amp; Verification</t>
  </si>
  <si>
    <t>To what degree can documents be automatically identified and validated by the platform? For example, can insurance documents be automatically detected, verified for validity, inspected for inclusion of mandatory clauses, etc?</t>
  </si>
  <si>
    <t>Supplier Data Management</t>
  </si>
  <si>
    <t>To what degree of detail is supplier data supported in the SIM portion of the SXM solution, either out-of-the-box, through schema-extensibility, or through custom definition on the client's part?</t>
  </si>
  <si>
    <t>Entity Core Data</t>
  </si>
  <si>
    <t>How extensive is the out-of-the-box support for entity core data -- locations, financial, structure, personnel, industry profiles, category profiles, etc. etc. etc.?</t>
  </si>
  <si>
    <t>Financial Data / ACH Integration</t>
  </si>
  <si>
    <t>How extensive is the support for financial data tracking and is the system capable of integrating with ACH systems to manage payments and transfers?</t>
  </si>
  <si>
    <t>3P Data Integration (scores/audits/etc.)</t>
  </si>
  <si>
    <t>How extensive is the built in support for third party data feed integration for external risk scores, audits, data enrichment, etc?</t>
  </si>
  <si>
    <t>Document Management</t>
  </si>
  <si>
    <t>How deep is the document management compared to a best-in-class document management platforms? Is there word integration for collaborative creation, editing, mark-up, and indexing? Is there support for comments and markup? Is there complete version tracking?</t>
  </si>
  <si>
    <t>Certificates / Insurance</t>
  </si>
  <si>
    <t>Is there extra built-in capability for certification and insurance document management, which organizations need to confirm and be on top off to meet risk and regulatory requirements?</t>
  </si>
  <si>
    <t>Product / Catalog Management</t>
  </si>
  <si>
    <t>Is there extensive catalog management? To what degree can the supplier update, and to what degree does the buyer have to update? Can complete price history be maintained? Can similar SKUs be associated? Can product history be maintained?</t>
  </si>
  <si>
    <t>Ratings, Approvals, &amp; Preferred Suppliers</t>
  </si>
  <si>
    <t>How extensive is the rating and approval system? Can the ratings be defined as group-based weightings? Can approvals be defined as bifurcating workflows with overrides? And what about preferred status -- does it have to be supplier level, or can it be product/service level and can it be limited to certain locales and even production locations?</t>
  </si>
  <si>
    <t>Supplier Collaboration</t>
  </si>
  <si>
    <t>How extensive is the built-in supplier collaboration capability?</t>
  </si>
  <si>
    <t>Collaborative Whiteboards</t>
  </si>
  <si>
    <t>Does the platform contain collaborative white-boards that allow both parties to co-develop plans, work on innovations, and other collaborative projects?</t>
  </si>
  <si>
    <t>Conflict Resolution (Average)</t>
  </si>
  <si>
    <t>SPM (Average)</t>
  </si>
  <si>
    <t>Innovation Magament &amp; NPD (Average)</t>
  </si>
  <si>
    <t>Risk Management (Average)</t>
  </si>
  <si>
    <t>Conflict Resolution CAR/CAM</t>
  </si>
  <si>
    <t>How deep is the corrective action management / corrective action resolution capability in the product? How deep is the collaborative dispute resolution functionality?</t>
  </si>
  <si>
    <t>Issue Identification and Tracking</t>
  </si>
  <si>
    <t>What is the capability provided to identify issues, from whichever view the user is in and associated with whatever data the issues relate to, in the product, track them over time, and use the history and data as the basis for an issue and a corrective action plan?</t>
  </si>
  <si>
    <t>Plan Development &amp; Milestone Definition</t>
  </si>
  <si>
    <t>How easy is it to create detailed project plans built around milestones, tasks, and team members? And how powerful is the capability?</t>
  </si>
  <si>
    <t>Status Updates</t>
  </si>
  <si>
    <t>How easy is it to do status updates, share them, take actions on those updates, and evaluate progress and modify the plan collaboratively based on those updates?</t>
  </si>
  <si>
    <t>Resolution Mechanisms</t>
  </si>
  <si>
    <t>What does the platform support in the way of resolution mechanisms? How are these tied to issue tracking, milestones, and statuses, and how effective are they in closing corrective actions?</t>
  </si>
  <si>
    <t>Measurement</t>
  </si>
  <si>
    <t>What degree of measurement, and metric, support is included in the platform?</t>
  </si>
  <si>
    <t>Survey Integration</t>
  </si>
  <si>
    <t>Does the platform integrate with, or provide, leading survey functionality that can gather all of the subjective rankings required for complete supplier performance analysis?</t>
  </si>
  <si>
    <t>Formulaic Metric Definition on Raw Data</t>
  </si>
  <si>
    <t>How advanced is the formulaic support, necessary for KPI calculations for effective 360-degree scorecards? Is it limited to simple algebraic operators, or statistical functions, or advanced mathematical formula defined over multiple levels of data?</t>
  </si>
  <si>
    <t>Scorecards w/ Automatic Updates</t>
  </si>
  <si>
    <t>How deep is the scorecard functionality, how extensive is the KPI functionality, and what is the ability to update the scorecards in real time, compute trends, detect changes, and alert key personnel?</t>
  </si>
  <si>
    <t>Development &amp; Innovation Management</t>
  </si>
  <si>
    <t>How much support for development and innovation management is built into the platform?</t>
  </si>
  <si>
    <t>Challenge Definition</t>
  </si>
  <si>
    <t>What kind of support is included for the definition, and management, of innovation challenges? Is it just push a request, pull some responses? A collaborative forum? The ability to break it up and possibly award different steps of a challenge to multiple parties?</t>
  </si>
  <si>
    <t>Unsolicited Idea Management</t>
  </si>
  <si>
    <t>Can suppliers contribute ideas unsolicited? How are they managed to make sure no good idea slips through the cracks? Can they be turned into challenges if they are the start, but not the end, of a need, possibly as a three-way collaboration project (that could result in a joint award)?</t>
  </si>
  <si>
    <t>Review and Decision Support</t>
  </si>
  <si>
    <t>What level of review and decision support is included? Are multi-level approvals supported? Can the buying team work collaboratively? Can the suppliers provide feedback at appropriate points?</t>
  </si>
  <si>
    <t>Monitoring</t>
  </si>
  <si>
    <t>What level of data monitoring is included in the SXM application and how is it integrated with the scorecards and benchmarking?</t>
  </si>
  <si>
    <t>Automatic Data / Scorecard Updates</t>
  </si>
  <si>
    <t>Can the scorecards be automatically updated with relevant data? How often? What level of application and feed integration is supported?</t>
  </si>
  <si>
    <t>Alerts &amp; Notification</t>
  </si>
  <si>
    <t>Can alerts be defined that notify an individual when scorecards drop below a threshold, trends change, changes happen faster or slower than expected, or other relevant factors that need to be monitored?</t>
  </si>
  <si>
    <t>Integration with CAR/CAM</t>
  </si>
  <si>
    <t>Does it integrate with the CAR/CAM functionality and allow the buying organization to be notified when statuses change, input is provided, or milestone deadlines are not met?</t>
  </si>
  <si>
    <t>To what extent does the platform support risk identification, management, and monitoring?</t>
  </si>
  <si>
    <t>Risk Identification</t>
  </si>
  <si>
    <t>What is the extent of risk identification? Is it limited to manual identification, definition and data entry or does it come with the capability to identify risks based on key supplier data, scorecards, trends, and/ or an appropriate cross-section of such data?</t>
  </si>
  <si>
    <t>Mitigation Plan</t>
  </si>
  <si>
    <t>Does the system support the creation of mitigation plans? And are they completely manual, or can they be automatically generated from templates based on key risk identifiers?</t>
  </si>
  <si>
    <t>Trend Monitoring</t>
  </si>
  <si>
    <t>What is the extent of trend definition and monitoring in the system? Can the trends be mapped to, and monitored against, different distributions? Can advanced forecasting algorithms be applied? Are the included and integrated?</t>
  </si>
  <si>
    <t>NPD / NPI</t>
  </si>
  <si>
    <t>To what extent does the platform support new product development and/or new product introduction?</t>
  </si>
  <si>
    <t>Product Management</t>
  </si>
  <si>
    <t>How extensible is the product management capability? Is it limited to bill of material definition or can it be used to define should cost models, alternative designs, and real-time market data tracking?</t>
  </si>
  <si>
    <t>BoM Management</t>
  </si>
  <si>
    <t>How extensible is the bill of material capability? Is it a basic component definition or can it support extensive multi-level bill of material definition that includes modelling support at each and every level of a multi-level bill of materials from an engine all the way down to a screw?</t>
  </si>
  <si>
    <t>Innovation Integration</t>
  </si>
  <si>
    <t>To what extent is NPD/NPI integrated into innovation management? Is it a basic push/pull or is there extensive integration that allows for innovation to be launched from and spark each stage of NPD/NPI?</t>
  </si>
  <si>
    <t>Process Management</t>
  </si>
  <si>
    <t>To what extent is process management supported in the platform? Is it basic task definition or integrated NPD/NPI project management?</t>
  </si>
  <si>
    <t>To what extent is analytics integrated in the platform?</t>
  </si>
  <si>
    <t>Out-of-the-Box Metric Reports</t>
  </si>
  <si>
    <t>What is the extent of support for out-of-the-box operational metric reports?</t>
  </si>
  <si>
    <t>Out-of-the-Box Trend Reports</t>
  </si>
  <si>
    <t>What is the extent of support for out-of-the-box trend reports?</t>
  </si>
  <si>
    <t>Out-of-the-Box Risk Reports</t>
  </si>
  <si>
    <t>What is the extent of support for out-of-the-box risk reports?</t>
  </si>
  <si>
    <t>Portal</t>
  </si>
  <si>
    <t>Single View &amp; Sign-On</t>
  </si>
  <si>
    <t>Does the portal support single view and sign on? Can a supplier manage their data, surveys, RFXs, innovation requests, etc. for all customers through one sign-on? How integrated is the portal? Is data organized by customer, request type, or can the supplier representative filter in to what they want to see when they want to see it?</t>
  </si>
  <si>
    <t>Deep Onboarding Support</t>
  </si>
  <si>
    <t>How much on-boarding support is available from the supplier's point of view? Can they define additional users with limited access to complete different data requests?</t>
  </si>
  <si>
    <t>How powerful and customizable are the collaboration features from the supplier's viewpoint?</t>
  </si>
  <si>
    <t>SPM/SRM Data Review</t>
  </si>
  <si>
    <t>To what extent can the supplier review, and request corrections of, not only data they provide but also data created, and collected, on the supplier by the buyer?</t>
  </si>
  <si>
    <t>360-Degree Scorecards</t>
  </si>
  <si>
    <t>To what extent are 360-degree scorecards supported? Is the supplier limited to providing survey responses to populate them? Can they define formulas to summarize data to populate them? Can they pull that data in through imports? Can they collaboratively modify the scorecards?</t>
  </si>
  <si>
    <t>Document Management &amp; Updates</t>
  </si>
  <si>
    <t>Does the portal contain extensive document management and update capability that will not only allow a supplier to attach documents, but remind them of when updates are required, process documents against minimal acceptance and completion criteria during upload, and auto-extract key meta data on the supplier's behalf?</t>
  </si>
  <si>
    <t>VMI</t>
  </si>
  <si>
    <t>Does the platform include vendor managed inventory functionality that will allow the supplier to manage MRO / other inventory on behalf of the buyer?</t>
  </si>
  <si>
    <t>PO/Invoice/Payment Support</t>
  </si>
  <si>
    <t>Does the platform support the distribution and archival of purchase orders on behalf of the buyers and/or invoices on behalf of the suppliers, correlation, or payment support through ACH integration?</t>
  </si>
  <si>
    <t>AR/Auto Detection of Missing / Needed / Erroneous Data</t>
  </si>
  <si>
    <t>To what extent can the platform support the auto-detection of missing or needed data? Erroneous data? Outlier data that needs to be reviewed? How advanced are the algorithms? Is this capability extensible?</t>
  </si>
  <si>
    <t>SIM / SPM / SRM Configurability</t>
  </si>
  <si>
    <t>Describe your approach to customized SIM/SPM/SRM process configuration as well as both basic and advanced workflow configuration (based upon an evaluation of the strategic nature of the relationship, the dollars involved, the industry, and/or regulatory controls that need to be adhered to)? Approaches could be based on users, departments, commodities, roles, content groups, approval steps, delegated approvals, units of measure, custom fields, accounts, chart of accounts, invoice tolerances, receiving tolerances, budget periods, payment terms, etc. Describe if there is a limit to the number of configurations included (e.g., # of fields, forms etc). If so, what is the limit? Describe how your solution supports both single and multiple categorizations and/or accounting structures. Describe the process for configuring custom fields/web forms (What are the limitations/constraints in terms of what can be enabled?)</t>
  </si>
  <si>
    <t>Network Data Model</t>
  </si>
  <si>
    <t>What (if any) is the network component of the offering? Is their many-to-many profile and data model support? Can a supplier be a buyer in the system under the same profile information?</t>
  </si>
  <si>
    <t>Multi-Tier</t>
  </si>
  <si>
    <t>Supplier Portal Configurability</t>
  </si>
  <si>
    <t>Describe the extent to which the supplier portal is configurable and customizable by the buyer (for initial setup) and the supplier (for efficient and effective use and collaboration)</t>
  </si>
  <si>
    <t>Data/Document Management Services</t>
  </si>
  <si>
    <t>Describe your ability to natively (or through partners) aggregate, cleanse, classify, enrich, and harmonize existing data (and document [metadata]) to make it timely and accurate to drive surveys, innovation management and supplier development efforts. Describe existing abilities to also validate data against external sources (tax authorities, prohibited/denied parties lists, certifying ISO authorities, etc.)</t>
  </si>
  <si>
    <t>Supplier Management Services</t>
  </si>
  <si>
    <t>Describe your ability to do enable supplier data / profile management and supplier relationship management services on behalf of the buying organization, either natively or through partners</t>
  </si>
  <si>
    <t>Supplier Development / Innovation Management</t>
  </si>
  <si>
    <t>Describe your ability to lead and manage supplier development and innovation management projects on behalf of the buying organization, either natively or through partners</t>
  </si>
  <si>
    <t>RFI SXM Evaluation - Summary</t>
  </si>
  <si>
    <t>RFI CLM Evaluation - Summary</t>
  </si>
  <si>
    <t>Contract Information Management</t>
  </si>
  <si>
    <t>Contract Process Management</t>
  </si>
  <si>
    <t>Evaluation Details</t>
  </si>
  <si>
    <t>Enterprise Contracts Support (beyond buy-side)</t>
  </si>
  <si>
    <t>Richness of Contract Level Data Modeled</t>
  </si>
  <si>
    <t>Extended Contract Modeling and Analytics</t>
  </si>
  <si>
    <t>Pricing</t>
  </si>
  <si>
    <t>"Categories"</t>
  </si>
  <si>
    <t>General Risk</t>
  </si>
  <si>
    <t>Commodity Risk</t>
  </si>
  <si>
    <t>Supplier / Partner</t>
  </si>
  <si>
    <t>Regulatory Compliance</t>
  </si>
  <si>
    <t>"Financials"</t>
  </si>
  <si>
    <t>Projects</t>
  </si>
  <si>
    <t>Assets (e.g., software licenses)</t>
  </si>
  <si>
    <t>Performance Specifications and Deliverables</t>
  </si>
  <si>
    <t>Obligations</t>
  </si>
  <si>
    <t>File Attachments</t>
  </si>
  <si>
    <t>Document Linking and Integration</t>
  </si>
  <si>
    <t>Contract Expiry &amp; Renewal Management</t>
  </si>
  <si>
    <t>Contract Action, Renewals</t>
  </si>
  <si>
    <t>Contract Expiration (non-renewal)</t>
  </si>
  <si>
    <t>Contract Creation and Authoring</t>
  </si>
  <si>
    <t>Search / Discovery</t>
  </si>
  <si>
    <t>Legacy Contract Upload / Conversion</t>
  </si>
  <si>
    <t>Clause Extraction, Classification, and Harmonization</t>
  </si>
  <si>
    <t>Survey integration</t>
  </si>
  <si>
    <t>Contract Import from E-Sourcing</t>
  </si>
  <si>
    <t>Ability to Manage Counter-Party Originated Contracts</t>
  </si>
  <si>
    <t>Amendment Creation</t>
  </si>
  <si>
    <t>Contract Collaboration</t>
  </si>
  <si>
    <t>Core Workflow and Approvals</t>
  </si>
  <si>
    <t>Contract Negotiation</t>
  </si>
  <si>
    <t>"Collaboration" Support (which extends across contract lifecycle)</t>
  </si>
  <si>
    <t>Sub-Contracting Support</t>
  </si>
  <si>
    <t>"Guided Contracting" (e.g., user questionnaires)</t>
  </si>
  <si>
    <t>Contract Implementation</t>
  </si>
  <si>
    <t>Contract Performance Management</t>
  </si>
  <si>
    <t>Compliance Management</t>
  </si>
  <si>
    <t>Financial Management</t>
  </si>
  <si>
    <t>Corrective Action &amp; Conflict Resolution</t>
  </si>
  <si>
    <t>Performance Management Analytics</t>
  </si>
  <si>
    <t>Contracting Reports and Analytics</t>
  </si>
  <si>
    <t>Contract / Cmmercial Performance Analysis</t>
  </si>
  <si>
    <t>Knowledge Management and Expertise</t>
  </si>
  <si>
    <t>Knowledge Beyond Technology Applications</t>
  </si>
  <si>
    <t>Community Knowledge</t>
  </si>
  <si>
    <t>Value Creation Methodology and Approach</t>
  </si>
  <si>
    <t xml:space="preserve">General Areas (not integration specific) </t>
  </si>
  <si>
    <t>Core Technology Platform</t>
  </si>
  <si>
    <t>Security</t>
  </si>
  <si>
    <t>Fine Grained Role / Data / Action Based Security</t>
  </si>
  <si>
    <t>User Experience</t>
  </si>
  <si>
    <t>IaaS</t>
  </si>
  <si>
    <t>AR / Auto Detection of Missing / Needed / Erroneous Data</t>
  </si>
  <si>
    <t>Machine Learning</t>
  </si>
  <si>
    <t>"Bots"</t>
  </si>
  <si>
    <t>APIs</t>
  </si>
  <si>
    <t>Please describe the ability to support all enterprise contracts, including not just supplier contracts, but those from customers, employees, partners, and other key stakeholders</t>
  </si>
  <si>
    <t>Ability to model contract information at granular level of detail</t>
  </si>
  <si>
    <t>Cross-referencing contracts to spend/supplier categories and also using user-driven contract/clause attributes/metadata to allow for rule-driven workflows/analytics using these attributes</t>
  </si>
  <si>
    <t>Modeling and management of currency risk, capacity risk, commodity price pegging/capture/audit, hedging, etc.</t>
  </si>
  <si>
    <t>Modeling of counter-party relationships to you; legal entity structure (parent-child); supplier-customer linkages (i.e., value chain structure and outsourced relationship structure)</t>
  </si>
  <si>
    <t>Ability to model statutory regulations or NGO requirements (by you and/or counterparty) and the contractual commitments that tie to them.</t>
  </si>
  <si>
    <t>Beyond file attachments, to what extend can the contract be linked to related documents that sits in other systems (e.g., superseded contracts in legacy document management system; MSAs in a contingent labor application; ERP and P2P systems; niche systems in Legal Department, etc.) For example, can system detect changes in those related files/systems?</t>
  </si>
  <si>
    <t>The contract management application should not only secure signed contracts but also limit add/change/delete access to those documents (and underlying data elements) to authorized personnel</t>
  </si>
  <si>
    <t>Ability to find and re-use previous contracts and clauses for 1) new contract/clause creation or 2) contract portfolio assessment and remediation/de-risking/optimization</t>
  </si>
  <si>
    <t>Ability to bulk upload contracts and extract contract-level metadata (please discuss if/how you use partner providers)</t>
  </si>
  <si>
    <t>Use of rule based and machine learning based contract analytics to help classify unstructured text into structured clauses and metadata (please indicate if you use a specialized partner provider)</t>
  </si>
  <si>
    <t>What unique capabilities allow you to incorporate counterparty paper into your contracting workflow?</t>
  </si>
  <si>
    <t>Including process modeling; rule-based branching; use of APIs; delegation; use of user groups and roles; standard approval hierarchies and complex/custom approval logic; incorporation of counter-party in flow. Please describe in detail</t>
  </si>
  <si>
    <t>Includes going beyond redlining to support more unstructured collaboration and communications internally and with counter parties. Also includes mobile and social methods for e-mail integration, messaging/alerts, collaboration tools (e.g., Slack), threaded discussions, document collaboration, audio/video calls, etc.</t>
  </si>
  <si>
    <t>Ability to support multi-tier contracts to tier 1 suppliers (e.g., BPO, prime contractor, contract mfr, etc.) who then sub-contract to tier 2 suppliers. This can include "back-to-back" contracts / "flow downs" of certain clauses or potentially even engaging tier 2 sub-contractors on the system itself</t>
  </si>
  <si>
    <t>This allows the system to be designed to guide a user through a set of business questions that in turn invoke the appropriate contract templates (or specific clauses) to use</t>
  </si>
  <si>
    <t>How do you capture and systemize the collective knowledge from your installed base of customers using your solution?</t>
  </si>
  <si>
    <t>Do you have a unique approach to assessing, delivering, and improving value delivery that we haven't touched upon that you'd like to highlight?</t>
  </si>
  <si>
    <t>How fine grained is the role/data/action based security options on the platform and how configurable are they? How fine grained is the role/data/action based security options on the platform and how configurable are they?</t>
  </si>
  <si>
    <t>Please describe your user experience (overall) including design approach. Please describe your approach to navigation, menu elements (and ability to hide elements), columns, overall form structure/organization, visual design, product workflow. What other UIs have inspired your design (in the consumer or business world)? When was your overall UI framework last implemented or updated? How many full-time UI designers are on your team?</t>
  </si>
  <si>
    <t>Do you offer an on premise options? If no, what private cloud capabilities do you offer (e.g., to have data reside locally -- and fully encrypted at rest). If offered, is it legacy software that is separate from the SaaS version -- or is cloud version pushed to end user to run locally? Explain if there is an option for any part of the application or integration software to run on-premise behind the firewall? If you have such on-premise / 'private cloud' capabilities, please describe how it works in conjunction with any 'public cloud' application deployment models you support</t>
  </si>
  <si>
    <t>If not already covered elsewhere, please explain how many base currencies do you support? Also please describe multi-currency support such as foreign exchange translations or other capabilities</t>
  </si>
  <si>
    <t>Do you offer any form of machine learning with your existing production system? If so, please describe what ML approach/algorithms are used to do what functionality</t>
  </si>
  <si>
    <t>Please describe how you support software agents that help improve the capabilities of your system. If you don't have any, please describe what you're evaluating or building</t>
  </si>
  <si>
    <t>How many out of the box APIs do you make available (and feel free to describe more about them and/or your approach here)?</t>
  </si>
  <si>
    <t>If not already covered, please describe your approach to customized CLM process configuration as well as both basic and advanced workflow configuration (based upon an evaluation of the strategic nature of the contract the dollars involved, the industry, and/or regulatory controls that need to be adhered to)? Approaches could be based on users, departments, commodities, roles, content groups, approval steps, delegated approvals, custom fields/requirements, accounts, etc.</t>
  </si>
  <si>
    <t>0 = a contract field in the system, but no contract master. 1 = basic fixed contract level metadata to describe a contract (e.g., ID, supplier name, contract owner; start &amp; expiration/renewal dates) and ability to store a file attachment. 2 = contracts, contract types, addendums (e.g., SOW against MSA), and basic clause structure to handle pricing, payment terms, deliverables, roles, reference-field metadata, etc. 3 = sub-contracting (multi-tier), clause library, clause types, deliverables, obligations/rights, and clause-level metadata (e.g., risk type, rules). 4 = robust/extensible contract level and clause level data models tied into specific domain areas listed below - and ability to link to external knowledge bases and support needs of legal counsel/firms and industry-specific requirements</t>
  </si>
  <si>
    <t>1 = partial. 2 = clause level. 3 = "cost of risk" modeling. 4 = sophisticated risk modeling/treatment analytics and knowledge/IP</t>
  </si>
  <si>
    <t>0 = supplier field in contract header (no lookup table). 1 = supplier lookup to basic supplier master (within CLM module or other) data. 2 = partner master model and parent-child. 3 = sub-contracting / tier modeling. 4 = advanced modeling (e.g., supply chain network modeling)</t>
  </si>
  <si>
    <t>1 = store TCV and payment terms for single named entity in base currency. 2 = ACV modeling and ability to tie to multiple fiscal entities and in multiple currencies (and support INCOTERMS). 3 = termination clauses/probabilities, renewal % estimates, budget linkages; penalty/bonus accruals. 4 = advanced financial modeling not described (please describe)</t>
  </si>
  <si>
    <t>0 = referencing a project as text in a contract. 1 = associating a contract to specific projects. 2 = modeling project work breakdown structures and deliverables within a contract. 3 = incorporating/integrating project budgeting, costing, and risk monitoring within contracts. 4 = advanced functionality beyond this (please describe)</t>
  </si>
  <si>
    <t>1 = basic modeling (e.g., rates vs. deliverables/milestones). 2 = performance/service level modeling (similar or integrated to supplier performance dimensions). 3 = linking performance/specs to particular tasks/roles and how those performance levels will be measured and approved. 4 = functionality beyond 1-3</t>
  </si>
  <si>
    <t>1= obligations (basic TCV or ACV). 2 = ability to model obligation types and monitor the values. 3 = obligation analysis to determine appropriateness/effectiveness of obligations (e.g., risk scoring; bonus/penalty/termination scoring and monitoring). 4 = functionality beyond 1-3</t>
  </si>
  <si>
    <t>Use generic scoring (per the "Menu" tab). Please describe supporting details in 'comments' field</t>
  </si>
  <si>
    <t xml:space="preserve">1 = basic role/user-group based access to documents. 2 = access applied to data element level and view/modify control. 3 = additional data access/action capabilities based on custom rules/roles/environment. 4 = anything beyond 1-3  </t>
  </si>
  <si>
    <t>1 = yes, but limited to offers and counter-offers. 2 = yes, all messaging is secure and persistent. 3 = yes, and complete audit trails, with e-Signature verifications, can be tracked and reported on at any time. 4 = would include capability beyond which is previously addressed (but including 1-3)</t>
  </si>
  <si>
    <t>1 = basic document level version control. 2 = clause level version control. 3 = change and audit trails by user and version reporting and analysis. 4 = would include capability beyond which is previously addressed (but including 1-3)</t>
  </si>
  <si>
    <t>1 = visibility by expiry/renewal type and prioritized by contract value. 2 = escalating alerts to kick off an action plan to drive active renewal or re-sourcing/re-contracting. 3 = obligation / risk / performance reporting to drive compliance in remaining contract and plan for renewal/re-negotiation. 4 = advanced functionality beyond 1-3</t>
  </si>
  <si>
    <t>0 = nothing happens. 1 = system de-activates and archives the contract. 2 = system drives multiple contract offboarding activities including counterparty system access; final approvals; user communications; etc. 3 = linkage to appropriate other integrated systems (e.g., drive supplier offboarding if supplier only had the one contract). 4 = advanced functionality beyond 1-3</t>
  </si>
  <si>
    <t>1 = text and keyword search across contracts. 2 = ability to query contract and clause data and metadata (including user defined). 3 = ability to perform 'where used' analysis on contracts using certain clauses; ability to use fuzzy matching to find similar contracts/clauses. 4 = using AI and ontology/concept based capabilities or other advanced features</t>
  </si>
  <si>
    <t>0 = none (assume paper files are scanned). 1 = batch file uploading and import/mapping. 2 = OCR and rule-based training to metadata. 3 = addition of auto-classification with fuzzy matching or basic machine learning. 4 = advanced machine learning and knowledge bases/models</t>
  </si>
  <si>
    <t>1 = award export. 2 = award export and standard legal template directory (in Word files). 3 = integrated editor that can suck in awards and templates. 4 = would include capability beyond which is previously addressed (but including 1-3)</t>
  </si>
  <si>
    <t>Use generic scoring. Please describe supporting details in 'comments' field</t>
  </si>
  <si>
    <t>Use generic scoring (per the "Menu" tab). Please describe supporting details in 'comments' field Note any particular innovations that you feel differentiate you here</t>
  </si>
  <si>
    <t>Please provide the reporting areas within your standard reporting and analytics framework (self-score not needed)</t>
  </si>
  <si>
    <t xml:space="preserve">Please describe in detail (self score not needed) </t>
  </si>
  <si>
    <t>1 = pre-defined roles. 2 = pre-defined roles with edit options selectable by roles. 3 = role sub-classes which are modifications of basic roles, possibly for a single user. 4 = roles can be defined not just by selections, but on data views or particular workflows</t>
  </si>
  <si>
    <t>1 "we install, and when you want an update, you call". 2 = standard patch upgrade support (like previous MS non-forced update strategy). 3 = dynamic pull from master image on an update server that auto detects version and runs all of the update scripts sequentially with each patch application. 4 = would include capability beyond which is previously addressed (but including 1-3)</t>
  </si>
  <si>
    <t xml:space="preserve">Please describe in detail (self score not needed) -- SELF SCORE NOT NEEDED </t>
  </si>
  <si>
    <t>1 = simple phrase mapping file for menu options. 2 = replacement rules for menus, workflows, help files, etc. 3 = multi-lingual personalization options for global deployments. 4 = would include capability beyond which is previously addressed (but including 1-3)</t>
  </si>
  <si>
    <t>How extensive is the charting and graphing capability? Is it basic pie charts, bar charts, and other standard Excel fare, or does it support treemaps, scheniderman diagrams, extensive, modern, 3D graph capabilities, and so on?</t>
  </si>
  <si>
    <t>Explain the use of OCR/Scanning technology within your solutions (if used) and roadmap plans. Focus on the ability to covert data to semi-structured and structured data that can be normalized, cleansed, categorized, enriched, and used for workflow management and/or new types of analytics previously unavailable to the business.</t>
  </si>
  <si>
    <t>Describe the extent of your ETL, cleansing, classification, and categorization data services. Describe the expertise that you have here, the industries you are experienced in, and the categories you specialize in. Describe your average mapping accuracy after a first pass before the first client input and how long (and how many man-hours) it takes to get to 90%, 95%, and 99% accuracy. How do you work in "new industries" or new categories? How should accuracy expectations change with new clients in new markets?</t>
  </si>
  <si>
    <t>If not already covered elsewhere in your submission, please describe your support for multi-tier data gathering and data management. Does the data model natively support multi-tier data gathering and management requirements? If so, is this limited to specific areas (e.g., supplier diversity) or is it broadly extensible?</t>
  </si>
  <si>
    <t>Access Control</t>
  </si>
  <si>
    <t xml:space="preserve">Core Contract modeling </t>
  </si>
  <si>
    <t>0 = no intent beyond suppliers. 1 = theoretical ability to handle, but no associated customer facing or employee facing functionality or data model. 2 = specific focus on different enterprise contract types and associated functionality (e.g., tying sales contracts into CRM). 3 = ability to model complex scenarios relating different contract types and counterparty roles in the value chain (e.g., tying purchase contracts to related sales contracts). 4 = focus on all contract types, stakeholders (e.g., legal, outsourced staff, partners), and domain specific enterprise CLM functionality</t>
  </si>
  <si>
    <t>Templates (From Contracts, Sourcing)</t>
  </si>
  <si>
    <t>Clauses (From Contracts, Sourcing)</t>
  </si>
  <si>
    <t>Auditable, Unalterable, Messaging (From Contracts, Sourcing)</t>
  </si>
  <si>
    <t>Version Control (From Contracts, Sourcing)</t>
  </si>
  <si>
    <t>Performance specifications are the expected form/fit/function of the contracted deliverables - whether products and/or services. For services, they include tasks to be performed, service levels, and acceptance criteria. To what extent does the CLM system support the ability to model tasks/services, service levels, deliverables, milestones, product/service quality, and other determinants of commercial obligations?</t>
  </si>
  <si>
    <t>Obligations are contractual commitments made within provisions set forth in contract clauses. They reflect not just financial obligations, but also who is responsible for what operational commitments. So, how well does the CLM system model, capture, and monitor these obligations (especially financial)?</t>
  </si>
  <si>
    <t>1 = yes, but no version control or e-Signature. 2 = yes, with basic version control and e-Signature. 3 = yes, with internal comparison/red-lining functionality, finance/defense level security, and in-line with all regulatory e-Signature requirements. 4 = would include capability beyond which is previously addressed (but including 1-3)</t>
  </si>
  <si>
    <t>Complex pricing. Ability to natively model volume discounts, rebates, penalties, formula-based amounts (e.g., performance based fees), non-price costs, etc.</t>
  </si>
  <si>
    <t>Ability to model risk types/metadata at contract level</t>
  </si>
  <si>
    <t>Modeling of financial status/impact of contracts. (spend analysis tied to contracts is not included here)</t>
  </si>
  <si>
    <t>Large projects can have many contracts. And large contracts can have many projects. Projects and contracts can have sub-projects and sub-contracts respectively. So, CLM software must help align contracts to projects. So, how robust is the project modeling and management from a CLM standpoint?</t>
  </si>
  <si>
    <t>Ability to model and track the assets (and utilization/performance of those assets) that contractually drive pricing. Could be software licenses, fuel surcharges, physical asset uptimes, etc.</t>
  </si>
  <si>
    <t>What is the capability provided to be alerted to upcoming renewals, but also be alerted (with escalations) to contract risk/non-compliance events?</t>
  </si>
  <si>
    <t>How easy and robust is the capability to manage expiring contracts that must be dispositioned (e.g., flagged for either renewal/amending or for offboarding) and then used to drive appropriate offboarding activities?</t>
  </si>
  <si>
    <t>0 = none. 1 = rule based training. 2 = rule based classification combined with provider specific knowledge base. Also, ability to have rule-based to map different clause taxonomies/language (e.g., in case of M&amp;A / holding companies). 3 = addition of fuzzy logic and basic machine learning to improve accuracy. 4 = provider proprietary knowledge bases/models and more advanced machine learning (e.g., also usable within other contract analytics in the solution)</t>
  </si>
  <si>
    <t>To what extent does the platform support contract creation starting from upstream E-Sourcing (eRFx)?</t>
  </si>
  <si>
    <t>1 = create your own contract and develop addendum to supplier paper (attachment). 2 = use you legacy contract conversion capabilities on a supplier PDF to bring into your system and convert to your paper in CLM app. 3 = convert, but auto-classify and analyze using clause level contract analytics (to lessen effort) and then use e-redlining. 4 = Additional innovations (e.g., provider knowledge based trained on frequently used mega provider contracts such as Microsoft licensing)</t>
  </si>
  <si>
    <t>To what extent can the system automatically create amendments, term riders, sub-contracts, etc. easily to simplify changes and not revise entire contract</t>
  </si>
  <si>
    <t>Use generic scoring. Please describe supporting details in 'comments' field. Note any particular innovations that you feel differentiate you here.</t>
  </si>
  <si>
    <t>0 = none (users need to find closest match template on their own). 1 = form builder and workflow is used to construct workflow that pulls up designated contract template for a certain contract/spend/supplier type. 2 = vanilla functionality is available here to build workflow that builds up contract from clauses (not just template). 3 = use of configurator and even basic machine learning to help design simplest decision tree. 4 = use of AI or other advanced technology to develop a contracting "bot" to guided optimal contracting</t>
  </si>
  <si>
    <t>Please describe (in detail) the system ability to enable broad-based contract negotiation between two or more parties</t>
  </si>
  <si>
    <t>Ability to help automate the implementation of the contract into execution (e.g., into the P2P and supplier management process) and integrate to downstream execution systems</t>
  </si>
  <si>
    <t>0 = nothing. 1 = integration capabilities to export into downstream systems. 2 = bi-directional integration and also workflow to ensure that contract has been implemented properly. 3 = functionality and methodology to set in place all downstream contract monitoring processes, roles, alerts, etc. 4 = Advanced functionality beyond 1-3.</t>
  </si>
  <si>
    <t>To what extent can the system track counter-party compliance to the contract - as well as internal compliance</t>
  </si>
  <si>
    <t>0 = none. 1 = ability to set dates and alerts for deliverables and against SLAs/targets; query capabilities to match payments to contracts; simple scorecard. 2 = robust integration framework for automated performance collection; stakeholder survey collection &amp; scoring; graphical scorecards. 3 = rules-based and predictive analytics to identify/predict non-compliance; integration into corrective action workflows and projects; integration with supplier/partner scorecards. 4 = advanced functionality beyond 1-3</t>
  </si>
  <si>
    <t>Ability to measure and monitor financial aspects of the contract. To what extent can financial impacts of the contract be modeled beyond just a single contract value field?</t>
  </si>
  <si>
    <t>0 = none. 1 = reporting of TCV, ACV, and expended budget. 2 = tracking discounts, penalties, rebates, claims, budget burn rate, performance to market (e.g., commodity pricing), total cost (e.g., insurance costs associated with contract), etc. 3 = ability to estimate/plan contract financials and actions: CV renewals; CV at risk; "cost of risk" analysis, trend analysis of pending non-compliance (weighted by financial impact), etc. 4 = Advanced functionality beyond 1-3</t>
  </si>
  <si>
    <t>How deep is the corrective action management / corrective action resolution capability in the product? How deep is the collaborative dispute resolution functionality? Please describe the ability to manage the process of mitigating non-compliance, poor performance, and other performance issues if not already covered</t>
  </si>
  <si>
    <t>*Not numerically self-scored. Please list the out-of-the box reporting that you provide for the supported roles in your system with regards to the contracting process. This isn't a list of report names, but rather the types of reporting that you have -- e.g., status (e.g., pending, active, overdue), throughput, cycle time, on-time delivery, pending renewals, rework, etc.</t>
  </si>
  <si>
    <t>*Not numerically self-scored. Please indicate the analytics that you provide to support the performance health and risk of your commercial relationships through the lens of your contract information. This includes risk analytics, compliance analytics, SLA analytics; complexity analysis (e.g., variability of terms); best practices adoption analytics, etc. Feel free to discuss machine learning, but this is also covered in the "Technology" tab as well</t>
  </si>
  <si>
    <t>What content/info/knowledge exists that powers yours solution beyond traditional feature/function? e.g., clause/risk ontology; AI trained knowledge base for contract analytics; automated best practice; etc.</t>
  </si>
  <si>
    <t>Please describe in detail (self score not needed)</t>
  </si>
  <si>
    <t>1 = PHP code with limited formalized processes, development standards. 2 = standard Java / C# stack with generally acceptable MVC separation. 3 = fully normalized Java / C# stack with multi-database and multi-view layer support for scalability and back up and for extensive desktop and mobile interface support. 4 = would include capability beyond which is previously addressed (but including 1-3)</t>
  </si>
  <si>
    <t>Generally, describe your information security approach. Specifically, are you ISO certified (27001) and do you support encryption (including encryption at rest)?</t>
  </si>
  <si>
    <t>Who hosts your servers and runs your data centers? If third party (assuming so!), who is it? If multiple, can IaaS providers be switched?</t>
  </si>
  <si>
    <t>1 = limited, email-like approvals and simple request views only for the buyer. 2 = decent - event status and data viewing, simple reports, and commenting for the buyer and invitation viewing, issue notification, and bidding for the supplier. 3 = extensive (i.e., pretty much any data that can be viewed/entered on a mobile device can be viewed/entered). 4 = where you have found novel ways to do more with mobile than their peers (e.g., full mobile-enabled chat infrastructure that can capture requests and input via chat)</t>
  </si>
  <si>
    <t>CLM Configuration</t>
  </si>
  <si>
    <t>Please describe any general or targeted support service (included but not limited to implementation, integration, customization, configuraiton, etc.) you provide in support of your CLM technology</t>
  </si>
  <si>
    <t>old scseID</t>
  </si>
  <si>
    <t>new scseID</t>
  </si>
  <si>
    <t>Integrations (Approach)</t>
  </si>
  <si>
    <t>Contracts Management</t>
  </si>
  <si>
    <r>
      <t xml:space="preserve">The system needs to track who changed what, when and the change that was made in a manner that is easily searchable, reportable and unalterable. The complete history of any document, record or field that was changed should be maintained. </t>
    </r>
    <r>
      <rPr>
        <i/>
        <sz val="11"/>
        <rFont val="Calibri"/>
        <family val="2"/>
      </rPr>
      <t>Can both parties create secure, unalterable, auditable, persistent messages?</t>
    </r>
  </si>
  <si>
    <r>
      <t xml:space="preserve">Once a contract has been signed, it should be impossible for anyone to change the terms and conditions of the contract in any representation in the system. This includes the core document, any attachments, the metadata and any e-signature verifiers provided by a third-party e-signature authority. (This does not mean that the contract cannot be amended, but that the original contract will remain untouched and the amendment will be stored as the current, active, version). </t>
    </r>
    <r>
      <rPr>
        <i/>
        <sz val="11"/>
        <rFont val="Calibri"/>
        <family val="2"/>
      </rPr>
      <t>Does the solution have extensive version control capabilities with complete tracking of who did each individual change (if collaborative editing was enabled)?</t>
    </r>
  </si>
  <si>
    <t>Current score</t>
  </si>
  <si>
    <t>SM score (2)</t>
  </si>
  <si>
    <t>Q4 17</t>
  </si>
  <si>
    <t>Self-score</t>
  </si>
  <si>
    <t>Self-description</t>
  </si>
  <si>
    <t>Q1 18</t>
  </si>
  <si>
    <t>tbd</t>
  </si>
  <si>
    <t>Note: Do NOT modify the format of the spreadsheet</t>
  </si>
  <si>
    <t>Please provide any new information (in the blue cells) below</t>
  </si>
  <si>
    <t>We have combined requirements pertaining to eProcurement and I2P within this single P2P RFI. If you only participate in ePro, please complete the ePro (green) and common (blue) sections. If you only participate in I2P, please complete the common (blue) and I2P (yellow) sections</t>
  </si>
  <si>
    <t>For internal use only</t>
  </si>
  <si>
    <t>Q2 17</t>
  </si>
  <si>
    <t>Please provide your customer count for this category</t>
  </si>
  <si>
    <t>SA</t>
  </si>
  <si>
    <t>We do not support this capability;
This capability is not applicable to us
We have no plans for future development</t>
  </si>
  <si>
    <t>We support some of the requirements that you describe, but not very many</t>
  </si>
  <si>
    <t>We support many of the referred requirements sufficiently to cover the core</t>
  </si>
  <si>
    <t>We pretty much support all of the referred requirements to such a degree that we go head to head with the leading players in the space</t>
  </si>
  <si>
    <t>Our solution goes well beyond standard platform capabilities - Only a few providers go this far and ours is unique and truly best-in-class among them</t>
  </si>
  <si>
    <t>Not only is our unique solution well beyond standard platform capabilities - this is one of the differentiated capabilities through which we demonstrably win business</t>
  </si>
  <si>
    <t>Reasoning</t>
  </si>
  <si>
    <t>Company:</t>
  </si>
  <si>
    <t>Contact:</t>
  </si>
  <si>
    <t>&lt;List RFI contact's name, title, email, tel.&gt;</t>
  </si>
  <si>
    <t>Q2 18</t>
  </si>
  <si>
    <t>Procure-to-Pay</t>
  </si>
  <si>
    <t>Please scroll to the right to find the quarter pertaining to the current RFI. Only submit updates in the cells blue colored cells.</t>
  </si>
  <si>
    <t>Ivalua</t>
  </si>
  <si>
    <t>Ivalua provides integrated spend analysis, with categorization against a built-in (and customizable) taxonomy and the ability to do re-categorizations without moving to a separate categorization tool.</t>
  </si>
  <si>
    <t>Industry data can be integrated into the spend analysis solution but we are contractually constrained from overuse of even anonymized data from existing clients</t>
  </si>
  <si>
    <t>Historical prices can be plotted for trend analysis and integration with outside sources of market data can be leveraged for some predictive analytics</t>
  </si>
  <si>
    <t>Category sourcing templates and actions plans are configurable based on category, spend size, complexity, market conditions etc. Ivalua AddonStore contains templates for key spend categories built by Ivalua, clients and (mostly) third party consultants.</t>
  </si>
  <si>
    <t>Benchmarks can be created, maintained and enhanced with KPI calculations, and their trends monitored overtime.</t>
  </si>
  <si>
    <t>Ivalua boasts a separate module for Category Planning and management and additional features to allow for setting and then measuring Savings Tracking goals</t>
  </si>
  <si>
    <t>System can suggest the right category sourcing type and action plan type based on spend and category charactertistics</t>
  </si>
  <si>
    <t>Formulaes can be defined , data can be populated and costs can be compared</t>
  </si>
  <si>
    <t>Real time data can be imported using web services, EAI, ETL from any source.</t>
  </si>
  <si>
    <t>Benchmarks can be created, maintained, auto-updated including in real-time from internal company and third party data</t>
  </si>
  <si>
    <t>BOMs can be defined, imported and used to support cost models.</t>
  </si>
  <si>
    <t>Complex formuale with mathematical functions and arithmetic operatros are supported.</t>
  </si>
  <si>
    <t>Ivalua AddOn store has category templates developed by Ivalua, Ivalua clients and third party partners.</t>
  </si>
  <si>
    <t>Ivalua supports detailed step-by-step strategies with progress tracking and links into specific step workflows within modules.</t>
  </si>
  <si>
    <t>Ivalua supports timeline, milestone, and task definition;  status tracking and automatic status update based on step completion; security controls, approvals, and audits and allows for lite-project management gantt charting, nested tasks, unlimited note tracking and task dependencies.</t>
  </si>
  <si>
    <t>Ivalua supports user-level perimeter and access controls to specific objects like a specific contract with a specific supplier in a specific region.</t>
  </si>
  <si>
    <t>Ivalus supports project management functionality  and integrates with, a configurable, variable, workflow that integrates with each module and function on the sourcing plan. Further, workflow can be parallel, sequential and can even reverse/ force re-do steps on the sourcing plan, if certain conditions or approvals are not met.</t>
  </si>
  <si>
    <t>Ivalua supports multiple approvals with over-ride authority in the chain. Ivalua supports 'everything is possible" workflows and we have never encountered a complex workflow that we have not been able to accommodate.</t>
  </si>
  <si>
    <t>Ivalua supports the definition of budgets and point-in-time demand definition over the course of the project award window.</t>
  </si>
  <si>
    <t>Ivalua supports the execution of the project through collaboration, document tracking, and negotiation. Other capabilites that afford collaboration beyond those listed are social business chat, Supplier Improvement Plans, Category Action Plans, Savings Tracking reports.</t>
  </si>
  <si>
    <t>Each client portal contains supplier data related only to that client, but Master Supplier Database can be leveraged by the supplier to copy basic informational data from one portal to another.</t>
  </si>
  <si>
    <t>Ivalua supports  multiple, invited parties to respond and allows supplier to add parties. We can create several Supplier profiles, and allow them to answer only prices, or only RFI. There are no charges for additional supplier users and supplier have control over their users and profiles.</t>
  </si>
  <si>
    <t>Ivalua supports suppliers adding parties and back-up proxies that will automatically be authorized if the primary party does not log in or gets disconnected.</t>
  </si>
  <si>
    <t>Ivalua supports RFX/Auction results can be communicated to all supplier personnel with appropriate access rights and allows them to verify receipt.</t>
  </si>
  <si>
    <t>Ivalua supports secure, tracked, and versioned e-negotiation with contract offer and counter offer version control and tracking. Full online collaboration of the contract with ability to track comments and redlines on a shared document OR offline creation of a Word version which can be re-uploaded when necessary.</t>
  </si>
  <si>
    <t>Ivalua supports suppliers entering  information, uploading and maintaining documents, complete catalogs and make updates on a regular basis. Buyers can configure the workflow such that suppliers can automatically update data without buyer verification required.</t>
  </si>
  <si>
    <t>Ivalua supports the creation and distribution of 360-degree supplier scorecards- these may include any/all metrics, including NPS and advanced metrics.</t>
  </si>
  <si>
    <t>Ivalua allows buyers to notify suppliers of issues, create and manage corrective action plans in a collaborative fashion. These can be tied to Scorecards and the Supplier Profile</t>
  </si>
  <si>
    <t>Ivalua has a dedicated Supplier Information Management module that supports onboarding through multiple methods of data gathering (independently tracked and approved credentials, questionnaires, survey scorecards and new fields with contingency rules on them).</t>
  </si>
  <si>
    <t>Ivalua onboarding integrates with custom workflows that control the registration, then the HOLD, then the release for further onboarding and the approval flow to fully add the supplier to the master. Each step can have variable mechanisms of notification, escalation and delegation.</t>
  </si>
  <si>
    <t>Suppliers can self-register with information, documents, qualifications for supported spend categories. In addition, duplicate checking and rejection and then additional field and table level customized user interface can be added per client process.</t>
  </si>
  <si>
    <t>Ivalua has a native ETL tool embedded in the Integration Toolbox. To be clear, extraction directly from other systems needs to be negotiated with those systems and is handled by the EAI tool and exposed APIs, but the ETL functionality can organize the inbound data, transform it for correct logging in the Ivalua schema and then load it accordingly. Users can insert themselves between any of these steps when errors in format, matching or loading are detected.</t>
  </si>
  <si>
    <t>Ivalua has 100s of reference implementations with the major ERP solutions noted. Each reference dealt with the standards of that system's ERP but also with the customized areas as well. This is the reality of claiming "out-of-the-box" integrations...no such thing.</t>
  </si>
  <si>
    <t>Ivalua includes P2P systems on the same platform so the integration is truly out-of-the-box between Sourcing, Contracting and P2P. Integrations with other competing systems for P2P exist as reference implementations as well.</t>
  </si>
  <si>
    <t>Platform is integrated to e-Attestations, D&amp;B, Bureau van Dijk and EcoVadis.</t>
  </si>
  <si>
    <t>As Ivalua often is an interpreter of the data, adding extra information like categorizations, etc. "Cleansing" is not normally done because we are not the Master system. However, if Cleansing refers to identification of similar names (like supplier names), potential duplicate records, or even form/fit/function equivalences of parts, these can all be managed from functionality available.</t>
  </si>
  <si>
    <t>Upon import with the ETL tool, automation exists for transformation of inbound data to the master data normalized in the Ivalua schema</t>
  </si>
  <si>
    <t>The Ivalua classification workbench allows for analysis and rectification of common errors, and automation of the detection of such errors can be configured as alerts within the system. Correction, however is not automated.</t>
  </si>
  <si>
    <t>The above functionality can leverage outside data for alerts.</t>
  </si>
  <si>
    <t>Categorization is the main point of the Spend Analysis process and is supported through a Spend Classification workbench with Clue mapping tools to support it. Ivalua is unique in the many ways that Client (or our services) experts can analyzed and write rules to classify based on the clues in spend data. Most others have this functionality in a separate tool and require off-line refresh cycles to apply them, whereas the rules are accessible and can be applied within the same interface as is used by all other users.</t>
  </si>
  <si>
    <t>Best practice is to base the schema on the built-in UNSPSC but typical clients adjust the upper levels of the taxonomy to meet their specific realities.</t>
  </si>
  <si>
    <t>Minimal AI used with algorithms for identification of supplier duplicates and related entities. More AI is coming in the next year for the main classification process.</t>
  </si>
  <si>
    <t>Ivalua comes with pre-built report templates that can be used by clients. In addition clients and consultants can provide their templates on the AddOn Store with other clients.</t>
  </si>
  <si>
    <t xml:space="preserve">All analytics in the Ivalua suite are supported with the same functionality. Thus, spend analytics can be merged in analysis with supplier risk ratings, sourcing win rates, contracted spend, existing open orders, etc. </t>
  </si>
  <si>
    <t>Ivalua's reports and analytics dashboards are highly configurable by end-users without requiring any code writing.</t>
  </si>
  <si>
    <t>The same functionality that allows for end-users to customize can be (with further access rights) used by experts to write reports and construct dashboards for private or public use. Ivalua is unique in allowing for the same functionality, building and customization to be extended to supplier users for no extra charge.</t>
  </si>
  <si>
    <t>Buyers can tailor the process to organizational needs.</t>
  </si>
  <si>
    <t>Supports  free form entry, configurable drop-down lists, multi-selects, templates, question libraries and and other re-usable components. We can also automatically pull data from the supplier repository, and inject them into the questionnaires (survey tool). This means that Suppliers won't have to type every field each time, but just check if ok.</t>
  </si>
  <si>
    <t>Ivalua supports the creation of RFX/Surveys from configurable and customizable templates.</t>
  </si>
  <si>
    <t>Ivalua allows templates to be organized by industry and/or categories and multiple versions based upon different specifications created.</t>
  </si>
  <si>
    <t>Ivalua supports the creation of templates by category and the Addon Store can be used to create and share library of category templates.</t>
  </si>
  <si>
    <t>Ivalua supports the creation of templates by industry and the Addon Store can be used to create and share library of industry templates.</t>
  </si>
  <si>
    <t>Ivalua supports multiple weighting options to sourcing managers.</t>
  </si>
  <si>
    <t>Ivalua supports simple arithmetic formulae and  basic statistical/trigonometric spreadsheet formulas.</t>
  </si>
  <si>
    <t>Ivalua allows for simple cost model integration.</t>
  </si>
  <si>
    <t>Ivalua allows  multiple parties to rank all sections; and variable rankings on each section across multiple parties.</t>
  </si>
  <si>
    <t>For Price scoring, we support algorithms (for example, linear, power based). Clients can add algorithms they desire as our appraoch is configurable.</t>
  </si>
  <si>
    <t>Ivalua supports all listed areas i.e. bulk uploads,  classification by type,  version management</t>
  </si>
  <si>
    <t>Ivalua supports unlimited attachments with simple meta-data and version control</t>
  </si>
  <si>
    <t>Ivalua supports bulk upload and automatic association with suppliers, lots and line items using a standard naming convention</t>
  </si>
  <si>
    <t>CAD/ CAM diagram file extenstions can be detected and associated. External tools are needed for such files to be displayed.</t>
  </si>
  <si>
    <t>Ivalua supports email,  integrated messaging, collaborative RFX creation/construction.</t>
  </si>
  <si>
    <t>Real time messaging in auctions, between auction admin and bidders. Archived
messaging (with realtime email sending) is linked to a sourcing event and multi-parties.</t>
  </si>
  <si>
    <t>Buyer can see the supplier view in one click. and fill the fields just like the supplier would do.
And the buyer may also respond on behalf on the supplier, with one click.</t>
  </si>
  <si>
    <t xml:space="preserve">Ivalua supports bills of materials, where bills of material can be grouped into lots; with basic should cost model integration. </t>
  </si>
  <si>
    <t>Complete BoMs can be imported, but prices need to be imported/defined separately.</t>
  </si>
  <si>
    <t>Manual mapping.</t>
  </si>
  <si>
    <t>Ivalua supports auto selection of previously invited suppliers; suggests list of qualified/ approved  supplier for specific category/products.</t>
  </si>
  <si>
    <t>Ivalua's RFX/Auction and SIM modules share the same organic code base and data tables.</t>
  </si>
  <si>
    <t>Integrates with D&amp;B, Ecovadis, Google Search for searching suppliers.</t>
  </si>
  <si>
    <t>We support complex formulaes with cost break-down.</t>
  </si>
  <si>
    <t>We suppport all major types of bids e.g. sealed, envelopes, public</t>
  </si>
  <si>
    <t xml:space="preserve">
Supplier can add optional items, create multiple alternate proposals.
And buyers can compare RFI answers and prices in matrix</t>
  </si>
  <si>
    <t>Ivalua supports multiple parties to be restricted to individual elements, and all responses can be analyzed/plotted (and outliers marked or removed). We have workflows on evaluations and campaigns, that may be a plus regarding "multi-party support"</t>
  </si>
  <si>
    <t xml:space="preserve">Complex scorings can be performed.
But all participants have the same weight.
</t>
  </si>
  <si>
    <t>Ivalua supports simple tabular.</t>
  </si>
  <si>
    <t>Buyers can pause, edit, and re-issue RFXs and / or partial RFXs during an event</t>
  </si>
  <si>
    <t>Yes, and suppliers can be added or not, reasons tracked, and feedback given.</t>
  </si>
  <si>
    <t>We support Dutch, Dutch Forward
English, Forward, Index Discount
Index Premium, Japanese
+ options: best bidder protection, ranks that trigger (or not) overtime, etc...</t>
  </si>
  <si>
    <t>Depending on auction type:
ceiling, floor, increment, etc...
Column F has a list of some configuration options we have deployed.</t>
  </si>
  <si>
    <t>Previous auctions and basket templates can be created and starting bids defined from previous bids.</t>
  </si>
  <si>
    <t>Yes we carry over item lists, prices and the best price and supplier data.</t>
  </si>
  <si>
    <t>Extensive, control is at the individual lot level, and individual suppliers can be banned in real time (for not following the rules)</t>
  </si>
  <si>
    <t>We  invite suppliers and have trusted third parties who can bid on behalf of suppliers.</t>
  </si>
  <si>
    <t>Decent, real-time two-way forum communication</t>
  </si>
  <si>
    <t>We can see  during the auction how many times the supplier bid, change of the IP address; we can see and track history</t>
  </si>
  <si>
    <t>Our model is limited to unconstrained cost optimization among product providers and carriers.</t>
  </si>
  <si>
    <t>Yes, Ivalua sourcing module integrates with the SIM module for the automatic identification of suppliers who should be invited to bid. Suggestions are based on category/product and suppliers in the SIM module</t>
  </si>
  <si>
    <t>Ivalua supports "cherry picking” the lowest bid, splitting the award between three lowest-cost suppliers or splitting the award at a commodity level between three suppliers</t>
  </si>
  <si>
    <t>True cost modelling can be done in a myriad of ways in the setup (and analysis) of RFX events including with breakdown pricing or with separately defined cost components including advanced mathematical calculations.</t>
  </si>
  <si>
    <t>Configurable setting of constraints but no analytics included for optimization across different constraint mixes.</t>
  </si>
  <si>
    <t>configurable setting of constraints but no analytics included for optimization across different constraint mixes.</t>
  </si>
  <si>
    <t>Allows creation of a handful what if scenarios.</t>
  </si>
  <si>
    <t>A fixed set of default optimization scenarios are available. More can be configured as necessary.</t>
  </si>
  <si>
    <t>Scenarios can be saved, named and variously exposed.</t>
  </si>
  <si>
    <t>Yes, hard limit/capacity constraint identification only.</t>
  </si>
  <si>
    <t>Yes, but limited mainly to cost models - constraints have to be defined after the fact.</t>
  </si>
  <si>
    <t>Optimization is part of multi-round RFx processes just as Auctions are part of the rounds.</t>
  </si>
  <si>
    <t>Proprietary solver with no performance constraints.</t>
  </si>
  <si>
    <t>Complete basic - integrated versioning and e-Signatures.</t>
  </si>
  <si>
    <t>All offers, counter-offers and messages are secure and auditable.</t>
  </si>
  <si>
    <t xml:space="preserve">From a sourcing event, we can create a contract and populate awarded items with their prices. </t>
  </si>
  <si>
    <t>Yes, and the templates are dynamic and select among clauses based upon geographies, category, dollar value, or other relevant criteria</t>
  </si>
  <si>
    <t>yes, but limited only to a pre-defined set of categories (geographies, categories, industries, etc)</t>
  </si>
  <si>
    <t>Yes, with with version control and e-Signature.</t>
  </si>
  <si>
    <t>Roundtrip integration with off-line Word documents</t>
  </si>
  <si>
    <t>Includes version control at the document, clause and user level.</t>
  </si>
  <si>
    <t>Support for Docusign, Universign and e-Attestations.</t>
  </si>
  <si>
    <t>Native ETL, EAI, Search, Query toolbox</t>
  </si>
  <si>
    <t>Survey, Scorecard and RFX capability use common code and platform features and tighly integrated.</t>
  </si>
  <si>
    <t>Scorecards can be created and automatically populated from surveys, augmented with imported data and automatically updated on a regular (e.g. quarterly) basis and trends tracked over time (with complete history available).</t>
  </si>
  <si>
    <t>Configurable templates that can be automatically populated from survey and imported data are available out of the box. Certain questions in the surveys can be based on SQL queries so that they update periodically.</t>
  </si>
  <si>
    <t>Buyer may define basic KPIs using basic arithmetic operators and standard statistical functions (sum, average, etc.) or work with advanced SQL based formulae</t>
  </si>
  <si>
    <t>A complete set of Sourcing and Finance KPIs that cover 95% of most clients needs.</t>
  </si>
  <si>
    <t>3 levels are available with some formulae configurable for advanced calculations</t>
  </si>
  <si>
    <t>Ivalua supports budget definition and projected spend based on sourcing events and actual spend from Ivalua P2P modules.</t>
  </si>
  <si>
    <t>Both API and real-time ETL/EAI intergation scenarios can be supported.</t>
  </si>
  <si>
    <t>Can support both  weekly/monthly demand projection import and tracking of projection against demand.</t>
  </si>
  <si>
    <t>There is API and native integration to the Risk Management applications provided by the data providers should the buying organization also have a license to those platforms</t>
  </si>
  <si>
    <t xml:space="preserve"> yes, thresholds or significant changes</t>
  </si>
  <si>
    <t>yes, but the user has to define the trend magnitudes of interest</t>
  </si>
  <si>
    <t>Integration toolbox can be used to configure certain keyword lookups. AI for more fuzzy semantics is coming</t>
  </si>
  <si>
    <t>Fully functional Issue Management module natively integrated to each other S2P module and Corrective Action Plans</t>
  </si>
  <si>
    <t>Fully functional Corrective Action Plan module natively integrated to all other S2P modules, Issue Mangement and Savings Tracking Modules</t>
  </si>
  <si>
    <t>Milestone Tracking is integrated natively to Projects, and all other S2P modules(e..g contracting, Sourcing, Corrective Actions)</t>
  </si>
  <si>
    <t>Microsoft DOT NET</t>
  </si>
  <si>
    <t xml:space="preserve">Single-tenant Configurable Cloud where clients get the benefit of public Cloud (e.g. speed, low cost, inovation) and private cloud (e.g. make it your own, not forced to upgrade, upgrade when you want, carry-forward configurations to next update). </t>
  </si>
  <si>
    <t>We support both On-Premise, and Private Cloud (Single Tenant)</t>
  </si>
  <si>
    <t>Extensive - pretty much any data that can be viewed/entered on a mobile device can be viewed/entered</t>
  </si>
  <si>
    <t>We have web HTML level integration with an OCR engine ABBY for Invoice Data Capture and Expenses. PDF and camera images can be OCRed and used to auto-creat Ivalua invoices that are auto-validated against client's Ivalua database. We use Machine Learing to auto improve the system.</t>
  </si>
  <si>
    <t>Ivalua offers a very high level of Personalization capability. All terminology can be tailored, but Ivalua allow also to configured Workflows, Screen design, New data field and new data tables, business rules, without specific coding.</t>
  </si>
  <si>
    <t>Ivalua's platform is open and flexible and has been used by clients and SIs to meet standards needs of various industries such as PIDX, NIGP.</t>
  </si>
  <si>
    <t>We provide standard connectors to major ERP systems and share them with clients using our AddOn Store. For non-standard requirements, we have a native ETL, Search, Query and EAI toolset that is available without any extra charge to clients. They can configure the integration settings using the same HTML UI as the functional application. We deploy one unique instance per client for all his organizations. When Client has several ERPs, we interface with them.</t>
  </si>
  <si>
    <t>Extensive ERP integration with real-time updates, push/pull against data masters</t>
  </si>
  <si>
    <t>P2P and Sourcing suite share same database and codebase and are natively integrated.</t>
  </si>
  <si>
    <t>Microsoft, Greensill, DocuSign, Universign, e-Attestations, D&amp;B, Bureau van Dijk and EcoVadis</t>
  </si>
  <si>
    <t>Roles can be defined at the user, field, form/  object (e.g. Contract or PO level), dimension (e.g. region/ country) and any combination of the above.</t>
  </si>
  <si>
    <t>Ivalua provides unlimited number of configurations on any field, form, object, module by business users without requiring any code using a web-UI based Design Mode. Advanced configurations can be based off of category/industry templates, include modifiable event-specific workflows, detailed approval processes, verification and issue escalation rules etc.</t>
  </si>
  <si>
    <t>Our rules/ workflow capability is native. Ivalua's Design mode offers a 'whiteboard" environment and 'drag &amp; drop" capabilities when it comes to configuration by business users. Workflow changes can be visually seen in a dynamic picture as well as in a tabular/ sequential form to see the real-time effects of changes. Workflow and business rules can be changed on the fly in real time. Ivalua can get really really granular e.g. parallel and sequential workflows, reverse triggers e.g. if approver X rejects a contract approval, then re-trigger the workflow with a different chain of approvers for some parts of the workflow while copying the first set of approvers or require re-approval from the earlier approvers based on notifying them that another approver whose approval ,matters to their decision has rejected.</t>
  </si>
  <si>
    <t xml:space="preserve">Any element in the database can be used, correlated with an other element and actions when configuring business rules. Our rules capability is native. Ivalua's Design mode offers a 'whiteboard" environment and 'drag &amp; drop" capabilities when it comes to configuration by business users. Business rules can be changed on the fly in real time. </t>
  </si>
  <si>
    <t>Team can be assembled on the fly across users and organizational unit regardless of organizational roles of the team members. Specific security can be defined on a team-member/task basis that can over-ride their standard access rights as long as they are provided those as part of the team.</t>
  </si>
  <si>
    <t>Project and program management is a platform-level capability available across all S2P modules. Complete integration and project plans can be updated mid-project by users with authority to do so</t>
  </si>
  <si>
    <t>Ivalua supports hosting in global and regional data centers; support for specific e-Signature / e-Notification rules of the countries in which customers deploy; support variable workflows that tailor themselves to the locale of execution. Even a separate file-server that stores native files can be globalized to attach files in specific languages or pertaining to specific jurisdictions. Clients have deployed Ivalua in 15 languages.</t>
  </si>
  <si>
    <t>As the vast majority of our customers are global, local currency support and customer help desk support is an integral part of the deployment project. The Ivalua implementation team collects all relevant localization data on a per country and per region basis, including currency.  Ivalua has an interface to pull currency updates from an external service on the Internet; typically Clients prefer to use a common currency exchange process for all of their systems, or use their ERP as the master so that all systems reference the same currency exchange rate and time stamps.</t>
  </si>
  <si>
    <t>Customers are using the Ivalua platform in 11 languages.</t>
  </si>
  <si>
    <t>Consistent with our philosophy to provide maximum configurability through an accessible user interface, Ivalua offers clients the ability to configure the solution. The flexibility provided by the Ivalua Design mode allows a user with the proper credentials to add / change / remove fields on any screen quickly and easily. No external consultant, IT person or code-writing is required.
Ivalua also includes a workflow design engine that lets clients use a "whiteboard-like" interface to map out their workflows. Each step can then be created to indicate what types of approvals are needed and who owns those approvals. This intuitive interface lets our clients set up the workflows in any way so as to best conform to their business practices.</t>
  </si>
  <si>
    <t>Ivalua offers managers the ability to configure the solution. The flexibility provided by the Ivalua Design mode allows a user with the proper credentials to add / change / remove fields on any screen quickly and easily. No external consultant, IT person or code-writing is required.
Ivalua also includes a workflow design engine that lets clients use a "whiteboard-like" interface to map out their workflows. Each step can then be created to indicate what types of approvals are needed and who owns those approvals. This intuitive interface lets our clients set up the workflows in any way so as to best conform to their business practices.</t>
  </si>
  <si>
    <t>Client Administrators can offer Stakeholders the ability to configure the solution in the same manner as business users and managers.</t>
  </si>
  <si>
    <t>External vendor or 3rd party consultants are not "required' for any configuration. However, clients may want to use them for purposes of augmenting their own team or faster deployment. We have Ivalua Academy online classes and certification courses for partners and customers on functional as well as configuration training.</t>
  </si>
  <si>
    <t xml:space="preserve">For data cleansing, client data is extracted and, upon import to Ivalua, it is either normalized or categorized. By "normalized" we mean that variations on a supplier's name, for example, are changed to one name inside of Ivalua so that they may all be seen as the same supplier.  Ivalua also provides a "Supplier Cleansing Workbench" that arranges the data on suppliers that may be duplicates next to each other so that the Client can evaluate the records next to each other and, if they find duplicates, click one button to merge the data of the suppliers and archive the duplicates. This becomes a rule applied whenever spend on duplicates is imported again so that analysis can happen at an aggregate level.
Ivalua can enrich data using the Client's third-party data enrichment licenses.  Ivalua spend enrichment tool includes a "clues &amp; rules" engine. Clues being a series of values that help Ivalua make a best guess about how to categorize items and rules being fixed assignments. If the client has a relationship with a data provider that they would like Ivalua to send the data to for enrichment Ivalua can facilitate that process.
Our approach here is different as the enrichment is part of the same organic application as the main S2P suite and all data import and enrichment actions are visible in the front end in the UI.
Clients can use the tool themselves or through our partners such as Consus Consulting and KPMG.
</t>
  </si>
  <si>
    <t>We refer Partners such as KPMG, Consus Consulting and HelixBPO and advisors such as AT Kearney to clients who need such services.</t>
  </si>
  <si>
    <t>Ivalua can offer Spend/ Opportunity Analysis through partners such as KPMG, Consus Consulting and HelixBPO</t>
  </si>
  <si>
    <t>Ivalua can offer managed Sourcing Events through partners such as KPMG, Consus Consulting and HelixBPO</t>
  </si>
  <si>
    <t>Ivalua has fully functional Risk Idnetiffication and Management software solution that can be used by our Services partners to offer these services.</t>
  </si>
  <si>
    <t>Partners such as Consus Consulting and Helix BPO use our Sourcing platform to offer managed sourcing services. Ivalua has fully functional Risk Idnetiffication and Management software solution that can be used by our Services partners to offer these services.</t>
  </si>
  <si>
    <t>Ivalua is an enterprise software developer with over a decade of experience deploying our software to enterprises large and small, local and international, and in a wide variety of industries like manufacturing, finance, healthcare, services and retail. We have delivered projects by ourselves and in concert with consulting partners, some lasting weeks and others stretching over years. From all this, we've concluded that no standard project definition will address this variety and that our methodology should leverage the flexibility of our software.
Typically, Ivalua provides core technical implementation expertise and our implementation partners provide overall project management and supplemental technical resources. In general, Ivalua provides roles in: Account Management, Solution Consulting, Engineering, Product Expertise/Configurations, Integrations, Maintenance, QA and Help Desk. Partners often participate in: Project Management, Best Practices advisory, documentation (including business process alignment), testing strategy/execution, customer specific training, organizational change management, and supplier enablement. Although each circumstance is unique. All our Service and Support teams have Technical education and Ivalua product development expertise. 
All our Technical Support personnel have an Engineering/Technical education and Ivalua product development expertise.  We have ~50 resources on a global basis that can assist on deployments. Our partner networks reaches around 200-300 resources. We recently launched the Ivalua Academy Certifications and have around 25 certified professionals with the numbers increasing every week.</t>
  </si>
  <si>
    <t>Schemas can be ivalua standard or customer defined. There are no limits on size. Further multiple schemas can be supported.</t>
  </si>
  <si>
    <t>Schemas (and associated OLAP capabilities) for all Ivalua Modules are supported out of the box, pre-integrated with the transactional modules and available free of charge to customers. All Schemas are configurable as well as customizable.</t>
  </si>
  <si>
    <t>Typically customers use out of the box schemas and may consigure them. All schema configuration is done in the web application (new dimension, new indicators etc..). The Ivalua Analytics Dasboard has standard ones and clients (and Services partners) can share more on the Add-On store.</t>
  </si>
  <si>
    <t>KPI can be OLAP or SQL real time  and be mixed in the same dashboard (exemple : scoring indicators are in real time and spend analytics are in a cube), we support as many measures groups / views as needed</t>
  </si>
  <si>
    <t>The cube configuration is fully web based with comprehensive UI. Each dimension and indicators can use existing application authorization so it is very easy to have a full control on how and who will be able to use theses data. Notice reports can also be exposed to suppliers</t>
  </si>
  <si>
    <t>The Spend analysis workbench provide an easy way to manage classification rules, all invoice/supplier information can be used to create classification rules, exception can be managed at the invoice line level if necessary. The system help to understand why a rule is applied over another one to be fully transparent</t>
  </si>
  <si>
    <t>There is 2 topics : formula in reporting and formula in classification rules
For reporting : first level of formula directly accessible in the report designer based on already existing indicators, for trained users they can fully defined new dimension/measures in the cube configuration screen
For classification : the system can use any  informations and mix them to create rules, it can be by mapping system or by keywords (or a mix). The system provide classification propositions based on already existing data coming from  other modules (Ex : having a contract on some commodity : this is a clue, a supplier has been invited to a sourcing process : this is a clue...)</t>
  </si>
  <si>
    <t>Ivalua's provides a very configurable and extensible framework for defining, maintaining and enhancing Classification Rules and Clues. Clues can conme from data from other modules (contracts/ p2p / sourcing...)</t>
  </si>
  <si>
    <t>Ivalua provides a natively integrated ETL toolset within the same web-UI as the Ivalua suite that is available free of charge to clients. The Toolset is highly configurable and extensible and works in conjuction with our native EAI, Search, Query Tools.</t>
  </si>
  <si>
    <t>Major ERPs (SAP, Oracle) are supported out of the box. Our native and extensible Integration Toolbox (which has ETL, EAI, Search, Query tools) allows us to quickly integrate to any other ERP or legacy system.</t>
  </si>
  <si>
    <t>Major ERPs (SAP, Oracle) with S2P functionality are supported out of the box. Our native and extensible Integration Toolbox (which has ETL, EAI, Search, Query tools) allows us to quickly integrate to any other ERP or legacy system.</t>
  </si>
  <si>
    <t xml:space="preserve">Rule sets can be defined that do automatic cleansing, enrichment and classification during load. Primacy can be set such that in cases of conflicts, certain rules apply over other rules (which will be ignored). </t>
  </si>
  <si>
    <t>Rules can be organized by common elements (all rules related to a specific supplier or snippet of text, for example). Rules are automatically prioritized by their specificity (highly specific rules win over more general ones). The weighting for prioritization can be customized by client through configuration. There is no "what-if" capability with rules, but the openness of the entire workbench allows for rules adjustment, examination of results and then further refinement.</t>
  </si>
  <si>
    <t>Enrichment capability consists of identifying and removing supplier dublicates, rules-based and clue-based spend data classification. Clients can leverage Ivalua partners (e.g. Consus, KPMG) for enrichment services. Unlike typical enrichment service providers that offer quarterly updates, Ivalua's data can be enriched and updated daily due to our strong integration framework.</t>
  </si>
  <si>
    <t>Ivalua supports out-of-box integration with D&amp;B, Ecovadis, Bureau van Dijk and e-Attestations. Additional partners can be easily added using our native Integration Toolbox which is highly configurable and extensible. The right data can easily be selected for the right records.</t>
  </si>
  <si>
    <t>We support very extensible and configurable multi-source cross joins.</t>
  </si>
  <si>
    <t>The classification and categorization capability is very extensive and useable. Rules be defined and data mapped in real-time. These can also be modified quickly and easily.</t>
  </si>
  <si>
    <t>Manual classification and categorization 
can be done by a business user in thr HTML web UI using formulae and templates, without requiring code writing.</t>
  </si>
  <si>
    <t>Rules engine is flexible and can be set up to use any informations available.
A rule can be a mix of these information, it can be based on pure mapping and/or search inside descriptions</t>
  </si>
  <si>
    <t>Ivalua allows multiple users to (a) take snapshots of any part of the applicationa nd sahre it with ay other user (b) have a collaborative blog on any topic, including classification and interpretation of spend analysis reports.</t>
  </si>
  <si>
    <t>All the rules are accomplished by a multi-part query of the "clues" in a given line. These may apply based on an aggregation of the static, complicated, regex rule sets or they may apply only to specific sub-sets of data.
It is also possible to override the above with highly complex queries (whatever can be constructed in SQL) to be run against inbound imported spend as well.</t>
  </si>
  <si>
    <t>Current approach is rules-based. We are working on proof-of-concepts forAI in classfication.</t>
  </si>
  <si>
    <t>Users can augment and over-ride auto-classfication and corrections occur in real-time. Users can improve the domain specific knowledge models overtime.</t>
  </si>
  <si>
    <t>Yes, Ivalua supports full error management and reporting</t>
  </si>
  <si>
    <t>This is done by end users and not auto-matically by the system. Users can however define and configure reports to identify recurrent outlier situations  any such future occurences can be caught in future.</t>
  </si>
  <si>
    <t>The analytical cube structure can be leveraged to represent classifications in a myriad of statistical models. Indeed, this is not just useful internally but also aids in reviews by client experts who may detect "screamers" in the classification (mis-classifications based, usually, on misinterpretation of text strings) based on them standing out in a specific data set.</t>
  </si>
  <si>
    <t>As noted below, the analytical cube view is the ideal approach for such analysis and allows for user-defined setting of time scale, geographical area, organizations, suppliers, chart-of-accounts, etc. without the need to refresh the cube for analysis.
A real-time analytical cube capability is also available but has not been needed in this area (where, anyway, the datasets typically are too large to support such a need)</t>
  </si>
  <si>
    <t>Visualization includes all major graph and chart types, reporitng tables and formats, dashboard views.</t>
  </si>
  <si>
    <t>Filters can be definied and applied in real time on any dimension.</t>
  </si>
  <si>
    <t>Formuale support in  reporting : first level of formula directly accessible in the report designer based on already existing indicators, for trained users they can fully defined new dimension/measures in the cube configuration screen</t>
  </si>
  <si>
    <t>Charting and graphing capability includes pie charts, bar charts, extensive, modern graph capabilities.</t>
  </si>
  <si>
    <t>The report building and definition capability allows adding new reports and templates on both new and pre-defined dimensions, using an extensive range of formulaic support.</t>
  </si>
  <si>
    <t>Our ETL capability is very extensive. it is native, intergrated with suite, single toolbox and configurable.</t>
  </si>
  <si>
    <t>Ivalua supports flat-file exports in necessary formats and auto-push to FTP sites where other systems can upload the files from the FTP to import.</t>
  </si>
  <si>
    <t>Supports both real-time refresh and daily  sprend data integation depending on the type and criticality of the data.</t>
  </si>
  <si>
    <t>Ivalua supports scorecard creation and editing and re-use. Clients can use afull range of formulae. Scorecards be filtered and drilled-down to the same extent as a report dashboards.</t>
  </si>
  <si>
    <t>Scorecard templates can be shared between clients and consultants on the Ivalua Addon Store.</t>
  </si>
  <si>
    <t>Ivalua supports the definition of KPIs that can be used and re-used as needed in the creation of scorecards.</t>
  </si>
  <si>
    <t>Some standard KPIs are included.</t>
  </si>
  <si>
    <t>The system supports import and viewing of benchmark data from any source. The next release will have client metrics on their Ivalua deployment.</t>
  </si>
  <si>
    <t>Supplier financial and CSR data is integrated from external systems like D&amp;B, Bureau Van Dijik and Ecovadis.</t>
  </si>
  <si>
    <t>We do support Should cost analysis and this can be used to model cost avoidance and opportunity programs. With Ivalua, we support Should Cost analysis as formulaes can be defined , data can be populated and costs can be compared</t>
  </si>
  <si>
    <t>Ivalua provides good out-of-the box opportunity/ bid/ sourcing analysis and indicators (e.g.  select examples include YOY Monthly Spend Trend, Spend $ by Supplier YOY,  Spend $ by Region/Country,  PO$ by org, Invoice$ by org, Top suppliers by PO$, TopSuppliers by Invoice$, Invoice$ by Category, PO$ by Category, # of users-total/by language/by Org, User Activity trend, # of Sites-total, by Org, by Region, # of Supplier Users-total, by language, by Geo).  In addition clients and consultants can provide their templates on the AddOn Store with other clients.</t>
  </si>
  <si>
    <t>Ivalua provides good out-of-the box Procurement indicators and reports (e.g.  select examples include # of Catalogs or  Items by supplier,  % of Catalogs or  Items by supplier, PO$ by org, Invoice$ by org, Top suppliers by PO$, TopSuppliers by Invoice$, PO Count, Invoice Count, Invoice Count by Org, Invoice$ by Category, PO$ by Category, YOY Monthly Spend Trend,  # of users-total/by language/by Org, User Activity trend # of Sites-total, by Org, by Region,# of Supplier Users-total, by language, by Geo).  In addition clients and consultants can provide their templates on the AddOn Store with other clients.</t>
  </si>
  <si>
    <t>Ivalua provides some out-of-the box T&amp;E indicators and reports.  In addition clients and consultants can provide their templates on the AddOn Store with other clients.</t>
  </si>
  <si>
    <t>Ivalua provides some out-of-the box Payment &amp; AP indicators and reports.  In addition clients and consultants can provide their templates on the AddOn Store with other clients.</t>
  </si>
  <si>
    <t>Ivalua provides some out-of-the box PLM and BOM indicators and reports.   In addition clients and consultants can provide their templates on the AddOn Store with other clients.</t>
  </si>
  <si>
    <t>Ivalua provides some  Services Spend management indicators and reports.  In addition clients and consultants can provide their templates on the AddOn Store with other clients.</t>
  </si>
  <si>
    <t>Ivalua provides out-of-the box Temp Labor/ Contingent Workforce Management indicators and reports.  In addition clients and consultants can provide their templates on the AddOn Store with other clients.</t>
  </si>
  <si>
    <t>Ivalua provides good out-of-the box Supplier Analysis indicators and reports.   In addition clients and consultants can provide their templates on the AddOn Store with other clients.</t>
  </si>
  <si>
    <t>Ivalua provides  some out-of-the box Risk Management Analysis indicators and reports.  In addition clients and consultants can provide their templates on the AddOn Store with other clients.</t>
  </si>
  <si>
    <t xml:space="preserve">Ivalua Solution technical architecture has been designed from the ground-up to ensure maximum level of security, scalability, reliability and performance.
The Ivalua solution can be deployed on a number of different hosting architectures:
- Shared or Dedicated hardware
- Virtual or Physical servers
Our cloud is based on a SaaS architecture deploying Single-instance application (One per client). Most new sales with a few exceptions (5-10%) are Private Cloud basedSingle-tenant Configurable Cloud where clients get the benefit of public Cloud (e.g. speed, low cost, inovation) and private cloud (e.g. make it your own, not forced to upgrade, upgrade when you want, carry-forward configurations to next update). </t>
  </si>
  <si>
    <t>We own the entire Big Data infrastructure, including the OLAP Cubes, Reporting layer, Dashboard layer, ETL, EAI, Search/Query Tools and can bring in big data from any ERP/Legacy system and refresh it daily. Further with our latest release 156, we can do real-time data as well as re-freshed data in the same dashboard view, which is very unique.We are currently working on (1) using big-data approaches to highlight opportunities to sourcing and category managers e.g. identify seasonality in spend patterns, identify year-end spend hikes related to accelerated budget consumption and proactively point these for savings consideration (2)analyzing customer value metrics related to adoption, cycle times, spend trends, users across and within clients, and using these to help clients get more value out of their projects, benchmark across clients, and recommend deployment approaches based on our experiences across our client community.</t>
  </si>
  <si>
    <t>Our approach here is different because technically we can expose the full functionality of the desktop version on mobile devices and are architecturally not limited to exposing only a subset like some of our competitors. Full application is available on tablets.
Following module are available for smartphones: Workflow approvals, Supplier info
Expense Reports management, Shop on catalog, Purchase Requisitions, Purchase orders, Invoice approvals, Analytics. Forecast 2017 : Goods Receipt Creations, Answers to evaluation questionnaires  (Supplier evaluations, Risk).</t>
  </si>
  <si>
    <t>Some semi-structured data (such as that found in Invoice and Expense Receipt PDF files ) can be captured using OCR and used to auto-populate Invocies and Expense Reports. We don't support natural language processing of unstractured text data from an analytics stand-point.</t>
  </si>
  <si>
    <t>OCR technology is used for Invoice Data capture of scanned invoices and T&amp;E and Invoices/ T&amp;E received by eMail. Scanning is used for capturing expense receipts using tablets and mobile phones and creating expense claims within Ivalua. OCR technology is using the smae HTML web UI as the rest of the suite and is easily used by end users.</t>
  </si>
  <si>
    <t xml:space="preserve">We are currently running a proof-of-concept on "Chat Bots" for end user and supplier engagement and onboarding. </t>
  </si>
  <si>
    <t>We provide standard connectors to major ERP systems and share them with clients using our AddOn Store. For non-standard requirements, we have a native ETL, Search, Query and EAI toolset that is available without any extra charge to clients. They can configure the integration settings using the same HTML UI as the functional application. We deploy one unique instance per client for all his organizations. When Client has several ERPs, we interface with them. Our ETL/EAI tools are very configurablea nd scalable. We typically support the most complex scenarios e.g. for the following clients:
(1) Faurecia: Replaced 12 legacy systems by 1 platform across 330 sites and 34 countries
(2) Valeo: 1 S2P platform across 136 production sites
and 15 distribution platforms in 35 countries
(3) Credit Agricole: 1 Global S2P platform for 66 entities across 60 countries
(4) 3F Groupe: 1 global S2P platform for 14 subsidiaries across 50 sites.
(5) Honeywell: Integrate 100+ different systems</t>
  </si>
  <si>
    <t>Ivalua supports multuiple versions of indicators (however they are not linked together). Administrators and configurators can change the settings for the same configuration for all users. Users can create their own formula in dashboard based on existing indicators.</t>
  </si>
  <si>
    <t>We allow for private, sem-private public, public read-only and public shared views at the document and user level (which includes buy-side users and suppliers) which more advanced that at a workspace level. We manage security with authorisations.</t>
  </si>
  <si>
    <t xml:space="preserve">Ivalua has a native visualization capability (e.g. OLAP) that is available free of charge to buy-side clients as their suppliers, along with the core modules they license. We also use license HighCharts for charting capability as is made available as part of our platform at no additional cost. Ivalua's approach is unique as we deliver reports to supplier with no licence fees compare to third party BI providers. We can mix real time indicators and olap indicator in a seamless way. so we can do "real time" dashboard enriched with "cube" indicators. </t>
  </si>
  <si>
    <t xml:space="preserve">Users can easily create rule-driven analytics workflows when importing data, error management, validity checks, troubleshooting and correction. This is because these processes are handled in the same web HTML UI as the rest of the suite leveraging the same underlying Ivalua Platform components (e.g. workflow, configurabilit). 
Users can easily create custom views using configurable layouts, dashboards and charting options. Users can easily create custom cubes using our Advanced Analytics module that allows users the ability to both configure and customize the cubes. </t>
  </si>
  <si>
    <t>We support multi-currency, multi-language as well as ability to model global taxes (we started in Europe as a company and almost all European countires have implemented this). We also provide a global support model across 10 languages.</t>
  </si>
  <si>
    <t>As the vast majority of our customers are global, localization is an integral part of the deployment project. We have extensive experience in supporting needs of various countries in EMEA. The Ivalua implementation team collects all relevant localization data on a per country and per region basis, including currency.  Ivalua has an interface to pull currency updates from an external service on the Internet; typically Clients prefer to use a common currency exchange process for all of their systems, or use their ERP as the master so that all systems reference the same currency exchange rate and time stamps.</t>
  </si>
  <si>
    <t>Customers are using the Ivalua platform in 11 languages. We can extend the number of language by configuration. We use a dedicated translation company for the "out of the box" labels</t>
  </si>
  <si>
    <t>Ivalua is an enterprise software developer with over 16 years of experience deploying our software to enterprises large and small, local and international, and in a wide variety of industries like manufacturing, finance, healthcare, services and retail. We have delivered projects by ourselves and in concert with consulting partners, some lasting weeks and others stretching over years. From all this, we've concluded that no standard project definition will address this variety and that our methodology should leverage the flexibility of our software.
Typically, Ivalua provides core technical implementation expertise and our implementation partners provide overall project management and supplemental technical resources. In general, Ivalua provides roles in: Account Management, Solution Consulting, Engineering, Product Expertise/Configurations, Integrations, Maintenance, QA and Help Desk. Partners often participate in: Project Management, Best Practices advisory, documentation (including business process alignment), testing strategy/execution, customer specific training, organizational change management, and supplier enablement. Although each circumstance is unique. All our Service and Support teams have Technical education and Ivalua product development expertise. 
All our Technical Support personnel have an Engineering/Technical education and Ivalua product development expertise.  We have ~50 resources on a global basis that can assist on deployments. Our partner networks reaches around 200-300 resources. We recently launched the Ivalua Academy Certifications and have around 25 certified professionals with the numbers increasing every week.</t>
  </si>
  <si>
    <t xml:space="preserve">
Ivalua provides software functionality for ETL, data cleansing, classification and categorization. Our Services partners like Consus, KPMG and others typically provide these servies using our software</t>
  </si>
  <si>
    <t>Ivalua has delivered projects by ourselves and in concert with consulting partners, some lasting weeks and others stretching over years. Our Partners often participate in: Change Management, Project Management, Best Practices advisory, documentation (including business process alignment), testing strategy/execution, customer specific training, and supplier enablement. Although each circumstance is unique. We have ~50 resources on a global basis that can assist on deployments. Our partner networks reaches around 200-300 resources. We recently launched the Ivalua Academy Certifications and have around 25 certified professionals with the numbers increasing every week. We refer Partners such as KPMG, Consus Consulting and HelixBPO and advisors such as AT Kearney to clients who need Change Management services.</t>
  </si>
  <si>
    <t>The supplier “view” in the Ivalua solution is one of the most comprehensive in any source-to-pay solution. All data related to the supplier across the source-to-pay cycle can be accessed from one central location. From the supplier profile, a user can access all of the supplier data in the supplier information master, which includes but is not limited to financial data, location information, employee and contractor information, product and service information. From here, a user can access all sourcing activities the supplier is associated with (completed, won/lost, in progress, upcoming, etc.), all awards and contracts, all orders, all invoices, all goods receipts, all assets and tooling associated with the profile, all scorecards, all out-of-the-box risk and sustainability profiles (if the organization subscribes to D&amp;B, BvD, and/or Ecovadis feeds), all catalogs, all associated exceptions, all associated corrective action or  improvement plans, and all communications from the supplier related to any of the above.Schemas can be ivalua standard or customer defined. There are no limits on size. Further multiple schemas can be supported. Schemas (and associated OLAP capabilities) for all Ivalua Modules are supported out of the box, pre-integrated with the transactional modules and available free of charge to customers. All Schemas are configurable as well as customizable. The first level of schemea is typically comon across clients. Then we use client schemas that we replicate into Ivalua. Typically customers use out of the box schemas and may consigure them. Ivalua's provides a very configurable and extensible framework for defining, maintaining and enhancing Rules and Approval workflows.</t>
  </si>
  <si>
    <t>Ivalua can support UNSPSC's classification and SIC codes. We also support client specific product coding. Each product can have multiple product codes associated with it-including industry codes, internal Buyer code and Supplier code.</t>
  </si>
  <si>
    <t>We provide connectors to major ERP systems and share them with clients using our AddOn Store. For non-standard requirements, we have a native ETL, Search, Query and EAI toolset that is available without any extra charge to clients. They can configure the integration settings using the same HTML UI as the functional application. We deploy one unique instance per client for all their organizations. When Client has several ERPs, we interface with them. Customers can choose to connect with suppliers directly on the Ivalua Portal, on third party commerce business networks or VAN networks. In all cases, all Ivalua needs is the EDI/ cxML settings of the supplier. Ivalua does not charge any supplier enrollment or transaction fees in either case. We also connect out-of -the box with 3rd party data sources like Ecovadis, D&amp;D, Bureau Van Dijk and Coface. Our ETL/EAI tools are very configurablea nd scalable. We typically support the most complex scenarios e.g. for the following clients:
(1) Faurecia: Replaced 12 legacy systems by 1 platform across 330 sites and 34 countries
(2) Valeo: 1 S2P platform across 136 production sites
and 15 distribution platforms in 35 countries
(3) Credit Agricole: 1 Global S2P platform for 66 entities across 60 countries
(4) 3F Groupe: 1 global S2P platform for 14 subsidiaries across 50 sites.
(5) Honeywell: Integrate 100+ different systems</t>
  </si>
  <si>
    <t>Yes. Ivalua's MDM system controls other MDM systems for distributed master data management across the systems for each type of data (corporate information, product information, operational informations. The Vendor Master Management Process is the automated workflow that manages vendor record maintenance activities. The vendor master record contains pertinent information that affect integration points between Accounts Payable and Procurement. We manage the following types of informaiton: What Vendor Location Data, Tax Information, Banking Details, Payment Terms, Vendor Contact Information, Withholding Tax Information etc. Each vendor master record is assigned a unique identifier, which serves as the vendor number on Purchase Orders and in Accounts Payable postings (vendor invoices and credit memos).
VMM Registration is also provides access to Global Supplier Portal applications which is the
window to client's policies, communication and other operational information</t>
  </si>
  <si>
    <t xml:space="preserve">Ivalua's MDM solution provides fine-grained access controls at the field-level with unlimited roles and permissions at the individual user level. We enable and deploy regionally a single, global vendor management for centrally managing vendor master data and ongoing maintenance.  Ivalua's MDM solution provides the following capabilities:
(a) Globally deployed /Regionally executed standardsystem; (b) System stable anddependable (c) Rigorous / Structured Vendor data governance andmaintenance (d) Standard Process and workflow with (e) Enhanced visibility to GlobalVendors
(f) Improve visibility to Parent /Child Vendor relationships (g) Improved overall data integrity that can also feed supporting systems (i.e. SAP / R3 systemsetc.)
</t>
  </si>
  <si>
    <t>Users can create any form, and conditional workflow, that they need to capture all of the necessary data.</t>
  </si>
  <si>
    <t>Ivalua's MDM solution maintains the complete edit history of every data element in the system, including who made the change, when, and what their role was at the time</t>
  </si>
  <si>
    <t>Ivalua's MDM Solution serves as an advanced document management solution and maintain a detailed document and version history with complete and customizable metadata (history). We also provide  expiration dates, alerts and personlized dynamic notifications for content managers.</t>
  </si>
  <si>
    <t>Currently, Ivalua uses ABBYY technology for pdf or image scanned documents to be run through an OCR process for Invoices. Scanning other documents would require specific configurations but so far there has been no demand for such. Instead, most documents associated with suppliers are specifically managed as standalone native documents uploaded by suppliers and annotated with specific metadata depending on the nature of the document type (insurance docs, for example, have a required field for the total insured value...). They can then be passed, in their original form, through a workflow that brings them to SMEs who can determine values for other metadata fields and whether the documents are acceptable. OCR would improve only incrementally on this since an SME would still need to evaluate the document in its original context.</t>
  </si>
  <si>
    <t>Ivalus supports supplier (pre) self-registration from both a client's public portal or in response to buyer invitations. Ivalua helps quickly and easily onboard suppliers for RFPs, orders and invoices, and push data to ERP or other relevant systems. With Ivalua, clients can:
(a) Register suppliers online with rapid validation workflow.
(b) Receive alerts on suppliers with missing or incomplete data.
(c) Generate RFIs for mass data updates.
(d) Master data management of Supplier data for ERP and other systems.</t>
  </si>
  <si>
    <t>With Ivalua, clients can create Campigns and RFIs for individual or mass data updates by suppliers. They can use Supplier Registration form and workflow for this process. While often overlooked in most supplier management systems, the ongoing management of supplier data can be more challenging and time consuming than initial on-boarding activities. Ivalua’s SIM module allows you to notify multiple suppliers at the same time by requesting a review and update of their company information. Capture each supplier response separately and seamlessly integrate their answers into the corresponding supplier record.</t>
  </si>
  <si>
    <t>Ivalua supports suppliers self-registering and entering  information, uploading and maintaining documents, complete catalogs and make updates on a regular basis. Each of these processes can have their own conditional workflows. Suppliers can self-register with information, documents, qualifications for supported spend categories. In addition, duplicate checking and rejection and then additional field and table level customized user interface can be added per client process. Our self-registration is extensible i.e. it supports conditional workflows that lead the supplier down the appropriate paths to capture the relevant information.</t>
  </si>
  <si>
    <t xml:space="preserve">Ivalua supports UNSPSC's level 5 classification and SIC codes. We have also supported NIGP and PIDX industry codes. </t>
  </si>
  <si>
    <t>We have a fully configurable questionnaire and or template that can be used to capture this information. We can then automatically update supplier database with the responses.</t>
  </si>
  <si>
    <t>Our native Integration Toolbox that is free, pre-integrated with the rest of the suite including Supplier Management solution, does integrate with social network integration, (e-)fax integration, and/or phone integration. However this has to be configured by clients for their own needs.</t>
  </si>
  <si>
    <t>Customers can choose to connect with suppliers directly on the Ivalua Portal, on third party commerce business networks or VAN networks. In all cases, all Ivalua needs is the API/cxML settings of the supplier. Ivalua does not charge any supplier enrollment or transaction fees in either case. This has happened in a few cases and we don't come across this as a common requirement as Ivalua has a Portal and its own native cXML/EAI tools that are pre-integrated and free to use (unlike our competitors who either charge for their own or their partner products), customers prefer to use our portal and integration toolbox (vs. even pay a VAN network).</t>
  </si>
  <si>
    <t>Ivalua integrates out of the box with e-attestations (for verifying supplier credentials), Ecovadis, Bureau VanDijk. We have been integrted with D&amp;B and several government databaeses for specific clients using our easy to use configurable integration toolbox.</t>
  </si>
  <si>
    <t>Ivalua allows for Supplier Qualification as well as blacklisting for specific categories and sub-categories and regions/ countries and the ability to manage this process via access controls and workflows. Further,  Ivalua sourcing module integrates with the SIM module for the automatic identification of suppliers who should be invited to bid. Ivalua further provides advanced support for basing Supplier Qualification based on supplier responses to Survey Questionniares.</t>
  </si>
  <si>
    <t>Ivalua provides OOTB support for a common as well as conditional workflow to support data gathering for the mulitple fields in the supplier profile, based on what they area nd who needs to provide and validate the data.</t>
  </si>
  <si>
    <t>Ivalua supports  multiple, invited parties to respond and allows supplier to add parties. We can create several Supplier profiles, and allow them to answer only specific fields of information. There are no charges for additional supplier users and supplier have control over their users and profiles.</t>
  </si>
  <si>
    <t>Documents be automatically detected, stored and approved by the platform. Document types are set up ahead of time and they prescribe the path in the workflow as necessary.</t>
  </si>
  <si>
    <t xml:space="preserve">Ivalua's MDM system controls other MDM systems for distributed master data management across the systems for each type of data (corporate information, product information, operational informations. The Vendor Master Management Process is the automated workflow that manages vendor record maintenance activities. The vendor master record contains pertinent information that affect integration points between Accounts Payable and Procurement. VMM Registration is also provides access to Global Supplier Portal applications which is the window to client's policies, communication and other operational information. Ivalua's MDM solution provides fine-grained access controls at the field-level with unlimited roles and permissions at the individual user level. </t>
  </si>
  <si>
    <t xml:space="preserve">We manage the following types of informaiton out-of-the-box: What Vendor Location Data, Tax Information, Banking Details, Payment Terms, Vendor Contact Information, Withholding Tax Information etc. Each vendor master record is assigned a unique identifier, which serves as the vendor number on Purchase Orders and in Accounts Payable postings (vendor invoices and credit memos). </t>
  </si>
  <si>
    <t>Ivalua's Supplioer profile and MDM solution has a dedicated section for Financial Information, be it credit ratings, P&amp;L statement, Financial Ratios. Ivalua also itegrates with D&amp;B and Bureau Van Dijk. Clients have also used our native, configurable and easy-to-use Integration Toolbox to integrate to ACH systems.</t>
  </si>
  <si>
    <t>Ivalua's native Integration Toolbox provides configurable EAI, ETL, Search and Quarty tools that are pre-integrated with our SIM and MDM modules. Clients use these capabilities to easily address their third party data feed integration needs. Clients like Afnor, have 850 Auditors using Ivalua to conduct 20000 Audits a year.</t>
  </si>
  <si>
    <t>Ivalua provides deep document management capabilities including word integration for collaborative creation, editing, mark-up, and indexing, support for comments and markup, and complete version tracking. Further documents can be marked as public, private (buyer only), only visible by specific buyer/supplier teams etc.</t>
  </si>
  <si>
    <t>Ivalua provides a robust process to capture, maintain, track and update credential documents such and certificates/ insurance, that fully leverages our robust access controls, supplier-self service, delgation, configurable workflows and personalized notifications.</t>
  </si>
  <si>
    <t>Ivaluas Pricing &amp; Catalogs module allows sharing the management of pricing and catalog updates with suppliers through the collaborative supplier portal and track internal approvals before updates are published to users. Buyers or Suppliers can import and update supplier pricelists and catalogs with full error management. Users can compare item prices and use workflow approval prior to including in the catalog. Catalog items and punchout catalogs can be searched with an easy-to-use interface. Clients can manage Items, suppliers, promotional items, recommended items, and green items. Users can save time with saved carts and favorite shopping lists. 
Supplier can manage their own catalogs using extract and ETL to import up to date info. We also provide OOTB approval process for those changes with highlight of the  deltas for the buyer.  Each change of price can be tracked showing full history.</t>
  </si>
  <si>
    <t>Rating and approval of suppliers are based OOB workflow and survey features. Fully configurable and integrated with the full suite. Approval of supplier can have specific processes for each part of the organization and each type of good / service provided. The appoval status can be different based on this organizational / taxonomy scope. Ex: approve for one specific production location and forbidden for another one. 
The preferred status can be defined at contract and/or item level.</t>
  </si>
  <si>
    <t>Supplier can access their portal to update their data (with or wihtout approval workflow associated), answer self-evaluation, answer RFI based on their scope of action, etc. With the new release V156, collaborative social chat is also supported.</t>
  </si>
  <si>
    <t>We do have a collaborative instant messaging OOB that can be plugged to any scope. We can have general messages, internal messages associated with a specific supplier record or contracts, exchanges between supplier contacts and internal users, etc. Each message is audited and can contain attachment.</t>
  </si>
  <si>
    <t>We have project management functionality where buyers/suppliers can jointly collaborate on documents, taks, milestones, issues, action plans and improvements. However we do not have explicit whiteboarding.</t>
  </si>
  <si>
    <t>Ivalua provides Supplier Improvement Plans and Issues Management functionality that enable true collaboration that improves supplier performance and makes an impact on the bottom line. Clients can assign actions to key supplier/ internal resources and track ongoing status. The solution provides visibility and report on key metrics shared between business stakeholders and suppliers. Clients can rapidly access data with direct links to supplier performance evaluations and exceptions.</t>
  </si>
  <si>
    <t>Ivalua provides Issues Management functionality that enables clients to focus on issues that require the most attention in areas such as deliveries, invoices, SLA compliance, etc. Functional support includes, (a) verification of  follow-up actions and review required documents with validation workflow; (b) receive team notifications and real-time alerts. This helps clients save time by using a single source linked to your orders, deliveries, invoices and contracts. Track and report on issues and disputes and better collaborate with suppliers.</t>
  </si>
  <si>
    <t>Ivalua provides Program and Project management functionality tuned for  various procurement activities for internally relevant initiatives. Key features include:
(a) Organize all activities throughout the Ivalua suite around corporate projects or initiatives.
(b) Provide a console for non-procurement members of the project team to communicate, plan, manage tasks, upload docs and track progress.
(c) Link projects to sourcing, contracts, requisitions, orders, invoices, performance evaluations, etc. for a full view of all activities in procurement that affect the project.
This helps clients save time reporting details to project team members outside of procurement. Organize information from Sourcing to help with a project to generate cost-based sales proposals, to address a new product introduction initiative or to pass project requirements for something like a construction or oil-field project directly into sourcing and contracting vehicles with sub-contractors.</t>
  </si>
  <si>
    <t xml:space="preserve">Ivalua allows for the verification of  follow-up actions and review required documents with validation workflow; and receive team notifications and real-time alerts. </t>
  </si>
  <si>
    <t>Resolution mechanisms in Ivalua center around identifying Issues, Improvement Plans, Action Plans,  tracking their status/progress, Acceptance of resolution via Validation Workflow and closure of the issues/ actions. Resolution mechanisms are further supported by underlying workflow, approval authority, buyer/supplier collaboration and if required project management capability.</t>
  </si>
  <si>
    <t xml:space="preserve">Ivalua enables track supplier and contract level performance and risk using qualitative/quantitative KPIs. Clients can evaluate and analyze suppliers across multiple performance and risk metrics.
Clients can define and  configure performance and risk types, metrics and associated KPIs. Its important to note that KPIs in the case of Ivalua are auto-popupated by the S2P strategic/ tactical procurement modules in real-time and are auditable (vs. the approach of other providers which is to upload spreadheets into a dashboard with no direct link, navitation, drill-down or auditability to source transactions/ events/documents of record). </t>
  </si>
  <si>
    <t>Ivalua provises native ability to do surveys and link them to mtrics/ KPIs, suppliers, business units, scorecards, categories, buyers. Scores can be weigted, self-scored, scored by others, or auto-scored based on the responses (and pre-assigned values for difference response types). Hence this process is very efficient.</t>
  </si>
  <si>
    <t>Formulaic support for KPI calculations for effective 360-degree scorecards includes algebraic operators, within the UI, but more complex operations can be performed by SQL coding of the operators (also not a customization)</t>
  </si>
  <si>
    <t>Ivalua has a native, configurable, comprehensive Integration Toolbox in the same UI as the rest of the suite, that includes EAI, ETL, Search, Query features. We integrate with OOTB with DocuSign, Universign, e-Attestations, D&amp;B, Bureau van Dijk and EcoVadis.  We have not yet seen an integration scenario that we cannot handle. Our Integration Toolbox and integrations are free-of-charge with the rest of the Ivalua platform, unlike other providers who charge EDI and ETL fees.</t>
  </si>
  <si>
    <t>Ivalua supports scorecard creation and editing and re-use. Clients can use afull range of formulae. Scorecards be filtered and drilled-down to the same extent as a report dashboards. Scorecards are updated in real-time and alerts can be sent out based on pre-defined frequency or scoring criteria.</t>
  </si>
  <si>
    <t>Ivalua's platform model allows for truly remarkable levels of configuration (rather than code level customization) and includes its own workflow engine, document management support, SOA/web-service integration capabilities, template/field/form and related editing, security, reporting, collaboration, and third-party supplier/partner network connectivity. This broader platform value proposition not only unites the Ivalua suite through a common code base, but also enables it to work inside extremely complex customer environments and link procurement organizations with their global suppliers. The Ivalua “AddOn” store provides sharing of configuration options, scenario enablement and reporting). Underlying this front-end capability is an extensible architecture that can be incorporated to fit highly granular needs.</t>
  </si>
  <si>
    <t>Ivalua supports this via Category Action Plans and Improvement Plans. Supplier Challenges can be set as either category management goals/action items and also as specific Corrective Improvement Plans. Both of these are tied to Issues Management and Project Management, Milesstones/Tracking/Alerting, Approval Workflow, Validation/Acceptance.</t>
  </si>
  <si>
    <t>Suppliers can submit unsolicited ideas as part of Category Action Plans, Issues Management and Improvement Plans and Sourcing process. We find that getting unsolicited ideas from suppliers in a defined business context is better /actionable than a random spray and pray appraoch.</t>
  </si>
  <si>
    <t>Varying and multiple level of review and decision support are included i.e multi-level approvals are supported, buying teams &amp; Suppliers &amp; Stakeholders can work collaboratively, suppliers can provide feedback at appropriate points. Futher the review and decision support framework is very configurable and clients can easily configure their specific organizational structures, delegation of authority matrix, acceptance criteria/ process and escalation paths within Ivalua.</t>
  </si>
  <si>
    <t>Data monitoring is done by end users and not auto-matically by the system. Users can however define and configure reports to identify recurrent patterns/trends/analysis and outlier situations  any such future occurences can be caught as the reports are refreshed in real-time with data. Alerts can be set if actual KPI values meet certain criteria and users can be alerted by the system.</t>
  </si>
  <si>
    <t xml:space="preserve">Scorecard data can be automatically updated in real-time from the core Ivalua S2P modules and be refreshed (even daily) based on feeds from 3rd party systems using our Integration Toolbox. Ivalua supports scorecard creation and editing and re-use. Clients can use afull range of formulae. Scorecards be filtered and drilled-down to the same extent as a report dashboards.
</t>
  </si>
  <si>
    <t>Alerts can be defined to notify any user when scorecards drop below a threshold, trends change, or other relevant factors that need to be monitored</t>
  </si>
  <si>
    <t>CAR/CAM systems can be integrated as required.</t>
  </si>
  <si>
    <t>Ivalua allows buyers to track supplier and contract level risk using qualitative/quantitative risk data.
Key features include: (a) Evaluate and analyze suppliers across multiple risk dimensions; (b) Configure risk types and measurement indicators; (c) Use forms or integration with 3rd parties to update supplier risk data. 
This helps buyers/ vendor managers/ risk managers save valuable time for their team by automating risk scoring campaigns, mitigate risk by integrations with 3rd party risk providers and set up business rules and metrics to ensure teams are contracting and awarding business to low risk suppliers.</t>
  </si>
  <si>
    <t xml:space="preserve">Risks can e identified based on supplier surveys, RFI data gathering as well as score values of KPIs (e..g quantitative data) based on the responses being Yes/No, or above /below certain numeric values. Risks can also be identified based on Issues created in our Issue Management module. Thus risks can be identified both automatically as well as manually, using a cross-section of data. </t>
  </si>
  <si>
    <t>Various types of mitigation plans can be created in Ivalua using our Improvement Plans, Issues Management and Category Action Plan functionality. Some risks can be mitigated by Suppliers improving their process (so Ivalua allows for creation of Improvement plan). Other risks are best mitigated by formally creating/ collaborating on and resolving the issue (e.g. buyer-supplier joint focus and review of certain processes) and so Ivalua allows for creation of Issues. Other risks are best mitigated by Suppliers taking very concrete Category Actions (e.g. replace certain tooling, upskill staff in Y areas) and so an Action Plan is the most apprpriate mitigation approach. Ivalua supports them all.</t>
  </si>
  <si>
    <t>Historical data  can be plotted for trend analysis and integration with outside sources of market data can be leveraged for some predictive analytics</t>
  </si>
  <si>
    <t>Ivalua supports NPD/NPI via (a) organizing purpose-built NPI program/ project management using a cross-functional (stakeholders) and cross-company (buyer/supplier/designer/sub-contractor) teams that can collaborate on designs, specs, quality documents, certifications, FAI reports and modeling a client's NPI/NPD process/ methodology in the tool (b) allowing BOMs to be created/imported and sourced and impacs understood with should-cost analysis (c) some clients (esp. Automotive companies) are configuring Ivalua to 'templatize" their NPI/NPD process i.e. auto generating the questions/forms that need to be filled out to ensure quality/safetly/acceptance documents from a policy and regulatory compliance perspective.</t>
  </si>
  <si>
    <t>BOMs can be defined, imported and used to support cost models. Formulaes can be defined, data can be populated and costs can be compared. The Ivalua platform allows for remarkable levels of configurability.</t>
  </si>
  <si>
    <t>BOMs can be defined, imported and used to support cost models. Formulaes can be defined, data can be populated and costs can be compared.  The Ivalua platform allows for remarkable levels of configurability. Ivalua also supports Item Data MDM that can be configured by clients and used in support of all S2P processes including BOM management.</t>
  </si>
  <si>
    <t>Ivalua Platform and Integration Toolbox can be used for both push/pull as well as extensive integration between NPD/NPI and innovation management.</t>
  </si>
  <si>
    <t>Ivalua platform supports process, program/project management functionality  and integrates with a configurable, variable, workflow that integrates with each module and function in the Ivalua suite. Further, workflow can be parallel, sequential and can even reverse/ force re-do steps on the sourcing plan, if certain conditions or approvals are not met. We go well beyond basic task definition and address NPD/NPI project management as stated above.</t>
  </si>
  <si>
    <t>Analysis is pre-integrated to the entire source-to-pay process in the Ivalua suite. Our OLAP tool and charting capability is pre-integrated with each module and is available free-of-charge to buyers and their suppliers (unlike competitors who charge for their own and partner BI tools). Our comprehensive native, configurable search, query, ETL and EAI functionality is available 'free of charge" as part of the suite/platform (unlike competitors who charge for their own and partner EDI/EAI/ETL tools and whose tools are not configurable nor fully integrated with rest of suite).</t>
  </si>
  <si>
    <t>Ivalua supports scorecard creation and editing and re-use. Clients can use a full range of formulae. Scorecards be filtered and drilled-down to the same extent as a report dashboards. Scorecard templates can be shared between clients and consultants on the Ivalua Addon Store.</t>
  </si>
  <si>
    <t>Ivalua provides good out-of-the box Supplier Analysis metrics and Indicators. In addition clients and consultants can provide their templates on the AddOn Store with other clients.</t>
  </si>
  <si>
    <t>Ivalua provides good out-of-the box reports as it related to SXMR analysis indicators and reports. In addition clients and consultants can provide their templates on the AddOn Store with other clients.</t>
  </si>
  <si>
    <t>Ivalua provides some out-of-the box Risk Management Analysis indicators and reports. In addition clients and consultants can provide their templates on the AddOn Store with other clients.</t>
  </si>
  <si>
    <t xml:space="preserve">Ivalua's Supplier portal supports a single view and sign on. Suppliers  can manage their data, alerts, POs, Orders, Contracts, Invoices, surveys, RFXs, requests, performance data, external data etc. for all customers through one sign-on. The portal provides a 360 view across all spend management activities and internal and external data. Data can be organized by the business unit/ department, transaction type, alerts, request type and any other deimension present in the underlying data. Supplier representatives can filter in to what they want to see when they want to see it.
It does not handle multiple client relationships under one login, however. The supplier works one client at a time, in the context defined by their client. </t>
  </si>
  <si>
    <t>Ivalua has a dedicated Supplier Information Management module that supports onboarding through multiple methods of data gathering (independently tracked and approved credentials, questionnaires, survey scorecards and new fields with contingency rules on them). Ivalua provides a self-service model (with help desk for back-up support) for Suppliers and makes it really easy for them to onboard themselves using either self-regitration or a Buyer invitation. During the onboarding process Ivalua provides alerts and reminders to Suppliers in case of missing or incomplete fields and documents, providing them a guided experience. Conditional fields can also be set-up for suppliers so that during onboarding they are only asked the questions that pertain to their business profile and category. Ivalua provides automated onboarding support features such as automnated password resets, so suppliers don't have to call in to a help desk for basic needs. Ivalua help desk also support Suppliers with questions on clarifications,  "how-to", client policies etc. However we find that most suppliers don't need extensive support given how easy our process is. For example, CACI onboarded 90% of its suppliers in a 6 month period.  
Ivalua supports suppliers adding parties and back-up proxies that will automatically be authorized if the primary party does not log in or gets disconnected.</t>
  </si>
  <si>
    <t>Ivalua allows for powerful collaboration features to suppliers, i.e. they can view, confirm, accept, reject, change, respond, counter-offer, create and propose/send, social chat/ comment, delegate to other supplier users. Ivalua's powerful and configurable platform allows Buyers to define what collaborative rights they want to assign to various supplier profiles. For example, they may allow a supplier to configure delegation/ assignment within additional users in the supplier organization, but not to Buyer tasks.</t>
  </si>
  <si>
    <t>Suppliers can (like any other other users on the platform who have access rights), send emails, take 'snapshots" of any access-authorized part of the application, write comments on specific analysis/dashboard reports, do social chat, create Issues and request corrections to data created on them by Buyers as well as on data created by Suppliers (past the Edit/Draft stage and if the document is already accepted/finalized by Buyer e.g. Suppleir Create Invoice). They can easily link the source/core transaction/report on such a request. Further, Buyers can enable validation workflows, so such requests can be tracked, accepted/rejection and closed with full versioning and auditability on the correction of data actually made, as  result of such request.</t>
  </si>
  <si>
    <t>Ivalua supports scorecard creation and editing and re-use. Clients can use a full range of formulae. Scorecards be filtered and drilled-down to the same extent as a report dashboards. 
Suppliers can pull data required to fill Surveys via import.</t>
  </si>
  <si>
    <t>Ivalua's Supplier Portal contains extensive document management and update capability that allows suppliers to attach documents, reminds them of when updates are required, process documents against minimal acceptance and completion criteria during upload and provides full error management with reasons/ next steps for resolution. We have an extensive OCR Data capture capability that would have to be configured to auto-extract meta data on Supplier's behalf. Currently its used on Buyer's behalf.</t>
  </si>
  <si>
    <t>Ivalua allows for pull signals on VMI to be generated for communication to suppliers and for auto-receipt or invoicing.</t>
  </si>
  <si>
    <t>Ivalua's portal supports the distribution and archival of purchase orders on behalf of the buyers and/or invoices on behalf of the suppliers, correlation, and payment support through ACH integration.</t>
  </si>
  <si>
    <t>Single-tenant Configurable Cloud where clients get the benefit of public Cloud (e.g. speed, low cost, inovation) and private cloud (e.g. make it your own, not forced to upgrade, upgrade when you want, carry-forward configurations to next update).</t>
  </si>
  <si>
    <t>This is done by end users and not auto-matically by the system. Users can however define and configure reports to identify recurrent outlier situations any such future occurences can be caught in future.</t>
  </si>
  <si>
    <t>This is in discussions in our customer advisory council. So far no major demand, especially given reluctance to mess with the ledger model used today.</t>
  </si>
  <si>
    <t>Coming soon, we aren't Luddites</t>
  </si>
  <si>
    <t>Roles can be defined at the user, field, form/ object (e.g. Contract or PO level), dimension (e.g. region/ country) and any combination of the above.</t>
  </si>
  <si>
    <t>Ivalua provides unlimited number of configurations on any field, form, object, module by business users without requiring any code using a web-UI based Design Mode. Configurations can be based off of strategic nature of the relationship, the dollars involved, the industry, and/or regulatory controls required. Approaches can be based on users, departments, commodities, roles, content groups, approval steps, delegated approvals, units of measure, custom fields, accounts, chart of accounts, invoice tolerances, receiving tolerances, budget periods, payment terms.</t>
  </si>
  <si>
    <t>We have a number of "network-based" capabilities. Ivalua AddOn Store enables Ivalua customers to search for and instantly install pre-configured templates and “add-ons” to their system, and Add Ons can be created and shared with other Ivalua customers through a global AddOn network. Examples of Ivalua AddOns include: RFP Templates, Supplier catalog connectors, Screen layout and design “themes”, Contract clause templates, Homepage dashboards, industry-specific workflows and alerts.
Ivalua helps clients efficiently manage Tail Spend by capturing 50-60% of invoice volume that is submitted via PDF files and images and using supplier collaboration to submit, complete and process invoices and gain compliance. Invoice loading by suppliers, automatic OCR and invoice creation and validation, buyer and supplier workflow and Ivalua Suite integration in HTML UI; notifies Suppliers via email to validate specific fields and provide missing information; uses self-learning system to automatically enhance future data validation and completion; suppliers or buyer can review PDF scan side-by-side with auto-created Invoice.
Further our roadmap includes a 'network-based" Supplier Master database that will allow Suppliers to share their profile and credentials with many buy-side customers.Ivalua is currently developing a Master Supplier Database, where Suppliers can chose to share their Supplier Profile and Credentials documents with multiple Buyers (who have opted in to receive such data.)</t>
  </si>
  <si>
    <t>Ivalua platform supports n-tier matching within a Supplier entity (Group,. HQ, site/country level) and across intermediaries (e.g. brokers, distributors). We have clients in the Food Service industry that model a 2 tier supply chain with Buyer, Supplier and Distributors collaborating on contract pricing, pricing updates and invoice matching. In Financial Services we have worked well with buyers/supplier and brokers. We support complex 3rd party relationships where buyer/suppliers are paired off.</t>
  </si>
  <si>
    <t>Our approach to customized SXMR configuration and advanced configuration scenarios is "Everything is Possible". We support all approaches you list i.e... users, departments, commodities, roles, content groups, approval steps, delegated approvals, units of measure, custom fields, accounts, chart of accounts, invoice tolerances, receiving tolerances, budget periods, payment terms, etc. and more. There are no limits to the number of configurations included. We support both single and multiple chart of accounts/accounting structure (e.g., SAP, Oracle, Lawson, etc.). The process for configuring custom fields/web forms is using the 'Design Mode" which is a dream-weaver like abstraction layer that business users and administrators can use without writing a single line of code. None of our competitors has this "Everything is Possible" capability.</t>
  </si>
  <si>
    <t>Any element in the database can be used, correlated with an other element and actions when configuring business rules. Our rules/ workflow capability is native. Ivalua's Design mode offers a 'whiteboard" environment and 'drag &amp; drop" capabilities when it comes to configuration by business users. Workflow changes can be visually seen in a dynamic picture as well as in a tabular/ sequential form to see the real-time effects of changes. Workflow and business rules can be changed on the fly in real time. Ivalua can get really really granular e.g. parallel and sequential workflows, reverse triggers e.g. if approver X rejects a contract approval, then re-trigger the workflow with a different chain of approvers for some parts of the workflow while copying the first set of approvers or require re-approval from the earlier approvers based on notifying them that another approver whose approval ,matters to their decision has rejected.</t>
  </si>
  <si>
    <t>Ivalua supports hosting in global and regional data centers; support for specific e-Signature / e-Notification rules of the countries in which customers deploy; support variable workflows that tailor themselves to the locale of execution. Even a separate file-server that stores native files can be globalized to attach files in specific languages or pertaining to specific jurisdictions. Clients have deployed Ivalua in 11 languages.</t>
  </si>
  <si>
    <t>As the vast majority of our customers are global, localization is an integral part of the deployment project. The Ivalua implementation team collects all relevant localization data on a per country and per region basis, including currency. Ivalua has an interface to pull currency updates from an external service on the Internet; typically Clients prefer to use a common currency exchange process for all of their systems, or use their ERP as the master so that all systems reference the same currency exchange rate and time stamps.</t>
  </si>
  <si>
    <t>Ivalua Supplier Enablement approach is characterized by (a) No Supplier Transaction Fees, (b) target 100% of Suppliers from Day 1 – SMB, local, regional and global. High spend and volume. Direct, indirect, capital or services suppliers; (c) Enable for e2e Spend Management- Once a Supplier is enabled in any process (e.g. Sourcing), their profile is available for use in other processes (e.g. P2P); (d) Give Suppliers Multiple Connectivity Options  (at least 8)– PO Flip, Direct Integration, Email, Auto File Transfer, Invoice Data Capture, Mobile Scan, Manual Flat File, User Entry; (d) Give Buyers Choices on Engagement Model – Buyer Self Service with Ivalua tools &amp; templates. Ivalua Managed (Partly or Fully); (e) Open Network and Global Compliance – No supplier contracts to join, customizable Buyer/Supplier interactions with invoice and tax compliance. Ivalua has a formal methodology for Supplier Enablement that includes a 5 step process: (1) Set Supplier Enablement Goals; (2) Gather Relevant Supplier Data, (3) Define Supplier Enablement Glide Path, (4)Align Internal Spend Stakeholders , (5)Communicate With Suppliers Repeatedly. This is supported by Supplier Welcome Package, draft emails, best practices, FAQs etc. Ivalua uses its own and Partner services from Consus and KPMG to onboard suppliers. The Supplier Portal supports web forms, portal templates, requirements and certifications, background checks, regulatory and reporting requirements, localized requirements, requirements for new suppliers in high risk countries, etc.) and to capture suppliers (buyer/supplier invitation, mass-market supplier on-boarding approach, etc.).  Ivalua has  a natively developed Integration Toolbox that has ETL, Search, Query, EAI, API Console and AddOn Store that is used for supplier integration with supplier systems, including real-time web-services call for Cross-Catalog PunchOut. Ivalua has OOTB workflow and configurable workflows for supplier on-boarding. Ivalua has a Supplier Deduplication workbench that helps normalize parent-child relationships, duplicate names etc. Supplier enablement sizes are: large 10,000 to 50,000+suppliers, medium: 5000-10000 suppliers, small: 500-5000 suppliers.. Our clients have been able to onboard 73% of their suppliers in less than 3 months and 85% of suppliers in 4-6 months. Suppliers take a few minutes to onboard on the Supplier portal. As noted earlier, there are no supplier enrollment contracts or fees.. Most suppliers are able to operate on the portal without any training. We offer unique capabilities for tail-end suppliers, including Invoice Data Capture (to auto-create Invoices from Invoice PDFs and Images) and via emails for onboarding. We have auto-generated password resets so don't need a help desk for basic capabilities like that (which other providers do). Suppliers can rely on standard portal options for most tasks. they only need add-on services if the suppliers themselves (or their buyers) have any unique data capture and integration requirements (beyond standard).</t>
  </si>
  <si>
    <t>During the implementation phase, we do these services ourself or using partners like Consus, KPMG, HelixBPO, PWC, CGI etc. During on going maintenance/ deployment expansion phase, typically our partners or clients lead this effort directly (with suport from our Support team).</t>
  </si>
  <si>
    <t>We typically would leverage our partner network (KPMG, Consus, Helix BPO, CGI, PWC tc.) to conduct such services.</t>
  </si>
  <si>
    <t>We have dedicated Issues Management functionality. We also have the ability to Alert on upcoming/ expiring Issues and Contract Renewals. We also support reporting on risk and performance KPIs.</t>
  </si>
  <si>
    <t>Ivalua workflow and suite integration allow for a wide variety of guided outcomes. Workflow can aid in the Contract expiration process and the status of the contract can drive alerts on other objects in the suite (the supplier, for example) so that owners of those objects are spurred into action based on the contract expiration.</t>
  </si>
  <si>
    <t>We have examples of clients who have used an interactive approach to our workflow to simultaneously change status, notify people of actions, trigger integration events (fetching data from outside systems, for example) and make notes and assignments along the way.</t>
  </si>
  <si>
    <t>The query capability can look at both clause language and metadata for finding data and then shows, in the results, where the clause is used (in templates or other contracts) so the user can see the full context.</t>
  </si>
  <si>
    <t>Batch file uploading and import/mapping. This ususally suffices to meet customer needs because clients are uncomfortable with our non-legally trained systems interpreting data. Instead, for migrations, they may elect to do a cleanup by paralegals manually or they may engage with a partner like Seal who can automate the process with significant core competency IP to handle the necessary analysis before loading. We can integrate, of course, with their output.</t>
  </si>
  <si>
    <t xml:space="preserve">We actively recommend Vendors like Seal Software and are open to using them as the client opportunity presents itself. We don't cover this feature natively. </t>
  </si>
  <si>
    <t>Survey questionnaires are integrated OOB with the contract module. Recurring campaign as well as end of assignement survey can be run for contracts.</t>
  </si>
  <si>
    <t>We do this natively as Sourcing and Contract modules share the same code base. We can carry over award, legal terms, items and prices.
In addition, we have deployed Authoring directly inside the sourcing process where clients have justified such configuration (government space).</t>
  </si>
  <si>
    <t xml:space="preserve">Ivalua can use its contract conversion capabilities on a supplier MS word document based contract to bring into Ivalua system, automatically split it into clauses,  convert to Ivalua paper and allow e-redlining in the CLM app. 
</t>
  </si>
  <si>
    <t xml:space="preserve">Native feature of amendment and sub-contract creation carying over parent contract information </t>
  </si>
  <si>
    <t>Clients electing to continue with use of Word often start in Ivalua authoring to initialize the contract from a template, add clauses and merge with metadata from the contract repository before exporting to Word for standard back-and-forth negotiations "offline". Periodic (and final) versions can be re-imported and logged as well.</t>
  </si>
  <si>
    <t>Ivalua prides itself as having "Nothing is Impossible" workflow. We support Including process modeling; rule-based branching; use of APIs; delegation; use of user groups and roles; standard approval hierarchies and complex/custom approval logic; incorporation of counter-party in flow. We also support reverse sequential workflows and can even re-start the whole chain based on actions of certain users in the workflow.</t>
  </si>
  <si>
    <t xml:space="preserve">Contract readlining can be done in the application, supporting back and forth between several parties with full traceability of the different changes and versionning. </t>
  </si>
  <si>
    <t>With current release 156, we support native Collaboration features i.e. social chats internally and with suppliers- these can include messages and alerts.</t>
  </si>
  <si>
    <t>We have supported this requirement with significant configuration to the out of the box functionality for our public sector clients.</t>
  </si>
  <si>
    <t>We have supported this requirement with some customization to the out of the box functionality for our healthcare clients.</t>
  </si>
  <si>
    <t>Our Contracts and P2P modules share the same organic code base, objects and naming/ numbering conventions. Robust functionality and methodology to set in place all downstream contract monitoring processes, roles, alerts. We provide a differentiated functionality here including the ability to set projects and action plans for contract implementation e.g. tooling changes etc.</t>
  </si>
  <si>
    <t>With a fully integrated suite, compliance problems can be detected in many different places (supplier, sourcing, requisitioning, invoicing, issues management, asset tracking, performance and risk management, etc.). This affords many opportunities depending on the kind of compliance checking activity desired.</t>
  </si>
  <si>
    <t>We support tracking discounts, penalties, rebates, budget burn rate, reporting of TCV, ACV and expended budget as well as log forecasted commits against forecasted spend trends.</t>
  </si>
  <si>
    <t>We have dedicated functionality for Performance Evaluation, Action Plan, Issues Management and Improvement Plans, which are all integrated with each other. We win business because of this capability.</t>
  </si>
  <si>
    <t>We provide reports and analytics on contract status, life cycle, pending renewal, and all information about the contract usage through our P2P module (consumption, on-time delivery, etc.)</t>
  </si>
  <si>
    <t>We can score suppliers based on surveys, auto rating (system determined scores based on rules) and manual rating. We have analytics embedded within all our functionality, including the survey tool.</t>
  </si>
  <si>
    <t>AI support for this requirement is part of our roadmap for 2018.</t>
  </si>
  <si>
    <t>We use the AddOn Store for this and customers can share best practice contract and clause templates with other customers.</t>
  </si>
  <si>
    <t>The features that our clients find most value creating / differentiating are listed below
• “Nothing is Impossible” Workflow – entirely configurable; conditional, sequential, reverse triggers and re-starting based on activity
• Easily aggregate 100% of buy-side contracts – model/ configure historical or new contracts; Paper, PDF or ERP contracts; goods, assets or services contracts; standard or custom headers and footers
• Real-time, “on the fly” Conditions – steps change dynamically based on user responses
• Personalized Dynamic Notifications – Configurable alerts with personalized messages
• Universal Search – find Contracts using key terms in attachments, body, exhibits
• Risk Reporting – report on Contract risks (e.g. OCC,  OSFI, Solvency II)
• Practical Contract Management – simplify life-cycle management, end-to-end S2P suite integration</t>
  </si>
  <si>
    <t>Ivalua delivers a platform-as-a-service (PaaS) based approach to procurement, with a deep underlying services-oriented-architecture (SOA) model. The Ivalua platform model allows for truly remarkable levels of configuration and includes its own workflow engine, document management support, SOA/web-service integration capabilities, template/field/form and related editing, security, reporting, collaboration, and third-party supplier/partner network connectivity. IValua Platform is based on MICROSOFT DOT NET.</t>
  </si>
  <si>
    <t>Ivalua is ISO 27001, SSAE16 SOC 2 certified. Ivalua has had no data incursions of any kind in more than 10 years. Encrypted, regularly audited and monitored 24/7 across multiple data centers, the Ivalua Cloud supports the core Ivalua Platform and enables Ivalua’s high levels of performance and responsiveness. Ivalua supports highest encryption standards.</t>
  </si>
  <si>
    <t>Roles can be defined not just by selections, but on data views or particular workflow or particular user or any configurable combination.</t>
  </si>
  <si>
    <t xml:space="preserve">
Ivalua is two years into a three-year plan to upgrade our user experience. Our application suite features a unique level of configurability which has differentiated us in the marketplace. As we've expanded our single-tenant SaaS architecture, our challenge has been to consolidate and focus the best of our customer deployments into a single "reference" version.
We recognize UX is critical to increased adoption, ROI and TTV. In 2016 we hired a design director to head our UX efforts and this year we added a user researcher; future hires are planned to build out the team. Our iterative process begins with research to inform our designs, followed by a dedicated design phase before development. Post development features are validated with client usability studies, site visits and surveys. Our objective is to make the Ivalua experience efficient, personalized (tailored to the user/role), intuitive, configurable and accessible.
Most of our functionality is displayed in one of two modes: browse (list of objects) and detail (with sub-process steps when applicable). The sub-process steps are presented in a persistent but minimizable left navigation panel to make efficient use of screen real estate. In browse mode we are expanding our use of inline editability with auto saving to reduce the need for users to drill into objects to make common changes. In detail mode we practice progressive disclosure, only showing complexity when it is warranted by the process or user role. Sections are shown or hidden according to configurable rules.
We find inspiration from desktop and mobile applications. Redesigns for PayPal, LinkedIn, and DocuSign stand out for their clean visual designs and nuanced interactive feedback. Mobile experiences from Uber and Expensify showcase how tedium can be turned into delight. And of course, Amazon is always a reference for search and procurement.
The final stage of our three-year plan is to implement a new front-end framework. We've begun laying the programmatic foundation for the re-rendering. In addition to a clean, contemporary look and feel, the new framework will simplify and reduce our html and css; enhance our ability to deliver adaptive and responsive UI on different devices; normalize our experience across modules; and enable the next phase of process/workflow refinement.</t>
  </si>
  <si>
    <t>We  locate our servers in Equinix data centers. We completely control every aspect of our technology stack and easily switch out any piece.</t>
  </si>
  <si>
    <t>We support full error management including detecting missing data and erroneous data, along with messages highlighting root causes and correction steps.</t>
  </si>
  <si>
    <t>We don't currently support Block Chain.</t>
  </si>
  <si>
    <t xml:space="preserve">We can integrate 3rd party apps. </t>
  </si>
  <si>
    <t>Minimal AI used with algorithms for identification of supplier duplicates and related entities. More AI is coming in the next year as part of 2018 Roadmap.</t>
  </si>
  <si>
    <t>We have run some past pilots for bots and are currnetly runnning some more.</t>
  </si>
  <si>
    <t>We typically integrate with master data for users/contracts/suppliers. We have native organic process integration with POs/Invoices as CLM is on the same code base and database as P2P modules. We do have integrations with Docusign and e-attestations. We use our native, comprehensive Integration Toolbox that has pre-integrated tools for ETL, EAI, Query and Search for Contracts Integrations also. Most clients bring in contracts meta data. However we can and have also bring in the entire legacy contract from another system using EAI. Many clients like the configurability and integrateability of the Ivalua CLM system so much that they start using Ivalua CLM as the master system of truth for all their buy-side contracts.
A minority of clients may ask for integrations to a standalone CLM solution or an archive. More common for clients with different P2P systems, the integration is at the pricelist level with SAP-centric "Outline Agreements", for example.</t>
  </si>
  <si>
    <t>Ivalua's CLM integrates natively with Ivalua's Sourcing, P2P, Project Management, Asset/Tooling, Spend Analysis, T&amp;E, Supplier Risk management - all of which can be considered best-of-breed systems. We can easily use our Integration Toolbox to integrate with any 3rd party niche/ best of breed system as well.</t>
  </si>
  <si>
    <t>We have some OOB Contrct workflows that are simple and easy to adopt. We also have extensive congifurability to model the CLM process based on spend threshold, users, roles, departments, geography, commodities, categories, risk profile, confidentiality status (public vs. confidential contract), special fields -among others.</t>
  </si>
  <si>
    <t>Clients have deployed Ivalua in 11 languages.  We can extend the number of language by configuration. We use a dedicated translation company for the "out of the box" labels</t>
  </si>
  <si>
    <t>We provide services for clients to migrate their existing/ legacy contract data into the Ivalua CLM and Supplier system. We also provide any needed Customer support in maintaining their integrations so the data between Ivalua and ERP systems stays current.</t>
  </si>
  <si>
    <t>Ivalua provides integrated spend analysis across the entire S2P platform. Categorization against a built-in (and customizable) taxonomy is included as well as the ability re-categorize within the spend workbench by adding new and/or modified rules and add weighted clues without moving to a separate categorization tool. Users are alble to reclassify data already classified. They can make manual classification/rules impacting a single line (or many lines). Users have the ability to see the impact of rule/weight changes in real time to understand the impact of reclassification activities. Creation of rules based on keywords is also possible.</t>
  </si>
  <si>
    <t>Ivalua includes the ability to create scorecards and also leverage scorecards from the AddOn Store. Additionally, Ivalua includes a dedicated module for Category Planning and Management and additional features to allow for setting and measuring Savings Tracking goals.</t>
  </si>
  <si>
    <t>BOMs can be defined, imported and used to support cost models.
 Ivalua's 2018 roadmap includes enhanced capabilities supporting BOM target vs actual cost models, as well as supplier health visualization (risk scores, etc.). Additionally users will be able to create BOM cost model versions/scenarios and compare them.</t>
  </si>
  <si>
    <t>There are existing templates that customers can leverage at a category level. Ivalua AddOn store has additional templates developed by Ivalua, Ivalua clients and third party partners. Customers also have the ability to create their own templates with simple UI configuration. There is also a pre-defined questionnaires library (general questions, technical questions, pricing grid) to be easily uploaded / converted into next sourcing project.</t>
  </si>
  <si>
    <t>Ivalua Program Management Module is integrated into Ivalua’s broader P2P suite, which means that any project can benefit from overall modular integration including the use of supplier/item catalogs, sourcing, procurement, contracts, analytics or invoicing, documents, communications, goals,while at the same time capturing, reporting on and providing integrated analytics on top of all project, category, spend and supplier data. The Progam Mgmt module includes complete project management capabilities allowing participants inside and outside of procurement to view the objectives, activities, drill in to sourcing events, contracts, suppliers and also manage actions, tasks, dependencies and project plan.
 Workflow is a broader differentiator in Ivalua’s suite and leverages an object-based approach where individual steps, items and elements can be managed on a highly granular level (and linked). The extension of this workflow engine and control to the Program Management module makes this a highly robust execution and strategic planning tool.</t>
  </si>
  <si>
    <t>The Ivalua supplier portal is fully integrated with Ivalua's RFx capabilities and vise versa, which allows data collected in RFx to update the supplier profile, and also the profile data to be used in the RFx. Multiple, invited parties can respond to an RFx and allows supplier to add parties, or delegate their responsibilities to specified collegues. Several Supplier profile types can be created to allow, for example, one to answer price information, and one to only enter RFI data. Suppliers are not charged to use the portal and they can include as many users as makes sense. Suppliers also have control over their users and profiles.</t>
  </si>
  <si>
    <t>Ivalua supports secure, tracked, and versioned e-negotiation with contract offer and counter offer version control and tracking. Full online collaboration of the contract with ability to track comments and redlines on a shared document OR offline creation of a Word version which can be re-uploaded when necessary. Ivalua recently released improved contract clause integration with MS Word, making it that much easier for internal and external users of the Ivalua contract module to negotiate/markup and modify a contract offline or offine and be able to visualize those changes in the Ivalua platform.</t>
  </si>
  <si>
    <t>Ivalua allows buyers to notify suppliers of issues using the issues management module, and create and manage corrective action plans in a collaborative fashion with project management capapbilities to create and assign actions and keep track of progress. Suppliers can notifity buyers of issues through the system. Improvement plans can also be created. These can be tied to Scorecards and the Supplier Profile, as well as dashboard level charts which would allow for an organizational summary that can be drilled into to evaluate progress, etc.</t>
  </si>
  <si>
    <t>The Ivalua SIM module supports multiple methods of data gathering, including supplier self-registration. As part of this, supplier qualification and onboarding can be done easily with configurable workflows. Certifications, qualifications, questionnairs, survey scorecards, financials, and more can be automatically collected and contingency rules/alerts can be added. Suppliers can be segmented and configurable workflows can be used for supplier profile changes, updates and approvals. Suppliers access the Ivalua portal for free, and includes a complete profile with information and transaction management capabilities. Ivalua also supports multiple integration points for loading supplier data into the portal. Suppliers loaded through integrations can subsequently be pulled into onboarding processes leveraging capabilities previously described. Onboarding campaigns can be managed using campaign management tools to view how many suppliers invited, how many signed up, x need a follow-up email, etc.</t>
  </si>
  <si>
    <t>Ivalua offers supplier self-registration/onboarding through configurable workflows. Workflows can be customized in the UI by actual users with the the appropriate authorization.
 Ivalua onboarding integrates with custom workflows that control the registration, process holds, and subsequent hold releases for further onboarding and approval. Supplier data collected in the onboarding process can fully update the supplier master record. Each step can have variable mechanisms of notification, alerts, reviews by team members, escalation, and delegation.</t>
  </si>
  <si>
    <t>The suppliers self-registration workflow process can include information, documents, qualifications and capabilities for supported spend categories, etc. Additional field and table level customizations are possible in the user interface can be unique for each client process. 
 Ivalua's robust configurability helps organizations collect any kind of data, in any sequence, so as to make sure all needed data points are submitted and checked for format accuracy. The underlying workflow can respond to inputs so as to route different submissions to different users based on inputs provided (e.g. review/approval, scoring, etc.). Each supplier record can be checked for duplication/rejection as part of the workflow.</t>
  </si>
  <si>
    <t>Utilizing the Ivalua integration framwork and toolbox, customers can easily (and have successfully) integrate with SAP Ariba, Coupa, Basware or other P2P systems. Ivalua also includes a native P2P solution on the same platform so the integration is truly out-of-the-box between Sourcing, Contracting and P2P</t>
  </si>
  <si>
    <t>Platform provides seamless out of the box integration to third parties which are accessbile through the AddOn Store and can be activated instantly due to pre-configurations. Includes e-Attestations, D&amp;B, Bureau van Dijk, and EcoVadis. Customers also benefit from Ivalua's native integration framework and toolbox capabilities allow them to connect to any 3rd party data provider of their choosing.</t>
  </si>
  <si>
    <t>The Ivalua platform includes mutliple native capabilities to aid users in reclasification of spend through the use of the spend workbench. For example, identifying similar supplier names, potential duplicate records, or even form/fit/function equivalences of parts, can all be managed. The spend workbench allows for rules and "clues" to be set to ensure spend is classified correctly.
 Ivalua also has a Vendor Master Mgmt module where we would be the single source of supplier master data. If a customer is using this capabilities there are robust data cleansing capabilties.</t>
  </si>
  <si>
    <t>The Ivalua spend classification workbench allows for analysis and rectification of common errors, and automation of the detection of such errors can be configured as alerts within the system. Once the appropriate rules and clues are in place the system will automatically classify the spend correctly.</t>
  </si>
  <si>
    <t>Categorization is the most important element of Spend Analysis process and is supported through a Spend Classification workbench with rule and Clue mapping tools to support it. Ivalua is unique in the many ways that Client (or our services) experts can analyze and write rules to classify based on the clues in spend data. Most others have this functionality in a separate tool and require off-line refresh cycles to apply them, whereas the rules are accessible and can be applied within the same interface as is used by all other users.</t>
  </si>
  <si>
    <t>We beleive a best practice is to base the schema on the built-in UNSPSC but typical clients adjust the upper levels of the taxonomy to meet their specific realities.
 Further, Ivalua's integration framwork and toolbox faciliates and supports the mapping and/or transformation of categorization data to UNSPEC data, or the client's own categorization schema, as part of the data loading process. This helps insure quality data alignment across the application.</t>
  </si>
  <si>
    <t>Already working on using AI to enable smarter and automated classification rule suggestions.</t>
  </si>
  <si>
    <t>All analytics in the Ivalua suite are supported with the same functionality. Spend analytics can be merged in analysis with supplier risk ratings, sourcing win rates, contracted spend, existing open orders, etc. Ivalua includes Contract Coverage, Spend Map, Savings by entity, Spend Analysis, Spend Analysis Dashboard, Spend by Commodity, Tail Spend, Top 5 commodities. Additiationally, the the Ivalua solution comes standard with the ability to create analytic charts (including for dashboards), pivot tables, and query's.</t>
  </si>
  <si>
    <t>Supports free form entry, configurable drop-down lists, multi-selects, templates, question libraries and and other re-usable components. We can also automatically pull data from the supplier repository, and inject them into the questionnaires (survey tool). This means that Suppliers won't have to type every field each time, but just check if ok. Supplier updates in a RFx survey can also be used to update the supplier profile. Standard RFx surveys can be avialable in the AddOn Store which can either be used as is or modified to meet the cleints needs.</t>
  </si>
  <si>
    <t>Ivalua supports any number of RFx templates as well as strategies used by customers to tailor them to their team's needs. Enterprise-wide templates can be defined not only with default content but with default user experience settings, then categorized by commodity, industry/business unit or client-specific criteria (E.g. Tooling vs No Tooling, etc.). Individual buyers can quickly create a new event by selecting a template or they may enhance a project by selecting parts of a template (using just the questionnaire or the quotation form instead of the whole template). Finally, buyers can turn any of their own projects into a template since they can quickly duplicate existing projects to create new projects (again having the ability to copy the whole project or portions of the project into a new one).</t>
  </si>
  <si>
    <t>Ivalua's scenario analysis supports the rapid selection of the best proposal, best 2 proposals, best 3 proposals or best cost per line item. For a client's desired further optimization, Ivalua's integration suite can assist in the quick export of bid data in a format easly recognizable by the client's optmization engine and results can be subsequently exported and returned to Ivalua for review and awarding.</t>
  </si>
  <si>
    <t>The buyer can see the supplier view in one click and fill the fields just like the supplier would do to test the RFx before it is published.
 The buyer may also respond on behalf on the supplier with one click using the proxy functionality.</t>
  </si>
  <si>
    <t>We support complex formulaes with cost break-down.
 2018 roadmap includes enhancement of advanced quoting capabilities with Cost Breakdowns. Also, we will be adding What If Scenario post bid analysis capabilities that will further assist buyers in evaluating Total Landed Cost as well as qualitative elements.</t>
  </si>
  <si>
    <t>We suppport all major types of bids e.g. sealed, envelopes, public. Additional capabilities permit certain users based on authorizations/roles to only open certain portions of bids (e.g. envelope) at certain times.</t>
  </si>
  <si>
    <t>Complex scoring can be performed and this can be weighted individually by each participant / question. Radar Chart graphical analyis is used for advanced analysis on a section/sub section level.</t>
  </si>
  <si>
    <t>Ivalua supports customizable side by side pivot table comparisons and analysis.
 2018 Roadmap includes advanced side by side comparisons of suppliers quotations / Cost Breakdowns. Also, we will be adding a buyer view of suppliers data side by side in a What If Scenario. This view offers post bid analysis capabilities that will further assist buyers in evaluating Total Landed Cost as well as qualitative elements.</t>
  </si>
  <si>
    <t>Buyers can pause, edit, and re-issue RFXs and / or partial RFXs during an event. Ivalua supports automated notifications to internal and external users of changes.</t>
  </si>
  <si>
    <t>Real-time two-way forum communication is possible, plus we offer direct communiction between a supplier and auction administrator.</t>
  </si>
  <si>
    <t>Ivalua supports transformations (adding coefficients) to a supplier's bid to account for total cost of ownership variables thus helping clients factor in change over costs that may impact the selection of a non-incumbent--they may have a lower bid price, but when factoring change over costs the total value may be less than what the incumbent's bid is.</t>
  </si>
  <si>
    <t>True cost modelling can be done in a myriad of ways in the setup (and analysis) of RFX events including with breakdown pricing or with separately defined cost components including advanced mathematical calculations.
 2018 Roadmap includes BOM level cost modeling and detailed component level cost modeling.
 -Advance BOM target/actual cost rolloup and comparison as well as scenario creation and comparison.
 -Advanced side by side comparisons of suppliers quotations / Cost Breakdowns and target costs. 
 -Also, we will be adding a buyer view of suppliers data side by side in a What If Scenario. This view offers post bid analysis capabilities that will further assist buyers in evaluating Total Landed Cost as well as qualitative elements.</t>
  </si>
  <si>
    <t>Currently Ivalua supports creation of a handful what if scenarios.
 2018 Roadmap includes the ability to create unlimited RFQ What-if scenarios.</t>
  </si>
  <si>
    <t>Ivalua supports a fixed set of default optimization scenarios are available, such as the automatic selection of top 1, 2 or 3 bids that give the best price to the buyer. More can be configured as necessary.</t>
  </si>
  <si>
    <t>All offers, counter-offers and messages are secure and auditable.
 Ivalua also integrates 'out-of-the-box" with Docusign and Adobe Sign</t>
  </si>
  <si>
    <t>From a sourcing event, a contract can be populated with awarded items with their prices. Items can be tracked back to the original RFx and contract value/performance is tracked. Workflows can be included in an RFx that would guide authorised users through the process of selecting the correct contract template from the contract library, identifying the inherent risks of that particular contracting scenario, selecting risk mitigating clauses fromt he clause library, and routing the contract to the appropriate reviewers and approvers based on data. A recent development is integration with MS Word, making it that much easier for internal and external users of the Ivalua contract module to negotiate/markup and modify a contract offline or offine and be able to visualize those changes in the Ivalua platform.</t>
  </si>
  <si>
    <t>Yes, and the templates are dynamic and select among clauses based upon geographies, category, dollar value, or other relevant criteria.
 Further, Ivalua now offers inherant risk wizard and associated workflow capabilities that ensure contract creators are able to select the appropriate clauses given the situational concerns of that particalar contract. Subsequently the contract can be routed through reviews and approvals based on those identifice situational concerns.
  Ivalua has partnered with EcoVadis (CSR); D&amp;B, Bureau Van Dijk (both GSRs) in an effort to support clients accessing key information. These integrations are available through the AddOn Store. Also our integration framwork and toolbox supports any integration with any 3rd party.</t>
  </si>
  <si>
    <t>yes, with internal comparison/red-lining functionality, finance/defense level security, and in-line with all regulatory e-Signature requirements;
 Additionally, attachments can be added under the parent agreement so they can be evaluated /modifeid/marked up with the full CLM capabilities.</t>
  </si>
  <si>
    <t>Survey, Scorecard and RFX capability use common code and platform features and tighly integrated throughout the entire platform.</t>
  </si>
  <si>
    <t>Ivalua supports configurable templates that can be automatically populated from a survey and with imported data are available out of the box. Questions in surveys can also be based on formulas. Questions can also be based on SQL queries so that they automatically update. Scorecards can be modified to reflect changing client KPI's.</t>
  </si>
  <si>
    <t>Ivalua offers support for multi-level models to aggregate data across the platform. We also support configurable formulae for advanced calculations, including giving the client the ability to use scripts.</t>
  </si>
  <si>
    <t>Ivalua has a budget tracking module where customers can manage budgets by fiscal year, cost center, organization, project, etc. Easily import and load budgets from your financial system and configure chart of accounts. Conduct budget line spend analysis based on progress and know all usage against a budget. Stay informed - Configure alerts and track encumbrance (requisition), commitment (order), usage (invoice).</t>
  </si>
  <si>
    <t>The Ivalua SRM suite of applications is designed to provide a 360° view of our client's relationship with a given supplier in real time. This includes a robust scorecarding feature and these scorecards can be configured and saved and reused as templates. Any KPIs and/or measures can be easily added and configured. 
 The snapshot overview of your integral relationship with any given supplier can be instantly produced in a dashboard.
 KPI's are entirely definable and configurable, marketplace wide, or by commodity/supplier group or any other subdivision of the vendor community. Score cards: same thing. We have pre-built templates that can be filled but quite often risk scoring methodology, weightings, attributes, etc are different depending on the vertical, which is why a customer can also design their own scorecard and/or questionnaire.</t>
  </si>
  <si>
    <t>Events can happen inside the Ivalua platform (with its many touchpoints with suppliers) or outside. As noted above, integration with outside sources is facilitated by the Integration Toolbox and some already exist for the more popular data aggregators in the Ivalua Add-On store. Events inside Ivalua are readily available. In the Risk area, for example, it may be determined that suppliers with a certain Debt-to-Asset ratio and with outstanding Invoices in excess of 10% of their Revenue are higher risk. The calculation of this risk from the financials maintained in the supplier repository and comparing to the outstanding payables in the Invoicing module is all done inside the Quarterly campaign to assess risk. Another example may be a flag on suppliers who elect for Early Payment discounts in excess of their peers; perhaps they have cash flow problems.</t>
  </si>
  <si>
    <t>Issues Management module gives you the ability to report problems arising within the relationship with the supplier. Users can log and manage exceptions in relation to: Suppliers, Contracts, Sourcing processes, Orders, Receipts, Invoices. Exceptions may be of different types (Delay, Price, Quality, General) and severity level (Minor, Average, Major). In the course of its lifecycle, an exception will go through various statuses (New, In progress, Solved) driven by its validation workflow</t>
  </si>
  <si>
    <t>Ivalua includes a fully functional, and collaborative Improvement Plan module which is natively integrated to all S2P modules as well as the Issue Mangement and Savings Tracking Modules. Ivalua is includes a seamless integration with DocuSign for e-signiture capabilities.
 Improvement Plans module helps you build and follow up a plan of corrective actions to address the problems that have been identified. In order to manage effective dialogue in respect to continuous improvement, the supplier is granted secure extranet access to the plan. Supplier contacts who are involved have access to the tasks that are assigned to them and can update their progress status. This capability allows for a user to define a plan workgroup including internal and external stakeholders. Users can be added from within the system e.g., supplier contacts and based on their role, they are automatically assigned a profile which determines what is visibible and actionable. Various fields are available to help define the improvement plan including timeline, actions, tasks, status, etc. Based on authorization, others can search and find improvement plans and view the details. These plans are also included within a suppliers profile if they are subject to one.</t>
  </si>
  <si>
    <t>The Ivalua Platform has strong integration capabilities with major ERP systems and also provides standard integration with suppliers and third-party business services. Integration strategies include unidirectional or bidirectional data flows using batch, asynchronous or synchronous interfaces. We have deep experience integrating with the major players (SAP, Oracle, PeopleSoft, Lawson, etc.), as well as smaller players and proprietary systems. We have yet to encounter a solution we are unable to integrate with. 
 The Ivalua Solution has been architected to support:
  Rapid deployment
  Highly configurable components within standard platform infrastructure
  Ability to support non-procurement processes that also need automation or control
  Single point of control for security and integration administration
 Ivalua Platform implements a Service Oriented Architecture that relies on open standard protocols (HTTP/S, SFTP, AS2, SOAP, REST Web services, XML, CSV) and industry standard message formats (EDI, cXML, xCBL, OCI, Excel, Word, PDF) to exchange data with external systems. Ivalua can scale horizontally and vertically to support client growth and geographical expansion.
 The Integration Toolbox is set of tools built into the Ivalua Platform to enable a smooth integration process. Built on open standards to streamline integration with external systems, the Toolbox includes:
 - An Enterprise Application Interface (EAI) module that combines APIs, ETL and Query tools to help orchestrate the data transfer with external systems and services.
 - A set of tools designed to plug into various enterprise systems and business services.
 - Developer tools for building and discovery of existing Application Interfaces (APIs).</t>
  </si>
  <si>
    <t>We have more and more customers where Ivalua is the supplier master data source and is feeding multiplle ERPs accurate and updated supplier master data. This requires the ability to integrate to multiple ERP and conduct real-time push and pulls.</t>
  </si>
  <si>
    <t>Ivalua supports hosting in global and regional data centers; support for specific e-Signature / e-Notification rules of the countries in which customers deploy; support variable workflows that tailor themselves to the locale of execution. Even a separate file-server that stores native files can be globalized to attach files in specific languages or pertaining to specific jurisdictions. Clients have deployed Ivalua in 15 languages and based on authorization, have the ability to upload/modify additional languages at no additional charge.</t>
  </si>
  <si>
    <t>Customers are using the Ivalua platform in 15 languages.</t>
  </si>
  <si>
    <t>Ivalua aids in the cleansing, enrichment and standardization of supplier information. Ivalua provides support for these activities by including the tools needed for managing and improve supplier information right inside the application (no need to export data, scrub it and put it back into the system). This means these processes can run on a nightly bases thus resulting in more timely access to improved data overall. 
 Further improvements can be accomplished by leveraing Ivalua's ability to access and incorporate third-party data sources like D&amp;B, blacklists, etc. 
 Managing the quality of the data is a service that Ivalua can perform, or partners or even the client themselves -- the tools are there for quick and easy access thus giving clients the greatest range of flexibility in determining a path that meets the stragetic and cost goals.
 Supplier Clensing Workbench arranges the data on suppliers that may be duplicates next to each other so that the Client can evaluate the records next to each other and, if they find duplicates, click one button to merge the data of the suppliers and archive the duplicates. This becomes a rule applied whenever spend on duplicates is imported again so that analysis can happen at an aggregate level.
 Clients that have access to the Ivalua spend workbench have the ability to classfy, harmonize data through a "clues &amp; rules" engine. Clues being a series of values that help Ivalua make a best guess about how to categorize items and rules being fixed assignments.</t>
  </si>
  <si>
    <t>www.ivalua.com</t>
  </si>
  <si>
    <t>Please contact Sales and Business Development: 1 (650) 815 7201 and sales@ivalua.com</t>
  </si>
  <si>
    <t>Ivalua is headquartered in Redwood City, CA and France, with offices in New York, Montreal, U.K., Germany, Italy and Brazil</t>
  </si>
  <si>
    <t>Ivalua currently employees over 200 full time employees</t>
  </si>
  <si>
    <t xml:space="preserve">Ivalua, Inc. is a privately held company. Since its founding in 2000, Ivalua has grown consistently and profitably with a 100% customer retention rate. In 2017 Ivalua received a minority investment round of $70M from KKR. Several global organizations have selected Ivalua after detailed financial due-diligence in the last 12 months as well. </t>
  </si>
  <si>
    <t>Canada 2%
USA 35%
South America 1%
UK 3%
Western Europe           55%
Eastern Europe 2%
Southeast Asia 2%</t>
  </si>
  <si>
    <t>1. Manufacturing
2. Financial Services
3. Public Sector
4. Health Care
5. Oil, Gas &amp; Energy</t>
  </si>
  <si>
    <t>A select list of customers include: Altisource, Banco do Brazil, Beacon, CACI, City of New York, Consus, Fannie Mae, Honeywell, Lefrak, Meritor, Nexen, NVR, Scotiabank, Select Medical, SSC, Whirlpool, Amrest, APRR, Arval, Atlantica, Beneteau, BNP Paribas, Bulgari, Cardif, Cargotec, Chassis Break Intl CBI, CNP, Covea, Cedicam, EDF, Elior, EPFL, Essec, Euromedic, Faurecia, FNAC, Gemalto, Generali, Harmonie Mutuelle, IBP, IEDOM, Ingenico, ISS, Lamy Optimiz, Lisi, Logica, MNH, Natixis, Nexter, Numen, Oxylane, Razel, Rolex, Rothschild, SEB, Sephora, SPIE, SPIR, Suez Environment, TIGF, UNEO, Vilogia, Vinci Energies 
More customers logo: http://www.ivalua.com/our-customers</t>
  </si>
  <si>
    <t xml:space="preserve">We have provided reference customers for Spend Matters to contact in the Customer Reference Form. Please use those for any reachout. The list below is indicative of the customers who doa lot of referencing for us: Crédit Agricle, Covea, FAURECIA, GRDF, Lucchini RS, Sagemcom, GKN, Deutsche Telekom, Orange, Pirmal Glass, University of Chicago Medicine, BCLC, EP Energy, CACI, Fannie Mae, Honeywell,  Whirlpool, Serta Simmons. </t>
  </si>
  <si>
    <t>Ivalua helps Procurement leaders create a competitive advantage by maximizing Value Beyond Savings. Ivalua’s Single Organic Application provides broad Procurement impact across end-to-end Source-to-Pay, Supplier Information, Performance and Risk, Advanced Analytics, Master Data Management and Early Payments. Ivalua’s Out-of-the-box Deep Functionality and Configurable Cloud is fast to deploy and enables high supplier and employee adoption. Ivalua has been deployed to manage over $500 Billion in spend across its 250 clients. 
The Ivalua Strategic Sourcing solution provides a comprehensive, intuitive and collaborative toolset to automate sourcing of all spend categories, no matter how simple or complex, tactical or strategic the sourcing process is.
Ivalua’s Strategic Sourcing solution consists of the following Modules, accessible universally across any device including mobile devices: Sourcing Projects, RFX, Auctions, Category Action Plans, Bills of Materials.</t>
  </si>
  <si>
    <t>As it pertains to integration: Ivalua includes a robust integration tool box capable of connecting with multiple ERP solutions, third-party data providers, suppliers' systems and so on. Likewise, Ivalua supports multiple format options (cXML, XML, XLS(x), DOC(x), CSV, AS2, etc.) and in multiple protocols (manual load, batch load, EDI, SFTP, HTTP, etc.). Ivalua's purpose is to span the gap between our client's ERP systems and their suppliers as well as help consolidate multiple spend sources and master data sources so that our clients can make the best procurement decisions. Doing this requires the movement of data in and out of various systems. Knowing this, Ivalua has made significant investments in the integration capabilities of its suite in order to provide a robust solution. Ivalua is ERP/AP system agnostic. We have deep experience integrating with the major players (SAP, Oracle, PeopleSoft, Lawson, etc.), as well as smaller players and proprietary systems. We have yet to encounter a solution we are unable to integrate with.  We do provide standard connectors with major ERP systems.</t>
  </si>
  <si>
    <t>More than 250 customers</t>
  </si>
  <si>
    <t>750,000 users</t>
  </si>
  <si>
    <t>Over 1 million suppliers on supply side (many more supplier users as each supplier typically has 2 or more)</t>
  </si>
  <si>
    <t>Theoretical ability to handle, but no associated customer facing or employee facing functionality or data model.</t>
  </si>
  <si>
    <t xml:space="preserve">We do support complex contracts hierarchy (MSA vs SOW, addendum, etc.), goods and services princing and validity. 
We also provide clauses management with a central repository of clauses with version management and control of active clauses for risk management </t>
  </si>
  <si>
    <t xml:space="preserve">We are able to model volume discounts, rebates, penalties, formula-based amounts (e.g., performance based fees), non-price costs, etc. </t>
  </si>
  <si>
    <t>Ivalua has out of the box metadata attributes that can be used to cross-reference contracts with other objects in the Ivalua suite or with outside systems by adding any number of user-defined fields as required</t>
  </si>
  <si>
    <t>With our ability to configure metadata and link to our Risk module, the possibilities to track risk at a granular level in contracts are many. We have even configured a risk framework that tracks risk upstream of contracts in the request and sourcing process, where inherent risk is established, through to the contracting process where steps to mitigate inherent risk can be applied.</t>
  </si>
  <si>
    <t>see above</t>
  </si>
  <si>
    <t>Suppliers referenced in the contract are from our robust Supplier Information Management model which allows for parent-child relationships, various types of suppliers (agents in the financial services sector, for example) and reference to supplier status that may affect whether a contract can proceed or not.</t>
  </si>
  <si>
    <t>2 or 3</t>
  </si>
  <si>
    <t>We can model regulatory requirements (e.g. OCC contract requirements) both at the Contract and Supplier level; We can capture the required data as well as tie actions/reminders tied to workflow to complete these.</t>
  </si>
  <si>
    <t>We support TCV and payment terms for multiple entities in multiple currencies, INCOTERMS, termination clauses, linkage to budget, KPIs and associated penalty/bonus</t>
  </si>
  <si>
    <t>We have dedicated Project Management functionality that is associated with contracts, for which we can model work breakdown structures and deliverables, tie to budgets, schedules and KPIs (including Risk KPIs).</t>
  </si>
  <si>
    <t>We have dedicated Assets and Tooling management functionality that we tie to contracts. We can track asets/tools assigned to suppliers as part of a contract, or leased/bought by supplier to serve buy-side customer and track the location/utilization of these assets, including eventaul return.</t>
  </si>
  <si>
    <t>Ivalua's standalone Performance Tracking module can be used to model the expectations and then to measure against the model with included functionality for surveys and scorecarding as well as project management of dedicated periodic campaigns to gather such info from internal, external and supplier resources.</t>
  </si>
  <si>
    <t>We can model buyer or supplier obligations, create actions/issues/tasks/milestones for these, tie to approval workflow/acceptance approval and monitor the values.</t>
  </si>
  <si>
    <t xml:space="preserve">This is native for other modules within Ivalua suite. For non-Ivalua systems this is easily achieved via our integration toolbox (interfaces, EAI web services etc.) </t>
  </si>
  <si>
    <t>1 or 2</t>
  </si>
  <si>
    <t>Access levels are at the greatest level of granularity e.g. at the individual user level who can see X contract for Supplier Z for Region A, but cannot see Y contract  for supplier Z in Region B. Further, we have Confidential Contracts that only administrators or other named power users can see.</t>
  </si>
  <si>
    <t>Authoring requires audit trails of all changes at the clause level, even within one version. For changes to metadata or items in a contract, the audit trail is a database audit log which can be accessed as needed or (in some cases) exposed as a separate tab inside the contract object.</t>
  </si>
  <si>
    <t>Ivalua has extremely sophisticated contract versioning capabilities that go beyond the traditional 'buyer only space/team supplier", 'buyer/supplier collaborative space/team room" aproaches. We assign various states to each contract such as its in a private state when only buyers/internal stakeholders are editing, then the state fo that contract changes to public when a supplier cna look at it etc.
Version numbers for each contract are managed across these various states. We also support chnage and audit trails by user and version reporting and analysis.</t>
  </si>
  <si>
    <t>From ePRO RFI:
•        Single Code-base - powers our single P2P solution for goods, services, tools, travel. 
•        “Any Source PR”- Initiate or capture Requests from contract, catalog, Punch Out, Free Form, tooling, project, inventory or MRP system, travel request
•        Direct materials, MRO and Tools support - catalogs, importing MRP/ MRO demand signals, stock checks, MRP exceptions management (spot availability checks), Portal collaboration 
•        “Nothing is Impossible” Workflow - route requisitions for approval based on type, category, cost center, value, department, project and any complex and conditional combination thereof
•        No Supplier Transaction Fees – no network enrollment contracts required from your suppliers
•        Powerful Cross-Catalog Search - Real Time Web-Service, Level 1.5 PunchOut, Level 2 PunchOut, Flat Files (CIF, CSV, XML, REST, EDI 832, inventory integration
•        Rich Product Attributes - Proactive compliance with Preferred, Promotional, Volume Discount items
•        Deep Temp Labor Features- Candidate evaluation, on-boarding, time-sheet, invoicing and profiles 
•        Support complex cost allocations - invoices requiring 9+ separate data elements for allocation of a line item, allocation black-lists based on a combination of variables like cost center and GL code
•        Meet complex regulatory needs- e.g. make substitutions on a multiple-item purchase order, while keeping an auditable trail of substitutions made within the workflow and complete without restarting
•        Rapid Supplier Onboarding - at-least 8 Connectivity Options: PO Flip, Direct Integration, Email, Auto File Transfer, Invoice Data Capture, Mobile Scan, Manual Flat File, User Entry
•        Agile Integration - native, configurable, single toolbox for ETL, Query, EAI and Web Services; and Pre-Configured Connectors that are easily downloadable from the Add On Store
•        Highly scalable solution – high performance will large data sets e.g. 20 Million Catalog items
From I2P RFI:
•        Native integration to Contracts and Procurement enables greater speed and accuracy
•        Electronically capture up to 95%-100% of Invoices- at-least 8 Connectivity Options: PO Flip, Direct Integration, Email, 
          based approaches from mobile, Auto File Transfer, Invoice    Data Capture, Mobile Scan, Manual Flat File, User Entry
•        Native Invoice Data Capture toolset and email based invoice &amp; expense capture (outside portal) for tail-spend 
           management
•        Capture Invoices for Direct materials, MRO, Assets/ Tools support, Services, Indirect spend and Expenses in a single 
          solution - all of these have different nuances e.g. volume discounts, from/to partial/full period billing, disputes
•        “Nothing is Impossible” Workflow - route requisitions for approval based on type, category, cost center, value, 
           department, project and any complex and conditional combination thereof
•        Remarkable level of configurability by business users that in unparalleled in the industry
•        No Supplier Transaction Fees – no network enrollment contracts required from your suppliers
•         Support complex cost allocations - invoices requiring 9+ separate data elements for allocation of a line item, allocation 
           blacklists based on a combination of variables like cost center and GL code; manages multiple Charts of Accounts
•        Agile Integration - native, configurable, single toolbox for ETL, Query, EAI and Web Services; and Pre-Configured 
          Connectors that are easily downloadable from the Add On Store
•        Highly scalable solution – high performance will large invoice volumes (e.g. 4 Million invoices/ year)
•        Expense accruals functionality and sophsiticated voucher entry generation
From Sourcing RFI:
Our Sourcing Solution has the following differentiators:
• Manage the full strategic sourcing cycle including Projects, RFX, Auctions
• Get enterprise-wide visibility and insights across all sourcing projects and events 
• Manage 100% of your spend: direct, indirect, capital goods and services in a single solution
• Simple interface for suppliers to participate in deep collaboration e.g. share specifications, designs
• Capture the Total Cost of Ownership via advanced total cost breakdown features 
• Quickly configure the tool to your sourcing process (e.g. 7 step)
• Full transparency and auditability of sourcing history and buyer/ supplier communication in the Forum
• Sourcing is pre-integrated to the Ivalua suite and easily connected to your ERP and content systems
• Leverage best practice templates from the Add On Store- a community of shared best practice
• Access Ivalua Academy, in-depth e-learning for occasional, administrative and technical users
From SpendAnalytics RFI:
Our Spend Analysis Solution has the following differentiators:
• Manage 100% of your spend: direct, indirect, capital goods and services in a single solution 
• Spend Analysis is pre-integrated to the entire source-to-pay process in the Ivalua suite and easily connected to your ERP and content systems
• Comprehensive Native, configurable search, query, ETL and EAI functionality available 'free of charge" as part of the suite/platform (unlike competitors who charge for their own and partner EDI?EAI?ETL tools and whose tools are not configurable nor fully integrated with rest of suite)
• OLAP tool and charting capability is pre-integrated with each module and is available free-of-charge to buyers and their suppliers (unlike competitors who charge for their own and partner BI tools)
• Fully functional duplicate detection and classification functionality available as part of the import process
• Ability to get both real-time and refreshed data in the same analysis/ dashboard
• Daily spend data refreshes from third party systems are the standard (vs. monthly or quarterly, as is the case with our competitors)
• Leverage best practice reports/ dashboard templates from the Add On Store- a community of shared best practice 
• Access Ivalua Academy, in-depth e-learning for occasional, administrative and technical users
From SXM RFI:
Our Supplier Management Solution has the following differentiators:
 • Comprehensive solution - including Supplier Profile, Info Management, Vendor MDM, Performance, Risk, Issues, Improvements, Actions Plans
 • Ivalua can be used as the Primary Master Source for Supplier data (instead of ERP) or be system of engagement that updates the ERP Vendor master
• Most comprehensive Supplier Profile- see 360 degree S2P activity, performancem financial, risks, qualifications, diversity and credentials
 • One Supplier table across the entire Spend management suite as Supplier Management is native on the same code base 
• No Supplier Fees for any activity on the Ivalua platform
 • Manage 100% of suppliers across direct, indirect, capital goods, complex services, contingent labor in a single solution
From CLM RFI:
The following is a list of Why Ivalua Contracts is uniquely different than other solutions in the marketplace:
•“Nothing is Impossible” Workflow – entirely configurable; conditional, sequential, reverse triggers and re-starting based on activity
•Easily manage contracts – model historical or new contracts; Paper, PDF or ERP contracts; goods, assets or services contracts; standard or custom headers and footers
•Real-time, “on the fly” Conditions – steps change dynamically based on user responses
•Support Non-Purchasing Contracts – quickly configure to support employment, referral network and affiliate contracts
•Internal private Buyer space – for editing prior to external sharing
•Personalized Dynamic Notifications – Configurable alerts with personalized messages
•Manage Assets – in the same place as contracts, purchasing and supplier data
•Universal Search – find Contracts using key terms in attachments, body, exhibits
•Risk Reporting – report on Contract risks (e.g. OCC, OSFI, Solvency II)
•Buyer-Distributor-Supplier Collaboration – multi-party collaboration on frequent price changes
•On the Go Access – on desktops and mobile devices
•Practical Contract Management – simplify life-cycle management, end-to-end S2P suite integration</t>
  </si>
  <si>
    <t>Deployed to manage over $500 Billion in Spend</t>
  </si>
  <si>
    <t>40-70% range</t>
  </si>
  <si>
    <t>50-70% range</t>
  </si>
  <si>
    <t>Ivalua excels art "flipping" a contract or sourcing event into an e-catalog, a traditional catalog loading process that leverages either excel, CSV file formats, EDI, email or a template that suppliers filled and load it by themselves. We support catalog onboarding with multiple different data structures and different granular level of detail (e.g., pictures, "how to" instructions, attachments, detail descriptions, UNSPC codes, manufacturing numbers, etc..). Suppliers or buyers can add or edit (using approval workflows) an existing catalog anytime or schedule changes. Ivalua Integration Toolbox can directly integrate with suppliers to create/maintain catalogs in real-time using ETL and EAI that is native. There are no supplier costs to maintain catalog content. Ivalua does real-time web services based cross-catalog search, level 2 and level 1.5 punch-out. As our catalog and integration approach is via the same web UI as that of the rest of the application, any integration, including Punch Outs can be configured by the customer.</t>
  </si>
  <si>
    <t>Ivalua has native tools for and can additionally use client's partner tools/ processes for catalog classification, cleansing and enrichment. Ivalua Native Integration Toolbox supports ETL, EAI, Search and Query and supports all major catalog formats and types. In addition there is a robust native error management toolkit to insure the accurate conversion of unit of measures, currencies and languages for multi-country usage purposes (for example, accounting records, issuance of POs and invoices, side-by-side items comparison, etc.). Real-time price information can ensured by using Punch-Out, Cross-Catalog Punch-out search using web-services calls and triggers workflows that are configured to update pricing as soon as supplier (or buyer) submits any change. Ivalua' s Spend, Supplier and Catalog workbench and Invoice Data capture leverage rules and clues that improve over time using a machine learning approach.</t>
  </si>
  <si>
    <t xml:space="preserve">Ivalua' s Integration Toolbox and approach is materially different as it's one the same code base as the suite, is a native toolset and is comprehensive in that it supports ETL, EAR, Search, Query and Error management - all in a way that is visible to the administration and the supplier in a Web HMTM UI. The Integration toolbox follows robust process and mechanisms to add/change/delete of catalog records across suppliers, buyers, and intermediaries (see documentation). Our integration approaches to source systems like ERP, CAD/PLM, tech pubs, ECM, MDM, etc. is based on providing out of the box connectors, open APIs, SOA and making these visible and shareable using the Add On Store with the click of  a button. See Documentation for more. We support the listed standards such as  OCI, cXML, CIF, EDI 832 out of the box and our clients and SI have used it tool to support other industry standards such as PIDX, RNIF, BMEcat etc.  
</t>
  </si>
  <si>
    <t>Ivalua supports non-planned and repetitive purchasing scenarios such as Items, lists, kits, services profiles &amp; skills, service requests, e-forms, smart forms, bundles, internet spot buy, asset and tooling system requests. For planned procurement, demand signals can be imported into Ivalua to auto-create requisitions and POs and changes. Industry standard catalog item taxonomies &amp; attributes, part number cross-referencing, custom price logic, tiered pricing ability, secure links to supporting documents (e.g., drawings, "how to" instructions, buying policies, etc.) are all supported. Buying policies are configurable to appear in context of the item requested. Access to catalog content be restricted not only based on user/roles but also based on category and contract. Ivalua has highly configurable workflows, business rules, systems and object calls including real-time web-service calls. Typical flags such as volume discount item, green item, contracted, inventory, similar, preferred are supported. Smart forms (such as for contingent labor and complex services) can easily be associated with conditional logic and UI components. All catalog configuration is exposed through the web UI and is wizard driven and can be done in-house by power users and administrators without requiring coding.</t>
  </si>
  <si>
    <t>Shopping on catalogs has been enabled on smartphones and tablets. The full feature set including catalog management has been exposed on tablets. The tablet and smartphone versions are fully secure.</t>
  </si>
  <si>
    <t>Catalog management is available through the web and tablet UI and search/ query can be made by administrators and catalog managers on standard requirements like volume of catalogs, items, changes, changers per period, errors etc. For items that users search and are not found, users  can either fill-out a business form off-catalog request or contact their departmental or category point of contact, which are listed on the home page.</t>
  </si>
  <si>
    <t>We have a fully featured set of catalog management capabilities. Our catalog roadmap is focused on further simplifying the catalog search experience even more intuitive for casual requestors.</t>
  </si>
  <si>
    <t>We don't see this as a major customer requirement from clients- they are typically able to get leveraged discounts from GPOs on their own. Most GPOs have readily available catalog pricing that our clients can easily import into Ivalua. FYI, several GPOs like HealthTrust and Beacon do use Ivalua as their platform for providing their leveraged contract services from a  catalog, PO, delivery and invoicing perspective.</t>
  </si>
  <si>
    <t>We offer clients option to use a private cloud as well as on premise (where really needed) with full deployment reversibility between the two. This is a differentiator for us.</t>
  </si>
  <si>
    <t>Clients can accomplish this with some very basic configuration and integration</t>
  </si>
  <si>
    <t xml:space="preserve">Strong catalog management process for supplier self-service upload, buyer exception management and approvals. Strong integration between Sourcing, Contracts, Catalogs &amp; Pricelists, Req-PO and Invoice- seamless  ability to Flip as well as cross-link from one to another object- as we have a single organic application. Real-time, simultaneous Cross-catalog search using real-time web-services calls, Level 1.5 Punch-out, Level 2 Punch-out, Flat Files (CIF, CSV, XML, REST, EDI 832, inventory integration. Finally, ours is a highly scalable solution  – high performance will large data sets e.g. 20 Million Catalog items (most competitors can't handle this scale)
</t>
  </si>
  <si>
    <t xml:space="preserve">Ivalua supports multiple requisition set-up options for users/administrators beyond basic default options. For example, we allow quick Item entry, allow several "ship to" addresses, hide change request type, allow multiple account allocations, etc. A PR is created by the requestor who may:
-  Select items from the built-in catalog,
-  Select items directly from the supplier's catalog website (Punch out), or
-  Request non-catalog items.
To manage billing schedules or subscription type orders (electricity, rent, etc.), a term schedule can be set on the PR. IVALUA can enforce budget control from the very inception of the requisition. Depending on the configuration, the approval of the purchase requisition may depend on budget availability.
IVALUA's configurable workflow allows you to integrate all the necessary steps and
actors to approve the needs expressed through the requisition. This approval cycle will culminate in the conversion of the requisition into one or more purchase orders.
</t>
  </si>
  <si>
    <t>Ivalua supports restricting access based on different criteria (e.g., individual users, groups of users, BU, company, project) to an e-store. Users and Administrators can personalize the user interface based on the user (e.g., logos, menus, displayed information, etc.). Standard defaults fields/tabs are supported (e.g., recent searches, also viewed, bundle options, pending tasks, lists of products, eForms, templates, etc.). By default, PRs displayed are the list of the purchase requisitions you have created (for which user is the requester). Users can also display requisitions which they did not create but for which they act as an
approver.</t>
  </si>
  <si>
    <t>Includes user's dashboards, analytical reports, transaction data, pending activities and approvals, key contacts for various spend management activities, relevant 3rd party data and news, internal policies</t>
  </si>
  <si>
    <t>The administration of authorizations and profiles allows you to effectively regulate access
to functions and data of the application, both for security reasons and for the distribution
of roles among users.
The management of access revolves around several concepts: the User account, profile
and authorization.
User Account carries the identity of the user, its organizational and Purchasing perimeters,
and the list of profiles that are assigned.
The profile identifies a role, usually assumed by multiple users, for example: Buyer,
Purchasing Director, Administrator, etc.
This is an intermediary object between the User account and the authorization: indeed,
the permissions are assigned to profiles, and not directly to User accounts.
An authorization is a right of access to a function or to data. Each module is governed by
its own authorizations.</t>
  </si>
  <si>
    <t>The item search feature uses a full text and multi-criteria search engine. For each item, you can access a very complete description sheet with, for example:  pictures, customized features, options, substitute items, price list with volume discounts, validity dates, etc. When the user hesitates between similar items, it is possible to generate a comparative table on the selected items. 
The user can then quickly define, in the list of available items, those that meet his/her needs. Only a few clicks are then required to add the items to the cart, and create a requisition. With this list, you can also manage your lists of favorite items. Ivalua Buyer can also incorporate seamlessly external catalogs (Punch-out) to its supplying process: the user can access the supplier’s online catalog directly with a simple click, then selects items on the supplier’s website, and, when validating, a requisition is automatically created in Ivalua Buyer with the selected items. The buyer and the supplier can import catalogs in a collaborative way. During the import process, they can exchange messages via a blog and track progress thanks to the workflow. Once a catalog has been submitted by a supplier, the buyer can review the data before approving the import.</t>
  </si>
  <si>
    <t xml:space="preserve">You may access Punch-out catalogs that are linked to the legal company you are assigned to (or linked to a template legal company that the legal company you are assigned to is based on)
Punch-out catalogs that are not linked to any legal company (accessible to all)
Users who have been granted the authorization are not subject to these restrictions.
Accessing external supplier catalogs (Punch-out) directly
When the application has Punch-out accesses to external catalogs, these accesses are materialized on the homepage by the logos of the corresponding suppliers. Those catalogs can be mono-supplier catalogs or platforms gathering multiple catalogs from different suppliers.
Accessing external catalogs via the built-in catalog
Depending on configuration, Punch-out accesses can be made available directly in the built-in catalog. In such cases:
- Accesses to Punch-out catalogs are listed among catalog items. However, unlike actual catalog items, Punch-out accesses cannot be added to your cart, nor be compared; this is why they do not have any checkbox associated and their ‘Add to cart’ icon is replaced with an icon for accessing the external catalog.
- You can display existing Punch-out accesses by enabling the filter Punch-out only. Punch-out accesses can also be filtered on purchasing commodity (based on the commodities that have been assigned to each Punch-out catalog).
</t>
  </si>
  <si>
    <t>Creating a purchase requisition 
- Quick start: creating a purchase requisition in 3 clicks
- based on the IVALUA catalog
- based on an external catalog (Punch-out)
- by duplicating an existing requisition
- from a Frame Agreement (contract)
- from a pre-defined form for specific commodities and services with structured data attributes
- for tooling or assets, which can then be tracked in a specific module for their life cycle (incl. usage, maintenance, depreciation and scrappage).
- Creating a purchase requisition in "Open order" mode. the open order allows you to generate multiple order
“releases”, without recreating a purchase requisition each time
The purchase requisition record includes all the characteristics of the requisition and
allows an end-to-end management of the requisition.
- Automatic creation by purchase requisition interface
Grouped orders (consolidation of purchase requisition lines): the purchase requisitions consolidation function allows you to generate a single order from multiple purchase requisitions.
Shipping/Billing addresses: any purchase requisition must include a shipping address and a billing address.
In the same purchase requisition, you can choose to deliver different line items to
different locations.
Allocations: the input of cost allocations is done on the detail of PR line items. 
Allocations can be entered in amounts or percentages.
The default allocation is defined according to rules
Budgets and monitoring of budget usage: IVALUA allows you to manage a budget repository. Coupled with purchase requisitions, the Budgets module enables you to define budgets and allocate budget amounts according to the budget structure that fits your needs, enforce budget control on cost allocations entry, ensure commitment control.
Training is very easy via our Ivalua Academy (with our P2P classes).</t>
  </si>
  <si>
    <t>Requisitions can imported from 3rd party systems into Ivalua. They are workflow routed, changed (if needed) and status updated in Ivalua and in the source systems. These can be used for reporting/ analytics within Ivalua. Also users punch-out from the PR line item in Ivalua to the source system to see all the details of the PR.
Importing/Exporting items: it is possible to export or import purchase requisition items using MS Excel®.</t>
  </si>
  <si>
    <t xml:space="preserve">Ivalua support non-cataloged item requisitions, such as e-forms / smart forms / e-templates / etc. Services can be requisitioned through the Ivalua suite i.e., contracted as part of an eProcurement product). Ivalua's approach is fundamentally different here as we are the only suite provider that has a stand-alone Services procurement functionality, that is  pre-integrated to the broader Spend Management suite. Clients can raise simple services b-form, configurable rate cards, collaborate on quotes, use services catalogs for SKU based services, blanket Orders for recurring services, raise temp labor requests (with skills, locations, duration, rates), complex SOW based service requests- all within Ivalua Suite. Clients can create services requests, skills profiles rate cards, POs, contractor onboarding  requests that are compliant with policies. Ivalua does have abilities to receive services- both as time sheets and deliverable based receipts. 
However, if a client really want, the Ivalua Platform can easily integrate with contingent labor systems. from a request and reporting perspective. </t>
  </si>
  <si>
    <t>Ivalua has one of the most extensive Supplier Profiles, Credential documents as well as Supplier Qualifications (e.g. capabilities, spend categories that they are approved for). Users can search by supplier, capability, qualification, region, using supplier name, risk level and all attributes in the supplier profile.</t>
  </si>
  <si>
    <t>Ivalua supports repetitive requisitions and features supporting features (e.g., lists, kits, bundles, intelligent re-ordering workflow (with the ability to include tolerances / business rules), etc.). Ivalua handles e-forms and business users and administrators can set these without requiring any IT support or coding.</t>
  </si>
  <si>
    <t>Ivalua Academy (very different online, video based, interactive online training and certification digital asset that goes into  a lot of product depth and has training for users, administrators, IT, configurators, implementers, spend data analysts, suppliers)
Add On Store (very different than most competitors)
User Guides
Configuration guides
FAQs
Extranet</t>
  </si>
  <si>
    <t xml:space="preserve">Ivalua supports flexible shopping cart and checkout process options, such as draft carts, create on-behalf of, select billing account (modify or split accounting), select shipping address per cart or line item (multiple), ability to add, cancel items, change quantities, add to favorites, upload attachments to a specific line item within the basket, multi-currency conversion to local currency, access to user support (on-line / Q&amp;A), budget checking, alerts/warnings, data segregation by business units, etc. Users can transfer or delegate the cart to super buyers  to finalize the requisitioning process. Shipping based on individual line-items is supported as well.
</t>
  </si>
  <si>
    <t xml:space="preserve">A validation workflow, is a work process routing approvals or validations for an object (available for PR...).
A workflow involves a variable number of steps that are called activities and requires the
involvement of performers.
Users involved in each activity of the workflow have the possibility to approve or refuse the
activity.
Performer: Workflow performers are users who can be asked to participate in the validation process.
Appropriate performers are determined for each activity.
Activity’s performers,  Selectable performers, Users to which you can forward the activity, Substitution performer 
Users that need to be notified by mail at the initialization, validation, rejection.
Users who are authorized to manage the activity
Alerts: It is possible to configure alerts and define at which step of the workflow they are active and
whether they are blocking or not
Object’s access URL: In any activities of the workflow, it is possible to assign URLs to directly access an object
Callback functions These functions are called after the initialization, the validation or the refusal of an activity.
Execution perimeter
For a purchasing request, we can distinguish the Purchasing type and the Request only type. It is then
possible to create a specific workflow for each type of object.
Limit the execution perimeter of a workflow at a specific level and node of the organizational model.
Limit the execution perimeter of a workflow at a specific level, eventually, at a specific node of the Purchasing segmentation.
</t>
  </si>
  <si>
    <t xml:space="preserve">Ivalua is uniquely qualified to provide a holistic guided buying experience because the Ivalua suite can follow-through on all types of "buys": catalog, contracted, services, how-tos, Issue reporting, internal service requests, tooling, assets, contract requests, sourcing requests, expenses and complex services procurement scenarios.
Among guided buying requirements available today are “how to” buy instructions, requirements/policies, budgets levels, product feature comparisons, contracted vs. not contracted, preferred or similar products,  risk/SER, supplier performance, supplier capability profiles, on-line promotions, product rating-reviews (internal-user comment). Ivalua is in the process of enhancing the support for "guided buying" for scenarios such as bundle recommendations. Business rules / logic that can display specific content based on the user, project, BU, company profile, supplier risks/ratings, budget constraints, payment terms, savings percentage, etc. </t>
  </si>
  <si>
    <t>Both basic e-sourcing ( e.g., "3 bids in a box") and advanced e- sourcing RFX and projects, based on(based on volume, cost, category or other "flagging") for better pricing- can be launched from a PR, Change Request, PO or Change order. Further a sourcing project can have PRs and POs linked to it for purposes of stakeholder and supplier collaboration, project reporting and accounting. Items awarded in Sourcing stage can be automatically exported to create contracts, PRs  and POs.</t>
  </si>
  <si>
    <t>IVALUA allows you to manage a budget repository.
Coupled with the various e-Procurement modules (Purchase requisitions, Purchase
orders, Receipts, and Invoices), the Budgets module enables you to:
- Define budgets and allocate budget amounts according to the budget structure that fits your needs
- Enforce budget control on cost allocations entry
- Ensure commitment control
The Reporting module gives you the ability to analyze budget data.
Budget control
Based on its cost allocations, a purchase requisition is automatically matched to a
budget. Requisition approval can then be made subservient to budget availability.
Depending on configuration, budget control can be more or less stringent
Budget commitment tracking
The PR-to-budget link is retained throughout the purchasing process: purchase
requisition, purchase order, and invoice. This allows for the tracking of budgeted, pre-committed,
committed, and invoiced amounts, and enables the continuous update of
available budget amount.</t>
  </si>
  <si>
    <t xml:space="preserve">Inventory systems can be integrated to PRs for purposes of (a) importing a Inventory system generated PR and routing it internally and externally in Ivalua (b) doing a Punch-out to a Inventory System (c) doing a  cross-catalog search </t>
  </si>
  <si>
    <t>Ivalua uses technology to detect user’s device type and redirect him automatically to the appropriate mode.
You can configure mobile and tablet mode in Buyer administration. You can create, approve PR on mobile device.</t>
  </si>
  <si>
    <t>Unlike  other providers who partner with 3rd parties, Ivalua provides OLAP cube based analytics and reporting pre-integrated natively with core transactional modules (including Receiving). Some sample Indicators for PO Analytics include: [Budget] available, Consumed budget, [Budget] pre-committed, [Budget] committed, [Budget] invoiced, [Budget] Initial, [Budget] Revised, Ordered amount, PR amount allocated, Amount of orders, Number of ordered items lines, Contract coverage rate, Ordered quantities, Ordered amount on a sourcing process, Ordered amount on a contract, PO count, Number of items, Item prices, Ratio of awarded items, Number of items, Number of awarded items, Number of Services offers, Number of shortlisted Services offers, Ratio of shortlisted Services offers.</t>
  </si>
  <si>
    <t xml:space="preserve">Currency management page lists the currencies that are available in IVALUA, and allows you create new currencies.
You may also create pseudo-currencies, that is, currencies that are derived from a basic currency by applying a coefficient (for example, KEuros may be derived from Euros).
The reference currency for all application calculations is Euro.
Note: Conversions are managed from the Currency conversion window (Currency
conversion).
Ivalua supports languages for multi-country usage. The Navigation language is the language the application will display in for the current session. By default, it matches the default language set in your account; but should you change it,
this setting overrides the default language in your account. However, if you log off and back in, the UI language will be restored to your default language.
The default language is the language that the application is set to display in when you login. This is also the language of notifications and documents that are sent to you (if they are available in that language)
</t>
  </si>
  <si>
    <t>Ivalua will be further enhancing its (a) tools for administration/ management of cost centers on a per Organization basis and (2) Social media collaborative blogs tied-into the Ordering, confirmation and change order process and (3) Enhanced tagging, alerting and reporting on elements of total cost (e.g. freight, warranty, discounts) in Q1-Q2, 2017. In Q3-Q4, Ivalua will be (a) automating the budget control process after receipt and invoicing and (b) streamline process of requesting services and goods in same PR (this will make the PR process truly differentiating); and also on enhancing guided buying.
Ivalua is also focusing on the user interface aspects of an improved Guided Buying experience. The content and follow through possible for Guided Buying is a differentiator, but an improved user interface is needed to fully realize an intuitive experience.</t>
  </si>
  <si>
    <t>For clients that really need an on premise solution (e.g. Public sector, some banking), we are able to offer it where others can not. We have a hybrid private cloud solution as well.</t>
  </si>
  <si>
    <t xml:space="preserve">Ivalua supports order tolerance thresholds, allowing administrative changes for POs, allowing creation of POs from contracts, allowing a "one-time" ship-to address, enforcing single account allocation, enabling punch-out commodity specialization, default taxable amounts (e.g., by commodity), requiring that orders containing non-standard Items must be sequenced for approval, disabling the auto-creation of revision for change request, etc.
Order types: there is a strong link between the type of the original purchase requisition and the type of order that results from it. Thus, the order record can be adapted to the type of purchase (investment, purchase of services, etc.), especially at the level of available tabs and the applicable approval workflow. This user guide presents the characteristics of the order in the case of standard purchases. In order to have more
information on purchases of services, please refer to the Services user guide
Access rights : you may access an order if you’ve been granted the authorization controlling access to the specific type of said order and your purchasing and organizational scope matches that of the order.
You act as a performer within the approval workflow. You are the creator of the linked purchasing request.
Accessing the list of orders from the menu, from the Home Page, the original purchase requisition.
All the orders that are issued from the same purchase requisition, are accessible from the
Order tab from this same purchase requisition (the tab becomes available at the approval
of the purchase requisition).
</t>
  </si>
  <si>
    <t>Ivalua supports creation of standard and custom POs  from approved requisitions or when no requisition exists. Ivalua supports multiple POs per requisition, combine multiple requisition lines to into a single PO, support multiple currencies and languages, route for approval based on business scenarios (e.g., automated inventory via punch out to internal inventory system, contract, budget checking, etc.). Ivalua supports multiple PO types including one-time, blanket/limit, and/or PO release as well as "call offs". POs can be created automatically based on based on business rules, a [reverse] 'flip' of an invoice to a purchase order (based on automated approvals), etc. Ivalua supports validating contract pricing against a PO, reassign a PO to a different vendor, etc. Ivalua can import and process a PO created from an external system such as ERP, WMS, Work Management (e.g., field tickets), inventory system. Ivalua can support intra-company purchase orders by listing affiliate organizations as third-party. cXML ordering can be configured by the customer easily using the graphical user interface that is the same as the rest of the application.
Once the order is created, the purchase requisition line items will be copied to the purchase order. Only in certain statuses of an order can you create or modify line items. In the standard version IVALUA, this is only allowed in the In progress status; this is configurable however via parameter. Budgets and monitoring of budget usage: The viewing of this data is subject to authorization. The Budgets frame shows the budget lines declared in the Budgets amount page that match the allocations entered in the PO lines. This allows you to ensure that the requisition lines are not off-budget. Exceptions: access to exceptions is governed by authorizations. All the exceptions that are declared on the different objects linked to the same supplier (invoices, contracts, orders, receipts, etc.) can be viewed in a supplier sheet. Validation  you can follow the progress of the order in its approval workflow. Delivery information available allows you to:  access receipts linked to the order, - to delete the receipts, to create invoices that correspond to these receipts. Rating: Based on your authorization levels, you can evaluate the supplier on how well they fulfilled the order and/or to view any evaluation already entered for the order. Terms: during the creation of the order, if the purchase requisition includes terms, the purchase requisition terms become the order terms.
Order approval workflow and purchase requisition type: the approval workflow that applies to orders is configurable; in particular it can be adapted to the type of purchase requisition that is at the origin of the order.
A purchase requisition of Investment type can thus generate an order with a different workflow than the one generated by a purchase requisition of Standard purchase type.</t>
  </si>
  <si>
    <t>Ivalua’s P2P platform is natively integrated with all other function areas in the suite. This means that requesters have access to catalogs (managed internally or in collaboration with suppliers who can upload catalog data using the portal), can have access to catalog information filtered based on the Client's preferences, route requests using a workflow based on the context of the request, or requiring additional approvals if the spend involves a certain category, geography, etc. Ivalua can also support holdbacks knowing that percentages can vary based on services type and location. Key is Ivalua’s emphasis on guiding a request from “req to check”, making sure all approvals are captured and doing so with the flexibility needed to handle any type of exception the Client may encounter. Ivalua’s e-procurement tools contribute to better control of spend by assigning purchase requests to the best existing contracts and by applying an appropriate approval workflow as well as budget monitoring.
Standard POs  are linked to PRs or Service Requests which are linked to contracts, catalogs, approved punch-outs, services rate cards or quotes provided by suppliers for spot buys (linked to PRs). Specialized POs like blanker POs are directly linked to contracts, SOWs and approved pricelists. In case there was no PO generated by the user, Invoices can be routed for approval to the user, users manager, commodity approver, geo office manager to get approval or check for internal stock or for a rejection and initiation of a return. For non-PO invoices, where the business needs has been justified after the fact, Buyers can create a PO after the fact, or in case the item/ service will be needed on a recurring basis, a contract, pricelist or blanket order can be created for future efficiency.</t>
  </si>
  <si>
    <t>Ivalua has easily integrated with tax providers. The Ivalua Platform and Integration Toolbox is very extensible to support configuration and integration with customs/ compliance/ import solutions (we have not seen this as a frequent request though)</t>
  </si>
  <si>
    <t>Ivalua supports attached documentation (e.g., statement of work, drawings, specifications, etc.) Document access can be stored and access controlled at the document and individual named user level.. Ivalua supports order response/acknowledgements, process changes/deletions, manage order status requests/responses via different transactional standards (e.g., EDI / XML) and a portal interface, manage disputes, generate audit trails, etc. Ivalua supports ability to send a PO (including attachments) to an ERP environment. This can be done via EDI or cXML. When this functionality is enabled and a data exchange interface has been configured for the supplier, it is then possible to send the purchase order via EDI or cXML.</t>
  </si>
  <si>
    <t>Orders can be transmitted via email, portal, cXML, EDI, web form,  3rd party network. Ivalua supports standard and custom workflows and integrations to electronically communicate POs to suppliers, receive order response/acknowledgement, process changes/deletions, and manage order status requests/responses..
POs are acknowledged by supplier contacts. A single PO may reference multiple supplier contacts: The main supplier contact is selected in the order’s header, while each individual line item may also reference a supplier contact (line item detail).</t>
  </si>
  <si>
    <t>Ivalua supports standard and custom buyer/supplier interactions, workflows and integrations to enable buyer/supplier collaboration (receive orders, send responses/acknowledgements/requests, process changes/deletions, manage order status), manage disputes, audit trails, etc. 
Buyers can cancel orders that have already been approved and transmitted to the supplier. For instance, the items ordered might no longer be needed, or the items might be discontinued. The PO must be in a status where it’s considered transmitted to the supplier. These statuses are configurable. The PO must not be receipted nor invoiced. If there are receipts on the PO, a goods return must be created for the full receipted quantity to render PO cancellation available. Likewise, any invoiced amount linked to the PO must be offset by a credit note for the same amount in order to enable PO cancellation.  PO cancellation is available to internal users, whose scope and profiles allow them to modify the purchase order and who have been granted a specific authorization allowing them to cancel POs . Post cancellation, the status of the PO moves to “Cancelled” and the PO becomes read-only. The corresponding budget commitment is released. The clickable order reference of each line item that was in the cancelled PO is crossed out to indicate the cancelled status.
Ivalua boasts a number of implementations for direct materials order management with configurations to accommodate specific order acknowledgment, advanced shipping notice and commitment details collaboration between buyers and suppliers.</t>
  </si>
  <si>
    <t>Supplier's have the ability to communicate responses/acknowledgements/requests, manage disputes, show order status and the ability to approve orders on the line-level. Most of our clients do not want to give Suppliers the ability to randomly (without Buyer approval) override PO information (e.g., quantities, delivery method, prices, etc.), add/delete items (swapping). Instead, they want suppliers to go through a formal change order process that has an audit trail and approval workflow and linkage to the prior PO and original PR. Ivalua supports these scenarios. Further, Ivalua allows Suppliers to suggest substitute items (when they are out of stock, have an alternative that can meet Buyer needs) and carry over the original PO information and not have to cancel the original PO or start the entire cycle again. We have implemented this as clients like Select Medical.</t>
  </si>
  <si>
    <t xml:space="preserve">Ivalua's approach is fundamentally different here as we are the only suite provider that has a stand-alone Services procurement functionality, that is  pre-integrated to the broader Spend Management suite. Clients can raise simple services b-form, configurable rate cards, collaborate on quotes, use services catalogs for SKU based services, blanker Orders for recurring services, raise temp labor requests (with skills, locations, duration, rates), complex SOW based service requests- all within Ivalua Suite. Clients can create services requests, skills profiles rate cards, POs, contractor onboarding  requests that are compliant with policies. Ivalua does have abilities to receive services- both as time sheets and deliverable based receipts. 
However, if a client really want, the Ivalua Platform can easily integrate with contingent labor systems. from a request and reporting perspective. </t>
  </si>
  <si>
    <t>Ivalua's native Integration Toolbox can be used to integrate to third party logistics firms and related third-party tools/providers for shipment documentation (e.g., customs declarations and manifests. We have not seen this as a commonly asked integration need though.</t>
  </si>
  <si>
    <t>Ivalua uses technology to detect user’s device type and redirect him automatically to the appropriate mode.
Clients can can configure mobile and tablet mode in Buyer administration. Purchase Orders can be created and approved using mobile devices.</t>
  </si>
  <si>
    <t>Ivalua has sophisticated support for multiple currencies and languages, supporting global entities, plants/sites and global organizational / account structures.</t>
  </si>
  <si>
    <t xml:space="preserve">Ivalua will be further enhancing its (a) tools for administration/ management of cost centers on a per Organization basis and (2) Social media collaborative blogs tied-into the Ordering, confirmation and change order process and (3) Enhanced tagging, alerting and reporting on elements of total cost (e.g. freight, warranty, discounts) in Q1-Q2, 2017. In Q3-Q4, Ivalua will be (a) automating the budget control process after receipt and invoicing and (b) streamline process of requesting services and goods in same PR (this will make the PR process truly differentiating)
The robustness of order management generation, transmission, collaboration and integration of Orders to PR, Sourcing, contracts, Receiving, Invoicing, Assets/Tooling, projects are the 2 things that truly differentiate Ivalua.
Ivalua is also adding a Forecasting/Planning functionality for direct materials demand with supplier commits and re-commits at the line level </t>
  </si>
  <si>
    <t>Ivalua provides  both a standard receiving process with workflows and alerts, as well allows for advanced scenarios such as  enabling receipt of negative quantities, double-step receiving, validate receipt quantity, requiring a receipt vs. no receipt required, requiring end user receipts, allowing changes to suppliers, enable notification when no receipt exits. All scenarios listed are supported.</t>
  </si>
  <si>
    <t xml:space="preserve">Suppliers can note shipments in advance (or ask permission to ship, in some cases), and buyers can enter receipts by approving the same ship notices. Suppliers can “draft” receipts for buyers to accept as ASN without re-entry of data or the workflow can be used to signal “Ok to ship.”
 </t>
  </si>
  <si>
    <t>By making deliveries and receipts part of the same process, re-entry of data is minimized.  Ivalua uses  a simple receipt form with workflow and alerts for compliance. In cases of short-shipments/backorders or quality issues, workflow can route for exception management by the appropriate parties before the receipt is fully approved. Ivalua also provides alternative screen for processing multiple receipts quickly. Ivalua enables tracking of contracted expenses based on budget categories , tied to the receiving stage. Ivalua supports creation of total or partial receipts. Multiple charges can be made to the budget at fulfillment
Ivalua enables configurable receiving functionality including user/ desktop, centralized, hybrid receiving (multi-shipped / partial / bulk / decimals / allowances for open/blanket POs), receiving with inspection capability (returns management), flexible matching rules (and managing required documentation to complete a receipt), supplier barcode / RFID support, and integration, warehouse receipts, and asset receipting. Ivalua's Assets &amp; Tooling module allows buyers to track asset value/depreciation, track warranties, service schedules, configure asset attributes, etc.). Clients can receive receipts by line items on orders. While Ivalua doesn't have a min-max style inventory master, ordered and received items can be tagged as those belonging to an inventory. Users can receive via browser, email and mobile devices..
Returns and Transfers: Receipts on back docks needing transfer to specific areas can be managed until completion. Returns of previously received items and services officially communicate the reverse of fulfillment to buyers and suppliers.  Process returns through similar forms.</t>
  </si>
  <si>
    <t>Given that Ivalua supports end-to-end Spend Management on a single organically grown code base, our Receipts functionality is natively cross-linked to contracts, requisition, orders, budgets, asset tracking and invoicing. We can integrate easily to other hosted inventory management systems using our native Integration Toolbox.</t>
  </si>
  <si>
    <t>Goods Receipt creation on tablets is currently supported. For typical "back-dock" or site personnel, the most used screen is a one-stop look at all receipts expected and open orders. Processing is a simple checklist with the ability to snap photos of packing lists or quickly log receiving issues (like damaged packaging).</t>
  </si>
  <si>
    <t xml:space="preserve">Unlike  other providers who partner with 3rd parties, Ivalua provides OLAP cube based analytics and reporting pre-integrated natively with core transactional modules (including Receiving). Receiving Indicators include Receipts count, Delivery delay, Mean delivery delay, Number of items received late,
Ratio of items received late, Number of items received on time, Ratio of items received on time,
Real delivery time, Average real delivery time, Delivered amount, Delivered items count, Quantities received
</t>
  </si>
  <si>
    <t>Goods Receipt creation on mobile phones (as opposed to tablets) is on our roadmap for Q1 &amp; Q2, 2017</t>
  </si>
  <si>
    <t>Ivalua's Supplier Info Management module enables buyers to quickly and easily onboard suppliers for RFPs, orders and invoices, and push data to ERP or other relevant systems. Key Features include: (a) register suppliers online with rapid validation workflow; (b) receive alerts on suppliers with missing or incomplete data or "Ivalua's Supplier Info Management module enables buyers to quickly and easily onboard suppliers for RFPs, orders and invoices, and push data to ERP or other relevant systems. Key Features include: (a) register suppliers online with rapid validation workflow; (b) receive alerts on suppliers with missing or incomplete data and compliance documentation; use the alerts to prevent contracts or orders from going out to suppliers who are not up to date.  (c) generate RFIs for mass data updates (d) master data management of Supplier data for ERP and other systems.
Unlike most of our competitors, Ivalua provides  functionality to be the Single Primary Master Supplier Data record as the source of truth for supplier creation and maintenance. Some clients like Fannie Mae Honeywell, Flextronics use us this way and don't use their inflexible ERPs for this. Key features include: (a) use Ivalua as the primary master source of truth for supplier data across your enterprise (b) capture comprehensive supplier information in one place by using Supplier profile and capture evolving supplier data elements (c) easily sync and update supplier master data between Ivalua primary record and secondary supplier tables in ERP and legacy systems</t>
  </si>
  <si>
    <t>Ivalua has comprehensive Vendor Risk Evaluation capabilities that include the ability to assess the risks suppliers pose to your organization across multiple dimensions. These include customer needs (using stakeholder inputs and surveys, data on vendor compliance with mandatory requirements such as credentials, licenses etc.), market conditions (using third party data from sources such as D&amp;B, Google Alerts), financial information (using key financial ratios that can be uploaded from the supplier's public financial statements using MS Excel and 3rd party data providers) and socio-economic objectives (using vendor profile information such as diversity, as well as 3rd party data from EcoVadis). Not only can this data be stored, it can also be commented on and rated by Stakeholders, Risk managers and auditors. With Ivalua's Third Party Risk functionality, risk and vendor managers can evaluate and analyze suppliers across multiple risk dimensions. They can  use multiple risk types and measurement indicators. detailed features include: Supplier Performance KPIs, Questions, Scorecards; Supplier Risk KPIs, Questions, Scorecards; Campaign Management; Interactive Performance and Risk Analytics. Further, given the fact that our Third-Party Risk module comes pre-integrated with the rest of the suite, we can actually use risk data to mitigate the risk for e.g. a drop in risk scores, or adverse audit findings or a risk alert on expired credentials can lead to blocking of pending orders and invoices. Also risk KPIS and scores drop month over month can automatically 'guide' vendor and risk managers to perform additional due diligence actions such as site visits, assess key personnel, do alternative market supplier assessments etc. Supplier Performance Scores can automatically reflect ongoing changes to delivery quality, cycle times and buyer./ stakeholder satisfaction KPIs that are computed from transactional/survey data in Ivalua. Further, results of supplier evaluations can drive Supplier Action Plans, Issues Management, Improvement Plans and other corrective Sourcing and Project Projects- using these modules in the broad Ivalua suite. Clients also use Ivalua integrated with 3rd party tools such as Equifax (for Financial stability, OFAC screening, Reputational / Negative news), Rapid Ratings (Financial statement review) and Disaster Asset Management (Supply Chain disruptions).</t>
  </si>
  <si>
    <t>Ivalua's portal enables buyers to share the management of catalog updates with their suppliers through the collaborative supplier portal and track internal approvals before updates are published to users. Import and update supplier catalogs with full error management. Compare item prices and use workflow approval prior to including in the catalog. Search catalog items and punch-out catalogs with an easy-to-use interface. Manage items and suppliers, promotional items and recommended items. Save time with saved carts and favorite shopping lists. Further, Ivalua enables use  of a comprehensive item master with pricing, lead times, configurable metadata and cross-reference information to a standard specification, define item attributes with configurable features by category, use a single tool to manage services definitions, rate cards and job profiles for services catalogs, Integrate with punch-out catalogs and services. All Catalog management activities, including setting up the connections for various catalog documents and formats (EDI, cXML, real-time web-services cross catalog search can be executed using the Supplier Portal.</t>
  </si>
  <si>
    <t>All PO capabilities can be executed on the Portal. Key PO capabilities are create and distribute company-specific custom purchase order forms., apply advanced payment savings on orders, manage discount percentages., automatically assign cost categories based on the user profile and the type of purchase, track both projected and contracted expenses based on budget categories. Automating the creation of multiple orders from one requisition (or vice versa) saves time for buyers. Communication through the Supplier Portal or via EDI/cXML brings the supplier into the process without reliance of fax, mail or email. Change order processing reduces maverick spend of adding to existing orders after approval. Manage POs by type with workflows to inform suppliers or with optional EDI/cXML integration to specific suppliers. Easily release portions against “open orders”. Change Orders that open new derivative Requisitions with audit trail</t>
  </si>
  <si>
    <t xml:space="preserve">All Invoicing capabilities can be executed using the portal. Capture invoices electronically, reconcile against orders and receipts and issue vouchers for payment. Key Features include, pre-initialize invoices based on any data set or status., import scanned invoices and data extracted from invoices, configure invoice approval workflow with price and quantity exceptions, integrate with accounting tools for bookkeeping entry and provisioning, generate accounting entries for different ledgers (purchase ledger, operations, journal entries) and export to your accounting system, manage multiple ways of accounting for taxes (deductible, non-deductible, pro-rata, self-assessed).
Manual entry of invoices is vastly reduced by using Orders to capture invoices electronically. Alerts guide suppliers to submit compliant invoices and buyers to fix orders so AP gets clean invoices to manage. Supplier don’t need to call about their payments, they see status and schedules for payments. Capture invoices through PO-Flip, Receipt-Flip, Online Entry or by optional integration via EDI/cXML or integrated scan/OCR solutions.. Get alerts on invoices that let the supplier, requestor or buyer know about reconciliation issues before the invoice can be submitted to AP. </t>
  </si>
  <si>
    <t>We have a number of "network-based" capabilities. Ivalua AddOn Store enables Ivalua customers to search for and instantly install pre-configured templates and “add-ons” to their system, and AddOns can be created and shared with other Ivalua customers through a global AddOn network. Examples of Ivalua AddOns include: RFP Templates, Supplier catalog connectors, Screen layout and design “themes”, Contract clause templates, Homepage dashboards, industry-specific workflows and alerts.
Ivalua helps clients efficiently manage Tail Spend by capturing 50-60% of invoice volume that is submitted via PDF files and images and using supplier collaboration to submit, complete and process invoices and gain compliance. Invoice loading by suppliers, automatic OCR and invoice creation and validation, buyer and supplier workflow and Ivalua Suite integration in HTML UI; notifies Suppliers via email to validate specific fields and provide missing information; uses self-learning system to automatically enhance future data validation and completion; suppliers or buyer can review PDF scan side-by-side with auto-created Invoice.
Further our roadmap includes a 'network-based" Supplier Master database that will allow Suppliers to share their profile and credentials with many buy-side customers.</t>
  </si>
  <si>
    <t>Customers can choose to connect with suppliers directly on the Ivalua Portal, on third party commerce business networks or VAN networks. In all cases, all Ivalua needs is the EDI/ cxML settings of the supplier. Ivalua does not charge any supplier enrollment or transaction fees in either case. This has happened in a few cases and we don't come across this a s a common requirement. as Ivalua has a Portal and its own native EDI/ cXML/EAI tools that are pre-integrated and free to use (unlike our competitors who either charge for their own or their partner products), customers prefer to use our portal and integration toolbox (vs. even pay a VAN network).</t>
  </si>
  <si>
    <t>For CXML and EDI transactions, these can be done without the portal. For Orders, Invoices and Comments, these can be done purely via email. For Acknowledgements, use of the Portal is required.</t>
  </si>
  <si>
    <t>Our approach to customized P2P configuration and advanced configuration scenarios is "Everything is Possible". We support all approaches you list i.e... users, departments, commodities, roles, content groups, approval steps, delegated approvals, units of measure, custom fields, accounts, chart of accounts, invoice tolerances, receiving tolerances, budget periods, payment terms, etc. and more. There are no limits to the number of configurations included. We support both single and multiple chart of accounts/accounting structure (e.g., SAP, Oracle, Lawson, etc.). The process for configuring custom fields/web forms is using the 'Design Mode" which is a dream-weaver like abstraction layer that business users and administrators can use without writing a single line of code. None of our competitors has this "Everything is Possible" capability.</t>
  </si>
  <si>
    <t>As the vast majority of our customers are global, localization is an integral part of the deployment project. The Ivalua implementation team collects all relevant localization data on a per country and per region basis, including currency.  Ivalua has an interface to pull currency updates from an external service on the Internet; typically Clients prefer to use a common currency exchange process for all of their systems, or use their ERP as the master so that all systems reference the same currency exchange rate and time stamps.</t>
  </si>
  <si>
    <t>With the Ivalua Design mode, any business user can configure anything in the system using our 'Everything is Possible" philosophy. So while technical skills or person is not required, any technical person can also configure anything they want using the Design Mode.</t>
  </si>
  <si>
    <t>Because of our "everyting is configurable" approach, less than 2% of our deployments have code-level customizations. Typical customizations are either integration specific or code developed for one client that will be part of the overall code-base in a (near) future release.</t>
  </si>
  <si>
    <t>Ivalua Solution technical architecture has been designed from the ground-up to ensure maximum level of
security, scalability, reliability and performance.
The Ivalua solution can be deployed on a number of different hosting architectures:
- Shared or Dedicated hardware
- Virtual or Physical servers
Our cloud is based on a SaaS architecture deploying Single-instance application (One per client).
Most new sales with a few exceptions (5-10%) are Private Cloud based</t>
  </si>
  <si>
    <t>All of Ivalua's suite is available on-premise for customers who really want that for regulatory reasons. Customers also like the fact that we have full deployment reversibility from on-premise to the private cloud and vice-versa and we win because of providing these choices to our customers.</t>
  </si>
  <si>
    <t xml:space="preserve">Our Invoice Data capture module leverages machine learning to improve the accuracy of capturing data from PDF or electronic image based invoices. Our Spend Data enrichment capabilities also leverage machine learning to improve the accuracy of spend data classification. Further AI integration is in our Roadmap. </t>
  </si>
  <si>
    <t>We are currently working on (1) using big-data approaches to highlight opportunities to sourcing and category managers e.g. identify seasonality in spend patterns, identify year-end spend hikes related to accelerated budget consumption and proactively point these for savings consideration (2)analyzing customer value metrics related to adoption, cycle times, spend trends, users across and within clients, and using these to help clients get more value out of their projects, benchmark across clients, and recommend deployment approaches based on our experiences across our client community.</t>
  </si>
  <si>
    <t>We are discussing this with key analysts and clients. The use cases for this are in their infancy from a client perspective. We will continue monitoring this area for more investment.</t>
  </si>
  <si>
    <t>Our approach here is different because technically we can expose the full functionality of the desktop version on mobile devices and are architecturally not limited to exposing only a subset like some of our competitors. Full application is available on tablets.
Following module are available for smartphones: Workflow approvals, Supplier info
Expense Reports management, Shop on catalog, Purchase Requisitions, Purchase orders, Invoice approvals, Analytics
Forecast 2017 : Goog Receipt Creations, Answers to evaluation questionnaires  (Supplier evaluations, Risk).</t>
  </si>
  <si>
    <t>We are discussing this with key analysts and clients. The use cases for this are accepting orders from devices/ things that are triggered based on their internal logic (e.g.  sensors, depletion, alerts)</t>
  </si>
  <si>
    <t>OCR technology is used for Invoice Data capture of scanned invoices and Invoices received by eMail. Scanning is used for capturing expense receipts using tablets and mobile phones and creating expense claims within Ivalua.</t>
  </si>
  <si>
    <t>We are discussing this with key analysts and clients. The use cases for these are early and still being evolved.</t>
  </si>
  <si>
    <t xml:space="preserve">We enable Sourcing BPO providers to use our platform to provide sourcing out-tasking, managed sourcing services. We have such arrangements with HelixxBPO. </t>
  </si>
  <si>
    <t>Ivalua is an enterprise software developer with over a decade of experience deploying our software to enterprises large and small, local and international, and in a wide variety of industries like manufacturing, finance, healthcare, services and retail. We have delivered projects by ourselves and in concert with consulting partners, some lasting weeks and others stretching over years. From all this, we've concluded that no standard project definition will address this variety and that our methodology should leverage the flexibility of our software.
Typically, Ivalua provides core technical implementation expertise and our implementation partners provide overall project management and supplemental technical resources. In general, Ivalua provides roles in: Account Management, Solution Consulting, Engineering, Product Expertise/Configurations, Integrations, Maintenance, QA and Help Desk. Partners often participate in: Project Management, Best Practices advisory, documentation (including business process alignment), testing strategy/execution, customer specific training, organizational change management, and supplier enablement. Although each circumstance is unique.
All our Service and Support teams have Technical education and Ivalua product development expertise. 
All our Technical Support personnel have an Engineering/Technical education and Ivalua product development expertise. 
We have ~50 resources on a global basis that can assist on deployments. Our partner networks reaches around 200-300 resources. We recently launched the Ivalua Academy Certifications and have around 25 certified professionals with the numbers increasing every week.</t>
  </si>
  <si>
    <t xml:space="preserve">We support the key "set-up" components and capability of the invoice receiving process listed by you i.e. partial and total invoicing, auto-matching method/approach, auto PO closeout capabilities, voucher tolerance, ability to update received quantity upon approval, send notification to requisitioner when invoice is created, enable price tolerance exceptions, enable receipt quantity exceptions, allow line item description edit, enable do not edit payment information, account allocations, enable invoice extract, enable standards , supplier portal (configuration), etc. 
Matching process:  To ensure that only accurate and authorized invoices are scheduled for payment, Ivalua controls each inbound invoice with an automatic matching process.
In most cases, this matching process involves:
-the purchase order (= what your company has ordered)
- the receipt (= what your company has received)
- the supplier invoice (= what the supplier billed your company)
This is called a 3-way match.
In some cases, however, there is no actual receipt involved, such as with leases or subscriptions. In such cases, the invoice is only reconciled with the purchase order in a 2-way match process.. You do not need to decide whether you need a 2- or 3-way match as the system automatically detects the presence of receipts.
Variance control: the variance control is performed at invoice line level calculating the difference:
- between the ordered amount and the invoiced amount if there is no receipt
- between the received amount and the invoiced amount if there is at least one receipt
Data integrity controls on global amounts are performed by the system upon saving an invoice. 
Amounts are checked against each other. Any discrepancy will raise an alert.
Within Ivalua, all organizations from your company are attached to a “legal company” which determines:
- the chart of accounts to be used,
- the purchase journal accounting entries should be sent to, and
- the default Accounts Payable accounts where all the liabilities to suppliers should be recorded. 
At supplier level, you can define specific A/P accounts for expenses or assets.
Alerts and exceptions: During the invoice creation and matching process, Ivalua automatically performs various checks, and will raise alerts on errors or potential problems. Alerts cover a variety of issues (Data integrity, Process compliance, Missing delivery, Supplier not active, Invoice without order, Invoice order with no lines matched, Matching discrepancy, Anomalies, Invoice without any invoice line, Invoice supplier different from the one referenced in good receipt).
These alerts can be used in a specific workflow step and the approver can be required to solve the alert before approving the step. They can also be used to route the workflow to specific approvers.  While automatic alerts point out issues, exceptions enable you to report and track problems arising within the relationship with the supplier as far as invoice handling process is concerned.
</t>
  </si>
  <si>
    <t xml:space="preserve">The Ivalua platform supports automatic invoice capture (which could be through XML, EDI, PO flip, Auto File Transfer, Mobile Scan, Manual Flat File (CSV, MS Excel), or PDF OCR emailed or uploaded through the portal), and automatic processing and n-tier matching. If any critical data cannot be identified, the invoice is automatically flipped back to the supplier, which in turn has to provide the missing data before the invoice will be accepted. 
If the invoice contained the data, but it was not recognized, the interface also allows the supplier to identify which part of the invoice contained the data, which trains the OCR to do a better job next time. If the data is missing, the supplier (or buyer) can provide it. If the data doesn't match, the invoice is flipped back with explanation. If the supplier (or buyer) corrects the data within tolerance, then the invoice is entered into the processing queue. If not, an exception is raised, and workflow-based exception management process is triggered.
Invoice acquisition in which supplier invoices, whatever format they may be presented in and whatever channels they may travel through, are fed into the application and transformed into valid Ivalua invoices. For some European clients, we do support services for convering manual invoices into electronic invoices, however this is not available in other regions.
Supplier invoices as structured data (EDI, cXML, xCBL, Rest APIs, CSV, XML, etc.) are automatically processed using EAI/ETL tools and seamlessly transformed into Ivalua invoices. This type of invoices doesn’t require any user intervention at the acquisition stage; or
Unstructured data (PDF, Image, etc.) can either be fed into the application via manual keying (leveraging PO and receipts metadata whenever possible), or
through automated data capture using OCR and a self-learning algorithm to map extracted data to the correct Ivalua invoice fields.
Automated data capture: Supplier invoices arrive as structured or unstructured data, in various forms (ranging from hard copy to a variety of electronic formats) and through various channels (such as paper mail, email or automatic imports). They are processed and automatically directed to a watched folder which is periodically
scanned. Ivalua automatically loads the files for processing: Each invoice image undergoes optical character recognition in order to capture invoice data and gets
converted into an Ivalua invoice. 
Note that if the invoice comes in through e-mail (PDF) submission, and all of the required data cannot be extracted or matched with supplier profile information, the supplier (or buyer) will have to log into the supplier portal and specify if the data was in the invoice, and if it was, identify where it was so the OCR system can be trained to maximize automatic data extraction in the future. Ivalua exposes training capability through the API to minimize effort for those suppliers that won't switch to EDI or XML or just simply PO-flip (and to maximize identification capability across the system as the buying organization adds more small suppliers that submit PDF invoices).
</t>
  </si>
  <si>
    <t>Ivalua has exceptional level of cross-module integration as all the finctionality has been organically developed on a single organix code base. Ivalua can handle an invoice created directly from a contract exceptionally well, including rule(s)-based exceptions. Ivalua provides a collaborative environment to manage services invoicing, including the ability to match POs and service-entry-sheets against a service invoice for exceptions and resolution. Ivalua allows for invoicing against TIme Card services as well.</t>
  </si>
  <si>
    <t>Ivalua provides exceptional buyer-stakeholder-requestor-vendor manager-supplier collaboration between suppliers and internal stakeholders. These capabilities include: response to suppliers, add/change/delete communications, invoice status inquiry/response, voucher communications, credit/debit memo communications, exception handling, remittance advice, dispute resolution and related collaboration requests. We can add people to a discussion or issues on a specific document. We use internally developed workflows, social collaboration tools, comment boxes, sharing and snapshot capabilities.
One example us that a Credit note may be issued to account for a variety of situations in which the initial invoice amount needs to be reduced:
- the buyer did not receive or returned goods 
-  there is a pricing dispute,
- the buyer has obtained a discount from the supplier,
- or any other reason under which the buyer will not pay the supplier the full amount of the initial invoice.
As a supplier, you can create credit notes via the Supplier Portal, initiating the credit notes from different starting points from an invoice, a return , an order, scratch.</t>
  </si>
  <si>
    <t>Ivalua is exceptional in matching an invoice (e.g., to a purchase order or a payment plan against specified criteria). These matching elements include goods receipts and other specified criteria (flexibility to control 2- and 3-way match by supplier or spend type, match invoice lines against purchase order lines, etc.) We perform rules-based invoice validation based on business rules (e.g., tolerances, partial payments, etc.) and other commercial rules (e.g. currency conversions, rounding rules, and multi-authority tax calculations). Ivalua designed its e-invoicing capability to be a highly automated, minimal touch, electronic invoice acceptance, matching, and processing system where procurement only needs to touch invoices where there are no contracts or orders for matching or actual disputes (which is generally less than 2% of invoices). The solution can also incorporate additional documents and scenarios associated with both basic direct and services procurement connectivity requirements as well (e.g., for direct spend, PO change order support, blanket POs, advanced ship notifications). Direct procurement needs often encompass complex relationships with numerous references, records, and transactions per contract. Ivalua’s support for touchless processing is important if you consider the myriad of reasons invoices can “fail” a first pass match – they could be missing supplier or SKU data, required fields or contain line-level cost or tax/VAT errors. If an invoice is missing data or has incorrect data, there's no reason a supplier should not be able to update it without procurement involvement. With Ivalua, whether the invoice is PO-flipped, submitted through EDI or XML, or presented as a PDF for OCR, if the invoice doesn't contain the necessary fields and doesn't match (e.g., to a contract or purchase order) within defined tolerances, the invoice is flipped back to the supplier for completion, verification, and resubmission. If the invoice is appropriately completed and corrected within tolerances, it will go direct to the payment queue. If it is complete, but there are still issues, it will go to a dispute resolution queue for manual review. Ivalua integrates with ERP and 3rd party tax databases. Ivalua can capture, share, and store buyer/supplier interactions pertaining to commercial/invoicing disputes and other issues (e.g., audited threaded discussions). Our approval workflow capabilities (e.g., incorporating existing internal approval limits and organizational hierarchies, providing an escalation process when an invoice approver fails to approve the invoice in a designated time period (etc.) are remarkable and better than any other provider. The invoice workflow is designed to route invoices to the correct people for review and approval. Blocking alerts can stop the approval workflow progress: until the resolution of the anomaly,it is not possible to approve the current step (although it is possible to refuse it). Our customers have seen a 50-75% reduction in time spent processing invoices.
Ivalua also supports Multi-budget and accounting allocation; blocking and non-blocking alerts for faster handling of discrepancies, asset accounting, and upto-date delegation option.</t>
  </si>
  <si>
    <t>Ivalua offers one single organic application for einvoice,  e-procurement, contract, expense, spend analysis, supplier risk and eSourcing. Within a couple of clicks, buyers and suppliers can see invoices and related POs, PRs, Contract, Sourcing, Receipts, And, payments, Risk Alerts, perforamnce scores.
Our native integration of Invoice with eProcurement and Contracts and Analytics allows us to quickly capture and process invoices due to the automatic retrieval of predefined data and Alerts and validations that span  the entire Source-to-Pay process (vs. invoice/AP function only validation/ alterting). Ivalua also supports pre-initialization based on supplier/ contract/ order / receiving data.
Ivalua is unique in that we provide dedicated functionality for Invoicing Accurals and Expense Accurals that provides a smooth integration with a customer's accounting systems.
Ivalua supports sophisticated Voucher entry generation: Budget and Accounting allocations according to configured accounting segments, management of multiple Chart of Accounts, Accruals and Prepaid expenses generation tool, Accounting entry generation for different ledgers- purchase ledger, various operations, expense journal) that can output to the mail accounting tools in the market.</t>
  </si>
  <si>
    <t xml:space="preserve">
Tax treatment: The way taxes are handled in Ivalua invoices is determined based on the tax environment setup. Setting up the tax environment requires full understanding of the tax legislation ruling in your country. Once this is correctly done, Ivalua will calculate taxes and automatically generate the corresponding tax accounting entries. 
We are in use by clients in 73 countries where clients and their SIs  have used multiple sales tax systems and currencies. Clients and SIs typically manage the tax compliance and certification.
Ivalua supports management of the various way of accounting for  taxes: Deductible, Non-Deductible, Pro-rata, Self-Assessed.</t>
  </si>
  <si>
    <t>Ivalua uses technology to detect user’s device type and redirect him automatically to the appropriate mode.
Clients can can configure mobile and tablet mode in Buyer administration. Invoices and Expenses can be displayed and approved using mobile devices.</t>
  </si>
  <si>
    <t>Analytics is fully configurable and comes with already set out of the box indicators on all modules. Spend reports can drill to the invoice line level. Spend classification is managed by a spend workbench letting the users defines simple or complex rules  to classify the date. Invoices lines can also be manually classified to manage exception (like wrong data in an invoice) The application use clues coming from other modules (like p2p/contract/sourcing) to propose rules.
Invoice data (can be analyzed to support sourcing/event/opportunity identification analytics, identify buying behaviors, enable forecasting, supporting audit trails, driving benchmarks analyses, offering finance options for supplier, etc. Ivalua is unique that we can enable daily invoice/ spend data updates and provide such real time visibility (as opposed to monthly or quarterly). Our analytics and OLAP capability comes pre-integrated in the base modules and does not need to be licensed separately. We are unique in our approach as we own the analytics modules (vs. it been acquired, partner or 3rd party partner). We also allow advanced analytics where clients can customize the cube and use it as a true enterprise -wide spend data warehouse using our native ETL and EAI toolset.
Our Invoice module provides  a detailed analysis of invoice spend by budget, organization, supplier and commodity.</t>
  </si>
  <si>
    <t>Our roadmap for P2P includes: 
Enhanced tagging, alerting and reporting on elements of total cost (e.g. freight, warranty, discounts)
Automation of budget closure process.
AI approaches for making invoice processing more intelligent (we see Invoicing as a top area for AI application)</t>
  </si>
  <si>
    <t>A payment is clearing a list of invoices and credit notes.
Ivalua can be configured to import payment information from your ERP once the
payment has been made. If this is enabled, payment information is stored in the Payment
section of the invoice or credit note. This data is for information purposes only.</t>
  </si>
  <si>
    <t xml:space="preserve">
Payment imported from ERP into Ivalua are displayed in supplier portal. All lsited details can be made visible.</t>
  </si>
  <si>
    <t>We can easily integrate with any payment card/ virtual cards for invoices and T&amp;E based on project needs. We have imported standard level 2 and 3 data from banks and card providers based on project specifications.</t>
  </si>
  <si>
    <t>We leverage SI, BPO and managed services partners who can do the onboarding. These include Consus, KPMG, The Shelby Group, NUMEN.</t>
  </si>
  <si>
    <t xml:space="preserve">The Ivalua platform also supports dynamic discounting capability. If the buyer opts to enable the option of early payment, suppliers can indicate whether or not they would prefer to be paid early on invoice approval as well as see how much of a discount is required for that early payment. When a supplier has authorized early payment, the platform can be used to optimize early payments against available treasury cash management requirements. 
Whether or not a dynamic discount is applied, the system pushes approved invoices to the AP system as well as accrual amounts for invoices not fully received, receipts not fully invoiced, and invoices not fully paid. Risk Alerts (for potential cash shortages and viability) can be set for Suppliers that frequently accept discounts and can be integrated onto the Supplier Profile. Third Party Supply Chain Financing solutions are available from partners like Greensill.
</t>
  </si>
  <si>
    <t>We have strong capabilities for buyer, stakeholder, supplier and distributor collaboration on issues, exceptions (e.g. disputes) related to transactional, operational, invoicing related issues. We have a formalized Issue Management / Exceptions management module that can also be tied to projects and action plans and improvement plans.</t>
  </si>
  <si>
    <t>We support Buyers analyzing invoices for early payment and dynamic discounting</t>
  </si>
  <si>
    <t>Our current approach to Catalog quality and cleasing rules is very configurable and provides clients near unlimited flexibility in managing Catalog quality.
Ivalua is currently workin on AI-driven catalog quality at source and cleansing approach</t>
  </si>
  <si>
    <t>Ivalua supports infinite complexity in terms of business rules fo catalog objects, including at the "item level". For example, clients like CSCS (HAVI) have deployed and new clients, like one of the largest American hamburger and fast food chains, are looking to deploy complex pricing management, price cycle update and validation business rules across a 2-tier supply chain (i.e. Quick Service Restaurant., Distributor, Supplier) to thousands of catalog SKUs.</t>
  </si>
  <si>
    <t>Ivalua provides a 3-click shopping to order placement process: 1 Click to select your item in your cart, a second click to confirm/select payment/shipping methods (saved in the app) and a 3rd/final click to place the order. To support the above simplicity, organizational, account allocation, delivery address and budgeting rules tied to the user and spend category can be pre-saved in the application.</t>
  </si>
  <si>
    <t>Ivalua allows for infinite flexibility in setting up the requisition. Administrators can Hide any field, Hide cetain fields for certain users (based on user id and or organizational scope; not just high level roles), have private fields, confidential fields that only named users can see, have mandatory fields, have any combination of fields appear or disappear etc. Ivalua also provides for multiple account validations and define new axees for validations of a PR.</t>
  </si>
  <si>
    <t>Ivalua allows for visibility of items in the Marketplace UI, based on the very granular parameters e.g. the organizational scope of the contract /MSA to which the items belong, the bottoms-up organizational scope of each user (i.e. the contracts, suppliers, regions, spend thresholds they have access to). Further, items can be made to appear only appear in the Marketplace UI util the validity date of the contract or catalog that they are associated with, and not beyond that. Further, Ivalua's marketplace Ui supports "Confidential Items/ catalogs/ contracts" that only specified users will see (and no one else will see)&gt;</t>
  </si>
  <si>
    <t>Further, we provide differentiated features such as assemble and assign a "team of users" to have access to, edit/contribute and work on specific objects (e.g. contracts). Teams can be different for different contracts. Such advanced features reflect the reality of multi-team stakeholder and supplier collaboration in sourcing and procurement.</t>
  </si>
  <si>
    <t>We currently support "Universal Search" on the top right hand side of the screen. This means that th user does not have to go looking for the calalog/ requisition tab/menu and the search bar inside that to do the search. They can simply search for a product/service using the general search bar on their home page itself. We are currently developing and applying AI to our search and this will be available in the near future.</t>
  </si>
  <si>
    <t>With the most recent Ivalua release 156, Ivalua Analytics support both real-time AND refreshed data simultaneously in the same Analytics Dashboard. This we believe is quite unique.</t>
  </si>
  <si>
    <t>We have added the following items for our 2018 Roadmap: (1) AI for Guided Buying (2) AI for Product Recommendation (3) AI for Workflow Engine (e.g. approval rules that are not effective and just add work) (4) Fraud Detection- when users break-up buys into many smaller lien-items or PRs/POs to avoid cross spendign threshold limits- this can be automatically detected by AI.</t>
  </si>
  <si>
    <t xml:space="preserve">Our Change Order functionality is very different as it includes the ability for clients to define dediczated and configurable workflows for change orders. Our </t>
  </si>
  <si>
    <t>Our Change Order functionality is very different as it includes the ability for clients to define dediczated and configurable workflows for change orders. Our latest release 156 provides Social business collaborative tools that will enhance the order collaboration process between buyer/supplier/ stakeholders.
Further our 2018 Roadmap, includes ITEM level collaboration, acknowledgement and confirmations between Buyer, Supplier and Stakeholders. This is sespecially important for Direct materials.</t>
  </si>
  <si>
    <t>We wanted to highlight that we have native, Ivalua owned and pre-integrated EDI and ETL, that comes for free with the rest of the suite. Clients can use this quickly for Supplier Onboarding using the same web-UO as the rest of the suite and onboard suppliers for free. The total cost of this approach is much lower than that of Ariba and Coupa (which has to partner with such tools providrs and pass a cost to the end clients). In addition, we have no supplier transaction charges.</t>
  </si>
  <si>
    <t>We are currently running a proof-of-concept on "Chat Bots" for end user and supplier engagement and onboarding. We have added the following items for our 2018 Roadmap: (1) AI for Guided Buying (2) AI for Product Recommendation (3) AI for Workflow Engine (e.g. approval rules that are not effective and just add work) (4) Fraud Detection- when users break-up buys into many smaller lien-items or PRs/POs to avoid cross spendign threshold limits- this can be automatically detected by AI.</t>
  </si>
  <si>
    <t>We forgot to add in our earlier response that we own the entire Big Data infrastructure, including the OLAP Cubes, Reporting layer, Dashboard layer, ETL, EAI, Search/Query Tools and can bring in big data from any ERP/Legacy system and refresh it daily. Further with our latest release 156, we can do real-time data as well as re-freshed data in the same dashboard view, which is very unique.</t>
  </si>
  <si>
    <t>We forgot to add in our earlier response that we have an API consile, an Integration Toolbox (that includes, native, pre-integrated ETL, EAI, Search/Query toolset) that we are using in working with clients to integrate to their IOT APIs. Given our toolsets are comprehensive, native, pre-integrated to rest of suite and very configurable, we can easily adapt these for any IOT use cases (vs. our competitors who will have to realy on third party ETL/EAI/API companies to develop/enhance their tools for IOT and also charge their customers for such partner products). Ours are free.</t>
  </si>
  <si>
    <t>We forgot to add in our earlier response that our ETL/EAI tools are very configurablea nd scalable. We typically support the most complex scenarios e.g. for the following clients:
(1) Faurecia: Replaced 12 legacy systems by 1 platform across 330 sites and 34 countries
(2) Valeo: 1 S2P platform across 136 production sites
and 15 distribution platforms in 35 countries
(3) Credit Agricole: 1 Global S2P platform for 66 entities across 60 countries
(4) 3F Groupe: 1 global S2P platform for 14 subsidiaries across 50 sites.
(5) Honeywell: Integrate 100+ different systems</t>
  </si>
  <si>
    <t>Ivalua allows for infinite flexibility in setting up the Invoices. Administrators can Hide any field, Hide cetain fields for certain users (based on user id and or organizational scope; not just high level roles), have private fields, confidential fields that only named users can see, have mandatory fields, have any combination of fields appear or disappear etc. Ivalua also provides for multiple account validations and define new axes for validations of an Invoice.</t>
  </si>
  <si>
    <t>We use OCR technology to capture camera image and PDF based tail-end invoices. The OCR engine is based on leading provider ABBYY and is in the ame web-UI as the rest of the Ivalua application (vs. a seprate system like our competitors). Our 2018 Invoicing Roadmap includes applying Artificial Intelligence to Invoice capture, classification and fraud detection.</t>
  </si>
  <si>
    <t>We are working with Trustweaver to build a partnership from  to sign, to validate, to archive invoices in order to guarantee tax compliance for invoice.
Currently we are working on POC with them to validate and build integrate process beginning for Post Audit countries.
After that the plan in to integrate clearance country.
For information for from Trustweaver: 57 countries supported; Following e-invoicing mandates globally; Built-in tax documentation; EU Qualified Trust Service Provider; Annual PwC 3402/II audit; Consistent with applicable privacy legislation; Fully embedded into many leading B2B platforms; Easy to integrate with any other on-premise or hosted B2B solutions; Support for all business scenarios and processes; World-class SLA and track record
Post Audit: Qualified Seals; Equivalent outside EU; Localized for maximum audit recognition; Double signatures for complex cross-border transactions; Long-term verifiable signatures with time-stamps; Seamless archiving; 
Clearance: Sign &amp; clear invoice; Validate invoice; Buyers’ responses
Cancellation; Contingency; Transport etc. documents; Seamless archiving</t>
  </si>
  <si>
    <t>Any user can see or approve Invoices using mobile devices. Our latest release 156 also supports collaboration on an Invoice using mobile devices.</t>
  </si>
  <si>
    <t>We have added the following items for our 2018 Invoicing Roadmap: (1) AI for invoice capture and classification (2) Deeper and even more seamless invoice data capture fo tail-end invloices using enhanced OCR (more languages, more formats, more pages) and AI (3) Fraud Detection.</t>
  </si>
  <si>
    <t xml:space="preserve">Was always part of ivalua but may not have been described previously  
Ivalua actually has a powerful product information management tool that is used to manage catalog items. 
Catalog Import - The import process includes 2 main stages:
- Creating the import and loading the file: The import process can be initiated
and the import file can be loaded into the application either by buyers
themselves or by suppliers.
- Controlling and approving imported data: This step is carried out by
buyers
Supplier Created Catalog-  Ivalua has a built-in catalog import console that enables a supplier, to create and edit item sheets (validity date range, price, shipping terms, etc.) and to submit this data to buyers for approval. Various features facilitate communication between supplier and buyer and track progress of each import (comments, statuses, workflow, and notifications).
</t>
  </si>
  <si>
    <t>Was always part of ivalua but may not have been described previously  
Either way - Before becoming available in the application, imported data must be reviewed and approved by the buyer. 
Correcting detected errors - During the import process, codifications that are unknown to the application are flagged as anomalies.
Anomaly correction allows you to:
- Create transcoding relations between unknown codifications and codifications
from the application’s repositories
- Fill in fields that have been left blank.
Ivalua also offers an anomaly correction interface. It is also possible to export errors in CSV format using the Extract anomalies link, to correct them in MS Excel®, and to import them back (may be quicker/more handy).
By default, the Format Control tab presents the list of incorrect lines For each incorrect line, the error is identified in the far right column. Errors can be corrected line by line. To correct a specific line.
Item Availability
Item purchasability is contingent upon the item’s validity. Item validity is determined by
2 aspects: the item’s status and its validity period.
- Status - Each item has a status which is set manually (in the Price sheet) and has one
of 3 values:
- Initialized: Price sheet is under construction, for instance
- Validated: Item can be ordered (by default)
- Blocked: Enables the catalog administrator to remove the item from
the catalog without deleting the Price sheet
- Validity period
When an item is attached to a contract, it is the contract dates that determine
the item’s default validity period. The item is valid if the current date falls between the Contract start date (included) and its end date (included). The contract end date equals its
Contract end date or its Actual end date or its Termination date. The contract
must be approved (workflow). In the Item Term Sheet, you have the ability to set validity dates that are specific to the item, provided these dates are defined within the linked
contract’s validity date range.</t>
  </si>
  <si>
    <t>Ivalua's natively integrated modules allow automatic catalog creation from the generation of a contract from a sourcing award. A user creates a contract from an awarded sourcing project and the item pricing from the RFQ carries over into the contract price list. This price list is available automatically in the catalog based on item validity dates; without the buyer or category manager having to export the price list from the contract and load into the catalog module like most tools require. For ongoing catalog management (which is often the bigger challenge for organizations), Ivalua allows the automatic uploading and integration of supplier product catalogs, in a variety of different upload formats. Suppliers can easily update their catalogs at any time and with any frequency. The catalog that is generated from that import groups together all of the products and services in the same catalog available to end users. After the supplier loads a new catalog or update, the catalog update workflow routes the catalog for approval by the authorized internal user(s) before the catalog updates are published to users. This allows the customer to accept / reject the changes at the line item or as a whole. 
The Product sheet presents product information and item term sheets if appropriate for the product type. 
Multiple Price sheets can be associated with a single product. When this is the case, a list of available item term sheets is also displayed on the right hand side: it gives you an overview of the various sales terms offered for the product and allows you to display the desired item terms’ details.  
The buyer and the supplier can import catalogs in a collaborative way. During the import process, they can exchange messages via a blog and track progress thanks to the workflow. Once a catalog has been submitted by a supplier, the buyer can review the data before approving the import.</t>
  </si>
  <si>
    <t>Was always part of ivalua but may not have been described previously  
The buyer and the supplier can import catalogs in a collaborative way. During the import process, they can exchange messages via a blog and track progress thanks to the workflow. Once a catalog has been submitted by a supplier, the buyer can review the data before approving the import. 
Ivalua Buyer has a built-in catalog import console that enables you, as a supplier, to create and edit item sheets (validity date range, price, shipping terms, etc.) and to submit this data to buyers for approval. Various features aim at facilitating communication between supplier and buyer and at tracking progress of each import (comments, statuses, workflow, and notifications).</t>
  </si>
  <si>
    <t xml:space="preserve">Was always part of ivalua but may not have been described previously  
Using tags to make selected items stand out - Tags allow you to draw attention on some catalog items. 
In order to facilitate classification, research and comparison of items in the catalog, it is possible to define additional features. This type of feature is called “Product feature”
Users can also add reviews at a product level, which appear in the search or can be used to filter by. 
Frequently purchased items - This is a carousel type of control for browsing through items that are frequently purchased with the current item. It presents (listed in order of priority):
- The 10 items that are most frequently included in the same purchase requisitions as the current item 
-  The 10 items that are most frequently purchased by users who bought the current item.
Create kits - Kits lets you save a requisition basket (items and quantities) and recall it at a later time. When you place repetitive orders of a same set of items, this comes in handy as it spares you the hassle of having to build the same basket time and again. Global kits can be created by authorized users that are then available to all. 
</t>
  </si>
  <si>
    <t>Here are the areas of improvement in the first half of 2018 for  catalogs. 
Ability to view inventory.
Improve ability to leverage catalog to accomodate services procurement needs (where appropriate)</t>
  </si>
  <si>
    <t xml:space="preserve">Ivalua does have a punchout to amazon business </t>
  </si>
  <si>
    <t>Item &amp; Service MDM
Gain control over Item &amp; Service Master Data by using a single primary record as the source of truth for item creation and maintenance
-Use Ivalua as the primary master source of truth for item &amp; service data across your enterprise.
-Capture comprehensive item &amp; service information in one place by using out of the box Item master and easy configurations to capture evolving needs for product and services data.
-Easily sync and update item &amp; service master data between the Ivalua primary record and multiple other secondary tables in ERP and legacy systems, by using our robust data administration features.</t>
  </si>
  <si>
    <t xml:space="preserve">Was always part of ivalua but may not have been described previously  
Marketplaces view can be configured by list of mosaic and to include "special offer" items. Depending on the role of the user, the ivalua homepage will have a view of the marketplace and can include their most recent items or favorite items. </t>
  </si>
  <si>
    <t>Was always part of ivalua but may not have been described previously  
Ivalua Cross-Catalog Search leverages the catalog enablement work you, your suppliers and the Ivalua deployment
teams already do. There is some incremental work for your Suppliers to enhance their existing PunchOut sites or
develop a new PunchOut site, if they don’t already have one. Once your Suppliers have developed or enhanced
their PunchOut site to be compliant with Cross-Catalog Search using Ivalua prescribed formats, the Ivalua
deployment team will receive the catalog information from your Supplier, integrate it into your Ivalua instance and
test it to make sure it is ready for your users. 
Every object (PO, contract, sourcing project, catalog item, invoice, receipt, etc.) in Ivalua comes with extensive searching capabilities (keyword, wildcard, category, supplier, etc.). Users are able to search system-wide, based on their level of access. We are able to define detailed user parameters, which determine what a user can see, access, and search when they log on.
Ivalua Contract Browse includes an Advanced Search capability that lets users apply any combination of filtering criteria (even client-specific fields) to the search, thus helping narrow down results. Keyword searches search on contract header, clauses and attachments that are text-based (MS Word, text-based PDFs, and text files).
Catalog search is managed across many types of catalog content, including supplier loaded catalogs, negotiated contract price-lists and rate cards, internal catalogs, services forms with variable structured inputs and even curated indexes of punchout content. Keyword search of various metadata fields (including the HTML pages of a catalog item if needed) allows for a much better experience for un-trained end users just on the hunt for the things they need.
The Ivalua system provides the ability to sort search results based on one or more criteria such as price, supplier or manufacturer. In the catalog, users can indicate which items they would like to compare. By default, Ivalua shows the contracted price, but the system can easily display additional information, including cost information.</t>
  </si>
  <si>
    <t>Ivalua does now punchout to amazon business</t>
  </si>
  <si>
    <t>ERP integration to Punch-IN to Ivalua for Managed Catalog &amp; vendor punchouts - Ivalua as catalog master creates temporary carts for punch-ins from outside e-Procurement solution(s)
Supplier eCommerce: Punchout to OCI or cXML standard - Punchout to one supplier adhering to OCI standard
Punchout to Catalog Mgmt solution - Punchout to a site that hosts multiple catalogs and punchouts</t>
  </si>
  <si>
    <t xml:space="preserve">Was always part of ivalua but may not have been described previously  
IVALUA lets you generate a quote request based on the non-catalog line items of a purchase requisition, so that you may send it to a selection of suppliers. The sending of the quote requests and processing of received quotes is done outside
IVALUA. As soon as quote is approved, the purchase requisition can be completed and a price can be entered in the line item details.
IVALUA lets you create a request for proposal (or spot bid) from a purchase requisition in order to source the requested items.
The SPOT BID allows you to:
 Negotiate the price with selected suppliers
 Contract with the lowest bidder
 Update the purchase requisition
Complex Services
Capture and validate requester needs, source and contract, order and collaborate on supplier responses for contingent labor, fee/ deliverable/ milestone and Statement of Work (SOW) based services.
KEY FEATURES
Request Contingent Labor and capture service profiles, skill levels, delivery location, duration, milestones and rate cards – either from templates or hiring managers.
Request Fee/ Deliverable/Milestone-based services and capture service profiles, deliverable detail, duration and discounts -either from templates or requests.
Order SOW-based services directly off established SOWs and Contracts.
Initiate Spot Bids directly from a PR and take advantage of excess bench and resource capacity.
Deep support for collaborative Candidate evaluation, assignment, on-boarding, time-sheet, invoicing and profiles.
Milestone and Subscription payments approval managed inside for easy reconciling of invoices.
</t>
  </si>
  <si>
    <t xml:space="preserve">The thresholds are clearly visible and color coded to reflect % of budget consumed. The Budget usage tab of a budget line gives you an overview of all the spending
transactions charged to the budged line (any related budget amount line). Spending
transactions are classified into commitment stages: Pre-committed (Engaging),
Committed (Engaged), and Invoiced. Each spending transaction (requisition, order) is a clickable link that gives you direct access to the transaction’s details.
In the course of the purchasing process, it may prove useful to free pre-committed and
committed budget amounts so as to better reflect the actual spending situation - this is possible with Ivalua.
</t>
  </si>
  <si>
    <t xml:space="preserve">Overall, analytics with ivalua is a powerful tool. Users can access a dashboard that can be configured by them easily to suit their needs. It does come with numerous standard reports. Analysis can be filtered e.g., most viewed, favorite, last viewed, etc. The full list of reports can be easily browsed or searched for. 
New analysis can be built by using a template or by using an analysis builder. The builder includes various visual tools to make the process easier. For example, this includes the following elements:
-Tool bar: for creating an analysis, inserting items, displaying successive states
of the analysis, saving, exporting, etc.
-Filters (period and perimeter) common to all the items of the analysis
-Existing analyses
-Displayed analysis (made of one or more items: pivot tables, graphs, queries
and/or text areas)
-Access to item’s parameters
</t>
  </si>
  <si>
    <t>Ivalua handles the majority of all global currencies as we have to support global customers, some of which use the tool is over 100 countries. Admin can go in and manage their currencies within Ivalua for exchange rates, adding new currencies, etc. 
 Users have the option to switch between languages in a single click. Our solution is a multi-language solution. English, French, German, Spanish, Portuguese, Spanish, Italian and Polish are included as a standard. We have customers that have translated into
- Simplified Chinese
- Japanese
- Korean
- Romanian
- Bulgarian
- Czech
- Hungarian
- Dutch
- Russian
- Slovak
- Turkish</t>
  </si>
  <si>
    <t>Every object (PO, contract, sourcing project, catalog item, invoice, receipt, etc.) in Ivalua comes with extensive searching capabilities (keyword, wildcard, category, supplier, etc.). Users are able to search system-wide, based on their level of access. We are able to define detailed user parameters, which determine what a user can see, access, and search when they log on.</t>
  </si>
  <si>
    <t>Suppliers are notified via email of all orders and can acknowledge by logging into Ivalua or by clicking the link allowing you to acknowledge receipt or reject the order
without needing to log in to IVALUA.</t>
  </si>
  <si>
    <t xml:space="preserve">
Issuing an order amendment is a simple yet controlled process:
 Creation of an amendment request
 Approval of the amendment request and creation of the order amendment
 Approval of the order amendment
If necessary, it is possible to issue several successive amendments on the same order. It is the last approved amendment that represents the commitment towards the supplier.</t>
  </si>
  <si>
    <t>Ivalua P2P modules (Catalogs and Requisitions, especially):
"Items" in the catalog are rendered in search results for services like rate based services (e.g. security and janitorial) or SOW-based services. 
These are picked by requisitioners and display a "service entry form" that can be maintained for each item and category so that the requisitioner fills out relevant information for the specifics of the service (some form questions are for info, some for subsequent custom pricing by the vendor and some are for pre-determined rate card pricing provided by the vendor in advance on a contract).
Filled out forms are submitted through the normal requisitioning process and may require (based on the service type) the specification of Deliverables and Payment Milestones (with relevant budget and accounting allocation settings) or perhaps the drafting of specific content like the contractual SOW.
In addition, the service may require a custom pricing exercise with the supplier or a spot bid among competing suppliers. This would be handled through the Sourcing module and process as needed.
Finally, the approved requisition would be converted to a service order which would be received against and invoiced per settings based on the category of the services or the organization that is paying.
Ivalua Complex Services module:
Should the need arise for contingent labor services, some clients elect to use the Complex Services module to augment the above with the following that relates to managing hiring and appropriately legal consideration of temporary labor:
- Request Contingent Labor and capture service profiles, skill levels, delivery location, duration, milestones and rate cards - either from templates or hiring managers 
- Request Fee/ Deliverable/Milestone-based services and capture service profiles, deliverable detail, duration and discounts -either from templates or requesters 
- Order SOW-based services directly off established SOWs and Contracts
- Initiate Spot Bids directly from a PR and take advantage of excess bench and resource capacity 
- Deep support for collaborative Candidate evaluation, assignment, on-boarding, time-sheet, invoicing and profiles 
- Milestone and Subscription payments approval managed inside for easy reconciling of invoices 
- Log expenses spent by temp labor resources
- Track assets given to temp labor resources
- Survey for Performance of temp labor resources</t>
  </si>
  <si>
    <t>Realtime Lookup Import/Export licensing - Integration with 3rd party Logistics system (GTS) to pull import/export costs
Docusign/Adobe or other Integration - Standard Docusign integration using client license
Middleware Connection - Robust, multi-process interface with 3rd party middleware solution in a client DMZ
Realtime Lookup Workorder Information - Realtime lookup of SAP Workorder
Punchout to Travel Booking Provider - Open session with Travel Booking Provider to book air, hotel, rental cars and bring back information for Expense Authorization and Reporting</t>
  </si>
  <si>
    <t>Ivalua contains an organizational hierarchy that can be set up to utilize the Client's organizational structure, including business units, sites, etc. When applied, business unit information can be utilized as both a means of categorizing data (show me only suppliers related to business unit X), as a security filter (Bob can only access suppliers data related to business unit X), and as a reporting constraint (Sally can only view transactions related to business unit X suppliers).
Ivalua's organizational hierarchy looks at three elements of a company structure - legal company, organization (BU), and geography. This allows organizations with very complex structures (owns multiple business units/legacy companies, owns multiple legal companies, operates in different regions, etc.) the ability to support the unique requirements each BU, etc. has (suppliers information they require, credentials they need to have on file based on the region they're in, etc.) Ivalua configures these variables into the system so the screens are dynamically updated based on what BU or geographical location a user/supplier is operating in. suppliers.
For example, if a supplier is registering and is part of a certain region, there can be additional fields required before submitting the registration.
Ivalua handles the majority of all global currencies as we have to support global customers, some of which use the tool is over 100 countries. Admin can go in and manage their currencies within Ivalua for exchange rates, adding new currencies, etc. 
Ivalua has integrated to very complex scenarios involving multiple ERPs, global rollouts and numerous intefaces. Users have the option to switch between languages in a single click. Our solution is a multi-language solution. English, French, German, Spanish, Portuguese, Spanish, Italian and Polish are included as a standard. We have customers that have translated into
- Simplified Chinese
- Japanese
- Korean
- Romanian
- Bulgarian
- Czech
- Hungarian
- Dutch
- Russian
- Slovak
- Turkish</t>
  </si>
  <si>
    <t xml:space="preserve">Enhancing PO collaboration mgmt. 
Forecasting for direct materials. 
Demand Management (aggregation and planning) </t>
  </si>
  <si>
    <t xml:space="preserve">
Ivalua has a dedicated module to Assets and Tooling. 
With Ivalua you can easily
• Capture asset numbers, pictures, labels and other meta-data points.
• Track depreciation, maintenance and usage.
• Link directly to suppliers or contractors who are in physical possession of key assets.
• Associate tooling to the individual parts they are used to manufacture (including volumes per month that may drive wear and tear on the tooling).
Ivalua’s module brings the added benefit of collaborating with suppliers while managing assets at offsite locations. In addition, Ivalua provides the full history and audit of your tools so you can quickly and easily track them down.
With Ivalua, procurement teams have a tool that helps them:
• Link directly to suppliers or contractorswho are in physical possession of key assets
• Ensure full accountability for proper maintenance, transfers and eventual return or destruction of the tools.
• Manage connections of toolings to the parts they are used to manufacture (including volumes per month that may drive wear and tear on the tooling).
• Collaborate with a team to manage an asset’s lifecycle.</t>
  </si>
  <si>
    <t xml:space="preserve">Users can create a goods receipts directly on a mobile.The Receive​ ​Goods​ ​menu gives you access to a list of orders with pending deliveries (Orders​ ​to​ ​receive​). In the Orders to receive ​screen, you can see at a glance which orders have already been partially receipted thanks to the order’s status.
From the Orders​ ​to​ ​receive​ ​screen, you can create goods receipts in one of two ways:
- Swipe to the left on the desired order to receive all items / terms remaining to be received on this
order.
- Or, tap the desired order to access the order’s line items and create a partial receipt​. You can select
one or more items to be received, enter either quantities or amounts, and flag the receipt as final.
</t>
  </si>
  <si>
    <t>- Realtime Lookup Import/Export licensing - Integration with 3rd party Logistics system (GTS) to pull import/export costs
- Docusign/Adobe or other Integration - Standard Docusign integration using client license
- Middleware Connection - Robust, multi-process interface with 3rd party middleware solution in a client DMZ
- Realtime Lookup Workorder Information - Realtime lookup of SAP Workorder
- Punchout to Travel Booking Provider - Open session with Travel Booking Provider to book air, hotel, rental cars and bring back information for Expense Authorization and Reporting
Taxes - The way taxes are handled in IVALUA invoices is determined based on the tax environment setup. Setting up the tax environment requires full understanding of the tax legislation ruling in your country. Once this is correctly done, IVALUA will calculate taxes and automatically generate the corresponding tax accounting entries.
Tax mechanisms- IVALUA supports two tax mechanisms that significantly influence the resulting accounting entries. These mechanisms are deductibility and self-assessment.</t>
  </si>
  <si>
    <t xml:space="preserve">Ivalua helps clients manage their supplier master data in several ways:
●        Ivalua can house any meta data the Client would like to capture. Ivalua’s interface makes it simple to add new meta data points at any time with no programming. These meta data points can be used as search filters, can be conditional (only appear if another data field has a certain value), be restricted to just certain types of users or supplier types, categories and can be used to drive different steps / users in workflows in the system. Ivalua can even track which suppliers are preferred for which purposes, items, categories. 
●        Ivalua also makes it possible to consolidate all data about a supplier in a single place. See what items or services the supplier provides, what sourcing events they have participated in, what contracts they have, orders, evaluations, improvement plans, etc. Data can be entered by the Client's employees, by the Suppliers themselves or by integrating with other systems. By capturing all these pieces of information in a single tool, our customers save time and energy by having a one-stop-shop for their supplier information. 
●        This information can be converted into KPI scores that can help the Client properly rank their suppliers, take note of “risky” suppliers, and potentially focus more or less energy on suppliers who create value for the Client and their customers. 
Ivalua offers a robust supplier repository, allowing for detailed classification of suppliers. As an option, we also provide a full-featured vendor master management module. Vendor Master Management allows for the cleansing of supplier data (remove duplicates, track hierachy - ownership, track changes in hierarchy, etc.). Through periodic incremental cleanses as well as synchronization with the ERP, vendor master data is kept up to date, allowing for more powerful analytics.
</t>
  </si>
  <si>
    <t xml:space="preserve">The Supplier performance evaluation module facilitates the collection of evaluation data scattered throughout the organization, in order to consolidate it into a joint report, facilitating the analysis. Dashboards can be edited in several ways along the searched axis of analysis: supplier, contract, purchasing family, evaluation criteria, etc. The tool becomes a strategic tool for negotiation and continuous improvement of the quality of products and services offered by providers.
Various types of performance evaluations can be carried out and can be a combination of objective (based on transactional and performance data like: number of disputes, delivery delay...) and subjective (based in stakeholder reviews, evaluations) metrics.
Key functionnalities: 
Evaluations conducted as part of a campaign
- Several evaluations included in a campaign
- Selection of the targets of evaluation (objects to be evaluated)
- Selection of evaluators by the campaign manager
- Ability to send automatic and manual reminders
Evaluations conducted as part of an RFP
- Several evaluations included in a campaign
- The targets of evaluation are the proposals received form the suppliers invited to bid
- Selection of evaluators by the RFP manager
- Ability to send reminders
Spot evaluations, without campaign
- No campaign
- Users can evaluate an object on their own initiative (supplier, contract, purchase order, etc.)
 Ivalua offers a very sophisticated survey tool that allows for internal collaboration on survey creation (based on templates or new), simple survey design with various options for question types, campaign management feature to involve internal evaluators, ability to assign weights to certain responses and also conditional flows. Authorized profiles have the possibility to create Campaigns in Ivalua to score and measure different aspects of supplier performance. Campaigns are made of Scoring Campaigns and Spot evaluations questionnaires (surveys) that can be shared with selected users. Participants are notified directly on their Ivalua homepage and can also be notified via the Collaboration panel. 
Surveys are created, shared, scored and managed using the Questionnaire module. The Questionnaire module allows you to build and manage questionnaires that can be used
to address very distinct needs across the application.
These needs fall into three categories:
 - The need to assess and score a supplier
 -  The need to collect information
 -  The need to score supplier answers to a questionnaire
These needs are addressed through various processes:
 -  Spot evaluations
 -  Campaigns
 -  RFP proposal evaluations
Questionnaire templates are predefined questionnaires, which you can tailor to the requirements of your company and which are made available to users. Each questionnaire template has a type, an owner, and may be linked to an organization and a commodity. It also includes a questionnaire, as well as default rules for respondent assignment. By tying questionnaire templates to an organization and a commodity, you can specifically adapt the templates to purchasing category and organization requirements, and control access to those based on users’ scope. Depending on the use case, questionnaire templates may or may not be editable by end users. Templates for scoring campaigns and spot evaluations are defined by SMEs at company level and must remain stable over time in order to allow score consolidation; this is why they are read-only and end-users have no choice but to use them as is. In other use cases, templates can be modified by end-users to cater for contextual needs.
Ivalua offers extensive supplier evaluation and process improvement features to help you weld your supply chain into a cohesive, competitive, and cost effective strategic system. The Supplier Performance module provides you with the means to assess a supplier’s ability to execute based on a set of performance expectations. It also includes exception management and improvement plan capabilities. 
Exception Management gives you the ability to report problems arising within the relationship with the supplier. Users can log and manage exceptions in relation to: Suppliers, Contracts, Sourcing processes, Orders, Receipts, Invoices. Exceptions may be of different types (Delay, Price, Quality, General) and severity level (Minor, Average, Major). In the course of its lifecycle, an exception will go through various statuses (New, In progress, Solved) driven by its validation workflow
Improvement Plans module helps you build and follow up a plan of corrective actions to address the problems that have been identified. In order to manage effective dialogue in respect to continuous improvement, the supplier is granted secure extranet access to the plan. Supplier contacts who are involved have access to the tasks that are assigned to them and can update their progress status. This capability allows for a user to define a plan workgroup including internal and external stakeholders. Users can be added from within the system e.g., supplier contacts and based on their role, they are automatically assigned a profile which determines what is visibible and actionable. Various fields are available to help define the improvement plan including timeline, actions, tasks, status, etc. Based on authorization, others can search and find improvement plans and view the details. These plans are also included within a suppliers profile if they are subject to one. </t>
  </si>
  <si>
    <t xml:space="preserve">Ivalua is able to and has connected to other business networks e.g., basware. </t>
  </si>
  <si>
    <t xml:space="preserve">
Ivalua handles the majority of all global currencies as we have to support global customers, some of which use the tool is over 100 countries. Admin can go in and manage their currencies within Ivalua for exchange rates, adding new currencies, etc. 
Users have the option to switch between languages in a single click. Our solution is a multi-language solution. English, French, German, Spanish, Portuguese, Spanish, Italian and Polish are included as a standard. We have customers that have translated into
- Simplified Chinese
- Japanese
- Korean
- Romanian
- Bulgarian
- Czech
- Hungarian
- Dutch
- Russian
- Slovak
- Turkish</t>
  </si>
  <si>
    <t>Most screens within Ivalua can be configured without needing any technical / programming skills. This applies to new fields, labels, colors, new data field, workflow and much more. All using simple UI based actions, this is a very unique part of ivalua. There are also strict protocols in place to ensure that new configurations are not implemented by just anyone and that it doesn't affect other parts of the system. These configurations can be done by clients themselves or our partners. We even offer training videos in the Ivalua Academy to show how to configure aspects of the solution.</t>
  </si>
  <si>
    <t>See row 10</t>
  </si>
  <si>
    <t xml:space="preserve">Embedding AI across the entire platform with various use cases and scenaris across all solutions. Those described on the left + machine learning for invoice data capture </t>
  </si>
  <si>
    <t>The Ivalua Platform has strong integration capabilities with major ERP systems and also provides standard integration with suppliers and third-party business services.  Integration strategies include unidirectional or bidirectional data flows using batch, asynchronous or synchronous interfaces.  We have deep experience integrating with the major players (SAP, Oracle, PeopleSoft, Lawson, etc.), as well as smaller players and proprietary systems. We have yet to encounter a solution we are unable to integrate with. 
The Ivalua Solution has been architected to support:
  Rapid deployment
  Highly configurable components within standard platform infrastructure
  Ability to support non-procurement processes that also need automation or control
  Single point of control for security and integration administration
Ivalua Platform implements a Service Oriented Architecture that relies on open standard protocols (HTTP/S, SFTP, AS2, SOAP, REST Web services, XML, CSV) and industry standard message formats (EDI, cXML, xCBL, OCI, Excel, Word, PDF) to exchange data with external systems. Ivalua can scale horizontally and vertically to support client growth and geographical expansion.
The Integration Toolbox is set of tools built into the Ivalua Platform to enable a smooth integration process. Built on open standards to streamline integration with external systems, the Toolbox includes:
- An Enterprise Application Interface (EAI) module that combines APIs, ETL and Query tools to help orchestrate the data transfer with external systems and services.
- A set of tools designed to plug into various enterprise systems and business services.
- Developer tools for building and discovery of existing Application Interfaces (APIs).</t>
  </si>
  <si>
    <t>Ivalua can continue to classify according to a taxonomy already in use by the client, or we can adopt any other type of taxonomy desired by the client. Some examples of taxonomy we have seen clients use to classify spend are UNSPC Code, GL Account, Commodity etc.  
When classifying spend we use the customers taxonomy so it is however you want your spend classified. Some examples are UNSPC Code, GL Account, Commodity etc. But we will work with you on classification during the gathering stage.
Data is loaded into the solution and the enrichment algorithm applies classification rules or clues to determine a classification. The data is then reviewed and feedback collected from users closer to the subject matter. These inputs are then used to revise the classification rules and clues and then the data is reprocessed. Data is normally reprossessed nightly and in the system so the time between feedback and revision is very quick.
All refinements take place in the application. As noted in the question, data is loaded, and processed using the rules/clues already in the system. Users may review the results, make updates as needed, then either manually reprocess the data or let the system do that automatically. Then the user can view the changes and continue to refine the rules/clues as needed to properly classify all spend. Since the data remains in the solution there is no need to extract and load data thus saving the effort needed to manage large data sets.
Ivalua uses internal resources or trained Partner resources to manage the data classification of the spend data. 
Data cleansing is broken into three components with you choosing which to invoke:
- a spend enrichment workbench that allows for maintenance of rules for cleansing and creation of new ones
- services to create rules for 1 year of historical data that can then be used to automatically cleanse spend in the future
- services to maintain the rules on an ongoing basis so they maintain their relevance.
Usually, data cleansing and normalization is done during the project phase. Self learning rules allow to classify new spend automatically, but need to be updated (with new vendors, for example) every quarter or so, in order to keep the 80+ percentage of classified spend. Normalization can be done easily with little manual intervention, on a yearly basis
Rules will apply- Incremental data is categorized and normalized per built-up rules from previous imports. The rules ensure that there is consistency with previous data. You can weigh the rules so the system knows which rule to apply by default (this can be overwritten as needed). Furthremore, Ivalua provides data deduplication tools to look for duplicate records based on several algorithms.</t>
  </si>
  <si>
    <t xml:space="preserve">Ivalua Partner Program is growing globally. Currently we have close to 75 certified partner consultants that can deploy ivalua and have gone through our rigourous training and certification program, 300-400 additional including those not certified.  These are trainings that Ivalua charges its partners for, many of whom are building dedicated Ivalua teams. 
Ivalua's own services team has doubled in size over the last year (approx 90 people) and is able to support global projects around deliver, training, design, change management, etc. </t>
  </si>
  <si>
    <t xml:space="preserve">A new collaboration sidebar gives teams a prominent place to collaborate on contracts, requisitions, invoices etc.
All team members can automatically participate. Messages can be shared with other users in the organization (or beyond eg. Suppliers) who become guest members of the team
The panel includes avatars; comments are timestamped
Nested replies to comments are supported
Message threads are searchable
Documents can be attached to comments
Team members can also subscribe to object-level collaborations to display them in a related homepage/dashboard widget
The panel can be auto hidden and appear only when a new message is added to the object
Object-level content appears in this widget when a team member has subscribed to the object 
Guest users that team members have shared messages with are automatically subscribed to the object’s collaboration. They can unsubscribe if they choose to
Messages identify the object they come from with an initial, direct-link button
Existing messages on the Wall can be searched and replied to
New messages can be created and targeted to individuals or groups
Messages are relatively time stamped 
</t>
  </si>
  <si>
    <t>Variance Control - The variance control is performed at invoice line level and is reported in a separate
that calculates the difference:
 between the ordered amount and the invoiced amount if there is no receipt
 between the received amount and the invoiced amount if there is at least one
receipt</t>
  </si>
  <si>
    <t xml:space="preserve">The Ivalua Platform has strong integration capabilities with major ERP systems and also provides standard integration with suppliers and third-party business services.  Integration strategies include unidirectional or bidirectional data flows using batch, asynchronous or synchronous interfaces.  We have deep experience integrating with the major players (SAP, Oracle, PeopleSoft, Lawson, etc.), as well as smaller players and proprietary systems. We have yet to encounter a solution we are unable to integrate with. 
The Ivalua Solution has been architected to support:
  Rapid deployment
  Highly configurable components within standard platform infrastructure
  Ability to support non-procurement processes that also need automation or control
  Single point of control for security and integration administration
Ivalua Platform implements a Service Oriented Architecture that relies on open standard protocols (HTTP/S, SFTP, AS2, SOAP, REST Web services, XML, CSV) and industry standard message formats (EDI, cXML, xCBL, OCI, Excel, Word, PDF) to exchange data with external systems. Ivalua can scale horizontally and vertically to support client growth and geographical expansion.
The Integration Toolbox is set of tools built into the Ivalua Platform to enable a smooth integration process. Built on open standards to streamline integration with external systems, the Toolbox includes:
- An Enterprise Application Interface (EAI) module that combines APIs, ETL and Query tools to help orchestrate the data transfer with external systems and services.
- A set of tools designed to plug into various enterprise systems and business services.
- Developer tools for building and discovery of existing Application Interfaces (APIs).
These are the integrations types Ivalua has done for invoicing:
- Load Invoices from ERP - Load Invoices from ERP system to reflect across Portal
- Push Reconciled Invoices -  Push Ivalua reconciled Invoices to ERP system for payment.  Triggered by workflow and receiving acknowledgement from ERP. 
- Load Emailed Invoices - Receive invoices by email, convert PDF or picture attachments to input for Invoice Data Capture
- Invoices from Government portals in countries that have einvoicing regulations (e.g., Brazil, Mexico, Argentina, Chile)
- invoices from third party scanning provider - Receipt of Invoices from 3rd parties for coding, approval, reconciliation  and overall processing in Ivalua
- invoices from supplier provided custom electronic invoice data - Paper or PDF invoices scanned (and /or OCR) by 3rd party and uploaded to Ivalua.
</t>
  </si>
  <si>
    <t>Not applicable currently. We are working on a Supply Chain Finance initiative for 2018</t>
  </si>
  <si>
    <t>Please complete in advance of your draft scoring review - if needed</t>
  </si>
  <si>
    <t>Q3 18</t>
  </si>
  <si>
    <t>Ivalua's data architecture tracks parent/child relationshipes between supplier entities. This allows for simple roll-up of spend by organization while also allowing one to drill into location-specific results. The same applies to commodity strrutctures as well. And all of this happens in conjunction with deduplication processes that help to make sure spend isn't double counted.
 The Spend analysis workbench provide an easy way to manage classification rules, all invoice/supplier information can be used to create classification rules, exception can be managed at the invoice line level if necessary. The system help to understand why a rule is applied over another one to be fully transparent.</t>
  </si>
  <si>
    <t>Yes, Ivalua supports full error management and reporting through the spend workbench.</t>
  </si>
  <si>
    <t>Ivalua supports scorecard creation and editing and re-use. Clients can use a full range of formulae. Scorecards can be filtered and drilled-down to the same extent as a dashboards report.
 Standard scorecards can be obtained from the AddOn store.</t>
  </si>
  <si>
    <t>Ivalua has a native visualization capability (e.g. OLAP) that is available free of charge to buy-side clients as their suppliers, along with the core modules they license. We also use license HighCharts for charting capability as is made available as part of our platform at no additional cost. Ivalua's approach is unique as we deliver reports to supplier with no licence fees compare to third party BI providers. We can mix real time indicators and olap indicator in a seamless way. so we can do "real time" dashboard enriched with "cube" indicators. Also, Ivalua data can be used with Qlikview or Tableau if a customer wants to use a tool like this for reporting/data visualization (e.g. export data to these solutions). API can be exposed with Ivalua's native Integration framwork and toolbox.</t>
  </si>
  <si>
    <t>Customers are using the Ivalua platform in 15 languages. We can extend the number of language by configuration. We use a dedicated translation company for the "out of the box" labels. Clients also have the ability to translate the solution via simple export/import of text strings.</t>
  </si>
  <si>
    <t>Ivalua is an enterprise software developer with over 17 years of experience deploying our software to enterprises large and small, local and international, and in a wide variety of industries like manufacturing, finance, healthcare, services and retail. We have delivered projects by ourselves and in concert with consulting partners, some lasting weeks and others stretching over years. From all this, we've concluded that no standard project definition will address this variety and that our methodology should leverage the flexibility of our software.
 Typically, Ivalua provides core technical implementation expertise and our implementation partners provide overall project management and supplemental technical resources. In general, Ivalua provides roles in: Account Management, Solution Consulting, Engineering, Product Expertise/Configurations, Integrations, Maintenance, QA and Help Desk. Partners often participate in: Project Management, Best Practices advisory, documentation (including business process alignment), testing strategy/execution, customer specific training, organizational change management, and supplier enablement. Although each circumstance is unique. All our Service and Support teams have Technical education and Ivalua product development expertise. 
 All our Technical Support personnel have an Engineering/Technical education and Ivalua product development expertise. We have a large, global team that can assist on deployments. Our partner networks reaches around 200-300 resources. We launched the Ivalua Academy Certifications in early 2017 and have over 125 certified professionals.</t>
  </si>
  <si>
    <t>Users can create any form, and conditional workflow, that they need to capture all of the necessary data. Workflows can also be changed on the fly, if necessary using the UI based configuration / editing tool.</t>
  </si>
  <si>
    <t>Ivalua includes a native integration framwork and toolbox that could be used to integrated with a clients 3rd parts OCR solution.
 Currently, Ivalua uses ABBYY technology for pdf or image scanned documents to be run through an OCR process for Invoices. Scanning other documents would require specific configurations but so far there has been no demand for such. Instead, most documents associated with suppliers are specifically managed as standalone native documents uploaded by suppliers and annotated with specific metadata depending on the nature of the document type (insurance docs, for example, have a required field for the total insured value...). They can then be passed, in their original form, through a workflow that brings them to SMEs who can determine values for other metadata fields and whether the documents are acceptable. OCR would improve only incrementally on this since an SME would still need to evaluate the document in its original context.</t>
  </si>
  <si>
    <t>"Ivalua supplier registration &amp; information management capabilities allows to quickly and easily onboard suppliers for RFPs, orders and invoices, and push data to ERP or other relevant systems. The Supplier Self Registration feature can be added as a link on the Client's website. Potential suppliers can then go through a qualification process and be flagged as ""prospects"" until they become ""active"" suppliers via an approval process.
 All suppliers who are registered in the solution may be given access to their own company information screens where they can manage their profile information.
 Key Features: 
 ● Register suppliers online with rapid and flexible validation workflow (depending on category, geography, ....) 
 ● Supplier can log in through the portal or connect directly through EDI or XML, or just email, fax or upload through Excel. The Supplier Self Registration feature can be added as a link on the Client's website.
 ● Trigger supplier registration by invitation (email) or self-service application (form on supplier portal); flagging verifiable duplicates and possible duplicates before they are added to the repository
 ● Alerts on suppliers triggered by missing or incomplete data, missing or incomplete compliance documentation, expiring documents 
 ● Ivalua can connect to third-party data sources to help validate information. Customers can connect via our Addon Store. Some we have connected to include: D&amp;B, Ecovadis, E-ettestation, Bureau Van Djyk
 ● Due to Ivalua's easy configurability, registration forms and flows can be configured for different BU's, regions, industries, supplier categories, etc. E.g., Our customer City of New York configured over 40 different supplier onboarding workflows for each of their agencies. 
 ● Generate RFIs for mass data updates.
 ● Master data management of Supplier data for ERP and other systems. Change requests can go through approval workflows and changed directly in the Client ERP (single or multiple instances).
 ● Alerts to prevent contracts or orders from going out to suppliers who are not up to date. 
 ● Easily sync and update supplier master data between the Ivalua primary record, and multiple secondary supplier tables in ERP and legacy systems, by using our robust data administration features (Vendor MDM)
 ● Vendor Cleansing Workbench provides fast, simple identification of potentially duplicate vendors using configurable algorithms(same address, email address, DUNS code, VAT number, etc.). The workbench allows buyers to see each of the potential duplicate suppliers side-by-side for all their data, facilitating a decision about whether they are duplicates or branches or truly different vendors
 ● The supplier cleansing functionality will identify attempts to set up duplicate suppliers by using unique identifiers such as Tax IDs for example. Any attempt to set up a new supplier using duplicate information will be rejected
 "</t>
  </si>
  <si>
    <t>Ivalua supports UNSPSC's level 5 classification and SIC codes. We have also supported NIGP and PIDX industry codes. However, any coding a client requires could be implemented.</t>
  </si>
  <si>
    <t>Ivalua has several existing templates to collect supplier information depending on customer industry, regulation, country, etc. For example, when building the onboarding questionnaire, the user can select question categories, e.g., GDPR, UK. The questionnaires themselves can be easily edited (select / deselect a questions, add a new one, etc) to adjust and saved as new templates.</t>
  </si>
  <si>
    <t>Platform provides seamless out of the box integration to third parties which are accessbile through the AddOn Store and can be activated instantly due to pre-configurations. Includes e-Attestations, D&amp;B, Bureau van Dijk, and EcoVadis. Customers also benefit from Ivalua's native integration framework and toolbox capabilities allow them to connect to any 3rd party data provider of their choosing. We have been integrted several government databaeses for specific clients using our easy to use configurable integration toolbox.</t>
  </si>
  <si>
    <t>Ivalua is natively integrated to Dun &amp; Bradstreet, Ecovadis, Bureau Van Dijk, and eAttestations. Clients can simply access the AddOn Store and add these capabilities to the solution (subscription fees are not included). For clients looking for access to alternative 3rd party data providers, Ivalua's native Integration Toolbox provides configurable EAI, ETL, Search and Query tools that are pre-integrated with our SIM and MDM modules. Clients use these capabilities to easily address their third party data feed integration needs. Clients like Afnor, have 850 Auditors using Ivalua to conduct 20000 Audits a year.</t>
  </si>
  <si>
    <t>Ivalua provides deep document management capabilities including word integration for collaborative creation, editing, mark-up, and indexing, support for comments and markup, and complete version tracking. Further documents can be marked as public, private (buyer only), only visible by specific buyer/supplier teams etc.
 Document management is a core part of the platform, meaning that all documents use the same funtionality no matter the process. There is integration to Word, primarily used for contract management. We also have many customers that exchange design documents with suppliers.</t>
  </si>
  <si>
    <t>Ivalua provides deep collaboration capabilities throughout every aspect of the suite. Including answering self-evaluation, answer RFI's based on their scope of action, etc., as well as a pervasive collaborative social chat.
 2018 Roadmap includes collaborative design document visualization/markup capabilities, which will improve a buyer/supplier/engineer's ability to collaborate and innovate.</t>
  </si>
  <si>
    <t>We have project management functionality where buyers/suppliers can jointly collaborate on documents, taks, milestones, issues, action plans and improvements. 
 Although we do not have explicit "whiteboarding" capilities, our 2018 Roadmap includes collaborative design document visualization/markup capabilities, which will improve a buyer/supplier/engineer's ability to collaborate and innovate. This capability will allow cross functional teams to achieve many of the same benefits as "whiteboarding".</t>
  </si>
  <si>
    <t>Ivalua offers extensive supplier evaluation and process improvement features to help you weld your supply chain into a cohesive, competitive, and cost effective strategic system. The Supplier Performance module provides you with the means to assess a supplier’s ability to execute based on a set of performance expectations. It also includes Issues management and improvement plan capabilities. Issues Management gives you the ability to report problems arising within the relationship with the supplier. Users can log and manage exceptions in relation to: Suppliers, Contracts, Sourcing processes, Orders, Receipts, Invoices. Issues may be of different types (Delay, Price, Quality, General) and severity level (Minor, Average, Major). In the course of its lifecycle, an exception will go through various statuses (New, In progress, Solved) driven by its validation workflow. Improvement Plans module helps you build and follow up a plan of corrective actions to address the problems that have been identified. In order to manage effective dialogue in respect to continuous improvement, the supplier is granted secure extranet access to the plan. Supplier contacts who are involved have access to the tasks that are assigned to them and can update their progress status. This capability allows for a user to define a plan workgroup including internal and external stakeholders. Users can be added from within the system e.g., supplier contacts and based on their role, they are automatically assigned a profile which determines what is visibible and actionable. Various fields are available to help define the improvement plan including timeline, actions, tasks, status, etc. Based on authorization, others can search and find improvement plans and view the details. These plans are also included within a suppliers profile if they are subject to one.</t>
  </si>
  <si>
    <t>Improvement Plans module helps you build and follow up a plan of corrective actions to address the problems that have been identified. In order to manage effective dialogue in respect to continuous improvement, the supplier is granted secure extranet access to the plan. Supplier contacts who are involved have access to the tasks that are assigned to them and can update their progress status. This capability allows for a user to define a plan workgroup including internal and external stakeholders. Users can be added from within the system e.g., supplier contacts and based on their role, they are automatically assigned a profile which determines what is visibible and actionable. Various fields are available to help define the improvement plan including timeline, actions, tasks, status, etc. Based on authorization, others can search and find improvement plans and view the details. These plans are also included within a suppliers profile if they are subject to one. 
 "Ivalua provides Program and Project management functionality tuned for various procurement activities for internally relevant initiatives. Key features include:
 (a) Organize all activities throughout the Ivalua suite around corporate projects or initiatives.
 (b) Provide a console for non-procurement members of the project team to communicate, plan, manage tasks, upload docs and track progress.
 (c) Link projects to sourcing, contracts, requisitions, orders, invoices, performance evaluations, etc. for a full view of all activities in procurement that affect the project.
 This helps clients save time reporting details to project team members outside of procurement. Organize information from Sourcing to help with a project to generate cost-based sales proposals, to address a new product introduction initiative or to pass project requirements for something like a construction or oil-field project directly into sourcing and contracting vehicles with sub-contractors."</t>
  </si>
  <si>
    <t>" Ivalua offers a very sophisticated survey tool that allows for internal collaboration on survey creation (based on templates or new), simple survey design with various options for question types, campaign management feature to involve internal evaluators, ability to assign weights to certain responses and also conditional flows. Authorized profiles have the possibility to create Campaigns in Ivalua to score and measure different aspects of supplier performance. Campaigns are made of Scoring Campaigns and Spot evaluations questionnaires (surveys) that can be shared with selected users. Participants are notified directly on their Ivalua homepage and can also be notified via the Collaboration panel. 
 Surveys are created, shared, scored and managed using the Questionnaire module. The Questionnaire module allows you to build and manage questionnaires that can be used
 to address very distinct needs across the application.
 These needs fall into three categories:
  - The need to assess and score a supplier
  - The need to collect information
  - The need to score supplier answers to a questionnaire
 These needs are addressed through various processes:
  - Spot evaluations
  - Campaigns
  - RFP proposal evaluations
 Questionnaire templates are predefined questionnaires, which you can tailor to the requirements of your company and which are made available to users. Each questionnaire template has a type, an owner, and may be linked to an organization and a commodity. It also includes a questionnaire, as well as default rules for respondent assignment. By tying questionnaire templates to an organization and a commodity, you can specifically adapt the templates to purchasing category and organization requirements, and control access to those based on users’ scope. Depending on the use case, questionnaire templates may or may not be editable by end users. Templates for scoring campaigns and spot evaluations are defined by SMEs at company level and must remain stable over time in order to allow score consolidation; this is why they are read-only and end-users have no choice but to use them as is. In other use cases, templates can be modified by end-users to cater for contextual needs.</t>
  </si>
  <si>
    <t>"The Ivalua SRM suite of applications is designed to provide a 360° view of our client's relationship with a given supplier in real time. This includes a robust scorecarding feature and these scorecards can be configured and saved and reused as templates. Any KPIs and/or measures can be easily added and configured. 
 The snapshot overview of your integral relationship with any given supplier can be instantly produced in a dashboard.
 KPI's are entirely definable and configurable, marketplace wide, or by commodity/supplier group or any other subdivision of the vendor community. Score cards: same thing. We have pre-built templates that can be filled but quite often risk scoring methodology, weightings, attributes, etc are different depending on the vertical, which is why a customer can also design their own scorecard and/or questionnaire."</t>
  </si>
  <si>
    <t>Suppliers can submit unsolicited ideas as part of Category Action Plans, Issues Management and Improvement Plans and Sourcing process. We find that getting unsolicited ideas from suppliers in a defined business context is better /actionable than a random spray and pray appraoch. Ivalua has design document collaboration and markup on the 2018 roadmap, which will greatly enhance a suppliers ability to submit detailed questions and suggestions to buyers, engineers, etc. and will not require prompting.</t>
  </si>
  <si>
    <t>Ivalua uses its workflow engine to first determine if a risk exists, and if it does, the workflow will send out notifications or add an alert to the contract, supplier or transaction records to highlight that a risk exists and the nature of the risk. If desired, the workflow can dynamically respond to the nature of the risk to make sure it is factored into the object’s approval process. Ivalua’s supplier risk and performance functions also include the ability to track and log exceptions. These exceptions can be aggregated by type, scored and used to further define the overall risk and effectiveness of a supplier. This information can in turn be used in transaction workflows to make sure these issues are raised and considered in any downstream approval processes. In this way, there is active monitoring and action.</t>
  </si>
  <si>
    <t>If risk KPIs and scores drop month over month, it can automatically 'guide' vendor and risk managers to perform additional due diligence actions such as site visits, assess key personnel, do alternative market supplier assessments etc. Supplier Performance Scores can automatically reflect ongoing changes to delivery quality, cycle times and stakeholder satisfaction KPIs that are computed from transactional data (e.g., P2P) and survey data in Ivalua. Results of supplier evaluations can drive Supplier Action Plans, Issues Management, Improvement Plans and other corrective projects- using these modules in the Ivalua suite.</t>
  </si>
  <si>
    <t>CAR/CAM systems can be integrated as required. Notifications and alerts can be included to notifify team mebers of status changes related to milestones.</t>
  </si>
  <si>
    <t>"The primary means for helping an organization manage risk is Ivalua’s ability to consolidate multiple forms of data in a single repository. Examples of data that can be used as inputs for identifying risks include metadata about a supplier, contract, and transaction (geography, value of the object, past performance, etc.), stakeholder survey inputs and results, historical data pertaining to vendor compliance with mandatory requirements such as credentials, licenses etc., market conditions (using third party data from sources such as D&amp;B), financial information (using key financial inputs uploaded from the supplier's public financial statements using MS Excel and 3rd party data providers) and socio-economic objectives (using vendor profile information such as diversity, as well as 3rd party data from EcoVadis). 
 Many of Ivalua’s clients benefit from Ivalua’s ability to collect different pieces of information about a supplier and take action on that data in order to support various supplier portfolio initiatives. This data can be collected via integrations with third-party data providers or through supplier self-disclosure. When meta data exists Ivalua can then require that various supporting documents be submitted in order to validate and approve the status of the supplier. Supporting documents can be time-based thus proactively informing both supplier and Client stakeholders when certain credentials need to be provided or renewed. This in essence shifts the burden to the supplier and puts the administrative overhead of collecting the data on the shoulders of the Ivalua platform. Clients taking advantage of Ivalua’s native data repository and workflow tools find it much easier to collaborate with suppliers in achieving a higher adoption rate and improved compliance and risj information.".</t>
  </si>
  <si>
    <t>Alerts are also set up based on supplier scores...etc.
 E.g. if D&amp;B score falls below x, then alert sent, actions taken...
 Ivalua provides comprehensive Vendor Risk Evaluation capabilities to help organizations assess the risk associated with suppliers, contracts and transactions (or the combination thereof). The primary means for helping an organization manage risk is Ivalua’s ability to consolidate multiple forms of data in a single repository. Examples of data that can be used as inputs for identifying risks include metadata about a supplier, contract, and transaction (geography, value of the object, past performance, etc.), stakeholder survey inputs and results, historical data pertaining to vendor compliance with mandatory requirements such as credentials, licenses etc., market conditions (using third party data from sources such as D&amp;B), financial information (using key financial inputs uploaded from the supplier's public financial statements using MS Excel and 3rd party data providers) and socio-economic objectives (using vendor profile information such as diversity, as well as 3rd party data from EcoVadis). Not only can this data be stored, it can also be commented on and rated by Stakeholders, Risk managers and auditors. These inputs can then be used to calculate a specific score that will be an attribute ascribed to a supplier, contract or transaction. This score can in turn drive system alerts to inform users of the supplier, contract or transaction risk for them to make the appropriate decisions. The other key feature of Ivalua is the ability to take the inputs and/or KPI scores and use that information to dynamically alter system workflows to include additional review and approval steps, require additional input (meta data or documentation) and/or prohibit tasks from occurring until the scores/conditions improve.
 The Questionnaire module allows you to build and manage questionnaires that can be used
 to address very distinct needs across the application.
 These needs fall into three categories:
 - The need to assess and score a supplier
 - The need to collect information
 - The need to score supplier answers to a questionnaire
 These needs are addressed through various processes:
 - Spot evaluations
 - Campaigns
 - RFP proposal evaluations
 Questionnaire templates are predefined questionnaires, which you can tailor to the requirements of your company and which are made available to users. Each questionnaire template has a type, an owner, and may be linked to an organization and a commodity. It also includes a questionnaire, as well as default rules for respondent assignment. By tying questionnaire templates to an organization and a commodity, you can specifically adapt the templates to purchasing category and organization requirements, and control access to those based on users’ scope. Depending on the use case, questionnaire templates may or may not be editable by end users. Templates for scoring campaigns and spot evaluations are defined by SMEs at company level and must remain stable over time in order to allow score consolidation; this is why they are read-only and end-users have no choice but to use them as is. In other use cases, templates can be modified by end-users to cater for contextual needs.
 Campaigns within Ivalua offer the ability to assess a whole set of objects and manage all these evaluations within a single process. Campaigns can either aim at scoring a selection of objects (scoring campaigns) or at collecting information from a selection of suppliers (such as supplier data update campaigns, supplier risk or performance assessments, sourcing RFIs) or from internal users (pre-RFP requirements gathering campaigns).</t>
  </si>
  <si>
    <t>"Events can happen inside the Ivalua platform (with its many touchpoints with suppliers) or outside. As noted above, integration with outside sources is facilitated by the Integration Toolbox and some already exist for the more popular data aggregators in the Ivalua Add-On store.
 Events inside Ivalua are readily available. In the Risk area, for example, it may be determined that suppliers with a certain Debt-to-Asset ratio and with outstanding Invoices in excess of 10% of their Revenue are higher risk. The calculation of this risk from the financials maintained in the supplier repository and comparing to the outstanding payables in the Invoicing module is all done inside the Quarterly campaign to assess risk. Another example may be a flag on suppliers who elect for Early Payment discounts in excess of their peers; perhaps they have cash flow problems.
 Ivalua is instituting AI tools that can spot the above and similar trends to highlight where new Risk flags may be set up."</t>
  </si>
  <si>
    <t>BOMs (Products) can be defined, imported and used to support cost models. Formulaes can be defined, data can be populated and costs can be compared. The Ivalua platform allows for remarkable levels of configurability.
 As part of the 2018 roadmap we will be introducing our Product Manager (Product BOM), which will improve visualization of a Products Bill of Material (BOM), including Target/Cost Comparison, Supplier Health. Also, users managing the BOM will have the ability to launch process workflows that will intiate different types of sourcing activities. The Product Manager capability will enable users to establish a roll-up target, should cost, etc. vs actual costs. All of this data could be pulled from referencable and detailed cost breakdowns for further detail and analysis.</t>
  </si>
  <si>
    <t>BOMs can be defined, imported and used to support cost models. Formulaes can be defined, data can be populated and costs can be compared. The Ivalua platform allows for remarkable levels of configurability. Ivalua also supports Item Data MDM that can be configured by clients and used in support of all S2P processes including BOM management.
 As part of the 2018 roadmap we will be introducing our Product Manager (Product BOM), which will improve visualization of a Products Bill of Material (BOM), including Target/Cost Comparison, Supplier Health. Also, users managing the BOM will have the ability to launch process workflows that will intiate different types of sourcing activities. The Product Manager capability will enable users to establish a roll-up target, should cost, etc. vs actual costs. All of this data could be pulled from referencable and detailed cost breakdowns for further detail and analysis.</t>
  </si>
  <si>
    <t>Analysis is pre-integrated to the entire source-to-pay process in the Ivalua suite. Our OLAP tool and charting capability is pre-integrated with each module and is available free-of-charge to buyers and their suppliers (unlike competitors who charge for their own and partner BI tools). Our comprehensive native, configurable search, query, ETL and EAI functionality is available 'free of charge" as part of the suite/platform (unlike competitors who charge for their own and partner EDI/EAI/ETL tools and whose tools are not configurable nor fully integrated with rest of suite).
 Analysis capabilities are pervasive throughout the suite. Dashboards can be configured by authorized users on any screen and can show any relevant data.
 Additionally, analysis dashboards can be avialable via the AddOn Store.</t>
  </si>
  <si>
    <t>Ivalua's Supplier portal supports a single view and sign on for the ENTIRE Source to Pay suite. Suppliers can manage their data, alerts, POs, Orders, Contracts, Invoices, surveys, RFXs, requests, performance data, external data etc. for all customers through one sign-on. The portal provides a 360 view across all spend management activities and internal and external data. Data can be organized by the business unit/ department, transaction type, alerts, request type and any other deimension present in the underlying data. Supplier representatives can filter in to what they want to see when they want to see it.
 It does not handle multiple client relationships under one login, however. The supplier works one client at a time, in the context defined by their client.</t>
  </si>
  <si>
    <t>Ivalua Supplier Enablement approach is characterized by (a) No Supplier Transaction Fees, (b) target 100% of Suppliers from Day 1 – SMB, local, regional and global. High spend and volume. Direct, indirect, capital or services suppliers; (c) Enable for e2e Spend Management- Once a Supplier is enabled in any process (e.g. Sourcing), their profile is available for use in other processes (e.g. P2P); (d) Give Suppliers Multiple Connectivity Options (at least 8)– PO Flip, Direct Integration, Email, Auto File Transfer, Invoice Data Capture, Mobile Scan, Manual Flat File, User Entry; (d) Give Buyers Choices on Engagement Model – Buyer Self Service with Ivalua tools &amp; templates. Ivalua Managed (Partly or Fully); (e) Open Network and Global Compliance – No supplier contracts to join, customizable Buyer/Supplier interactions with invoice and tax compliance. Ivalua has a formal methodology for Supplier Enablement that includes a 5 step process: (1) Set Supplier Enablement Goals; (2) Gather Relevant Supplier Data, (3) Define Supplier Enablement Glide Path, (4)Align Internal Spend Stakeholders , (5)Communicate With Suppliers Repeatedly. This is supported by Supplier Welcome Package, draft emails, best practices, FAQs etc. Ivalua uses its own and Partner services from Consus and KPMG to onboard suppliers. The Supplier Portal supports web forms, portal templates, requirements and certifications, background checks, regulatory and reporting requirements, localized requirements, requirements for new suppliers in high risk countries, etc.) and to capture suppliers (buyer/supplier invitation, mass-market supplier on-boarding approach, etc.). Ivalua has a natively developed Integration Toolbox that has ETL, Search, Query, EAI, API Console and AddOn Store that is used for supplier integration with supplier systems, including real-time web-services call for Cross-Catalog PunchOut. Ivalua has OOTB workflow and configurable workflows for supplier on-boarding. Ivalua has a Supplier Deduplication workbench that helps normalize parent-child relationships, duplicate names etc. Supplier enablement sizes are: large 10,000 to 50,000+suppliers, medium: 5000-10000 suppliers, small: 500-5000 suppliers.. Our clients have been able to onboard 73% of their suppliers in less than 3 months and 85% of suppliers in 4-6 months. Suppliers take a few minutes to onboard on the Supplier portal. As noted earlier, there are no supplier enrollment contracts or fees.. Most suppliers are able to operate on the portal without any training. We offer unique capabilities for tail-end suppliers, including Invoice Data Capture (to auto-create Invoices from Invoice PDFs and Images) and via emails for onboarding. We have auto-generated password resets so don't need a help desk for basic capabilities like that (which other providers do). Suppliers can rely on standard portal options for most tasks. they only need add-on services if the suppliers themselves (or their buyers) have any unique data capture and integration requirements (beyond standard).</t>
  </si>
  <si>
    <t>Ivalua allows for powerful collaboration features to suppliers, i.e. they can view, confirm, accept, reject, change, respond, counter-offer, create and propose/send, social chat/ comment, delegate to other supplier users. Ivalua's powerful and configurable platform allows Buyers to define what collaborative rights they want to assign to various supplier profiles. For example, they may allow a supplier to configure delegation/ assignment within additional users in the supplier organization, but not to Buyer tasks.
 In 2018, we will introduce design document markup and collaboration capabilities which can include internal/external users. This capability will enhance idea/innovation exchange and discussion.</t>
  </si>
  <si>
    <t>Our approach to customized SXM configuration and advanced configuration scenarios is "Everything is Possible". There is no limit to number of configurations. Ivalua's native workflow capabilities allow clients to configure intricate and detailed cross functional processes supporting SXM requirements.
 Ivalua provides unlimited number of configurations on any field, form, object, module by business users without requiring any code using a web-UI based Design Mode. Configurations can be based off of strategic nature of the relationship, the dollars involved, the industry, and/or regulatory controls required. Approaches can be based on users, departments, commodities, roles, content groups, approval steps, delegated approvals, units of measure, custom fields, accounts, chart of accounts, invoice tolerances, receiving tolerances, budget periods, payment terms.</t>
  </si>
  <si>
    <t>Customers are using the Ivalua platform in 15 languages. We can extend the number of language by configuration. We use a dedicated translation company for the "out of the box" labels.
 Clients also have the ability to easily translate text strings for the system via excel export/import.</t>
  </si>
  <si>
    <t>Ivalua supplier registration &amp; information management capabilities allows to quickly and easily onboard suppliers for RFPs, orders and invoices, and push data to ERP or other relevant systems. The Supplier Self Registration feature can be added as a link on the Client's website. Potential suppliers can then go through a qualification process and be flagged as "prospects" until they become "active" suppliers via an approval process.
 All suppliers who are registered in the solution may be given access to their own company information screens where they can manage their profile information.
 Key Features: 
 ● Register suppliers online with rapid and flexible validation workflow (depending on category, geography, ....) 
 ● Supplier can log in through the portal or connect directly through EDI or XML, or just email, fax or upload through Excel. The Supplier Self Registration feature can be added as a link on the Client's website.
 ● Trigger supplier registration by invitation (email) or self-service application (form on supplier portal); flagging verifiable duplicates and possible duplicates before they are added to the repository
 ● Alerts on suppliers triggered by missing or incomplete data, missing or incomplete compliance documentation, expiring documents 
 ● Ivalua can connect to third-party data sources to help validate information. Customers can connect via our Addon Store. Some we have connected to include: D&amp;B, Ecovadis, E-ettestation, Bureau Van Djyk
 ● Due to Ivalua's easy configurability, registration forms and flows can be configured for different BU's, regions, industries, supplier categories, etc. E.g., Our customer City of New York configured over 40 different supplier onboarding workflows for each of their agencies. 
 ● Generate RFIs for mass data updates.
 ● Master data management of Supplier data for ERP and other systems. Change requests can go through approval workflows and changed directly in the Client ERP (single or multiple instances).
 ● Alerts to prevent contracts or orders from going out to suppliers who are not up to date. 
 ● Easily sync and update supplier master data between the Ivalua primary record, and multiple secondary supplier tables in ERP and legacy systems, by using our robust data administration features (Vendor MDM)
 ● Vendor Cleansing Workbench provides fast, simple identification of potentially duplicate vendors using configurable algorithms(same address, email address, DUNS code, VAT number, etc.). The workbench allows buyers to see each of the potential duplicate suppliers side-by-side for all their data, facilitating a decision about whether they are duplicates or branches or truly different vendors
 ● The supplier cleansing functionality will identify attempts to set up duplicate suppliers by using unique identifiers such as Tax IDs for example. Any attempt to set up a new supplier using duplicate information will be rejected</t>
  </si>
  <si>
    <t>Ivalua helps clients manage their supplier master data in several ways:
 ● Ivalua can house any meta data the Client would like to capture. Ivalua’s interface makes it simple to add new meta data points at any time with no programming. These meta data points can be used as search filters, can be conditional (only appear if another data field has a certain value), be restricted to just certain types of users or supplier types, categories and can be used to drive different steps / users in workflows in the system. Ivalua can even track which suppliers are preferred for which purposes, items, categories. 
 ● Ivalua also makes it possible to consolidate all data about a supplier in a single place. See what items or services the supplier provides, what sourcing events they have participated in, what contracts they have, orders, evaluations, improvement plans, etc. Data can be entered by the Client's employees, by the Suppliers themselves or by integrating with other systems. By capturing all these pieces of information in a single tool, our customers save time and energy by having a one-stop-shop for their supplier information. 
 ● This information can be converted into KPI scores that can help the Client properly rank their suppliers, take note of “risky” suppliers, and potentially focus more or less energy on suppliers who create value for the Client and their customers. 
 Ivalua offers a robust supplier repository, allowing for detailed classification of suppliers. As an option, we also provide a full-featured vendor master management module. Vendor Master Management allows for the cleansing of supplier data (remove duplicates, track hierachy - ownership, track changes in hierarchy, etc.). Through periodic incremental cleanses as well as synchronization with the ERP, vendor master data is kept up to date, allowing for more powerful analytics.
 Information requests can be sent out on a schedule or as part of a specific campaign (e.g., health and saftety check for all hazardous material suppliers can be sent out every 6months). We can validate information across existing 3rd party providers and more can be added through our native integration framework and toolbox. Existing providers include evocadis, D&amp;B, Bureau Van Djik, which are avialble through the AddOn Store.</t>
  </si>
  <si>
    <t>Analyst notes (2)</t>
  </si>
  <si>
    <t>User Instructions:
1. Please complete the 'self-score' and 'self-description' columns (and provide attachment links as needed) for the current quarter for each RFI in which you've been invited to participate
2. Be sure to indicate your customer count per RFI (not total number of customers only) as it will impact your SolutionMap bubble size
3. Once you have completed your inputs, please log into your RFI profile page on spendmatters.com and use the 'RFI upload' button to submit your RFI document
4. The analysts will then complete the 'SM score' and 'Analyst notes' columns
5. The Administrator will send you a download link to your draft RFI scores and invite you to a draft scoring review meeting with the analyst
6. If you wish to alter your self-scoring before the draft scoring review meeting, please amend your scoring in the 'Self-score 2' and 'Reasoning' columns - and resubmit  as you did in step 3
If you need further information, please contact RFI Administrator Dina Cutrone at dcutrone@spendmatters.com</t>
  </si>
  <si>
    <t>Manage contract commitments in one place and get reminders as critical renewal or expiration dates approach. Support different contract types and their parent/child relationships through contract hierarchy management.
Manage and report on key negotiated terms of your contracts.
Manage contract access level permissions by user profile.
Maintain confidentiality of data in the system as well as in attached documents.
Generate reports using a direct link with the supplier repository.
Find anything with optimized search and adhoc reporting (including pdf searches).
This is a one stop shop for procurement, legal, and business stakeholders to view and report on their contract commitments, manage contract attachments and date reminders, and even search legacy contracts in pdf form.</t>
  </si>
  <si>
    <t>An unlimited number of fields and tabs can be created to support your specific contract compliance fields, reports, approval process, etc. Even better, is your own teams can maintain the system and learn to add new fields, make field changes, create reports, modify workflows, etc. This report can be set up to track compliance to standard terms and conditions - to see how many times non standard or alternate language is used
Clients have the ability to model inherant risk wizards, tying risks, regulations, NGO requirements to specific contract clauses. Based on the results of the wizard, the system will recommend (with the potential for hard stops) different clauses be included in a contract to mitigate identified risks.  In conjunction with a contract workflow, this capability allows the contract to be routed to SME's and specified legal personnell for review and approval.</t>
  </si>
  <si>
    <t>We support TCV and payment terms for multiple entities in multiple currencies, INCOTERMS, termination clauses, linkage to budget, KPIs and associated penalty/bonus.
Additionally in 2018 Ivalua is adding a new KPI for contract risk management, which can be tied into dashboards reporting, alerts, notifications, etc.</t>
  </si>
  <si>
    <t>Ivalua has a dedicated Project management module where users can manage corporate objectives, procurement initiatives and all the related procurement activities be it sourcing events, contracts, performance evaluations. Communication and collaboration with stakeholders inside and outside procurement in made easier and they are all given visibility into the project, progress, actions, dependencies, etc.   Ongoing risk monitoring can be accomplished with the Ivalua QST (dynamic questionaire) capability.  Additionally in 2018 Ivalua is adding a new KPI for contract risk management, which can be tied into dashboards reporting, alerts, notifications, etc.</t>
  </si>
  <si>
    <t>Ivalua is unique in its capabilities around Assets and tooling. A good asset tracking system should not only hold important asset information but also support the dynamic management of the suppliers and contractors who are in possession of your assets and tooling. Ivalua helps ensure full accountability for proper maintenance, transfers and eventual return or destruction of the tools.
Capture Asset number, picture, labels, and other meta-data about an asset. Track depreciation, maintenance and usage (particularly for tooling assets).Link to suppliers or contractors who are in physical possession of the asset.
Manage connections of toolings to the parts they are used to manufacture (including volumes per month that may drive wear and tear on the tooling).
Collaboration capabilities support teamwork to manage an asset’s lifecycle.</t>
  </si>
  <si>
    <t>Ivalua provides a number of integrated solutions in the contract module that will seamlessly cover each of the Client's requirements. Contracts can be created from scratch, but you will also have a template repository for quick creation. Our clause library is a nice way to author a contract one clause at a time, and dynamic tagging in the clauses will pull and insert relevant contract meta data. Clauses can also be used to host appendices, and the document tab is a great place to upload and store exhibits. 
The authoring tab encourages collaboration, whether internally with different business units or negotiating externally with suppliers. Versions can be created to track changes and can be shared with your suppliers. The solution will keep an audit history of all changes to the clauses and track who made each change. Each clause has an option for internal or external comments to help facilitate the collaboration and communication. Authoring uses a rich text editor providing all the formatting options you require. A simple right click will provide access to your dynamic tagging library. Any and all of your contract meta data can be included in this library. 
Our Supplier Solution and Contract Solution are integrated to provide visibility to risk, quality or supplier qualification issues. Any evaluation or risk information can be added to help enhance the contract data. We also provide scorecarding as a tab in the contract where solutions can be evaluated as needed during the onboarding process. Our goal here is to give you the information you need to make the best business decisions when onboarding contracts.</t>
  </si>
  <si>
    <t xml:space="preserve">
Ivalua provides a number of integrated solutions in the contract module that will seamlessly cover each of the Client's requirements. Contracts can be created from scratch, but you will also have a template repository for quick creation. Our clause library is a nice way to author a contract one clause at a time, and dynamic tagging in the clauses will pull and insert relevant contract meta data. Clauses can also be used to host appendices, and the document tab is a great place to upload and store exhibits. 
The authoring tab encourages collaboration, whether internally with different business units or negotiating externally with suppliers. Versions can be created to track changes and can be shared with your suppliers. The solution will keep an audit history of all changes to the clauses and track who made each change. Each clause has an option for internal or external comments to help facilitate the collaboration and communication. Authoring uses a rich text editor providing all the formatting options you require. A simple right click will provide access to your dynamic tagging library. Any and all of your contract meta data can be included in this library. 
Our Supplier Solution and Contract Solution are integrated to provide visibility to risk, quality or supplier qualification issues. Any evaluation or risk information can be added to help enhance the contract data. We also provide scorecarding as a tab in the contract where solutions can be evaluated as needed during the onboarding process. Our goal here is to give you the information you need to make the best business decisions when onboarding contracts.
</t>
  </si>
  <si>
    <t xml:space="preserve">Because Ivalua is one integrated suite, contract data can be linked directly to the P2P process with pricing, terms, etc. Contracts can be "flipped" directly from the outcome of a sourcing event. So, in effect a contract can be linked to any other process across S2P including supplier risk and performance management, program management in the case there are multiple contracts for a project or program such as "Sustainability". </t>
  </si>
  <si>
    <t>Ivalua has extremely sophisticated contract versioning capabilities that go beyond the traditional 'buyer only space/team supplier", 'buyer/supplier collaborative space/team room" aproaches. We assign various states to each contract such as its in a private state when only buyers/internal stakeholders are editing, then the state fo that contract changes to public when a supplier can look at it etc.
Version numbers for each contract are managed across these various states. We also support change and audit trails by user and version reporting and analysis.
Ivalua also is integrated with Docusign.
Furthermore, Ivalua supports Integration to MS Word, including Clause authoring.  2018 Roadmap includes improved contract ammendment configuration capability, contract analysis and an even deeper integration of caluse authoring with MS Word.</t>
  </si>
  <si>
    <t>We have dedicated Issues Management functionality. We also have the ability to Alert on upcoming/ expiring Issues and Contract Renewals. We also support reporting on risk and performance KPIs.
2018 Roadmap includes a new KPI for Contract Risk Management, improved contract ammendment configuration capability, contract analysis and an even deeper integration of caluse authoring with MS Word.</t>
  </si>
  <si>
    <t xml:space="preserve">This is the perfect use case for Ivalua Program Management where procurement leaders can strategically manage various initiatives and all the activities associated with them, the project plans, the stakeholders, the tasks, actions, progress, dependencies, the goals, the communication, etc. There is also the possbility to have an "end of contract" evaluation process that involves all those involved with that suppliers and reviews, etc. </t>
  </si>
  <si>
    <t>We do this natively as Sourcing and Contract modules share the same code base. We can carry over supplier, award, legal terms, items, prices.
In addition, we have deployed Authoring directly inside the sourcing process where clients have justified such configuration (government space).  Ivalua also supports clause authoring integrtaion with MS Word
Clients have the ability to model inherant risk wizards, tying risks, regulations, etc. to specific contract clauses. Based on the results of the wizard, the system will recommend (with the potential for hard stops) different clauses be included in a contract to mitigate identified risks.  In conjunction with a contract workflow, this capability allows the contract to be routed to SME's and specified legal personnel for review and approval.
2018 Roadmap includes a new KPI for contract risk management, improved contract ammendment configuration capability, contract analysis and an even deeper integration of caluse authoring with MS Word.</t>
  </si>
  <si>
    <t>Ivalua has a native feature of master (parent), amendment, and sub-contract creation carying over parent contract information.</t>
  </si>
  <si>
    <t>We have integrated MS word into Ivalua contracts. This capabilitiy in native to the platform, it is embedded as the editor.</t>
  </si>
  <si>
    <t>A buyer can create a contract based on up-to-date templates (maintained by legal team). Legal would only be looped in if there are deviations from the template based on automated workflow triggers. The buyer is then able to interact with Legal and Supplier to build the final version. Redlining within the tool (which has clause level integration to MS Word) can keep track of changes and contention points. This final version then can be submitted for eSignature (e.g. Docusign integration available through AddOn Store) and the contract activated. 
Second benefit for Legal department is the ability to track clauses usage, especially when a clause needs to be reviewed.  The system will also notify users when an updated version of a clause is avialble, and with the single click of a button the user can evaluate the old vs new clause side by side and accept the change.
2018 Roadmap includes a new improved contract ammendment configuration capability, contract analysis and an even deeper integration of caluse authoring with MS Word.</t>
  </si>
  <si>
    <t>Collaborative capabilities are native features in the Ivalua CLM solution.  The ability to message is pervasive throughout the solution both internally and with suppliers.  By nature the collaborative process is supported by the Ivalua workflow which provides a back and forth negotiation/markup process between legal, buyers, suppliers, etc.</t>
  </si>
  <si>
    <t>Clients have the ability to model inherant risk wizards, tying risks, regulations, etc. to specific contract clauses. Based on the results of the wizard, the system will recommend (with the potential for hard stops) different clauses be included in a contract to mitigate identified risks.  In conjunction with a contract workflow, this capability allows the contract to be routed to SME's and specified legal personnel for review and approval.</t>
  </si>
  <si>
    <t xml:space="preserve">The Ivalua suite (Suppiler Management, Sourcing, Contracts, P2P, Analysis) are natively integrated, share the same organic code base, objects and naming/ numbering conventions. Contract Data is integrated throughout suite (Pricing, dates, etc.)  Robust functionality and methodology to set in place all downstream contract monitoring processes, roles, alerts. We provide a differentiated functionality here including the ability to set projects and action plans for contract implementation e.g. tooling changes etc.
Ivalua's native integration framework and toolbox allows for easy integration with any P2P systems to support a clients needs.
</t>
  </si>
  <si>
    <t>With a fully integrated suite, compliance problems can be detected in many different places (supplier, sourcing, requisitioning, invoicing, issues management, asset tracking, performance and risk management, etc.). This affords many opportunities depending on the kind of compliance checking activity desired.
Clients have the ability to model inherant risk wizards, tying risks, regulations, etc. to specific contract clauses. Based on the results of the wizard, the system will recommend (with the potential for hard stops) different clauses be included in a contract to mitigate identified risks.  In conjunction with a contract workflow, this capability allows the contract to be routed to SME's and specified legal personnel for review and approval.
2018 Roadmap includes a new KPI for Contract Risk Management, and contract analysis.</t>
  </si>
  <si>
    <t>We support tracking discounts, penalties, rebates, budget burn rate, reporting of TCV, ACV and expended budget as well as log forecasted commits against forecasted spend trends.
Dashboards also exist monitoring ongoing financial attributes of a contract.  Such as spend, etc.</t>
  </si>
  <si>
    <t>Would be 4 if included w/o having to buy project module</t>
  </si>
  <si>
    <t>Would be 4 if included w/o having to buy risk module</t>
  </si>
  <si>
    <t>Would be 4 if included w/o having to buy asset/tooling module</t>
  </si>
  <si>
    <t xml:space="preserve">Ivalua provides business organizations with a powerful tool for natively authoring contracts. Standard contract clauses and templates are authored centrally by your company.  Ivalua also supports clause authoring integrtaion with MS Word. Local operating units can then use these templates and clauses, and customize them to meet their specific local requirements. Centrally authored clauses and templates help codify best practices and promote the use of consistent and compliant contract standards throughout your organization. They also carry the additional benefits of supporting buyers during the negotiation process and shortening time-to-contract.  Contract duplication is supported by Ivalua. </t>
  </si>
  <si>
    <t>In order to keep track of all obligatgions our CLM solution can provide alerts / notifications to users according to defined business rules. For example: for a commodity and/or a contract type, we can configure attributes related to clauses such that all mandatory clauses are included within the contract and available for review before contract approval. 
 Ivalua supports both reminders at the point a decision must be made as well as reminders sent out a period of time prior to the decision needing to be made ("study period"). Users will get an email with the alert, a task will appear in their "to-do" list and, if enabled, management is also informed. Finally, contract management can see a report on the contracts due for review so they can also provide accountability as needed. Alerts are available for a variety of dates: contract expiration, termination notification, time to study (period of time before the termination notification period), renegotiation, notification date override (hard dates to be set irrespective of the other dates) for example.</t>
  </si>
  <si>
    <t>iValua is actually a 2.5, but somehow a data loading error slipped through and they were given 4 on their last round feedback when they should have been given 2, so they are a 4 until the first score adjustment for this field.</t>
  </si>
  <si>
    <t>Considering Forecast Collaboration with suppliers here.</t>
  </si>
  <si>
    <t>Using Direct Invoice / Goods Receipt creation from contract</t>
  </si>
  <si>
    <t>Using Multi-tax capability at invoice level here / E-Invoicing Compliance Post Audit</t>
  </si>
  <si>
    <t>Not unique anymore</t>
  </si>
  <si>
    <t>Current Self-Score</t>
  </si>
  <si>
    <t>Current Provider Average</t>
  </si>
  <si>
    <t>Last Quarter Benchmark Average</t>
  </si>
  <si>
    <t>Last Quarter Provider Average</t>
  </si>
  <si>
    <t>Current Self-Score Average</t>
  </si>
  <si>
    <t>Self-Description</t>
  </si>
  <si>
    <t>Q4 18</t>
  </si>
  <si>
    <t xml:space="preserve">Add-on store and collaborative scorecard sourcing merits more than a 3, but nothing special against the best-of-breed peers </t>
  </si>
  <si>
    <t xml:space="preserve">Need a Demo of capability specified for 4 to give beyond a 3 </t>
  </si>
  <si>
    <t>3 specifically requires dynamically adaptive templates and a demo thereof</t>
  </si>
  <si>
    <t>Ivalua is one of the market leaders in integrated program management</t>
  </si>
  <si>
    <t xml:space="preserve">everything here is required for 3 … </t>
  </si>
  <si>
    <t>integrated word comparison is a bit beyond average for a sourcing vendor, but not for a CLM vendor</t>
  </si>
  <si>
    <t xml:space="preserve">exception center and centralized issue tracking gives you a 4 … for now </t>
  </si>
  <si>
    <t>we're looking for out of the box … you need a huge suite of templates and rapid customization frameworks based on them for &gt; 3</t>
  </si>
  <si>
    <t>this is actually a pretty standard mix for a suite / BoB sourcing platform</t>
  </si>
  <si>
    <t xml:space="preserve">while the auto-correction is not that much more powerful than before, the new alerting framework and clue capability does raise the bar a bit </t>
  </si>
  <si>
    <t>compared to advanced filters, collaborative classification, and other tricks by the BoB peers, it's not super advanced … especially since AI is still in development</t>
  </si>
  <si>
    <t>we're looking for breadth out of the box here and the ability to simultaneously support multiple schemas … this has nothing to do with integration framework or loading</t>
  </si>
  <si>
    <t xml:space="preserve">you're getting there … need a discussion with your AI team next quarter to see where you really are … </t>
  </si>
  <si>
    <t>the breadth is there now :-)</t>
  </si>
  <si>
    <t>not unexpected these days</t>
  </si>
  <si>
    <t>templating has improved</t>
  </si>
  <si>
    <t>when are you buying a true optimization platform? [SpendMatters can help here …]</t>
  </si>
  <si>
    <t>this is precisely "3" functionality</t>
  </si>
  <si>
    <t xml:space="preserve">need to see how far you are to see if its 3 … </t>
  </si>
  <si>
    <t>nothing beyond 3 here - see example scoring</t>
  </si>
  <si>
    <t>2 was demoed; 3 requires adcaned outlier/statistical analysis - this was not demoed</t>
  </si>
  <si>
    <t>need a demo of the "advanced mathematical calculations" for beyond 2</t>
  </si>
  <si>
    <t xml:space="preserve">looking for more than one "type" of scenario here … this is just a supplier limit constraint … </t>
  </si>
  <si>
    <t>let's revisit in June when we do Q3 review - what you have coming might push your score up, but you are not there yet</t>
  </si>
  <si>
    <t>you do realize that the requirements for a 3 here are pretty high - sentiment analysis (which you don't have) is standard unless you have other enhanced capabilities?</t>
  </si>
  <si>
    <t>using integrated supplier profile alerts and auto alerts and auto escalation of exceptions as substitute for the defined criteria to get to a 3</t>
  </si>
  <si>
    <t>technically, only "3" capability, but the neat differentiation and escalation  is giving you a bit of a bump</t>
  </si>
  <si>
    <t>ability to use user role and geographic area in selection considered</t>
  </si>
  <si>
    <t xml:space="preserve">it's very good, but nothing a handful of other providers don't have … </t>
  </si>
  <si>
    <t xml:space="preserve">we're looking for integration of multiple invitation methods here … </t>
  </si>
  <si>
    <t>nothing here is beyond 3 on our scale; the .5 is the ability to do integrated checks with your AI and integrations beyond what most vendors do</t>
  </si>
  <si>
    <t xml:space="preserve">you're approaching what we're looking for to get a 4 … </t>
  </si>
  <si>
    <t>not technically what this question is asking, but equivalently powerful replacement tech</t>
  </si>
  <si>
    <t>just how many erp templates?</t>
  </si>
  <si>
    <t>nothing not a core requirement for 1 to 3</t>
  </si>
  <si>
    <t>revisit next quarter</t>
  </si>
  <si>
    <t>this particularly refers to "multi-channel" supplier onboarding, and there is no mention of support beyond Ivalua platform</t>
  </si>
  <si>
    <t>it's extremely powerful, but I'm not sold that you "win" on this</t>
  </si>
  <si>
    <t>I think the auto-mapping of key fields from ocr'd documents is improved, but need more details and deep demos to consider 4 … maybe Q3?</t>
  </si>
  <si>
    <t>4 was generous given little to no network support, which is core for potential customers that use them … leaving at 4</t>
  </si>
  <si>
    <t>definition of 3 :-)</t>
  </si>
  <si>
    <t>need a very deep library for 4</t>
  </si>
  <si>
    <t xml:space="preserve">3.5 to 4 … benefit of doubt here … </t>
  </si>
  <si>
    <t xml:space="preserve">revisit next quarter </t>
  </si>
  <si>
    <t xml:space="preserve">I will believve you win on this … </t>
  </si>
  <si>
    <t>really best of breed for a suite</t>
  </si>
  <si>
    <t>was a bit generous last time</t>
  </si>
  <si>
    <t>this capability needs to be 360</t>
  </si>
  <si>
    <t>need rule-based definitions as well</t>
  </si>
  <si>
    <t>definition of 3, more or less, just how deep is the alert functionality?</t>
  </si>
  <si>
    <t>need more information and/or demo here … 3 is typically a smooth / seamless back and forth integration plus full support for CAR/CAM data interchange, etc.</t>
  </si>
  <si>
    <t>Don't see much more here than last time - what 3rd parties beyond standard suite of financial and sustainability? Any semantic / event monitoring? Sentiment monitoring? Brand monitoring? Etc.</t>
  </si>
  <si>
    <t xml:space="preserve">this is compared to BiC risk identification capability … </t>
  </si>
  <si>
    <t>need product BOM  product manager demo … maybe Q3</t>
  </si>
  <si>
    <t>nothing beyond a 3 described … let's get demo when ready … Q3?</t>
  </si>
  <si>
    <t>SXM is rarely bought for analytics capability …</t>
  </si>
  <si>
    <t>again, looking for essentially supplier LDAP … oAuth … etc.</t>
  </si>
  <si>
    <t xml:space="preserve">this is specifically referring to onboarding support available to the supplier through the supplier portal … </t>
  </si>
  <si>
    <t>I can see you winning some customers based on this</t>
  </si>
  <si>
    <t>specifically refers to services, nto what the platform can do!</t>
  </si>
  <si>
    <t>Q2 18 UPDATES</t>
  </si>
  <si>
    <t>Ivalua, Inc.</t>
  </si>
  <si>
    <t>info@ivalua.com +1 (650) 930-9710</t>
  </si>
  <si>
    <t xml:space="preserve">Ivalua is headquartered in Redwood City, CA and Orsay, France, with offices in New York, Pittsburgh, Montreal, U.K., Germany, Italy, Brazil, India, Poland and Singapore
</t>
  </si>
  <si>
    <t>Ivalua currently has approximately 300 full time employees</t>
  </si>
  <si>
    <t xml:space="preserve">Ivalua, Inc. is a privately held company. Since its founding in 2000, Ivalua has grown consistently and profitably with a customer retention rate that exceeds 98%. Several global organizations have selected Ivalua after detailed financial due-diligence in the last 12 months as well. We currently have over 250 customers globally, many of which are some of the largest companies in the world. </t>
  </si>
  <si>
    <t xml:space="preserve">EMEA - 40% 
North America - 35% 
APAC -  25%
</t>
  </si>
  <si>
    <t>A select list of customers includes:
Banco do Brasil, CACI, Consus, Fannie Mae, Honeywell, Lefrak, NVR, Nexen, Scotiabank, Select Medical, SSC, Whirlpool, Amrest, Arval, Beneteau, BNP Paribas, Credit Agricole, Bulgari, Cardif, CNP, Esses, Euromedic, Faurecia, Gemalto, Generali, IBP, IEDOM, ISS, LISI, Nexter, Numen, Oxylane, Rothschild, SEB, Sephora, Suez Environment, UNEO, Nexen, Whirlpool, City of NY, Arcelor Mittal, US Foods, Meritor, Flex, GAP, McDonalds, Federal Mogul, Chicago University, Piramal, United Breweries, Ann Jo Steel, Boral, Walchandnagar Industries, etc</t>
  </si>
  <si>
    <t>This information has been provided earlier</t>
  </si>
  <si>
    <t xml:space="preserve">(1) Full suite S2P and P2P suites 
(2) Sourcing and source-to-contract providers
(3) Direct procurement providers 
(4) E-procurement specialists and industry-centric providers
(5) E-invoicing and supplier networks providers 
(6) AP automation providers
(7) Supplier and master data management providers </t>
  </si>
  <si>
    <t>Supplier Management:
Supplier Information Management, Third-Party Risk, Issues Management, Improvement Plans, Vendor MDM
Strategic Sourcing:
Sourcing Projects &amp; RFx, Auctions, Category Action Plans, Bills of Materials
Contracts &amp; Pricing:
Contract Management, Pricelist &amp; Catalogs, Contract Authoring, Assets &amp; Tooling, Item &amp; Service MDM
Procurement:
Purchase Requisitions, Purchase Orders, Goods Receipts, Budget Tracking, Complex Services
Invoices &amp; Payables:
Invoices &amp; Payments, Invoice Data Capture, Accruals, Expenses, Early Payments
Strategy &amp; Analytics:
Spend Analysis, Savings Tracking, Performance Evaluation, Program Management, Advanced Analytics</t>
  </si>
  <si>
    <t xml:space="preserve">1,000,000 users </t>
  </si>
  <si>
    <t>SM Comment</t>
  </si>
  <si>
    <t>Topic</t>
  </si>
  <si>
    <t>Row</t>
  </si>
  <si>
    <t>Question</t>
  </si>
  <si>
    <t>Areas to Highlight in Demo</t>
  </si>
  <si>
    <t xml:space="preserve">- Integration Capabilities (ERP/PLM)
- BOM / Item Repository
- Creation of BOM in Product Manager
- Creation of BOM Scenarios
- Target vs Actual Cost Rollup
- Selection of Supplier Quotations
- Create Scenarios Snapshots
- Ability to launch processes
- Supplier Health View
- Talk about Plan View
- Talk about Scenario Side by Side comparison
</t>
  </si>
  <si>
    <t>Ivalua has introduced Advanced Cost Breakdown capabilities, which allow for complex data types and details to be collected and calculated. Buyers are easily able to create entirely new templates, create custom sections (grids) such as Raw Material, tooling, etc., or add grids from a Grid Library and connect that section to a template for roll-up calculation purposes. Buyers have the ability to incorporate various buyer entered factors (e.g. market indexes, costs, etc.) into equations within templates. 
Suppliers can be granted the ability to add n rows of data to grid sections like raw materials, purchassed components, tooling, etc. that will better educate their customers of their proposal and understanding of requirements.
Calculations: Ivalua supports complex calculations across a templates grids, which can ultimately calculate Total Landed Cost.
In the next release we will offer What If post bid buyer scenarios which will make it easier for a buyer to evaluate suppliers quotations in an RFx with qualitative and quantitative data. This capability will further enhance the ease of use when creating, updating, optimizing and comparing strategic scenarios side by side with different suppliers.</t>
  </si>
  <si>
    <t>Current SM Score</t>
  </si>
  <si>
    <t>Self Score</t>
  </si>
  <si>
    <t>- Cost Breakdown Template capability
- Adding new grid from grid library</t>
  </si>
  <si>
    <t>Consider showing ability to associate tempaltes to org / commodities.</t>
  </si>
  <si>
    <t xml:space="preserve">Ivalua includes best in class ERP/PLM integration capabilities, making it as easy as possible for customers to do so with an integration toolbox and preconfigured mapping schemas to systems (e.g. SAP, etc.) which are available through our Add-On store.
Ivalua natively supports an Item / BOM repository. The repository supports nlevel BOM hierarchy (indentation). and is purpose built to make search, reuse of items / history, versioning, and the tracability of BOMs easy.
Users (Project Mngers, Buyers, Commodity Mngrs, etc.) can use Product Manager to create (multiple) Product BOM Scenarios which allow them to: 1.) select suppliers quotations; 2.) update Product BOM Target vs Actual Cost Rollup in real time; 3.) Create various supplier selection strategy "Snapshots" for easy comparison.
Ivaluas Product Manager includes the ability to launch business process directly from the BOM view. Processes include can include anything the customer desires due to the power of our configurable workflow, but some common processes will include various versions of the following: RFx Sourcing; Quality (APQP, PPAP, FAI, 8D, etc.), Requisition/PO, Supplier Performance review, etc.
To support these processes, in a future release we will be including a "Plan View" which will summary/milestone view of the BOM for critical processes. This will help users understand in real time, which items in a product BOM may need attention to ensure an on time launch.
Our next release will include Supplier health view in-line with the BOM. This means that any supplier performance, quality, risk, etc. scores can be shown next to the line item in the BOM where the supplier was selected. This provides the customer with a improved and logical view of how supplier selection impacts their Product.
</t>
  </si>
  <si>
    <t>Complex formuale with mathematical functions and arithmetic operators are supported.
In the next release Ivalua is planning to improve support of Excel formated based functions.</t>
  </si>
  <si>
    <t>There are existing templates that customers can leverage at a category level. Ivalua AddOn store has additional templates developed by Ivalua, Ivalua clients and third party partners. Customers also have the ability to create their own templates with simple UI configuration. There is also a pre-defined questionnaire library (general questions, technical questions, pricing grid) to be easily uploaded / converted into next sourcing project.
Ivalua now has a grid library, which is used to store and reuse "sub" grids (e.g. Raw Materials, Tooling, Purchased Components, etc.). These grids can be added to a pricing grid on as add needed basis and can be linked to rollup calculations.
Because our customers typically prefer to use their own  quotation and RFx templates, Ivalua makes it easy to do so. Each organization within a company, for example, can have their own RFx/Quotation Template combination mapped to a specific commodity, or this can be standardized across orgs.</t>
  </si>
  <si>
    <t>Ivalua Program Management Module is integrated into Ivalua’s broader P2P suite, which means that any project can benefit from overall modular integration including the use of supplier/item catalogs, sourcing, procurement, contracts, analytics or invoicing, documents, communications, goals,while at the same time capturing, reporting on and providing integrated analytics on top of all project, category, spend and supplier data. The Progam Mgmt module includes complete project management capabilities allowing participants inside and outside of procurement to view the objectives, activities, drill in to sourcing events, contracts, suppliers and also manage actions, tasks, dependencies and project plan.
 Workflow is a broader differentiator in Ivalua’s suite and leverages an object-based approach where individual steps, items and elements can be managed on a highly granular level (and linked). The extension of this workflow engine and control to the Program Management module makes this a highly robust execution and strategic planning tool.
Ivalua's Product Manager (BOM) capabilities add another comprehensive layer to execution support, becuase the Product BOM serves as a dashboard view, providing real time visibility into Cost, Risk, Process views, etc. for stakeholders.</t>
  </si>
  <si>
    <t>Ivalua supports secure, tracked, and versioned e-negotiation with contract offer and counter offer version control and tracking. Full online collaboration of the contract with ability to track comments and redlines on a shared document OR offline creation of a Word version which can be re-uploaded when necessary. Ivalua includes contract clause integration with MS Word, making it that much easier for internal and external users of the Ivalua contract module to negotiate/markup and modify a contract offline or offine and be able to visualize those changes in the Ivalua platform.
Ivalua now includes full Word integration using a WebDav server. This allows for contract comparison, review, and markup directly in a familiar MS Word environment. All markups are tracked and synced back to Ivalua. This process also includes check in/check out of contracts. 
Any element in the database can be used, correlated with an other element and actions when configuring business rules. Our rules/ workflow capability is native. Ivalua's Design mode offers a 'whiteboard" environment and 'drag &amp; drop" capabilities when it comes to configuration by business users. Workflow changes can be visually seen in a dynamic picture as well as in a tabular/ sequential form to see the real-time effects of changes. Workflow and business rules can be changed on the fly in real time. Ivalua can get really really granular e.g. parallel and sequential workflows, reverse triggers e.g. if approver X rejects a contract approval, then re-trigger the workflow with a different chain of approvers for some parts of the workflow while copying the first set of approvers or require re-approval from the earlier approvers based on notifying them that another approver whose approval, matters to their decision has rejected.</t>
  </si>
  <si>
    <t>Ivalua supports any number of RFx templates as well as strategies used by customers to tailor them to their team's needs. Enterprise-wide templates can be defined not only with default content but with default user experience settings, then categorized by commodity, industry/business unit or client-specific criteria (E.g. Tooling vs No Tooling, etc.). Individual buyers can quickly create a new event by selecting a template or they may enhance a project by selecting parts of a template (using just the questionnaire or the quotation form instead of the whole template). Finally, buyers can turn any of their own projects into a template since they can quickly duplicate existing projects to create new projects (again having the ability to copy the whole project or portions of the project into a new one).
Ivalua now supports improved extreamly detailed cost breakdown quote templates (w/ quantitative/qualitative) with sub section and spreadsheet-like sub sections. These sub sections can be housed in a grid library and reused/modified as needed. Together they can be used to roll up Total Landed Cost and other key factors.</t>
  </si>
  <si>
    <t xml:space="preserve">Ivalua supports multiple weighting options to sourcing managers. 
The next release will include what if anlaysis/bid optimization at item level of an RFx which can be configured to automatically weight calculated bid responses (e.g. TLC piece price/extended price) based on supplier health (risk, performance, delivery, quality) scores. Weights could also be configured to be manually entered, overwritten, or included/excluded based on a specific buyers strategic scenario evaluation. Buyers are able to create n What if scenarios. 
</t>
  </si>
  <si>
    <t>Ivalua supports simple arithmetic formulae and  basic statistical/trigonometric spreadsheet formulas. In an upcoming release Ivalua will support MS Excel Functions</t>
  </si>
  <si>
    <t>Ivalua includes best in class ERP/PLM integration capabilities, making it as easy as possible for customers to do so with an integration toolbox and preconfigured mapping schemas to systems (e.g. SAP, etc.) which are available through our Add-On store.
Ivalua natively supports an Item / BOM repository. The repository supports nlevel BOM hierarchy (indentation). and is purpose built to make search, reuse of items / history, versioning, and the tracability of BOMs easy.
Users (Project Mngers, Buyers, Commodity Mngrs, etc.) can use Product Manager to create (multiple) Product BOM Scenarios which allow them to: 1.) select suppliers quotations; 2.) update Product BOM Target vs Actual Cost Rollup in real time; 3.) Create various supplier selection strategy "Snapshots" for easy comparison.
Ivaluas Product Manager includes the ability to launch business process directly from the BOM view. Processes include can include anything the customer desires due to the power of our configurable workflow, but some common processes will include various versions of the following: RFx Sourcing; Quality (APQP, PPAP, FAI, 8D, etc.), Requisition/PO, Supplier Performance review, etc.
To support these processes, in a future release we will be including a "Plan View" which will summary/milestone view of the BOM for critical processes. This will help users understand in real time, which items in a product BOM may need attention to ensure an on time launch.
Our next release will include Supplier health view in-line with the BOM. This means that any supplier performance, quality, risk, etc. scores can be shown next to the line item in the BOM where the supplier was selected. This provides the customer with a improved and logical view of how supplier selection impacts their Product.
A complete indented BOM can be pulled into a single RFx and quoted, or broken into various RFx (by commodity/logical supply base, for example), quoted, and the data is reasembled in the Product Manager BOM format.</t>
  </si>
  <si>
    <t>Ivalua can support manual mapping today, and also mapping through integration data with a ERP/PLM. For example, customers have exposed the data to Ivalua through an API and we can pull the data into the appropriate item records.</t>
  </si>
  <si>
    <t xml:space="preserve">Ivalua supports transformations (adding coefficients) to a supplier's bid to account for total cost of ownership variables thus helping clients factor in change over costs that may impact the selection of a non-incumbent--they may have a lower bid price, but when factoring change over costs the total value may be less than what the incumbent's bid is.
Depending on auction type:
ceiling, floor, increment, etc. are supported. The following is a list of some of the configurations we have depoloyed
English/Forward/Index Premium/Index Discount:
Auction based on best offer/best rank
Supplier views best bid (Yes, No, only active bidders)
Rank is visible to N best bidders
Supplier sees the number of participants
Supplier sees the competitors's pseudos
Supplier sees the diagram
Extension trigger delay
Extension trigger duration
Max nb of renewals
Absolute minimum decrement (increment for Forward)
Relative minimum decrement (increment for Forward)
Maximum spread between min and max decrement (increment for Forward)
Item level bidding?
Pre-bid?
If rank-based:
Supplier views his mark?
Trigger extension only if bidder is in the N top rank
Protect the best bid from the top
Protect the best bid from the bottom
Criterias to compute the ranks (with a weight for each criteria, including the Price)
Japanese:
Decrement value
Duration
End of the auction (at the second price or at the best price)
Dutch / Dutch Forward:
Increment value (Decrement value for Dutch Forward)
Duration
Nb of bidders (nb of bidders who may win the auction)
All auction types:
Supplier coefficients (mulitplier and additive)
</t>
  </si>
  <si>
    <t>True cost modelling can be done in a myriad of ways in the setup (and analysis) of RFX events including with breakdown pricing or with separately defined cost components including advanced mathematical calculations.
Ivalua has introduced Advanced Cost Breakdown capabilities, which allow for complex data types and details to be collected and calculated. Buyers are easily able to create entirely new templates, create custom sections (grids) such as Raw Material, tooling, etc., or add grids from a Grid Library and connect that section to a template for roll-up calculation purposes. Buyers have the ability to incorporate various buyer entered factors (e.g. market indexes, costs, etc.) into equations within templates. 
Suppliers can be granted the ability to add n rows of data to grid sections like raw materials, purchassed components, tooling, etc. that will better educate their customers of their proposal and understanding of requirements.
Calculations: Ivalua supports complex calculations across a templates grids, which can ultimately calculate Total Landed Cost. Further improvements to calculations will be available in the next release supporting Excel like funcitons.
In the next release we will offer What If post bid buyer scenarios which will make it easier for a buyer to evaluate suppliers quotations in an RFx with qualitative and quantitative data. This capability will further enhance the ease of use when creating, updating, optimizing and comparing strategic scenarios side by side with different suppliers.</t>
  </si>
  <si>
    <t>From a sourcing event, a contract can be populated with awarded items with their prices. Items can be tracked back to the original RFx and contract value/performance is tracked. Workflows can be included in an RFx that would guide authorised users through the process of selecting the correct contract template from the contract library, identifying the inherent risks of that particular contracting scenario, selecting risk mitigating clauses from the clause library, and routing the contract to the appropriate reviewers and approvers based on data. Integration with MS Word is available using WebDav Server supporting check in/check out, redlines, and version comparison. Either customer paper or 3rd party paper works well in Ivalua's CLM module, making it that much easier for internal and external users of the Ivalua contract module to negotiate/markup and modify a contract offline or offine and be able to visualize those changes in the Ivalua platform.</t>
  </si>
  <si>
    <t xml:space="preserve">Yes, and the templates are dynamic and select among clauses based upon geographies, category, dollar value, or other relevant criteria.
Further, Ivalua now offers inherant risk wizard and associated workflow capabilities that ensure contract creators are able to select the appropriate clauses given the situational concerns of that particalar contract. Subsequently the contract can be routed through reviews and approvals based on those identifice situational concerns.
Ivalua has partnered with EcoVadis (CSR); D&amp;B, Bureau Van Dijk (both GSRs) in an effort to support clients accessing key information. These integrations are available through the AddOn Store. Also our integration framwork and toolbox supports any integration with any 3rd party.  We can import templates from GRC/CSR platforms via integration between the two systems.  </t>
  </si>
  <si>
    <t>Integration with MS Word is available using WebDav Server supporting expected word functionality plus check in/check out, redlines, and version control/ comparison. Either customer paper or 3rd party paper works well in Ivalua's Word integration and CLM module, making it that much easier for internal and external users of the Ivalua contract module to negotiate/markup and modify a contract offline or offine and be able to visualize those changes using the Ivalua platform.</t>
  </si>
  <si>
    <t>Customers are using the Ivalua platform in 15 languages, and have the option of self translating the application in its entirety via excel text string export. This file can also be sent to a translating service, for instance and be translated into any number of languages.
Within the UI individual fields can be configured to have data entered in various languages. e.g. contract summary can be in English, German, Japanese, etc. so depending on who is viewing the summary they can see a "local" language description.</t>
  </si>
  <si>
    <t>Ivalua includes best in class ERP/PLM integration capabilities, making it as easy as possible for customers to do so with an integration toolbox and preconfigured mapping schemas to systems (e.g. SAP, etc.) which are available through our Add-On store. Any data made avialable by customer system can be included in the ETL, include pricing, commodities, etc.
Ivalua natively supports an Item / BOM repository. The repository supports nlevel BOM hierarchy (indentation). and is purpose built to make search, reuse of items / history, versioning, and the tracability of BOMs easy. As previously mentioned, any relevant item data the customer requires can be included int he ETL for BOMs.</t>
  </si>
  <si>
    <t>Ivalua aids in the cleansing, enrichment and standardization of supplier information. Ivalua provides support for these activities by including the tools needed for managing and improve supplier information right inside the application (no need to export data, scrub it and put it back into the system). This means these processes can run on a nightly bases thus resulting in more timely access to improved data overall. 
 Further improvements can be accomplished by leveraing Ivalua's ability to access and incorporate third-party data sources like D&amp;B, blacklists, etc. 
 Managing the quality of the data is a service that Ivalua can perform, or partners or even the client themselves -- the tools are there for quick and easy access thus giving clients the greatest range of flexibility in determining a path that meets the stragetic and cost goals.
 Supplier Clensing Workbench arranges the data on suppliers that may be duplicates next to each other so that the Client can evaluate the records next to each other and, if they find duplicates, click one button to merge the data of the suppliers and archive the duplicates. This becomes a rule applied whenever spend on duplicates is imported again so that analysis can happen at an aggregate level.
 Clients that have access to the Ivalua spend workbench have the ability to classfy, harmonize data through a "clues &amp; rules" engine. Clues being a series of values that help Ivalua make a best guess about how to categorize items and rules being fixed assignments.
Ivalua has a robust group of partners that are recommented for cleansing and enrichment activities. We also have an internal professional services team that can support cleansing and enrichment.
Spend data can be updated on an as needed bases, this is commonly scheduled on a weekly, monthly quarterly basis depending on customer preferences. The Ivalua platform performs these updates very quickly.</t>
  </si>
  <si>
    <t>Ivalua Response</t>
  </si>
  <si>
    <t>Sub Section</t>
  </si>
  <si>
    <t>Maybe no specific demo necessary here. Trying to get some additional benefit here for Product Manager capabilities.</t>
  </si>
  <si>
    <t>New Word integration via WebDav server</t>
  </si>
  <si>
    <t>Show Product Manager</t>
  </si>
  <si>
    <t xml:space="preserve">Ivalua has introduced Advanced Cost Breakdown capabilities, which allow for complex data types and details to be collected and calculated. Buyers are easily able to create entirely new templates, create custom sections (grids) such as Raw Material, tooling, etc., or add grids from a Grid Library and connect that section to a template for roll-up calculation purposes. Buyers have the ability to incorporate various buyer entered factors (e.g. market indexes, costs, etc.) into equations within templates. 
Suppliers can be granted the ability to add n rows of data to grid sections like raw materials, purchassed components, tooling, etc. that will better educate their customers of their proposal and understanding of requirements.
Calculations: Ivalua supports complex calculations across a templates grids, which can ultimately calculate Total Landed Cost.
In the next release we will offer What If post bid buyer scenarios which will make it easier for a buyer to evaluate suppliers quotations in an RFx with qualitative and quantitative data. This capability will further enhance the ease of use when creating, updating, optimizing and comparing strategic scenarios side by side with different suppliers.
</t>
  </si>
  <si>
    <t>Nothing to demo</t>
  </si>
  <si>
    <t>Ivalua provides software functionality for ETL, data cleansing, classification and categorization. Our Services partners like Consus, KPMG and others typically provide these servies using our software. Ivalua now provides these services as well.</t>
  </si>
  <si>
    <t xml:space="preserve">
</t>
  </si>
  <si>
    <t>We have integrated MS word into Ivalua contracts. This capabilitiy in native to the platform, it is embedded as the editor.
Ivalua also released improved MS Word Integration using a WebDav Server, which now gives users the option of importing/exporting agreements and supporting documents to word, use the integrated text editor, or use the new WebDav server experience. Redlining and audit history is included.</t>
  </si>
  <si>
    <t xml:space="preserve">Ivalua supports hosting in global and regional data centers; support for specific e-Signature / e-Notification rules of the countries in which customers deploy; support variable workflows that tailor themselves to the locale of execution. Even a separate file-server that stores native files can be globalized to attach files in specific languages or pertaining to specific jurisdictions. 
Customers are using the Ivalua platform in 15 languages, and have the option of self translating the application in its entirety via excel text string export. This file can also be sent to a translating service, for instance and be translated into any number of languages.
Within the UI individual fields can be configured to have data entered in various languages. e.g. contract summary can be in English, German, Japanese, etc. so depending on who is viewing the summary they can see a "local" language description.
</t>
  </si>
  <si>
    <t>Ivaluas Schema is 100% customizable and completely integrated in the full suite. It can be linked to any already existing meta data. All the schema customization is possible without coding by using Ivalua design mode. We support multi schema simultaneously.</t>
  </si>
  <si>
    <t>There are out of the box schema for: Sourcing / Contract / BOM / PR / PO / Receipts / Payment / Spend Analysis / P2P / Accounting / SRM.
The schema has been recently extended to fit DIRECT requirements (BOM / Forecasting etc...)</t>
  </si>
  <si>
    <t>All schema extension can be done through the web UI. The cube can be configured (dimension / indicators...) in the same way to have exactly what a user/customer needs. Authorizations can be fully managed (including created) at the object level in the UI. The Ivalua Academy course shows how to set up an invoice kpi and to create some dimensions and a report in less than 30 minutes.</t>
  </si>
  <si>
    <t>With OLAP we have no limitations. We support multiple schema/measure groups, multiple dimension, and many to many relationships. In additon to OLAP we include real time indicators for operational KPIs, which can be mixed in a seemless way with OLAP indicators. For example when you have finished a risk analysis or performance evaluation of a supplier, you can use Ivalua Analytics to immediately see a report mix the risk, performance and spend analysis. Cube refreshes or delays are not needed to have the risk and performance updated in the report. The cube refresh is usually daily (but can be hourly if necessary) for a typical BI indicator with millions of underlying records.</t>
  </si>
  <si>
    <t>Cube configuration is fully web based with a comprehensive UI. Each dimension and indicator can use existing application authorizations, so it is very easy to have a full control of who has access to the data and how the data is used. Reports can also be exposed to suppliers with no additionnal cost because we have our own solution. In the latest release we have improved cube accessibility and ease of configuration. We have also provided video tutorials on our Ivalua Academy platform for customer/partner reference and training. Since we use Microsoft analysis services there is no need for "multiple cube" support, multiple measure groups can be defined with different views. (Results will end in the same result which compared to other solutions with multiple cubes may not be the case).</t>
  </si>
  <si>
    <t>The answer is different according the type of object. For Products we usually have catalogs and the family mapping is easily done (and there is no duplicates). For suppliers we can assign a family at any level, so if multiple instances of a supplier share the same parent, having the family at parent level is enough (and the children inherit the family).
In addition to direct object familying, the tool support more granular rules, such as when a supplier for one organisation may work exclusively on one family, but in another country can work on another family.
Exemple: A client uses KPMG for a financial audit with its canadian branch and for it integration with its mexican branch. Ivalua supports setting up multiple commodities for one supplier with different clues. This approach works for all objects</t>
  </si>
  <si>
    <t>We separate cleansing and classification. For cleansing we use our in house ETL. It can use REGX, SQL and even custon development if necessary to achieve cleaning (e.g. use of a distance algorythm).
Ivaluas rules are very flexible. Users can set up the number of classifications needed (e.g. we have client using up to 14 clues in production). Forced classification up to the invoice line item is also available, and if needed clue weights can be customized and used with characters in rules for text fields.</t>
  </si>
  <si>
    <t>For classifications: conflicts are resolved by clue weight. Each clue has a weight and the weight of a rule is the sum of the weight of the clues used. In case of conflicts, the oldest rule wins. At the transaction level you can see all rules that can apply to the transaction and identify the winner. If the result is not the expected outcome, users can directly modify the rule of force a manual classification. All rules are applied everyday, so if a new rule is more accurate it will update past transaction (without to haveing to reload data).
Cleansing rules are applied at when data is loaded.</t>
  </si>
  <si>
    <t>We use clues to make groups of rules. Example of how this is implemented: create a clue on the source system, create a "fake" clue to group the rule to have an higher priority. Clients use these capabilityes extensively to have deep control of their classification. Instead of doing "what if analysis" we will create another measure group and users will have a second set of kpi to see an alternative way to see and interperate their data.</t>
  </si>
  <si>
    <t>Ivaluas enrichment capability consists of identifying and removing supplier dublicates, rules-based and clue-based spend data classification. Clients typically leverage Ivalua partners (e.g. Consus, KPMG) for enrichment services, however Ivalua also (now) provides enrichment services. 
Unlike typical enrichment service providers that offer quarterly updates, Ivalua's data can be enriched and updated on demand, multiple times per day, or on any schedule (e.g. weekly, monthly, quarterly) due to our strong integration framework.
We have a complete BOM Management module (item/BOM repository, BOM scenario, and integration capaiblities) and can use this model to enrich spend if data is provided.</t>
  </si>
  <si>
    <t>The impact of rules can be partially anticipated: users know when they are creating a rule how much unclassified data will be impacted by it and how much already classified data "may be" impacted by the rule.
If users dig into transaction level data, they can see what the weight of the rules are so they know if the rule will change the classification. In the last release of 2018 the system will tell you exactly what the impact of a new rule will be and users will no longer need to go to the transaction level to see the impact. 
On manual or "forced" classifications users can see the exact impact as well as the number or records that will be impacted.</t>
  </si>
  <si>
    <t>Our ETL supports error detection and provides a web based UI to correct data directly in a screen and resubmit corrections without having to reload data.</t>
  </si>
  <si>
    <t>Ivalua recently extended its BI capabilities by supporting bubble charts, scatter charts, new options in map charts, etc. Ivalua will have a new UI at the end of the year to enhance reporting design experience and control. One big feature of our analysis tool is that any report can be embedded in any screen with design mode (including by the client). Also, reports can also be linked to a transactionnal screen to give access to detailed data and use all the power of Ivalua platform for filtering/designing results.</t>
  </si>
  <si>
    <t>We can define dimension by doing SQL queries. We can derive dimension so they support ranges when it make sense (like time dimension).</t>
  </si>
  <si>
    <t>End users can use Ivaluas formula engine to write any formula based on any indicator. The cube configarator can add formulas at the data source level or use advanced language like MDX to implement complex logic supporting KPIs for the end user.</t>
  </si>
  <si>
    <t>Today we support: bar chart / line chart / pie chart / area chart / line chart / radar chart / treemap / scatter chart / map chart / bubble chart / combo (mixed of multiple chart like bar chart enad line chart), single value chart / multi value chart / multiple kind of gage or speedometer / sunburst. We also support pivottables today. All of these charts have a lot of customization capabilities (style, multiple scales, contol of position/legend etc). All BI works on mobile.
Soon we will support waterfall chart that support multple levels of interactive drill-down in charts like bar chart or pie chart.</t>
  </si>
  <si>
    <t>There is no limitation to the number of dimension that can be set up in the tool. A user can create as many reports needed and control who can see/edit it and create templates.
In the indicator definition, we support all capabilities of SQL and MDX formulas. At the end user level we support all basic math formulas. If a client requests different/more formulas, we have the capabilities to add them.</t>
  </si>
  <si>
    <t>Still 0 but we have plans to work on this</t>
  </si>
  <si>
    <t>Ivalua supports the definition of KPIs that can be used and re-used as needed in the creation of scorecards. End users can define their own formula inside a report and use any existing KPIs in a formula.</t>
  </si>
  <si>
    <t>Ivalua has close to 200 KPIs out of the box, and plans to double this number.</t>
  </si>
  <si>
    <t xml:space="preserve">For data cleansing, client data is extracted and, upon import to Ivalua, it is either normalized or categorized. By "normalized" we mean that variations on a supplier's name, for example, are changed to one name inside of Ivalua so that they may all be seen as the same supplier. Ivalua also provides a "Supplier Cleansing Workbench" that arranges the data on suppliers that may be duplicates next to each other so that the Client can evaluate the records next to each other and, if they find duplicates, click one button to merge the data of the suppliers and archive the duplicates. This becomes a rule applied whenever spend on duplicates is imported again so that analysis can happen at an aggregate level.
Ivalua can enrich data using the Client's third-party data enrichment licenses. Ivalua spend enrichment tool includes a "clues &amp; rules" engine. Clues being a series of values that help Ivalua make a best guess about how to categorize items and rules being fixed assignments. If the client has a relationship with a data provider that they would like Ivalua to send the data to for enrichment Ivalua can facilitate that process.
Our approach here is different as the enrichment is part of the same organic application as the main S2P suite and all data import and enrichment actions are visible in the front end in the UI.
Clients can use the tool themselves or through our partners such as Consus Consulting and KPMG. Ivalua now provides these services as well.
</t>
  </si>
  <si>
    <t>With Ivalua, clients can create Campigns and RFIs for individual or mass data updates by suppliers. They can use Supplier Registration form and workflow for this process. While often overlooked in most supplier management systems, the ongoing management of supplier data can be more challenging and time consuming than initial on-boarding activities. Ivalua’s SIM module allows you to notify multiple suppliers at the same time by requesting a review and update of their company information. Capture each supplier response separately and seamlessly integrate their answers into the corresponding supplier record.
Ivalua has released new global dashboards showing the progress of questionnaire campaigns (e.g. Performance and RFIs, etc.), further improving the out of the box capabilities for users to manage compaign progress and results.</t>
  </si>
  <si>
    <t>Ivalua allows for Supplier Qualification as well as blacklisting for specific categories and sub-categories and regions/ countries and the ability to manage this process via access controls and workflows. Further, Ivalua sourcing module integrates with the SIM module for the automatic identification of suppliers who should be invited to bid. Ivalua further provides advanced support for basing Supplier Qualification based on supplier responses to Survey Questionniares.
Ivaluas latest release includes a deep financial information tab in the supplier profile, further improving the depth of requested information out of the box and has also provided an improved ability to leverage supplier questionnaires to measure, evaluate and track inherent risk. These new/improved capabilities, bundled with existing supplier qualification capabilities further strengthen a customers ability to deeply understand their supply base from a strategic management and qualification perspective.</t>
  </si>
  <si>
    <t>Ivalua's Supplier profile and MDM solution has a dedicated section for Financial Information, be it credit ratings, P&amp;L statement, Financial Ratios. Ivalua also integrates with D&amp;B, Bureau Van Dijk, Elisphere, and Intuiz. Clients have also used our native, configurable and easy-to-use Integration Toolbox to integrate to ACH systems.
Ivaluas latest release includes a deep financial information tab in the supplier profile, further improving the depth of requested information out of the box.</t>
  </si>
  <si>
    <t>Ivalua is natively integrated to Dun &amp; Bradstreet, Ecovadis, Bureau Van Dijk, eAttestations, Elisphere and IntuizClients (subscription fees are not included). For clients looking for access to alternative 3rd party data providers, Ivalua's native Integration Toolbox provides configurable EAI, ETL, Search and Query tools that are pre-integrated with our SIM and MDM modules. Clients use these capabilities to easily address their third party data feed integration needs. Clients like Afnor, have 850 Auditors using Ivalua to conduct 20,000 Audits a year.
3P data can then be easily used throughout the entire S2P suite, putting critical information where users need them to make decissions. e.g. risk, etc. information can be incorporated into the new Product Manager (BOM) module to get a view of product / supplier health.</t>
  </si>
  <si>
    <t>Ivalua enables supplier tracking and contract level performance and risk using out of the box qualitative/quantitative KPIs. Clients also have the ability to configure new KPI's and include them in configured dashboards/charts, graphs, etc. on any screen in the suite. Clients can evaluate and analyze suppliers (and any related data from the S2P platform and Spend Analysis) across multiple performance and risk metrics.
Clients can define and configure performance and risk types, metrics and associated KPIs and create dashboards to house this information. Its important to note that KPIs in Ivalua are auto-popupated by the S2P strategic/ tactical procurement modules in real-time and are auditable (vs. the approach of other providers which is to upload spreadheets into a dashboard with no direct link, navitation, drill-down or auditability to source transactions/ events/documents of record).</t>
  </si>
  <si>
    <t>BOMs can be defined, imported and used to support cost models. Formulaes can be defined, data can be populated and costs can be compared. The Ivalua platform allows for remarkable levels of configurability. Ivalua also supports Item Data MDM that can be configured by clients and used in support of all S2P processes including BOM management.
Ivalua includes best in class ERP/PLM integration capabilities, making it as easy as possible for customers to do so with an integration toolbox and preconfigured mapping schemas to systems (e.g. SAP, etc.) which are available through our Add-On store.
Ivalua natively supports an Item / BOM repository. The repository supports nlevel BOM hierarchy (indentation). and is purpose built to make search, reuse of items / history, versioning, and the tracability of BOMs easy. Any data associated to an item can be included/mapped to the item record (e.g. commodity, various prices (should cost, targets, etc.), etc.)
Users (Project Mngers, Buyers, Commodity Mngrs, etc.) can use Product Manager to create (multiple) Product BOM Scenarios which allow them to: 1.) select suppliers quotations; 2.) update Product BOM Target vs Actual Cost Rollup in real time; 3.) Create various supplier selection strategy "Snapshots" for easy comparison.
Ivaluas Product Manager includes the ability to launch business process directly from the BOM view. Processes include can include anything the customer desires due to the power of our configurable workflow, but some common processes will include various versions of the following: RFx Sourcing; Quality (APQP, PPAP, FAI, 8D, etc.), Requisition/PO, Supplier Performance review, etc.
To support these processes, in a future release we will be including a "Plan View" which will summary/milestone view of the BOM for critical processes. This will help users understand in real time, which items in a product BOM may need attention to ensure an on time launch.
Our next release will include Supplier health view in-line with the BOM. This means that any supplier performance, quality, risk, etc. scores can be shown next to the line item in the BOM where the supplier was selected. This provides the customer with a improved and logical view of how supplier selection impacts their Product.
The name of the Product Manager module can also be configured to read anything a customer wants. e.g. they could have a Product Manager tab, and a second version/instance named something else like Capital Equipment Manager.</t>
  </si>
  <si>
    <t xml:space="preserve">Alerts are also set up based on supplier scores...etc.
E.g. if D&amp;B score falls below x, then alert sent, actions taken...
Ivalua provides comprehensive Vendor Risk Evaluation capabilities to help organizations assess the risk associated with suppliers, contracts and transactions (or the combination thereof). The primary means for helping an organization manage risk is Ivalua’s ability to consolidate multiple forms of data in a single repository. Examples of data that can be used as inputs for identifying risks include metadata about a supplier, contract, and transaction (geography, value of the object, past performance, etc.), stakeholder survey inputs and results, historical data pertaining to vendor compliance with mandatory requirements such as credentials, licenses etc., market conditions (using third party data from sources such as D&amp;B), financial information (using key financial inputs uploaded from the supplier's public financial statements using MS Excel and 3rd party data providers) and socio-economic objectives (using vendor profile information such as diversity, as well as 3rd party data from EcoVadis). Not only can this data be stored, it can also be commented on and rated by Stakeholders, Risk managers and auditors. These inputs can then be used to calculate a specific score that will be an attribute ascribed to a supplier, contract or transaction. This score can in turn drive system alerts to inform users of the supplier, contract or transaction risk for them to make the appropriate decisions. The other key feature of Ivalua is the ability to take the inputs and/or KPI scores and use that information to dynamically alter system workflows to include additional review and approval steps, require additional input (meta data or documentation) and/or prohibit tasks from occurring until the scores/conditions improve.
The Questionnaire module allows you to build and manage questionnaires that can be used
to address very distinct needs across the application.
These needs fall into three categories:
- The need to assess and score a supplier
- The need to collect information
- The need to score supplier answers to a questionnaire
These needs are addressed through various processes:
- Spot evaluations
- Campaigns
- RFP proposal evaluations
Questionnaire templates are predefined questionnaires, which you can tailor to the requirements of your company and which are made available to users. Each questionnaire template has a type, an owner, and may be linked to an organization and a commodity. It also includes a questionnaire, as well as default rules for respondent assignment. By tying questionnaire templates to an organization and a commodity, you can specifically adapt the templates to purchasing category and organization requirements, and control access to those based on users’ scope. Depending on the use case, questionnaire templates may or may not be editable by end users. Templates for scoring campaigns and spot evaluations are defined by SMEs at company level and must remain stable over time in order to allow score consolidation; this is why they are read-only and end-users have no choice but to use them as is. In other use cases, templates can be modified by end-users to cater for contextual needs.
Ivaluas latest release includes a deep financial information tab in the supplier profile, further improving the depth of requested information out of the box and has also provided an improved ability to leverage supplier questionnaires to measure, evaluate and track inherent risk. These new/improved capabilities, bundled with existing supplier qualification capabilities further strengthen a customers ability to deeply understand their supply base from a strategic management and risk perspective. 
Campaigns within Ivalua offer the ability to assess a whole set of objects and manage all these evaluations within a single process. Campaigns can either aim at scoring a selection of objects (scoring campaigns) or at collecting information from a selection of suppliers (such as supplier data update campaigns, supplier risk or performance assessments, sourcing RFIs) or from internal users (pre-RFP requirements gathering campaigns).
Ivalua has released new global dashboards showing the progress of questionnaire campaigns (e.g. Performance and RFIs, etc.), further improving the out of the box capabilities for users to manage campaigns. 
</t>
  </si>
  <si>
    <t>Ivalua can use its contract conversion capabilities on a supplier MS word document based contract to bring into Ivalua system, automatically split it into clauses, convert to Ivalua paper and allow e-redlining in the CLM app. 
Ivalua's supports 3rd party paper being used in any of the authoring modes available (UI, import/export, WebDav server).</t>
  </si>
  <si>
    <t>A buyer can create a contract based on up-to-date templates (maintained by legal team). Legal would only be looped in if there are deviations from the template based on automated workflow triggers. The buyer is then able to interact with Legal and Supplier to build the final version. Redlining within the tool (which has clause level integration to MS Word) can keep track of changes and contention points. This final version then can be submitted for eSignature (e.g. Docusign integration available through AddOn Store) and the contract activated. 
Second benefit for Legal department is the ability to track clauses usage, especially when a clause needs to be reviewed. The system will also notify users when an updated version of a clause is avialble, and with the single click of a button the user can evaluate the old vs new clause side by side and accept the change.
Ivalua released improved MS Word Integration using a WebDav Server, which now gives users the option of importing/exporting agreements and supporting documents to word, use the integrated text editor, or use the new WebDav server experience. Redlining and audit history is included.</t>
  </si>
  <si>
    <t>Collaborative capabilities are native features in the Ivalua CLM solution. The ability to message is pervasive throughout the solution both internally and with suppliers. By nature the collaborative process is supported by the Ivalua workflow which provides a back and forth negotiation/markup process between legal, buyers, suppliers, etc.
Ivalua has also released an improved ability to use questionnaires for contractual risk assesments. These questionnaires can be configured to recommend mitigating clauses, and trigger a workflow with additional actions if a risk has been identified. This capability can increase collaborative work/efforts of various parties involved in a contracts lifecycle (e.g. requestor, workflow participants, etc.)</t>
  </si>
  <si>
    <t xml:space="preserve">With a fully integrated suite, compliance problems can be detected in many different places (supplier, sourcing, requisitioning, invoicing, issues management, asset tracking, performance and risk management, etc.). This affords many opportunities depending on the kind of compliance checking activity desired.
Clients have the ability to model inherant risk wizards, tying risks, regulations, etc. to specific contract clauses. Based on the results of the wizard, the system will recommend (with the potential for hard stops) different clauses be included in a contract to mitigate identified risks. In conjunction with a contract workflow, this capability allows the contract to be routed to SME's and specified legal personnel for review and approval.
Ivalua has also released an improved ability to use questionnaires for contractual risk assesments. These questionnaires can be configured to recommend mitigating clauses, and trigger a workflow with additional actions if a risk has been identified 
2018 Roadmap includes a new KPI for Contract Risk Managment
</t>
  </si>
  <si>
    <t>Ivalua currently has approximately 330 full time employees</t>
  </si>
  <si>
    <t>Ivalua is the Procurement empowerment platform. Recognized as a Leader by Gartner and others analysts, Ivalua's Source-to-Pay suite is leveraged by over 250 leading companies across the globe to manage over $500 Billion in direct and indirect spend. The platform's combination of ease-of-use, depth, breadth and flexibility ensures high employee and supplier adoption, rapid time to value and the ability to meet unique or evolving requirements, evidenced by the industry's leading 98%+ retention rate. Realize the possibilities at www.ivalua.com"</t>
  </si>
  <si>
    <t>Ivalua has been integrated to several systems. In total, with various customers we have integrated to 60 different ERP and other systems. ERPs we have integrated to SAP, Oracle, Peoplesoft, Quad, Agresso to name a few. Third-party applications we have integrated to Ecovadis, e-attestations, Intuiz, dun &amp; bradstreet, Bureau Van Dijk, ellisphere, docusign, universign and more.</t>
  </si>
  <si>
    <t>Analyzing quotes across rounds on roadmap for next release.</t>
  </si>
  <si>
    <t>Example is Whirlpool, where Ivalua is the supplier master pulling and pushing information to 25 ERP systems. Honeywell is another example for which we do a similar thing with 7 different instances of SAP. Flex is yet another example. For SAP, we have approximalty pre-built scripts for over 90 SAP tables.</t>
  </si>
  <si>
    <t>Ivalua has been integrated to several systems. In total, with various customers we have integrated to 60 different ERP and other systems. Out-of-the-box third-party applications we have  Ecovadis, e-attestations, Intuiz, dun &amp; bradstreet, Bureau Van Dijk, ellisphere, docusign, universign.</t>
  </si>
  <si>
    <t>With ou our new "Questionnaire" module we have redefined our risk analysis layer. Now risk is embedded inthe SRM screen and a new set of reports is used analyze risk. Ivaluas next step is to provided advanced KPIs to understand the risk "coverage" (coverage in terms of geography and commodity). Ivalua will combine risk and spend analysis KPIs to provide insight into risk results to understand the real and potential impact. Exemple scenario: Is it more important to manage a high risk suppliers of a non-critical commoditiy for 2 countries, or to manage an average risk supplier that provides multple commodities to 15 different countries? In this scenario, risk score and supplier information are not enough to really determine the appropriate action, however those using our platform will be able to analyze complex risk scenarios.</t>
  </si>
  <si>
    <t>Ivalua allows legal to define standard clauses and variations across different attributes as a standard capability. Based on factors such as commodity, organization, language, and contract type, we will automatically display clauses that fall under the appropriate scope to be used within the authoring process.</t>
  </si>
  <si>
    <t>Ivalua has dedicated Issues Management functionality and the ability to Alert on upcoming/ expiring Issues and Contract Renewals. The solution also supports reporting on risk and performance KPIs.
Ivaluas release improved questionnaire for contractual risk assessment capabilities, which will help users include the right clauses in an agreement to mitigate risk.
2018 Roadmap includes a new KPI for Contract Risk Management, improved contract ammendment configuration capability, and contract analysis.</t>
  </si>
  <si>
    <t>The Sourcing and Contract modules share the same code base and are natively integrated. We can carry over whatever information the user wants from an RFx (e.g. supplier, award, legal terms, items, prices).
In addition, we have deployed Authoring directly inside the sourcing process where clients have justified such configuration (government space). Ivalua also supports clause authoring integrtaion with MS Word, 
Clients have the ability to model inherant risk wizards, tying risks, regulations, etc. to specific contract clauses. In conjunction with a contract workflow, this capability allows the contract to be routed to SME's and specified legal personnel for review and approval.</t>
  </si>
  <si>
    <t>A natively built, complete S2P suite with a truly unified data model. We realized from the start what competitors have only recently, that a common experience and ability to see everything going on, whether that is supplier 360 or matching contract terms to POs and invoices, is critical to maximizing value. We let you start wherever your top priority / pain is but don’t constrain you from expanding to cover more spend or processes when you are ready. We offer a complete suite that is natively integrated with a unified data model, ensuring real-time effective reporting and a consistent user experience for buyers and suppliers. We enable you to:
·       Digitize ALL processes across the full S2P suite
·       Manage all spend categories. Lots of vendors check boxes, but we have actually delivered to many customers the ability to manage indirect goods, services and direct, as well as unique ability to manage assets and tooling. With our recent acquisition of Directworks we are now further bolstering our direct materials capabilities in 2018 to offer a leading solution.
·       Gain maximum transparency and improve your data quality. Unlike competitors that built siloed solutions or grew through acquisition, we have always maintained a unified data model so you can have 360 visibility of any activity and any changes in any application can be seen immediately in analysis. Furthermore, only Ivalua actually offers MDM solutions that integrate with your backend systems to improve data quality. We are now the vendor master for large and complex manufacturing and financial services clients with operations around the world, integrating to 20+ back-end systems and supporting robust workflow to ensure the data quality of any changes to supplier information.
2.   Leading capabilities for each step of the process as recognized by Gartner, Forrester &amp; Spend Matters.  Ivalua uniquely offers best of breed capabilities in each step of the S2P process, so customers are empowered to build true Procurement excellence. Analyst’s objective and robust evaluations that rely on actual customer validations have recognized our leadership for years. We have been ranked a LEADER by Gartner in their strategic sourcing application suites since, are ranked a VALUE LEADER across most individual modules and the full S2P process by Spend Matters in their current SolutionMaps and are ranked a LEADER in Forrester’s SRPM WAVE report.
3.  Rapid Time to value. We take a holistic approach to all 3 elements required to realize value:
·       Deployment. We offer best practice configurations out of the box and an AddOn Store to download unique capabilities relevant to you. And we offer fast, flexible &amp; stress-free integration  through our powerful integration toolkit w/ pre-packaged integrations to over 60 systems, a single point of control for security and integration admin and guaranteed data transfer security and privacy. For example, Bell Canada deployed full P2P integrated with their SAP back-end in 8 weeks, same with Maxim Healthcare a Ariba replacement for P2P in 8 weeks. 
·       Supplier Onboarding. Our approach accelerates onboarding and improves relationships by enabling effective collaboration with no constraints. Suppliers NEVER pay any fees, have no limits on their spend or activity and have no vendor terms to agree to. We offer a broad range of simple onboarding and collaboration options that work for any supplier. And we believe collaboration is not just about POs or documents. Our network capabilities include robust collaboration options such as configurable workflows to bring internal stakeholders and suppliers together. Our customers are the proof of our approach. Fannie Mae enabled 70,000 suppliers (95%). CACI enabled 40,000 for virtually 100% paperless AP &amp; procurement.
·       Employee Adoption. We realize user expectations continue to rise so Ivalua’s platform offers an intuitive user interface and optimal mobile experience and control. Plus we don’t forget about your admins and power users with by far the best admin interface on the market. Fannie Mae achieved 100% employee adoption among their 8000 employees, 2000 in first 2 weeks. 
4. New levels of flexibility to ensure agility. We can deploy quickly and encourage sticking to the best practice configurations we built in for as much of the project as possible. But we realize companies have some level of unique needs and they change in unpredictable ways based on new market requirements and a company’s own evolution. So for those cases, you have the power to configure our platform to meet them rather than be a slave to our roadmap.
·       Our Configurable Cloud truly empowers Procurement to remain agile and meet unique or evolving requirements. It offers all the benefits of SaaS that have driven companies to transition to that approach for S2P without the tradeoffs our competitors impose. You get the rapid deployment, low TCO and out-of-the-box best practices, but that shouldn’t mean reducing agility.
·     Unmatched configurability. We’ve built best practices into our out-of-the-box configurations, but best-in-class is not a one-size-fits-all approach. Most companies have some unique needs so why be forced to compromise on those? With Ivalua you can deploy best practices but for any few cases where your organization is unique, configure them, whether that is a unique workflow, unique integration or other. And, when new requirements arise from acquisitions, reorganization, regulations, etc. your admin can adjust our platform without being constrained to our roadmap.
·       Our AddOn Store furthers that by pre-packaging some of the best practice integrations, insights and configurations for specific industries or profiles. They can be downloaded to quickly deploy the right configuration for you, not force you into a generic mould.
·      Solution Update control – You choose when to upgrade based on your schedule and the importance of release features to you. Why be forced to accept a major update where the UI is going to change based on when it fits your vendor? You should choose the right time to deal with the change management involved.
·       Our unique architecture means you have options when it comes to security and are in control of where your data is stored and flows. We don’t pass your transactional data through a network that requires everything to flow through the US, regardless of where you are. And while our standard approach is a hosted, cloud-based deployment, we also deliver on-premise or private cloud if that’s what you need.</t>
  </si>
  <si>
    <t>The primary means for helping an organization manage risk is Ivalua’s ability to consolidate multiple forms of data in a single repository. Examples of data that can be used as inputs for identifying risks include metadata about a supplier, contract, and transaction (geography, value of the object, past performance, etc.), stakeholder survey inputs and results, historical data pertaining to vendor compliance with mandatory requirements such as credentials, licenses etc., market conditions (using third party data from sources such as D&amp;B), financial information (using key financial inputs uploaded from the supplier's public financial statements using MS Excel and 3rd party data providers) and socio-economic objectives (using vendor profile information such as diversity, as well as 3rd party data from EcoVadis). 
Many of Ivalua’s clients benefit from Ivalua’s ability to collect different pieces of information about a supplier and take action on that data in order to support various supplier portfolio initiatives. This data can be collected via integrations with third-party data providers or through supplier self-disclosure. When meta data exists Ivalua can then require that various supporting documents be submitted in order to validate and approve the status of the supplier. Supporting documents can be time-based thus proactively informing both supplier and Client stakeholders when certain credentials need to be provided or renewed. This in essence shifts the burden to the supplier and puts the administrative overhead of collecting the data on the shoulders of the Ivalua platform. Clients taking advantage of Ivalua’s native data repository and workflow tools find it much easier to collaborate with suppliers in achieving a higher adoption rate and improved compliance and risk information.
Ivaluas latest release includes a deep financial information tab in the supplier profile, further improving the depth of requested information out of the box and has also provided an improved ability to leverage supplier questionnaires to measure, evaluate and track inherent risk. These new/improved capabilities, bundled with existing supplier qualification capabilities further strengthen a customers ability to deeply understand their supply base from a strategic management and risk perspective.</t>
  </si>
  <si>
    <t>BOMs (Products) can be defined, imported via excel or Integration with ERP/PLM and used to support cost models. Formulaes can be defined, data can be populated and costs can be compared. With configuration market data could be tracked. With Product Scenarios alternative designs can be costed and compared. The Ivalua platform allows for remarkable levels of configurability.
Ivalua includes best in class ERP/PLM integration capabilities, making it as easy as possible for customers to do so with an integration toolbox and preconfigured mapping schemas to systems (e.g. SAP, etc.) which are available through our Add-On store. Any data associated to an item can be included/mapped to the item record (e.g. commodity, various prices (should cost, targets, etc.), etc.)
Ivalua natively supports an Item / BOM repository. The repository supports nlevel BOM hierarchy (indentation). and is purpose built to make search, reuse of items / history, versioning, and the tracability of BOMs easy.
Users (Project Mngrs, Buyers, Commodity Mngrs, etc.) can use Product Manager to create (multiple) Product BOM Scenarios which allow them to: 1.) select suppliers quotations; 2.) update Product BOM Target vs Actual Cost Rollup in real time; 3.) Create various supplier selection strategy "Snapshots" for easy comparison.
Ivaluas Product Manager includes the ability to launch business process directly from the BOM view. Processes include can include anything the customer desires due to the power of our configurable workflow, but some common processes will include various versions of the following: RFx Sourcing; Quality (APQP, PPAP, FAI, 8D, etc.), Requisition/PO, Supplier Performance review, etc.
To support these processes, in a future release we will be including a "Plan View" which will summary/milestone view of the BOM for critical processes. This will help users understand in real time, which items in a product BOM may need attention to ensure an on time launch.
Our next release will include Supplier health view in-line with the BOM. This means that any supplier performance, quality, risk, etc. scores can be shown next to the line item in the BOM where the supplier was selected. This provides the customer with a improved and logical view of how supplier selection impacts their Product.
The name of the Product Manager module can also be configured to read anything a customer wants. e.g. they could have a Product Manager tab, and a second version/instance named something else like Capital Equipment Manager.</t>
  </si>
  <si>
    <t>Supplier Management
Supplier Info Management
Third-Party Risk
Issues Management
Improvement Plans
Vendor MDM
Strategic Sourcing
Sourcing Projects &amp; RFx
Auctions
Category Action Plans
Bill of Materials
Contracts &amp; Pricing
Contract Management
Price list &amp; catalogs
Contract Authoring
Assets &amp; Tooling
Item &amp; Service MDM
Procurement
Purchase requisitions
Purchase orders
Forecast Collaboration
Good Receipts
Budget Tracking
Complex Services
Invoices &amp; Payables
Invoices &amp; Payment
Invoice Data Capture
Accruals
Expenses
Early Payments
Strategy &amp; Analytics
Spend analysis
Savings trackings
Performance Evaluation
Program Management
Advanced Analytics</t>
  </si>
  <si>
    <t xml:space="preserve">Analytics and Market Intelligence
Direct Materials Sourcing
Contract [Lifecycle] Management
Cost Management
eInvoicing
eProcurement
Healthcare Procurement
Procure-to-Pay (P2P)
Services Procurement
Source-to-Pay
Sourcing
 Sourcing &amp; Supplier Management
Supplier Networks &amp; Platforms
Supplier [Lifecycle] Management
Supply Risk Management
</t>
  </si>
  <si>
    <t xml:space="preserve">In addition to C19 - Direct Materials Sourcing, Supply Chain Collaboration, NPI Process
</t>
  </si>
  <si>
    <t>In addition to C20 - Supply Chain Collaboration (Forecast and Order Collaboration)</t>
  </si>
  <si>
    <t>We have now incorporate Machine learning into our data capture process, at the moment used for invoice data capture. 
Apply Computer Vision Algorithms (Convolutional NN) to invoices:
- Image Segmentation
- Object Detection
- Text Recognition
Understand the intrinsic graphical organization of Invoices to efficiently identify data localization within the image
Apply OCR only on smaller region where the data type is known
- Avoid ambiguity (ex: 1 (one) vs l (lima)</t>
  </si>
  <si>
    <t>We have integrated MS word into Ivalua contracts. This capabilitiy in native to the platform, it is embedded as the editor.
Ivalua improved MS Word Integration using a WebDav Server, which now gives users the option of importing/exporting agreements and supporting documents to word, use the integrated text editor, or use the new WebDav server experience. Redlining and audit history is included.</t>
  </si>
  <si>
    <t>Rating and approval of suppliers are based OOB workflow and survey features. Fully configurable and integrated with the full suite. Approval of supplier can have specific processes for each part of the organization and each type of good / service provided. The approval status can be different based on this organizational / taxonomy scope. Ex: approve for one specific production location and forbidden for another one. 
The preferred status can be defined at contract and/or item level.
Ivalua also includes the ability for a contract/supplier to be reviewed with a Contract Scorecard and use preconfigured questionaires (using our QST capabilities) to gain cross functional feedback such as from accounting, etc. of a contract/supplier. This capability also includes the highly configurable Ivalua workflow which can be configured to include management reviews and approval. This feature also includes an audit trail of all actions. Following the completion of an analysis, users have access to scoring by section, and radar charts (as an example).
We also have a new Supplier Reviews feature to capture end users feelings about a supplier on a timely manner, based on an event: we received an ordered good, a contracts ends, etc. 
Comes as an additional info about supplier performance, not replacing the actual performance review
For buyers in charge of supplier management to capture their end users feeling and have more info to then assess the supplier performance / discuss with the supplier
To give visibility about everyone feeling across internal teams</t>
  </si>
  <si>
    <t>Ivalua offers a very sophisticated survey tool that allows for internal collaboration on survey creation (based on templates or new), simple survey design with various options for question types, campaign management feature to involve internal evaluators, ability to assign weights to certain responses and also conditional flows. Authorized profiles have the possibility to create Campaigns in Ivalua to score and measure different aspects of supplier performance. Campaigns are made of Scoring Campaigns and Spot evaluations questionnaires (surveys) that can be shared with selected users. Participants are notified directly on their Ivalua homepage and can also be notified via the Collaboration panel. Ivalua has released new global dashboards showing the progress of questionnaire campaigns (e.g. Performance and RFIs, etc.), further improving the out of the box capabilities for users to manage campaigns. 
Surveys are created, shared, scored and managed using the Questionnaire module. The Questionnaire module allows you to build and manage questionnaires that can be used
to address very distinct needs across the application.
These needs fall into three categories:
- The need to assess and score a supplier
- The need to collect information
- The need to score supplier answers to a questionnaire
These needs are addressed through various processes:
- Spot evaluations
- Campaigns
- RFP proposal evaluations
Questionnaire templates are predefined questionnaires, which you can tailor to the requirements of your company and which are made available to users. Each questionnaire template has a type, an owner, and may be linked to an organization and a commodity. It also includes a questionnaire, as well as default rules for respondent assignment. By tying questionnaire templates to an organization and a commodity, you can specifically adapt the templates to purchasing category and organization requirements, and control access to those based on users’ scope. Depending on the use case, questionnaire templates may or may not be editable by end users. Templates for scoring campaigns and spot evaluations are defined by SMEs at company level and must remain stable over time in order to allow score consolidation; this is why they are read-only and end-users have no choice but to use them as is. In other use cases, templates can be modified by end-users to cater for contextual needs.
Questionnaires can also be used to measure, evaluate and track inherent risk. This information can be leveraged in various ways to the benefit of the client, whether providing feedback the supply base, mitigating existing or future business risk with that supplier, etc.</t>
  </si>
  <si>
    <t>Ivalua has a native, configurable, comprehensive Integration Toolbox in the same UI as the rest of the suite, that includes EAI, ETL, Search, Query features. We integrate with OOTB with DocuSign, Universign, e-Attestations, D&amp;B, Bureau van Dijk, ellishpere, Intuiz, and EcoVadis. We have not yet seen an integration scenario that we cannot handle. Our Integration Toolbox and integrations are free-of-charge with the rest of the Ivalua platform, unlike other providers who charge EDI and ETL fees.
3P data can then be easily used throughout the entire S2P suite, putting critical information where users need them to make decissions. e.g. risk, etc. information can be incorporated into the new Product Manager (BOM) module to get a view of product / supplier health.</t>
  </si>
  <si>
    <t>The Ivalua SRM suite of applications is designed to provide a 360° view of our client's relationship with a given supplier in real time (including where various parties from a supplier, and client companies are able/required to provide feedback). The supplier profile (or scorecard, which is part of the profile) includes information on all supplier activities including transactions, contracts, RFXs, improvement plans, invoices, evaluations, etc.
This includes a robust scorecarding feature and these scorecards can be configured and saved and reused as templates. Any KPIs and/or measures can be easily added and configured. 
The snapshot overview of your integral relationship with any given supplier can be instantly produced in a dashboard.
KPI's are entirely definable and configurable, marketplace wide, or by commodity/supplier group or any other subdivision of the vendor community. Score cards: same thing. We have pre-built templates that can be filled but quite often risk scoring methodology, weightings, attributes, etc are different depending on the vertical, which is why a customer can also design their own scorecard and/or questionnaire.</t>
  </si>
  <si>
    <t xml:space="preserve">With our Program management capabilities and BOM product manager functionality we are able to facilitate an NPI process and customers like Meritor have done so very succesfully. Product manager capabilities allow users to manage cost, risk, performance and supplier info at a component level. </t>
  </si>
  <si>
    <t>Ivalua has over 75 reports OOB and over 200 KPIs.  
For suppliers reports includes things such as: 
Performance Evaluation – Supplier view
Supplier Performance Evaluation
Spend – Supplier view
• Spend by period
Spend by Org – Supplier view
Supplier Early Payments
Supplier: Dashboard for analysis
• Spend year-to-date
• Invoiced amount by period
• Spend by organization
• Spend by commodity (invoice amounts)
• Delivery follow up
• Invoicing by site by period
• Issues metrics
Action plans dashboard
For Suppliers KPIs include: 
Supplier Audits
Supplier compliance
Supplier customer relations
Supplier customer service
Supplier deadlines
Supplier dependency
Supplier document quality
Supplier Evaluation Scoring
Supplier international references
Supplier justifications
Supplier Last Risk Score (Criteria)
Supplier Last Risk Score (Global)
Supplier Last Risk Score (Sub-criteria)
Supplier leadtimes
Supplier price levels
Supplier price stability
Supplier proactive actions
Supplier project management
Supplier rank
Supplier reactivity when facing emergency situations
Supplier responsiveness
Supplier risk
Supplier ship quantity conformance
Supplier spend / total spend (%)
The provider received a quality certification
The supplier has a quality assurance department
The supplier has a quality manual</t>
  </si>
  <si>
    <t>Supplier Last Risk Score (Criteria)
Supplier Last Risk Score (Global)
Supplier Last Risk Score (Sub-criteria)
[Supplier] Risk rating
Contract Last Risk Score (Criteria)
Contract Last Risk Score (Global)
Contract Last Risk Score (Sub-Criteria)
Contract Last Risk Score (Sub-Criteria)
Environmental Risk
Financial risk
Procurement Risk
Product Risk</t>
  </si>
  <si>
    <t xml:space="preserve">Ivalua has the ability to work with very large sets of data. An example is for a very very popular fast food chain that BILLIONS of spend lines representing $20+ billion dollars. This is of course difficult for any solution. But what did we do? 
Pre-aggregate the data to get it to a more managable 100million lines. An aggregate is a simple summary table that can be derived by performing a Group by SQL query. Example: If a supplier generated 100 invoices in a specific for a buyer, instead of storing 100 lines for this in the database used for analysis, it can be aggregated to 1 line by grouping by all the data elements and summing up the spend amount. The biggest advantage of data aggregation is reduced data volume by eliminating redundancy thus better performance.
This coupled with database partioning, where very large tables are divided into multiple smaller tables...main goals is to not affect performance of application.
With configured scheduled ETLs each data import contained an average of 1 million lines and took 30 mins to process. </t>
  </si>
  <si>
    <t xml:space="preserve">We have several partners that do onboarding on behalf of the client e.g., City of NY. In terms of services we have a subset of partners e.g., Consus that do supplier onboarding and accommodate multi-channel approach i.e., email, phone.
At the moment we support the invitation management process for supplier onboarding and communication aspect. This can be communicating to the supplier that they have a PO waiting for them in the ivalua portal, if they register. 
Partners are able to use the tools to create their own onboarding experience, with tailored communications and materials all provided by the partner in conjunction with  the client. </t>
  </si>
  <si>
    <t>For data cleansing, client data is extracted and, upon import to Ivalua, it is either normalized or categorized. By "normalized" we mean that variations on a supplier's name, for example, are changed to one name inside of Ivalua so that they may all be seen as the same supplier. Ivalua also provides a "Supplier Cleansing Workbench" that arranges the data on suppliers that may be duplicates next to each other so that the Client can evaluate the records next to each other and, if they find duplicates, click one button to merge the data of the suppliers and archive the duplicates. This becomes a rule applied whenever spend on duplicates is imported again so that analysis can happen at an aggregate level.
Ivalua can enrich data using the Client's third-party data enrichment licenses. Ivalua spend enrichment tool includes a "clues &amp; rules" engine. Clues being a series of values that help Ivalua make a best guess about how to categorize items and rules being fixed assignments. If the client has a relationship with a data provider that they would like Ivalua to send the data to for enrichment Ivalua can facilitate that process.
Our approach here is different as the enrichment is part of the same organic application as the main S2P suite and all data import and enrichment actions are visible in the front end in the UI.
Clients can use the tool themselves or through our partners such as Consus Consulting and KPMG. Ivalua now provides these services as well.</t>
  </si>
  <si>
    <t xml:space="preserve"> Issues Management gives you the ability to report problems arising within the relationship with the supplier. Users can log and manage exceptions in relation to: Suppliers, Contracts, Sourcing processes, Orders, Receipts, Invoices. Issues may be of different types (Delay, Price, Quality, General) and severity level (Minor, Average, Major). In the course of its lifecycle, an exception will go through various statuses (New, In progress, Solved) driven by its validation workflow. Improvement Plans module helps you build and follow up a plan of corrective actions to address the problems that have been identified. In order to manage effective dialogue in respect to continuous improvement, the supplier is granted secure extranet access to the plan. Supplier contacts who are involved have access to the tasks that are assigned to them and can update their progress status. This capability allows for a user to define a plan workgroup including internal and external stakeholders. Users can be added from within the system e.g., supplier contacts and based on their role, they are automatically assigned a profile which determines what is visibible and actionable. Various fields are available to help define the improvement plan including timeline, actions, tasks, status, etc. Based on authorization, others can search and find improvement plans and view the details. These plans are also included within a suppliers profile if they are subject to one.</t>
  </si>
  <si>
    <t>Ivalua provides dedicated reports and analytics around Contract and Clause KPIs, and also Contract coverage / consumption. These are all done within the Contract module itself out of the box. 
Contract Count and amount by supplier, Contract utilization by supplier, Commodity spend on contract, contract coverage rate, Contract amount vs. order, allocation amount by organization,Contract amount vs. order, allocation amount by region, Contract utilization rates
Contract Lifecycle reports (e.g. average contract signing time, expiring contracts and associated value, amendment vs original contract processing time etc)
Contract Clause reports (e.g. most and least used clauses, contract templates with archived or deleted clauses, frequency of master clause updates etc)
Transactional (e.g. top 10 contracts based on amount, expiring contracts and its associated POs and PRs, expiring contracts and associated value etc)
Contract Coverage (coverage based on PO and Invoice)</t>
  </si>
  <si>
    <t xml:space="preserve">see above. </t>
  </si>
  <si>
    <t>Hard</t>
  </si>
  <si>
    <t xml:space="preserve">All communications between servers and clients encrypted via secured protocols: HTTPS, SFTP, VPN IPSec
High Security Encryption
Servers physically accessible only by Ivalua IT authorized employeesServers remote accessible only to authorized people via Ivalua internal IPSec VPN
High Security Encryption
Dedicated Application Instance (single-tenant)
Internal users and suppliers profiles are segregated. Access restrictions can be based on IP address or group of IP addresses. Protection features against injections, cross site scripting, denial of service
Back up encrypted at the source before being replicated on the DRP/archiving site
Authentication
- login / password authentication
- 2-factor authentication (TOTP protocol / Google - Authenticator)
- Single Sign On (SAML v2 protocol)
Passwords
- Encrypted using salted SHA-512
- Configurable number of failed login attempts
- Configurable Password rules
Audit trail and Logging
- All actions and activities are registered, logged and time-stamped
- Produce a detailed audit trail of exactly who did what, where and when
- Real-time access and Reporting
Data Encryption
- Industry-standard AES 256-bit encryption for data at-rest and in-transit
- All X.509 CA certificates are generated with RSA 2048 key size and SHA-256
- All hard drives are low-level encrypted using AES-256
- Encryption of the database file performed at the page level (Transparent Data Encryption)
- Encryption of database fields (Cell-level Encryption)
Hardware Security
Manage and Protect Cryptographic keys
- Keys in hardware 
- Strongest cryptographic algorithms
- Intrusion-resistant, tamper-evident hardware
- Segregate servers hosting client data from key encryption keys
- FIPS 140-2 certified
Data Encryption
- Integrate with Microsoft SQL Server Extensible Key - Management (TDE, Cell-level)
- Uploaded Files encrypted with encryption keys managed by HSM
- Backups Files encrypted with encryption keys managed by HSM
</t>
  </si>
  <si>
    <t>Ivalua has very strong integration capabilities, we have built pre-configured connectors to address various needs, one main and deep scenario is integrating to SAP where Ivalua is the supplier master pulling and pushing out information to multiple ERPs. Example is Whirlpool, where Ivalua is the supplier master pulling and pushing information to 25 ERP systems. Honeywell is another example for which we do a similar thing with 7 different instances of SAP. Flex is yet another example. For SAP, we have approximalty pre-built scripts for over 90 SAP tables.</t>
  </si>
  <si>
    <t>Ivalua has introduced Advanced Cost Breakdown capabilities, which allow for complex data types and details to be collected and calculated. Buyers are easily able to create entirely new templates, create custom sections (grids) such as Raw Material, tooling, etc., or add grids from a Grid Library and connect that section to a template for roll-up calculation purposes. Buyers have the ability to incorporate various buyer entered factors (e.g. market indexes, costs, etc.) into equations within templates. 
Suppliers can be granted the ability to add n rows of data to grid sections like raw materials, purchassed components, tooling, etc. that will better educate their customers of their proposal and understanding of requirements.
Calculations: Ivalua supports complex calculations across a templates grids, which can ultimately calculate Total Landed Cost.
In the next release we will offer What If post bid buyer scenarios which will make it easier for a buyer to evaluate suppliers quotations in an RFx with qualitative and quantitative data. This capability will further enhance the ease of use when creating, updating, optimizing and comparing strategic scenarios side by side with different suppliers.</t>
  </si>
  <si>
    <t>Ivalua includes best in class ERP/PLM integration capabilities, making it as easy as possible for customers to do so with an integration toolbox and preconfigured mapping schemas to systems (e.g. SAP, etc.) which are available through our Add-On store.
Ivalua natively supports an Item / BOM repository. The repository supports nlevel BOM hierarchy (indentation). and is purpose built to make search, reuse of items / history, versioning, and the tracability of BOMs easy.
Users (Project Mngers, Buyers, Commodity Mngrs, etc.) can use Product Manager to create (multiple) Product BOM Scenarios which allow them to: 1.) select suppliers quotations; 2.) update Product BOM Target vs Actual Cost Rollup in real time; 3.) Create various supplier selection strategy "Snapshots" for easy comparison.
Ivaluas Product Manager includes the ability to launch business process directly from the BOM view. Processes include can include anything the customer desires due to the power of our configurable workflow, but some common processes will include various versions of the following: RFx Sourcing; Quality (APQP, PPAP, FAI, 8D, etc.), Requisition/PO, Supplier Performance review, etc.
To support these processes, in a future release we will be including a "Plan View" which will summary/milestone view of the BOM for critical processes. This will help users understand in real time, which items in a product BOM may need attention to ensure an on time launch.
Our next release will include Supplier health view in-line with the BOM. This means that any supplier performance, quality, risk, etc. scores can be shown next to the line item in the BOM where the supplier was selected. This provides the customer with a improved and logical view of how supplier selection impacts their Product.</t>
  </si>
  <si>
    <t>Ivalua's Product Manager (BOM) capabilities add another comprehensive layer to execution support, becuase the Product BOM serves as a dashboard view, providing real time visibility into Cost, Risk, Process views, etc. for stakeholders.</t>
  </si>
  <si>
    <t>Ivalua's Word integration uses a WebDav server. This allows for contract comparison, review, and markup directly in a familiar MS Word environment. All markups are tracked and synced back to Ivalua. This process also includes check in/check out of contracts. 
Any element in the database can be used, correlated with an other element and actions when configuring business rules. Our rules/ workflow capability is native. Ivalua's Design mode offers a 'whiteboard" environment and 'drag &amp; drop" capabilities when it comes to configuration by business users. Workflow changes can be visually seen in a dynamic picture as well as in a tabular/ sequential form to see the real-time effects of changes. Workflow and business rules can be changed on the fly in real time. Ivalua can get really really granular e.g. parallel and sequential workflows, reverse triggers e.g. if approver X rejects a contract approval, then re-trigger the workflow with a different chain of approvers for some parts of the workflow while copying the first set of approvers or require re-approval from the earlier approvers based on notifying them that another approver whose approval, matters to their decision has rejected.</t>
  </si>
  <si>
    <t xml:space="preserve">
Ivalua now supports improved extreamly detailed cost breakdown quote templates (w/ quantitative/qualitative) with sub section and spreadsheet-like sub sections. These sub sections can be housed in a grid library and reused/modified as needed. Together they can be used to roll up Total Landed Cost and other key factors.</t>
  </si>
  <si>
    <t xml:space="preserve">
The next release will include what if anlaysis/bid optimization at item level of an RFx which can be configured to automatically weight calculated bid responses (e.g. TLC piece price/extended price) based on supplier health (risk, performance, delivery, quality) scores. Weights could also be configured to be manually entered, overwritten, or included/excluded based on a specific buyers strategic scenario evaluation. Buyers are able to create n What if scenarios. 
</t>
  </si>
  <si>
    <t>we only score IN PRODUCTION capabilities</t>
  </si>
  <si>
    <t>Ivalua includes best in class ERP/PLM integration capabilities, making it as easy as possible for customers to do so with an integration toolbox and preconfigured mapping schemas to systems (e.g. SAP, etc.) which are available through our Add-On store.
Ivalua natively supports an Item / BOM repository. The repository supports nlevel BOM hierarchy (indentation). and is purpose built to make search, reuse of items / history, versioning, and the tracability of BOMs easy.
Users (Project Mngers, Buyers, Commodity Mngrs, etc.) can use Product Manager to create (multiple) Product BOM Scenarios which allow them to: 1.) select suppliers quotations; 2.) update Product BOM Target vs Actual Cost Rollup in real time; 3.) Create various supplier selection strategy "Snapshots" for easy comparison.
Ivaluas Product Manager includes the ability to launch business process directly from the BOM view. Processes include can include anything the customer desires due to the power of our configurable workflow, but some common processes will include various versions of the following: RFx Sourcing; Quality (APQP, PPAP, FAI, 8D, etc.), Requisition/PO, Supplier Performance review, etc.
To support these processes, in a future release we will be including a "Plan View" which will summary/milestone view of the BOM for critical processes. This will help users understand in real time, which items in a product BOM may need attention to ensure an on time launch.
Our next release will include Supplier health view in-line with the BOM. This means that any supplier performance, quality, risk, etc. scores can be shown next to the line item in the BOM where the supplier was selected. This provides the customer with a improved and logical view of how supplier selection impacts their Product.
A complete indented BOM can be pulled into a single RFx and quoted, or broken into various RFx (by commodity/logical supply base, for example), quoted, and the data is reasembled in the Product Manager BOM format.</t>
  </si>
  <si>
    <t>Ivalua has introduced Advanced Cost Breakdown capabilities, which allow for complex data types and details to be collected and calculated. Buyers are easily able to create entirely new templates, create custom sections (grids) such as Raw Material, tooling, etc., or add grids from a Grid Library and connect that section to a template for roll-up calculation purposes. Buyers have the ability to incorporate various buyer entered factors (e.g. market indexes, costs, etc.) into equations within templates. 
Suppliers can be granted the ability to add n rows of data to grid sections like raw materials, purchassed components, tooling, etc. that will better educate their customers of their proposal and understanding of requirements.
Calculations: Ivalua supports complex calculations across a templates grids, which can ultimately calculate Total Landed Cost. Further improvements to calculations will be available in the next release supporting Excel like funcitons.
In the next release we will offer What If post bid buyer scenarios which will make it easier for a buyer to evaluate suppliers quotations in an RFx with qualitative and quantitative data. This capability will further enhance the ease of use when creating, updating, optimizing and comparing strategic scenarios side by side with different suppliers.</t>
  </si>
  <si>
    <t xml:space="preserve"> Ivalua has partnered with EcoVadis (CSR); D&amp;B, Bureau Van Dijk (both GSRs) in an effort to support clients accessing key information. These integrations are available through the AddOn Store. Also our integration framwork and toolbox supports any integration with any 3rd party.  We can import templates from GRC/CSR platforms via integration between the two systems.  </t>
  </si>
  <si>
    <t>Ivalua has a robust group of partners that are recommented for cleansing and enrichment activities. We also have an internal professional services team that can support cleansing and enrichment.
Spend data can be updated on an as needed bases, this is commonly scheduled on a weekly, monthly quarterly basis depending on customer preferences. The Ivalua platform performs these updates very quickly.</t>
  </si>
  <si>
    <t>SCORE?</t>
  </si>
  <si>
    <t>don’t have best practice industry specific schemas out of the box; just standard industry schemas</t>
  </si>
  <si>
    <t>"5" says that customers actually buy for this reason … why is this one of the (foundations of) the handful of reasons customers will say they buy Ivalua?</t>
  </si>
  <si>
    <t>the tracing and reporting is very differentiating and useable</t>
  </si>
  <si>
    <t>more details on new capability, not just usability</t>
  </si>
  <si>
    <t>improvements seem to be useability and performance based, not capability based</t>
  </si>
  <si>
    <t>scores native platform capability, not 3rd party (this affects services score)</t>
  </si>
  <si>
    <t>process is improved and more informative, which is more than just UX improvement</t>
  </si>
  <si>
    <t>patterns to validate data in ETL</t>
  </si>
  <si>
    <t>can now use Real Time Indicators</t>
  </si>
  <si>
    <t>much friendlier, but not a whole lot of industry leading charts</t>
  </si>
  <si>
    <t>OK</t>
  </si>
  <si>
    <t>not beyond basic forumula capability</t>
  </si>
  <si>
    <t>better :-)</t>
  </si>
  <si>
    <t>primarily partner services</t>
  </si>
  <si>
    <t>some improvement, not sure a full point thereof</t>
  </si>
  <si>
    <t>much improved, especially due to basic BoM support</t>
  </si>
  <si>
    <t>more work needed, but the roadmap is positive</t>
  </si>
  <si>
    <t>word increases UX&lt; but doesn't actually address the core process</t>
  </si>
  <si>
    <t>as per previous comments, still more work to do on BoM</t>
  </si>
  <si>
    <t>based on where Ivalua is now</t>
  </si>
  <si>
    <t xml:space="preserve">population seems complete … </t>
  </si>
  <si>
    <t xml:space="preserve">based on greying out, improved grids, etc. </t>
  </si>
  <si>
    <t>pending validation with Pierre</t>
  </si>
  <si>
    <t>really not beyond BiC S2P peers … which have advanced rapidly in this area</t>
  </si>
  <si>
    <t>we score native, not 3rd party, services</t>
  </si>
  <si>
    <t>mainly in Invoicing … accuracy rates 90% … not qute a 4 yet … need better accuracy and cross-platform usage (attachment processing, certificate prorcessing, etc.)</t>
  </si>
  <si>
    <t>demo in feedback for reconsideration</t>
  </si>
  <si>
    <t>real time tagging, while not technially innovative, is process innovative in this respect … for now …</t>
  </si>
  <si>
    <t>using existing platform capability that is more or less 3</t>
  </si>
  <si>
    <t>keep on truckin'</t>
  </si>
  <si>
    <t>still needs some work, but much improved</t>
  </si>
  <si>
    <t>see Sourcing</t>
  </si>
  <si>
    <t xml:space="preserve">OK </t>
  </si>
  <si>
    <t>we score native Ivalua capabilities</t>
  </si>
  <si>
    <t>based on sourcing …</t>
  </si>
  <si>
    <t>Can we handle this through the forum</t>
  </si>
  <si>
    <t>For 3, what do you mean by smart network?</t>
  </si>
  <si>
    <t>Some clients decide to go with Ivalua because the flexibility on reporting/cube customization. Fannie Mae, for example, completely replaced multiple systems: access + oracle + tableau software with our technology.  Our customizable BI inside the suite is a key sales factor against spend analysis pure player to "validate" the suite approach.</t>
  </si>
  <si>
    <t>We improved transparency on rules conflict management, to help the user understand why their rule may not apply and detail on all weight for all possible rule on a single transaction row. So a user can know at the transaction level if its new rule will override the existing one before classification process happen. This is indeed more usability than capability, but it can have a real impact on classification quality.</t>
  </si>
  <si>
    <t>We will be sending a document describing some of our OCR capabilities.</t>
  </si>
  <si>
    <t>We would like to demo</t>
  </si>
  <si>
    <t>Demo: Clairify Sub-assembly rollup to parent</t>
  </si>
  <si>
    <t>Michael - Can you provide an example of what you are looking for to earn a 4?</t>
  </si>
  <si>
    <t>Michael - Can you clarify what this refers to?
- We have commodity association to templates
- We have Grid Library</t>
  </si>
  <si>
    <t>Can preview supplier view and enter test data to see calculations</t>
  </si>
  <si>
    <t xml:space="preserve">We have RFx level Audit/tracking. 
Anyone with permission can edit. , Control doesn't need to be passed, Multiple buyers can work on multiple sections simultaneously and track what each other are doing.
</t>
  </si>
  <si>
    <t xml:space="preserve">Can you clairify what you are looking for for a 4?
Can you talk about what you mean by a "lot" can be treated as a bill of materials?
Customer can (and are) including labor, etc. in the bom as a line item and this will roll up.
</t>
  </si>
  <si>
    <t>We have multiple customers doing this today (system configured to support this)</t>
  </si>
  <si>
    <t xml:space="preserve">We have a demo for our current capabilities. 
Can add post bid fields, can do post bid calculation modifications. 
</t>
  </si>
  <si>
    <t>What are they looking for with a 4?</t>
  </si>
  <si>
    <t>new collaboration forum</t>
  </si>
  <si>
    <t>big @ss customer implementation</t>
  </si>
  <si>
    <t>still single provider focussed</t>
  </si>
  <si>
    <t>A "3.5" is basically a grade of A/A+.  A 4 is reserved for "material differentiation" of the product</t>
  </si>
  <si>
    <t>This is very niche functionality that nobody has</t>
  </si>
  <si>
    <t>Nobody is getting a 5 on this unless it's mindblowing.  4 is an 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</si>
</sst>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45">
    <font>
      <sz val="12"/>
      <color theme="1"/>
      <name val="Calibri"/>
      <family val="2"/>
      <charset val="238"/>
      <scheme val="minor"/>
    </font>
    <font>
      <sz val="12"/>
      <color theme="1"/>
      <name val="Calibri"/>
      <family val="2"/>
      <scheme val="minor"/>
    </font>
    <font>
      <b/>
      <sz val="12"/>
      <color theme="1"/>
      <name val="Calibri"/>
      <family val="2"/>
      <scheme val="minor"/>
    </font>
    <font>
      <sz val="12"/>
      <color rgb="FF000000"/>
      <name val="Calibri"/>
      <family val="2"/>
    </font>
    <font>
      <u/>
      <sz val="12"/>
      <color rgb="FF0000FF"/>
      <name val="Calibri"/>
      <family val="2"/>
    </font>
    <font>
      <b/>
      <i/>
      <sz val="12"/>
      <color rgb="FF000000"/>
      <name val="Calibri"/>
      <family val="2"/>
    </font>
    <font>
      <b/>
      <sz val="12"/>
      <color rgb="FF000000"/>
      <name val="Calibri"/>
      <family val="2"/>
    </font>
    <font>
      <b/>
      <sz val="12"/>
      <color rgb="FF000000"/>
      <name val="Calibri"/>
      <family val="2"/>
      <scheme val="minor"/>
    </font>
    <font>
      <b/>
      <sz val="11"/>
      <color rgb="FF000000"/>
      <name val="Calibri"/>
      <family val="2"/>
    </font>
    <font>
      <b/>
      <sz val="14"/>
      <color theme="1"/>
      <name val="Calibri"/>
      <family val="2"/>
      <scheme val="minor"/>
    </font>
    <font>
      <b/>
      <sz val="16"/>
      <color theme="1"/>
      <name val="Calibri"/>
      <family val="2"/>
      <scheme val="minor"/>
    </font>
    <font>
      <sz val="16"/>
      <color theme="1"/>
      <name val="Calibri"/>
      <family val="2"/>
      <scheme val="minor"/>
    </font>
    <font>
      <sz val="11"/>
      <color rgb="FF000000"/>
      <name val="Calibri"/>
      <family val="2"/>
      <scheme val="minor"/>
    </font>
    <font>
      <b/>
      <sz val="14"/>
      <color rgb="FF000000"/>
      <name val="Calibri"/>
      <family val="2"/>
    </font>
    <font>
      <sz val="10"/>
      <color rgb="FF000000"/>
      <name val="Arial"/>
      <family val="2"/>
    </font>
    <font>
      <sz val="12"/>
      <name val="Calibri"/>
      <family val="2"/>
    </font>
    <font>
      <b/>
      <sz val="14"/>
      <color theme="1"/>
      <name val="Calibri (Body)_x0000_"/>
    </font>
    <font>
      <b/>
      <sz val="14"/>
      <color rgb="FF000000"/>
      <name val="Calibri (Body)_x0000_"/>
    </font>
    <font>
      <b/>
      <sz val="10"/>
      <color rgb="FF000000"/>
      <name val="Calibri"/>
      <family val="2"/>
      <scheme val="minor"/>
    </font>
    <font>
      <sz val="14"/>
      <color theme="1"/>
      <name val="Calibri"/>
      <family val="2"/>
      <scheme val="minor"/>
    </font>
    <font>
      <sz val="14"/>
      <color theme="1"/>
      <name val="Calibri (Body)_x0000_"/>
    </font>
    <font>
      <u/>
      <sz val="12"/>
      <color rgb="FF0070C0"/>
      <name val="Calibri"/>
      <family val="2"/>
    </font>
    <font>
      <b/>
      <sz val="11"/>
      <color theme="1"/>
      <name val="Calibri"/>
      <family val="2"/>
      <scheme val="minor"/>
    </font>
    <font>
      <b/>
      <sz val="14"/>
      <color theme="1"/>
      <name val="Calibri"/>
      <family val="2"/>
    </font>
    <font>
      <sz val="11"/>
      <color theme="1"/>
      <name val="Calibri"/>
      <family val="2"/>
    </font>
    <font>
      <sz val="10"/>
      <color rgb="FF000000"/>
      <name val="Calibri"/>
      <family val="2"/>
    </font>
    <font>
      <sz val="11"/>
      <color theme="1"/>
      <name val="Calibri"/>
      <family val="2"/>
      <scheme val="minor"/>
    </font>
    <font>
      <sz val="11"/>
      <color rgb="FF000000"/>
      <name val="Calibri"/>
      <family val="2"/>
    </font>
    <font>
      <i/>
      <sz val="11"/>
      <color rgb="FF000000"/>
      <name val="Calibri"/>
      <family val="2"/>
    </font>
    <font>
      <i/>
      <sz val="11"/>
      <name val="Calibri"/>
      <family val="2"/>
    </font>
    <font>
      <sz val="11"/>
      <color rgb="FF000000"/>
      <name val="Arial"/>
      <family val="2"/>
    </font>
    <font>
      <sz val="12"/>
      <color theme="1"/>
      <name val="Calibri"/>
      <family val="2"/>
    </font>
    <font>
      <b/>
      <sz val="12"/>
      <color theme="1"/>
      <name val="Calibri"/>
      <family val="2"/>
    </font>
    <font>
      <strike/>
      <sz val="12"/>
      <color rgb="FF000000"/>
      <name val="Calibri"/>
      <family val="2"/>
    </font>
    <font>
      <sz val="11"/>
      <color theme="1"/>
      <name val="Calibri (Body)_x0000_"/>
    </font>
    <font>
      <u/>
      <sz val="11"/>
      <color rgb="FF0070C0"/>
      <name val="Calibri (Body)_x0000_"/>
    </font>
    <font>
      <b/>
      <sz val="14"/>
      <color rgb="FF000000"/>
      <name val="Calibri"/>
      <family val="2"/>
      <scheme val="minor"/>
    </font>
    <font>
      <sz val="14"/>
      <color rgb="FF000000"/>
      <name val="Arial"/>
      <family val="2"/>
    </font>
    <font>
      <sz val="14"/>
      <name val="Calibri"/>
      <family val="2"/>
    </font>
    <font>
      <b/>
      <sz val="18"/>
      <color theme="1"/>
      <name val="Calibri"/>
      <family val="2"/>
      <scheme val="minor"/>
    </font>
    <font>
      <b/>
      <sz val="11"/>
      <color rgb="FF000000"/>
      <name val="Calibri"/>
      <family val="2"/>
      <scheme val="minor"/>
    </font>
    <font>
      <b/>
      <sz val="11"/>
      <color theme="1"/>
      <name val="Calibri"/>
      <family val="2"/>
    </font>
    <font>
      <u/>
      <sz val="12"/>
      <color theme="11"/>
      <name val="Calibri"/>
      <family val="2"/>
      <charset val="238"/>
      <scheme val="minor"/>
    </font>
    <font>
      <b/>
      <sz val="20"/>
      <color theme="1"/>
      <name val="Calibri"/>
      <family val="2"/>
      <scheme val="minor"/>
    </font>
    <font>
      <b/>
      <sz val="12"/>
      <color theme="0"/>
      <name val="Calibri"/>
      <family val="2"/>
      <scheme val="minor"/>
    </font>
  </fonts>
  <fills count="37">
    <fill>
      <patternFill patternType="none"/>
    </fill>
    <fill>
      <patternFill patternType="gray125"/>
    </fill>
    <fill>
      <patternFill patternType="solid">
        <fgColor rgb="FF92D050"/>
        <bgColor rgb="FF92D050"/>
      </patternFill>
    </fill>
    <fill>
      <patternFill patternType="solid">
        <fgColor theme="8" tint="0.79998168889431442"/>
        <bgColor indexed="64"/>
      </patternFill>
    </fill>
    <fill>
      <patternFill patternType="solid">
        <fgColor theme="8" tint="0.79998168889431442"/>
        <bgColor rgb="FFFFFFFF"/>
      </patternFill>
    </fill>
    <fill>
      <patternFill patternType="solid">
        <fgColor rgb="FF92D050"/>
        <bgColor rgb="FF000000"/>
      </patternFill>
    </fill>
    <fill>
      <patternFill patternType="solid">
        <fgColor theme="9" tint="0.59999389629810485"/>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rgb="FFFFFF00"/>
        <bgColor indexed="64"/>
      </patternFill>
    </fill>
    <fill>
      <patternFill patternType="solid">
        <fgColor theme="5" tint="0.59999389629810485"/>
        <bgColor indexed="64"/>
      </patternFill>
    </fill>
    <fill>
      <patternFill patternType="solid">
        <fgColor theme="8" tint="0.79998168889431442"/>
        <bgColor rgb="FFB6DDE8"/>
      </patternFill>
    </fill>
    <fill>
      <patternFill patternType="solid">
        <fgColor rgb="FFFFC000"/>
        <bgColor indexed="64"/>
      </patternFill>
    </fill>
    <fill>
      <patternFill patternType="solid">
        <fgColor rgb="FFFFFF99"/>
        <bgColor indexed="64"/>
      </patternFill>
    </fill>
    <fill>
      <patternFill patternType="solid">
        <fgColor rgb="FFFFFF99"/>
        <bgColor rgb="FFFFE599"/>
      </patternFill>
    </fill>
    <fill>
      <patternFill patternType="solid">
        <fgColor rgb="FFFFFF00"/>
        <bgColor rgb="FF92D050"/>
      </patternFill>
    </fill>
    <fill>
      <patternFill patternType="solid">
        <fgColor rgb="FF00B0F0"/>
        <bgColor indexed="64"/>
      </patternFill>
    </fill>
    <fill>
      <patternFill patternType="solid">
        <fgColor rgb="FF00B050"/>
        <bgColor rgb="FF000000"/>
      </patternFill>
    </fill>
    <fill>
      <patternFill patternType="solid">
        <fgColor rgb="FF00B0F0"/>
        <bgColor rgb="FF000000"/>
      </patternFill>
    </fill>
    <fill>
      <patternFill patternType="solid">
        <fgColor rgb="FFFFD966"/>
        <bgColor rgb="FFFFD966"/>
      </patternFill>
    </fill>
    <fill>
      <patternFill patternType="solid">
        <fgColor rgb="FFA4C2F4"/>
        <bgColor rgb="FFA4C2F4"/>
      </patternFill>
    </fill>
    <fill>
      <patternFill patternType="solid">
        <fgColor rgb="FFB6D7A8"/>
        <bgColor rgb="FFB6D7A8"/>
      </patternFill>
    </fill>
    <fill>
      <patternFill patternType="solid">
        <fgColor rgb="FFD5A6BD"/>
        <bgColor rgb="FFD5A6BD"/>
      </patternFill>
    </fill>
    <fill>
      <patternFill patternType="solid">
        <fgColor rgb="FFFFC000"/>
        <bgColor rgb="FF000000"/>
      </patternFill>
    </fill>
    <fill>
      <patternFill patternType="solid">
        <fgColor theme="4" tint="0.79998168889431442"/>
        <bgColor rgb="FF92D050"/>
      </patternFill>
    </fill>
    <fill>
      <patternFill patternType="solid">
        <fgColor rgb="FFFFC000"/>
        <bgColor rgb="FF92D050"/>
      </patternFill>
    </fill>
    <fill>
      <patternFill patternType="solid">
        <fgColor theme="9" tint="0.79998168889431442"/>
        <bgColor indexed="64"/>
      </patternFill>
    </fill>
    <fill>
      <patternFill patternType="solid">
        <fgColor rgb="FF92D050"/>
        <bgColor indexed="64"/>
      </patternFill>
    </fill>
    <fill>
      <patternFill patternType="solid">
        <fgColor theme="7" tint="0.79995117038483843"/>
        <bgColor indexed="64"/>
      </patternFill>
    </fill>
    <fill>
      <patternFill patternType="solid">
        <fgColor theme="5" tint="0.59999389629810485"/>
        <bgColor rgb="FF000000"/>
      </patternFill>
    </fill>
    <fill>
      <patternFill patternType="solid">
        <fgColor theme="4" tint="0.79995117038483843"/>
        <bgColor indexed="64"/>
      </patternFill>
    </fill>
    <fill>
      <patternFill patternType="solid">
        <fgColor theme="8" tint="0.79995117038483843"/>
        <bgColor indexed="64"/>
      </patternFill>
    </fill>
    <fill>
      <patternFill patternType="solid">
        <fgColor theme="1"/>
        <bgColor indexed="64"/>
      </patternFill>
    </fill>
    <fill>
      <patternFill patternType="solid">
        <fgColor theme="0"/>
        <bgColor indexed="64"/>
      </patternFill>
    </fill>
    <fill>
      <patternFill patternType="solid">
        <fgColor rgb="FFFFC000"/>
        <bgColor rgb="FFA4C2F4"/>
      </patternFill>
    </fill>
    <fill>
      <patternFill patternType="solid">
        <fgColor rgb="FFFFC000"/>
        <bgColor rgb="FFD5A6BD"/>
      </patternFill>
    </fill>
    <fill>
      <patternFill patternType="solid">
        <fgColor rgb="FFFFC000"/>
        <bgColor rgb="FFB6D7A8"/>
      </patternFill>
    </fill>
  </fills>
  <borders count="22">
    <border>
      <left/>
      <right/>
      <top/>
      <bottom/>
      <diagonal/>
    </border>
    <border>
      <left style="thin">
        <color auto="1"/>
      </left>
      <right style="thin">
        <color auto="1"/>
      </right>
      <top style="thin">
        <color auto="1"/>
      </top>
      <bottom style="thin">
        <color auto="1"/>
      </bottom>
      <diagonal/>
    </border>
    <border>
      <left/>
      <right/>
      <top style="thin">
        <color auto="1"/>
      </top>
      <bottom/>
      <diagonal/>
    </border>
    <border>
      <left/>
      <right/>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style="thin">
        <color auto="1"/>
      </top>
      <bottom/>
      <diagonal/>
    </border>
    <border>
      <left/>
      <right style="medium">
        <color auto="1"/>
      </right>
      <top style="thin">
        <color auto="1"/>
      </top>
      <bottom/>
      <diagonal/>
    </border>
    <border>
      <left style="medium">
        <color auto="1"/>
      </left>
      <right/>
      <top/>
      <bottom/>
      <diagonal/>
    </border>
    <border>
      <left/>
      <right style="medium">
        <color auto="1"/>
      </right>
      <top/>
      <bottom/>
      <diagonal/>
    </border>
    <border>
      <left style="medium">
        <color auto="1"/>
      </left>
      <right/>
      <top/>
      <bottom style="thin">
        <color auto="1"/>
      </bottom>
      <diagonal/>
    </border>
    <border>
      <left/>
      <right style="medium">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style="thin">
        <color auto="1"/>
      </left>
      <right/>
      <top/>
      <bottom style="thin">
        <color auto="1"/>
      </bottom>
      <diagonal/>
    </border>
    <border>
      <left style="thin">
        <color rgb="FF000000"/>
      </left>
      <right style="thin">
        <color rgb="FF000000"/>
      </right>
      <top style="thin">
        <color rgb="FF000000"/>
      </top>
      <bottom/>
      <diagonal/>
    </border>
    <border>
      <left/>
      <right style="thin">
        <color auto="1"/>
      </right>
      <top style="thin">
        <color auto="1"/>
      </top>
      <bottom style="thin">
        <color auto="1"/>
      </bottom>
      <diagonal/>
    </border>
    <border>
      <left style="thin">
        <color rgb="FF000000"/>
      </left>
      <right/>
      <top style="thin">
        <color rgb="FF000000"/>
      </top>
      <bottom/>
      <diagonal/>
    </border>
    <border>
      <left/>
      <right style="thin">
        <color auto="1"/>
      </right>
      <top/>
      <bottom style="thin">
        <color auto="1"/>
      </bottom>
      <diagonal/>
    </border>
  </borders>
  <cellStyleXfs count="12">
    <xf numFmtId="0" fontId="0" fillId="0" borderId="0"/>
    <xf numFmtId="0" fontId="14" fillId="0" borderId="0"/>
    <xf numFmtId="9" fontId="1" fillId="0" borderId="0" applyFon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cellStyleXfs>
  <cellXfs count="327">
    <xf numFmtId="0" fontId="0" fillId="0" borderId="0" xfId="0"/>
    <xf numFmtId="0" fontId="0" fillId="0" borderId="0" xfId="0" applyAlignment="1">
      <alignment vertical="center"/>
    </xf>
    <xf numFmtId="0" fontId="0" fillId="0" borderId="0" xfId="0" applyFont="1" applyAlignment="1">
      <alignment vertical="center"/>
    </xf>
    <xf numFmtId="0" fontId="0" fillId="0" borderId="2" xfId="0" applyBorder="1" applyAlignment="1">
      <alignment horizontal="center" vertical="center"/>
    </xf>
    <xf numFmtId="0" fontId="0" fillId="0" borderId="8" xfId="0" applyBorder="1" applyAlignment="1">
      <alignment horizontal="center" vertical="center"/>
    </xf>
    <xf numFmtId="0" fontId="0" fillId="0" borderId="0" xfId="0" applyBorder="1" applyAlignment="1">
      <alignment horizontal="center" vertical="center"/>
    </xf>
    <xf numFmtId="0" fontId="0" fillId="0" borderId="10" xfId="0" applyBorder="1" applyAlignment="1">
      <alignment horizontal="center" vertical="center"/>
    </xf>
    <xf numFmtId="0" fontId="0" fillId="0" borderId="3" xfId="0" applyBorder="1" applyAlignment="1">
      <alignment horizontal="center" vertical="center"/>
    </xf>
    <xf numFmtId="0" fontId="0" fillId="0" borderId="12" xfId="0" applyBorder="1" applyAlignment="1">
      <alignment horizontal="center" vertical="center"/>
    </xf>
    <xf numFmtId="0" fontId="7" fillId="5" borderId="0" xfId="0" applyFont="1" applyFill="1" applyBorder="1" applyAlignment="1">
      <alignment horizontal="left" vertical="center" wrapText="1"/>
    </xf>
    <xf numFmtId="0" fontId="0" fillId="0" borderId="0" xfId="0" applyAlignment="1">
      <alignment vertical="center" wrapText="1"/>
    </xf>
    <xf numFmtId="0" fontId="0" fillId="0" borderId="0" xfId="0" applyAlignment="1">
      <alignment horizontal="center" vertical="center" wrapText="1"/>
    </xf>
    <xf numFmtId="0" fontId="2" fillId="9" borderId="1" xfId="0" applyFont="1" applyFill="1" applyBorder="1" applyAlignment="1">
      <alignment horizontal="center" vertical="center" wrapText="1"/>
    </xf>
    <xf numFmtId="0" fontId="0" fillId="0" borderId="1" xfId="0" applyBorder="1" applyAlignment="1">
      <alignment vertical="center" wrapText="1"/>
    </xf>
    <xf numFmtId="0" fontId="0" fillId="3" borderId="1" xfId="0" applyFill="1" applyBorder="1" applyAlignment="1">
      <alignment vertical="center" wrapText="1"/>
    </xf>
    <xf numFmtId="0" fontId="0" fillId="0" borderId="0" xfId="0" applyAlignment="1" applyProtection="1">
      <alignment wrapText="1"/>
    </xf>
    <xf numFmtId="0" fontId="2" fillId="0" borderId="1" xfId="0" applyFont="1" applyBorder="1" applyAlignment="1" applyProtection="1">
      <alignment vertical="top" wrapText="1"/>
    </xf>
    <xf numFmtId="0" fontId="0" fillId="0" borderId="1" xfId="0" applyFont="1" applyBorder="1" applyAlignment="1" applyProtection="1">
      <alignment horizontal="left" vertical="top" wrapText="1"/>
    </xf>
    <xf numFmtId="0" fontId="0" fillId="3" borderId="1" xfId="0" applyFont="1" applyFill="1" applyBorder="1" applyAlignment="1" applyProtection="1">
      <alignment vertical="top" wrapText="1"/>
    </xf>
    <xf numFmtId="0" fontId="0" fillId="3" borderId="4" xfId="0" applyFill="1" applyBorder="1" applyAlignment="1">
      <alignment horizontal="center" vertical="center"/>
    </xf>
    <xf numFmtId="0" fontId="0" fillId="3" borderId="5" xfId="0" applyFill="1" applyBorder="1" applyAlignment="1">
      <alignment horizontal="center" vertical="center"/>
    </xf>
    <xf numFmtId="0" fontId="0" fillId="3" borderId="6" xfId="0" applyFill="1" applyBorder="1" applyAlignment="1">
      <alignment horizontal="center" vertical="center"/>
    </xf>
    <xf numFmtId="0" fontId="0" fillId="0" borderId="1" xfId="0" applyFill="1" applyBorder="1" applyAlignment="1">
      <alignment horizontal="center" vertical="center" wrapText="1"/>
    </xf>
    <xf numFmtId="0" fontId="9" fillId="9" borderId="0" xfId="0" applyFont="1" applyFill="1" applyAlignment="1">
      <alignment horizontal="left" vertical="center" wrapText="1"/>
    </xf>
    <xf numFmtId="0" fontId="6" fillId="0" borderId="1" xfId="0" applyFont="1" applyBorder="1" applyAlignment="1">
      <alignment vertical="center" wrapText="1"/>
    </xf>
    <xf numFmtId="0" fontId="12" fillId="0" borderId="1" xfId="0" applyFont="1" applyBorder="1" applyAlignment="1">
      <alignment vertical="center" wrapText="1"/>
    </xf>
    <xf numFmtId="0" fontId="0" fillId="3" borderId="1" xfId="0" applyFill="1" applyBorder="1" applyAlignment="1">
      <alignment horizontal="center" vertical="center" wrapText="1"/>
    </xf>
    <xf numFmtId="0" fontId="1" fillId="12" borderId="0" xfId="0" applyFont="1" applyFill="1" applyBorder="1" applyAlignment="1">
      <alignment horizontal="left" vertical="center" wrapText="1"/>
    </xf>
    <xf numFmtId="0" fontId="0" fillId="13" borderId="1" xfId="0" applyFill="1" applyBorder="1" applyAlignment="1">
      <alignment vertical="center" wrapText="1"/>
    </xf>
    <xf numFmtId="0" fontId="0" fillId="0" borderId="1" xfId="0" applyBorder="1" applyAlignment="1">
      <alignment horizontal="center" vertical="center" wrapText="1"/>
    </xf>
    <xf numFmtId="0" fontId="2" fillId="13" borderId="1" xfId="0" applyFont="1" applyFill="1" applyBorder="1" applyAlignment="1">
      <alignment horizontal="center" vertical="center" wrapText="1"/>
    </xf>
    <xf numFmtId="0" fontId="0" fillId="0" borderId="0" xfId="0" applyBorder="1" applyAlignment="1">
      <alignment vertical="center" wrapText="1"/>
    </xf>
    <xf numFmtId="0" fontId="8" fillId="0" borderId="1" xfId="0" applyFont="1" applyBorder="1" applyAlignment="1">
      <alignment vertical="center" wrapText="1"/>
    </xf>
    <xf numFmtId="0" fontId="2" fillId="0" borderId="0" xfId="0" applyFont="1" applyAlignment="1">
      <alignment horizontal="center" vertical="center" wrapText="1"/>
    </xf>
    <xf numFmtId="0" fontId="0" fillId="0" borderId="0" xfId="0" applyFont="1" applyAlignment="1">
      <alignment vertical="center" wrapText="1"/>
    </xf>
    <xf numFmtId="0" fontId="16" fillId="9" borderId="1" xfId="0" applyFont="1" applyFill="1" applyBorder="1" applyAlignment="1">
      <alignment horizontal="center" vertical="center" wrapText="1"/>
    </xf>
    <xf numFmtId="0" fontId="17" fillId="2" borderId="1" xfId="0" applyFont="1" applyFill="1" applyBorder="1" applyAlignment="1">
      <alignment horizontal="center" vertical="center" wrapText="1"/>
    </xf>
    <xf numFmtId="0" fontId="18" fillId="2" borderId="1" xfId="0" applyFont="1" applyFill="1" applyBorder="1" applyAlignment="1">
      <alignment vertical="center" wrapText="1"/>
    </xf>
    <xf numFmtId="0" fontId="2" fillId="0" borderId="1" xfId="0" applyFont="1" applyBorder="1" applyAlignment="1">
      <alignment vertical="center" wrapText="1"/>
    </xf>
    <xf numFmtId="0" fontId="0" fillId="0" borderId="0" xfId="0" applyFont="1" applyAlignment="1">
      <alignment horizontal="center" vertical="center" wrapText="1"/>
    </xf>
    <xf numFmtId="0" fontId="2" fillId="0" borderId="1" xfId="0" applyFont="1" applyBorder="1" applyAlignment="1" applyProtection="1">
      <alignment vertical="center" wrapText="1"/>
    </xf>
    <xf numFmtId="0" fontId="0" fillId="0" borderId="0" xfId="0" applyAlignment="1" applyProtection="1">
      <alignment vertical="center" wrapText="1"/>
    </xf>
    <xf numFmtId="0" fontId="0" fillId="0" borderId="1" xfId="0" applyFont="1" applyBorder="1" applyAlignment="1" applyProtection="1">
      <alignment horizontal="left" vertical="center" wrapText="1"/>
    </xf>
    <xf numFmtId="0" fontId="0" fillId="0" borderId="1" xfId="0" applyFont="1" applyBorder="1" applyAlignment="1">
      <alignment vertical="center" wrapText="1"/>
    </xf>
    <xf numFmtId="0" fontId="0" fillId="0" borderId="15" xfId="0" applyFont="1" applyBorder="1" applyAlignment="1">
      <alignment vertical="center" wrapText="1"/>
    </xf>
    <xf numFmtId="0" fontId="0" fillId="0" borderId="19" xfId="0" applyFont="1" applyBorder="1" applyAlignment="1">
      <alignment vertical="center" wrapText="1"/>
    </xf>
    <xf numFmtId="0" fontId="22" fillId="19" borderId="1" xfId="0" applyFont="1" applyFill="1" applyBorder="1" applyAlignment="1">
      <alignment vertical="center" wrapText="1"/>
    </xf>
    <xf numFmtId="0" fontId="22" fillId="20" borderId="1" xfId="0" applyFont="1" applyFill="1" applyBorder="1" applyAlignment="1">
      <alignment vertical="center" wrapText="1"/>
    </xf>
    <xf numFmtId="0" fontId="22" fillId="21" borderId="1" xfId="0" applyFont="1" applyFill="1" applyBorder="1" applyAlignment="1">
      <alignment vertical="center" wrapText="1"/>
    </xf>
    <xf numFmtId="0" fontId="22" fillId="22" borderId="1" xfId="0" applyFont="1" applyFill="1" applyBorder="1" applyAlignment="1">
      <alignment vertical="center" wrapText="1"/>
    </xf>
    <xf numFmtId="0" fontId="0" fillId="19" borderId="1" xfId="0" applyFont="1" applyFill="1" applyBorder="1" applyAlignment="1">
      <alignment vertical="center" wrapText="1"/>
    </xf>
    <xf numFmtId="0" fontId="0" fillId="20" borderId="1" xfId="0" applyFont="1" applyFill="1" applyBorder="1" applyAlignment="1">
      <alignment vertical="center" wrapText="1"/>
    </xf>
    <xf numFmtId="0" fontId="0" fillId="21" borderId="1" xfId="0" applyFont="1" applyFill="1" applyBorder="1" applyAlignment="1">
      <alignment vertical="center" wrapText="1"/>
    </xf>
    <xf numFmtId="0" fontId="0" fillId="22" borderId="1" xfId="0" applyFont="1" applyFill="1" applyBorder="1" applyAlignment="1">
      <alignment vertical="center" wrapText="1"/>
    </xf>
    <xf numFmtId="0" fontId="13" fillId="15" borderId="1" xfId="0" applyFont="1" applyFill="1" applyBorder="1" applyAlignment="1">
      <alignment horizontal="center" vertical="center" wrapText="1"/>
    </xf>
    <xf numFmtId="0" fontId="1" fillId="12" borderId="1" xfId="0" applyFont="1" applyFill="1" applyBorder="1" applyAlignment="1">
      <alignment horizontal="left" vertical="center" wrapText="1"/>
    </xf>
    <xf numFmtId="0" fontId="0" fillId="0" borderId="0" xfId="0" applyAlignment="1">
      <alignment wrapText="1"/>
    </xf>
    <xf numFmtId="0" fontId="9" fillId="9" borderId="1" xfId="0" applyFont="1" applyFill="1" applyBorder="1" applyAlignment="1">
      <alignment horizontal="center" vertical="center" wrapText="1"/>
    </xf>
    <xf numFmtId="0" fontId="17" fillId="24" borderId="1" xfId="0" applyFont="1" applyFill="1" applyBorder="1" applyAlignment="1">
      <alignment horizontal="center" vertical="center" wrapText="1"/>
    </xf>
    <xf numFmtId="0" fontId="17" fillId="25" borderId="1" xfId="0" applyFont="1" applyFill="1" applyBorder="1" applyAlignment="1">
      <alignment horizontal="center" vertical="center" wrapText="1"/>
    </xf>
    <xf numFmtId="0" fontId="0" fillId="26" borderId="1" xfId="0" applyFill="1" applyBorder="1" applyAlignment="1">
      <alignment horizontal="center" vertical="center" wrapText="1"/>
    </xf>
    <xf numFmtId="0" fontId="9" fillId="0" borderId="1" xfId="0" applyFont="1" applyBorder="1" applyAlignment="1" applyProtection="1">
      <alignment vertical="center" wrapText="1"/>
    </xf>
    <xf numFmtId="0" fontId="6" fillId="11" borderId="1" xfId="0" applyFont="1" applyFill="1" applyBorder="1" applyAlignment="1">
      <alignment vertical="center"/>
    </xf>
    <xf numFmtId="0" fontId="3" fillId="0" borderId="1" xfId="0" applyFont="1" applyBorder="1" applyAlignment="1">
      <alignment vertical="center"/>
    </xf>
    <xf numFmtId="0" fontId="5" fillId="0" borderId="1" xfId="0" applyFont="1" applyBorder="1" applyAlignment="1">
      <alignment vertical="center" wrapText="1"/>
    </xf>
    <xf numFmtId="0" fontId="0" fillId="0" borderId="0" xfId="0" applyFont="1" applyAlignment="1" applyProtection="1">
      <alignment vertical="center" wrapText="1"/>
    </xf>
    <xf numFmtId="0" fontId="3" fillId="0" borderId="1" xfId="0" applyFont="1" applyBorder="1" applyAlignment="1" applyProtection="1">
      <alignment vertical="center" wrapText="1"/>
    </xf>
    <xf numFmtId="0" fontId="3" fillId="0" borderId="1" xfId="0" applyFont="1" applyFill="1" applyBorder="1" applyAlignment="1" applyProtection="1">
      <alignment horizontal="left" vertical="center" wrapText="1"/>
    </xf>
    <xf numFmtId="0" fontId="4" fillId="0" borderId="1" xfId="0" applyFont="1" applyFill="1" applyBorder="1" applyAlignment="1" applyProtection="1">
      <alignment horizontal="left" vertical="center" wrapText="1"/>
    </xf>
    <xf numFmtId="0" fontId="0" fillId="0" borderId="0" xfId="0" applyBorder="1" applyAlignment="1" applyProtection="1">
      <alignment vertical="center" wrapText="1"/>
    </xf>
    <xf numFmtId="0" fontId="0" fillId="0" borderId="0" xfId="0" applyFont="1" applyFill="1" applyAlignment="1" applyProtection="1">
      <alignment vertical="center" wrapText="1"/>
    </xf>
    <xf numFmtId="0" fontId="0" fillId="0" borderId="1" xfId="0" applyFont="1" applyFill="1" applyBorder="1" applyAlignment="1" applyProtection="1">
      <alignment vertical="center" wrapText="1"/>
    </xf>
    <xf numFmtId="0" fontId="0" fillId="0" borderId="1" xfId="0" applyFont="1" applyBorder="1" applyAlignment="1">
      <alignment horizontal="center" vertical="center" wrapText="1"/>
    </xf>
    <xf numFmtId="0" fontId="0" fillId="0" borderId="15" xfId="0" applyFont="1" applyBorder="1" applyAlignment="1">
      <alignment horizontal="center" vertical="center" wrapText="1"/>
    </xf>
    <xf numFmtId="0" fontId="0" fillId="0" borderId="19" xfId="0" applyFont="1" applyBorder="1" applyAlignment="1">
      <alignment horizontal="center" vertical="center" wrapText="1"/>
    </xf>
    <xf numFmtId="0" fontId="19" fillId="0" borderId="1" xfId="0" applyFont="1" applyBorder="1" applyAlignment="1" applyProtection="1">
      <alignment horizontal="left" vertical="center" wrapText="1"/>
    </xf>
    <xf numFmtId="164" fontId="0" fillId="0" borderId="1" xfId="0" applyNumberFormat="1" applyBorder="1" applyAlignment="1">
      <alignment horizontal="center" vertical="center" wrapText="1"/>
    </xf>
    <xf numFmtId="164" fontId="2" fillId="16" borderId="1" xfId="0" applyNumberFormat="1" applyFont="1" applyFill="1" applyBorder="1" applyAlignment="1">
      <alignment horizontal="center" vertical="center" wrapText="1"/>
    </xf>
    <xf numFmtId="0" fontId="0" fillId="0" borderId="0" xfId="0" applyAlignment="1" applyProtection="1">
      <alignment vertical="center" wrapText="1"/>
      <protection locked="0"/>
    </xf>
    <xf numFmtId="0" fontId="10" fillId="27" borderId="1" xfId="0" applyFont="1" applyFill="1" applyBorder="1" applyAlignment="1" applyProtection="1">
      <alignment horizontal="center" vertical="center" wrapText="1"/>
      <protection locked="0"/>
    </xf>
    <xf numFmtId="0" fontId="3" fillId="3" borderId="1" xfId="0" applyFont="1" applyFill="1" applyBorder="1" applyAlignment="1" applyProtection="1">
      <alignment horizontal="left" vertical="center" wrapText="1"/>
      <protection locked="0"/>
    </xf>
    <xf numFmtId="0" fontId="3" fillId="4" borderId="1" xfId="0" applyFont="1" applyFill="1" applyBorder="1" applyAlignment="1" applyProtection="1">
      <alignment horizontal="left" vertical="center" wrapText="1"/>
      <protection locked="0"/>
    </xf>
    <xf numFmtId="0" fontId="0" fillId="0" borderId="0" xfId="0" applyAlignment="1">
      <alignment horizontal="center" wrapText="1"/>
    </xf>
    <xf numFmtId="0" fontId="0" fillId="0" borderId="0" xfId="0" applyAlignment="1" applyProtection="1">
      <alignment horizontal="center" vertical="center" wrapText="1"/>
    </xf>
    <xf numFmtId="0" fontId="2" fillId="9" borderId="1" xfId="0" applyFont="1" applyFill="1" applyBorder="1" applyAlignment="1">
      <alignment vertical="center"/>
    </xf>
    <xf numFmtId="0" fontId="6" fillId="11" borderId="1" xfId="0" applyFont="1" applyFill="1" applyBorder="1" applyAlignment="1">
      <alignment horizontal="center" vertical="center"/>
    </xf>
    <xf numFmtId="0" fontId="22" fillId="16" borderId="1" xfId="0" applyFont="1" applyFill="1" applyBorder="1" applyAlignment="1">
      <alignment horizontal="right" vertical="center" wrapText="1"/>
    </xf>
    <xf numFmtId="0" fontId="0" fillId="0" borderId="1" xfId="0" applyFill="1" applyBorder="1" applyAlignment="1">
      <alignment wrapText="1"/>
    </xf>
    <xf numFmtId="0" fontId="0" fillId="0" borderId="1" xfId="0" applyFill="1" applyBorder="1" applyAlignment="1">
      <alignment horizontal="left" vertical="top" wrapText="1"/>
    </xf>
    <xf numFmtId="0" fontId="2" fillId="0" borderId="1" xfId="0" applyFont="1" applyBorder="1" applyAlignment="1">
      <alignment vertical="center"/>
    </xf>
    <xf numFmtId="0" fontId="0" fillId="0" borderId="1" xfId="0" applyFill="1" applyBorder="1" applyAlignment="1">
      <alignment vertical="center" wrapText="1"/>
    </xf>
    <xf numFmtId="9" fontId="3" fillId="0" borderId="1" xfId="2" applyFont="1" applyFill="1" applyBorder="1" applyAlignment="1" applyProtection="1">
      <alignment horizontal="left" vertical="center" wrapText="1"/>
    </xf>
    <xf numFmtId="0" fontId="0" fillId="0" borderId="1" xfId="0" applyFill="1" applyBorder="1" applyAlignment="1">
      <alignment horizontal="left" vertical="center" wrapText="1"/>
    </xf>
    <xf numFmtId="0" fontId="0" fillId="26" borderId="15" xfId="0" applyFill="1" applyBorder="1" applyAlignment="1">
      <alignment horizontal="center" vertical="center" wrapText="1"/>
    </xf>
    <xf numFmtId="0" fontId="13" fillId="2" borderId="1" xfId="0" applyFont="1" applyFill="1" applyBorder="1" applyAlignment="1">
      <alignment horizontal="center" vertical="center" wrapText="1"/>
    </xf>
    <xf numFmtId="0" fontId="13" fillId="24" borderId="1" xfId="0" applyFont="1" applyFill="1" applyBorder="1" applyAlignment="1">
      <alignment horizontal="center" vertical="center" wrapText="1"/>
    </xf>
    <xf numFmtId="0" fontId="2" fillId="27" borderId="1" xfId="0" applyFont="1" applyFill="1" applyBorder="1" applyAlignment="1">
      <alignment horizontal="center" vertical="center" wrapText="1"/>
    </xf>
    <xf numFmtId="0" fontId="0" fillId="0" borderId="1" xfId="0" applyFill="1" applyBorder="1" applyAlignment="1" applyProtection="1">
      <alignment horizontal="center" vertical="center" wrapText="1"/>
      <protection locked="0"/>
    </xf>
    <xf numFmtId="0" fontId="26" fillId="3" borderId="1" xfId="0" applyFont="1" applyFill="1" applyBorder="1" applyAlignment="1" applyProtection="1">
      <alignment horizontal="center" vertical="center" wrapText="1"/>
      <protection locked="0"/>
    </xf>
    <xf numFmtId="0" fontId="0" fillId="0" borderId="1" xfId="0" applyFill="1" applyBorder="1" applyAlignment="1" applyProtection="1">
      <alignment horizontal="left" vertical="center" wrapText="1"/>
      <protection locked="0"/>
    </xf>
    <xf numFmtId="0" fontId="0" fillId="3" borderId="1" xfId="0" applyFont="1" applyFill="1" applyBorder="1" applyAlignment="1" applyProtection="1">
      <alignment horizontal="center" vertical="center" wrapText="1"/>
      <protection locked="0"/>
    </xf>
    <xf numFmtId="0" fontId="24" fillId="0" borderId="0" xfId="0" applyFont="1" applyFill="1" applyBorder="1" applyAlignment="1" applyProtection="1">
      <alignment horizontal="center" vertical="center" wrapText="1"/>
    </xf>
    <xf numFmtId="0" fontId="31" fillId="0" borderId="0" xfId="0" applyFont="1" applyFill="1" applyBorder="1" applyAlignment="1" applyProtection="1">
      <alignment vertical="center" wrapText="1"/>
    </xf>
    <xf numFmtId="0" fontId="25" fillId="0" borderId="0" xfId="0" applyFont="1" applyAlignment="1" applyProtection="1">
      <alignment vertical="center" wrapText="1"/>
    </xf>
    <xf numFmtId="0" fontId="25" fillId="0" borderId="0" xfId="0" applyFont="1" applyAlignment="1" applyProtection="1">
      <alignment horizontal="center" vertical="center" wrapText="1"/>
    </xf>
    <xf numFmtId="0" fontId="9" fillId="9" borderId="1" xfId="0" applyFont="1" applyFill="1" applyBorder="1" applyAlignment="1" applyProtection="1">
      <alignment horizontal="center" vertical="center" wrapText="1"/>
    </xf>
    <xf numFmtId="0" fontId="0" fillId="0" borderId="0" xfId="0" applyAlignment="1" applyProtection="1">
      <alignment horizontal="center" wrapText="1"/>
    </xf>
    <xf numFmtId="0" fontId="6" fillId="5" borderId="0" xfId="0" applyFont="1" applyFill="1" applyBorder="1" applyAlignment="1" applyProtection="1">
      <alignment horizontal="left" vertical="center" wrapText="1"/>
    </xf>
    <xf numFmtId="0" fontId="3" fillId="23" borderId="1" xfId="0" applyFont="1" applyFill="1" applyBorder="1" applyAlignment="1" applyProtection="1">
      <alignment horizontal="left" vertical="center" wrapText="1"/>
    </xf>
    <xf numFmtId="164" fontId="0" fillId="0" borderId="1" xfId="0" applyNumberFormat="1" applyBorder="1" applyAlignment="1" applyProtection="1">
      <alignment horizontal="center" vertical="center" wrapText="1"/>
    </xf>
    <xf numFmtId="164" fontId="2" fillId="16" borderId="1" xfId="0" applyNumberFormat="1" applyFont="1" applyFill="1" applyBorder="1" applyAlignment="1" applyProtection="1">
      <alignment horizontal="center" vertical="center" wrapText="1"/>
    </xf>
    <xf numFmtId="0" fontId="2" fillId="9" borderId="1" xfId="0" applyFont="1" applyFill="1" applyBorder="1" applyAlignment="1" applyProtection="1">
      <alignment horizontal="center" vertical="center" wrapText="1"/>
    </xf>
    <xf numFmtId="0" fontId="2" fillId="27" borderId="1" xfId="0" applyFont="1" applyFill="1" applyBorder="1" applyAlignment="1" applyProtection="1">
      <alignment horizontal="center" vertical="center" wrapText="1"/>
    </xf>
    <xf numFmtId="0" fontId="24" fillId="0" borderId="0" xfId="0" applyFont="1" applyFill="1" applyBorder="1" applyAlignment="1" applyProtection="1">
      <alignment horizontal="left" vertical="center" wrapText="1"/>
    </xf>
    <xf numFmtId="0" fontId="0" fillId="0" borderId="0" xfId="0" applyAlignment="1" applyProtection="1">
      <alignment horizontal="left" vertical="center" wrapText="1"/>
    </xf>
    <xf numFmtId="0" fontId="10" fillId="9" borderId="1" xfId="0" applyFont="1" applyFill="1" applyBorder="1" applyAlignment="1" applyProtection="1">
      <alignment horizontal="center" vertical="center" wrapText="1"/>
    </xf>
    <xf numFmtId="0" fontId="17" fillId="2" borderId="1" xfId="0" applyFont="1" applyFill="1" applyBorder="1" applyAlignment="1" applyProtection="1">
      <alignment horizontal="center" vertical="center" wrapText="1"/>
    </xf>
    <xf numFmtId="0" fontId="13" fillId="24" borderId="1" xfId="0" applyFont="1" applyFill="1" applyBorder="1" applyAlignment="1" applyProtection="1">
      <alignment horizontal="center" vertical="center" wrapText="1"/>
    </xf>
    <xf numFmtId="0" fontId="18" fillId="24" borderId="1" xfId="0" applyFont="1" applyFill="1" applyBorder="1" applyAlignment="1" applyProtection="1">
      <alignment horizontal="center" vertical="center" wrapText="1"/>
    </xf>
    <xf numFmtId="0" fontId="17" fillId="25" borderId="1" xfId="0" applyFont="1" applyFill="1" applyBorder="1" applyAlignment="1" applyProtection="1">
      <alignment horizontal="center" vertical="center" wrapText="1"/>
    </xf>
    <xf numFmtId="0" fontId="17" fillId="24" borderId="1" xfId="0" applyFont="1" applyFill="1" applyBorder="1" applyAlignment="1" applyProtection="1">
      <alignment horizontal="center" vertical="center" wrapText="1"/>
    </xf>
    <xf numFmtId="0" fontId="32" fillId="0" borderId="15" xfId="0" applyFont="1" applyFill="1" applyBorder="1" applyAlignment="1" applyProtection="1">
      <alignment vertical="center" wrapText="1"/>
    </xf>
    <xf numFmtId="0" fontId="25" fillId="0" borderId="0" xfId="0" applyFont="1" applyAlignment="1" applyProtection="1">
      <alignment horizontal="left" vertical="center" wrapText="1"/>
    </xf>
    <xf numFmtId="0" fontId="0" fillId="0" borderId="1" xfId="0" applyFont="1" applyBorder="1" applyAlignment="1" applyProtection="1">
      <alignment vertical="center" wrapText="1"/>
    </xf>
    <xf numFmtId="0" fontId="26" fillId="0" borderId="1" xfId="0" applyFont="1" applyBorder="1" applyAlignment="1" applyProtection="1">
      <alignment vertical="center" wrapText="1"/>
    </xf>
    <xf numFmtId="0" fontId="26" fillId="0" borderId="1" xfId="0" applyFont="1" applyBorder="1" applyAlignment="1" applyProtection="1">
      <alignment horizontal="center" vertical="center" wrapText="1"/>
    </xf>
    <xf numFmtId="0" fontId="0" fillId="26" borderId="1" xfId="0" applyFill="1" applyBorder="1" applyAlignment="1" applyProtection="1">
      <alignment horizontal="center" vertical="center" wrapText="1"/>
    </xf>
    <xf numFmtId="0" fontId="27" fillId="0" borderId="0" xfId="0" applyFont="1" applyAlignment="1" applyProtection="1">
      <alignment horizontal="left" vertical="center" wrapText="1"/>
    </xf>
    <xf numFmtId="0" fontId="27" fillId="0" borderId="0" xfId="0" applyFont="1" applyAlignment="1" applyProtection="1">
      <alignment horizontal="center" vertical="center" wrapText="1"/>
    </xf>
    <xf numFmtId="0" fontId="0" fillId="0" borderId="0" xfId="0" applyAlignment="1" applyProtection="1">
      <alignment horizontal="center"/>
    </xf>
    <xf numFmtId="0" fontId="28" fillId="0" borderId="0" xfId="0" applyFont="1" applyAlignment="1" applyProtection="1">
      <alignment horizontal="left" vertical="center" wrapText="1"/>
    </xf>
    <xf numFmtId="0" fontId="28" fillId="0" borderId="0" xfId="0" applyFont="1" applyAlignment="1" applyProtection="1">
      <alignment horizontal="center" vertical="center" wrapText="1"/>
    </xf>
    <xf numFmtId="0" fontId="26" fillId="0" borderId="1" xfId="0" applyFont="1" applyFill="1" applyBorder="1" applyAlignment="1" applyProtection="1">
      <alignment horizontal="center" vertical="center" wrapText="1"/>
    </xf>
    <xf numFmtId="0" fontId="24" fillId="12" borderId="0" xfId="0" applyFont="1" applyFill="1" applyBorder="1" applyAlignment="1" applyProtection="1">
      <alignment horizontal="center" vertical="center" wrapText="1"/>
    </xf>
    <xf numFmtId="0" fontId="0" fillId="12" borderId="0" xfId="0" applyFill="1" applyAlignment="1" applyProtection="1">
      <alignment horizontal="center" vertical="center" wrapText="1"/>
    </xf>
    <xf numFmtId="0" fontId="27" fillId="0" borderId="0" xfId="0" applyFont="1" applyFill="1" applyAlignment="1" applyProtection="1">
      <alignment horizontal="center" vertical="center" wrapText="1"/>
    </xf>
    <xf numFmtId="0" fontId="32" fillId="0" borderId="1" xfId="0" applyFont="1" applyFill="1" applyBorder="1" applyAlignment="1" applyProtection="1">
      <alignment vertical="center" wrapText="1"/>
    </xf>
    <xf numFmtId="0" fontId="27" fillId="0" borderId="0" xfId="0" applyFont="1" applyAlignment="1" applyProtection="1">
      <alignment vertical="center" wrapText="1"/>
    </xf>
    <xf numFmtId="0" fontId="26" fillId="0" borderId="0" xfId="0" applyFont="1" applyAlignment="1" applyProtection="1">
      <alignment vertical="center" wrapText="1"/>
    </xf>
    <xf numFmtId="0" fontId="26" fillId="0" borderId="0" xfId="0" applyFont="1" applyAlignment="1" applyProtection="1">
      <alignment horizontal="center" vertical="center" wrapText="1"/>
    </xf>
    <xf numFmtId="0" fontId="30" fillId="0" borderId="0" xfId="0" applyFont="1" applyAlignment="1" applyProtection="1">
      <alignment vertical="center" wrapText="1"/>
    </xf>
    <xf numFmtId="0" fontId="30" fillId="0" borderId="0" xfId="0" applyFont="1" applyAlignment="1" applyProtection="1">
      <alignment horizontal="center" vertical="center" wrapText="1"/>
    </xf>
    <xf numFmtId="0" fontId="33" fillId="0" borderId="0" xfId="0" applyFont="1" applyFill="1" applyBorder="1" applyAlignment="1" applyProtection="1">
      <alignment vertical="center" wrapText="1"/>
    </xf>
    <xf numFmtId="0" fontId="32" fillId="0" borderId="0" xfId="0" applyFont="1" applyFill="1" applyBorder="1" applyAlignment="1" applyProtection="1">
      <alignment vertical="center" wrapText="1"/>
    </xf>
    <xf numFmtId="0" fontId="0" fillId="0" borderId="0" xfId="0" applyFont="1" applyAlignment="1" applyProtection="1">
      <alignment horizontal="center" vertical="center" wrapText="1"/>
    </xf>
    <xf numFmtId="0" fontId="0" fillId="0" borderId="1" xfId="0" applyFill="1" applyBorder="1" applyAlignment="1" applyProtection="1">
      <alignment horizontal="center" vertical="center" wrapText="1"/>
    </xf>
    <xf numFmtId="0" fontId="0" fillId="0" borderId="1" xfId="0" applyFill="1" applyBorder="1" applyAlignment="1" applyProtection="1">
      <alignment vertical="center" wrapText="1"/>
    </xf>
    <xf numFmtId="0" fontId="0" fillId="0" borderId="0" xfId="0" applyFill="1" applyAlignment="1" applyProtection="1">
      <alignment vertical="center" wrapText="1"/>
    </xf>
    <xf numFmtId="0" fontId="0" fillId="0" borderId="0" xfId="0" applyFill="1" applyAlignment="1" applyProtection="1">
      <alignment horizontal="center" vertical="center" wrapText="1"/>
    </xf>
    <xf numFmtId="0" fontId="19" fillId="0" borderId="0" xfId="0" applyFont="1" applyAlignment="1" applyProtection="1">
      <alignment vertical="center" wrapText="1"/>
    </xf>
    <xf numFmtId="0" fontId="0" fillId="0" borderId="0" xfId="0" applyProtection="1"/>
    <xf numFmtId="0" fontId="13" fillId="15" borderId="20" xfId="0" applyFont="1" applyFill="1" applyBorder="1" applyAlignment="1" applyProtection="1">
      <alignment horizontal="left" vertical="center" wrapText="1"/>
    </xf>
    <xf numFmtId="0" fontId="13" fillId="2" borderId="1" xfId="0" applyFont="1" applyFill="1" applyBorder="1" applyAlignment="1" applyProtection="1">
      <alignment horizontal="center" vertical="center" wrapText="1"/>
    </xf>
    <xf numFmtId="0" fontId="19" fillId="0" borderId="1" xfId="0" applyFont="1" applyBorder="1" applyAlignment="1" applyProtection="1">
      <alignment vertical="center" wrapText="1"/>
    </xf>
    <xf numFmtId="0" fontId="0" fillId="0" borderId="15" xfId="0" applyFill="1" applyBorder="1" applyAlignment="1" applyProtection="1">
      <alignment horizontal="center" vertical="center" wrapText="1"/>
    </xf>
    <xf numFmtId="0" fontId="0" fillId="0" borderId="15" xfId="0" applyFill="1" applyBorder="1" applyAlignment="1" applyProtection="1">
      <alignment vertical="center" wrapText="1"/>
    </xf>
    <xf numFmtId="0" fontId="34" fillId="0" borderId="1" xfId="0" applyFont="1" applyBorder="1" applyAlignment="1" applyProtection="1">
      <alignment vertical="center" wrapText="1"/>
    </xf>
    <xf numFmtId="0" fontId="0" fillId="0" borderId="1" xfId="0" applyFont="1" applyBorder="1" applyAlignment="1" applyProtection="1">
      <alignment horizontal="center" vertical="center" wrapText="1"/>
    </xf>
    <xf numFmtId="0" fontId="34" fillId="0" borderId="1" xfId="0" applyFont="1" applyBorder="1" applyAlignment="1" applyProtection="1">
      <alignment horizontal="left" vertical="center" wrapText="1"/>
    </xf>
    <xf numFmtId="0" fontId="34" fillId="0" borderId="0" xfId="0" applyFont="1" applyAlignment="1" applyProtection="1">
      <alignment vertical="center" wrapText="1"/>
    </xf>
    <xf numFmtId="0" fontId="34" fillId="0" borderId="0" xfId="0" applyFont="1" applyAlignment="1" applyProtection="1">
      <alignment horizontal="left" vertical="center" wrapText="1"/>
    </xf>
    <xf numFmtId="0" fontId="0" fillId="0" borderId="0" xfId="0" applyFill="1" applyAlignment="1" applyProtection="1">
      <alignment horizontal="center"/>
    </xf>
    <xf numFmtId="0" fontId="0" fillId="0" borderId="0" xfId="0" applyFill="1" applyProtection="1"/>
    <xf numFmtId="0" fontId="13" fillId="15" borderId="18" xfId="0" applyFont="1" applyFill="1" applyBorder="1" applyAlignment="1" applyProtection="1">
      <alignment horizontal="left" vertical="center" wrapText="1"/>
    </xf>
    <xf numFmtId="0" fontId="13" fillId="0" borderId="1" xfId="0" applyFont="1" applyBorder="1" applyAlignment="1" applyProtection="1">
      <alignment vertical="center" wrapText="1"/>
    </xf>
    <xf numFmtId="0" fontId="37" fillId="0" borderId="1" xfId="0" applyFont="1" applyBorder="1" applyAlignment="1" applyProtection="1">
      <alignment vertical="center" wrapText="1"/>
    </xf>
    <xf numFmtId="0" fontId="34" fillId="0" borderId="13" xfId="0" applyFont="1" applyBorder="1" applyAlignment="1" applyProtection="1">
      <alignment vertical="center" wrapText="1"/>
    </xf>
    <xf numFmtId="0" fontId="0" fillId="0" borderId="13" xfId="0" applyFont="1" applyBorder="1" applyAlignment="1" applyProtection="1">
      <alignment horizontal="center" vertical="center" wrapText="1"/>
    </xf>
    <xf numFmtId="0" fontId="34" fillId="0" borderId="13" xfId="0" applyFont="1" applyBorder="1" applyAlignment="1" applyProtection="1">
      <alignment horizontal="left" vertical="center" wrapText="1"/>
    </xf>
    <xf numFmtId="0" fontId="19" fillId="14" borderId="1" xfId="0" applyFont="1" applyFill="1" applyBorder="1" applyAlignment="1" applyProtection="1">
      <alignment vertical="center" wrapText="1"/>
    </xf>
    <xf numFmtId="0" fontId="19" fillId="0" borderId="17" xfId="0" applyFont="1" applyBorder="1" applyAlignment="1" applyProtection="1">
      <alignment vertical="center" wrapText="1"/>
    </xf>
    <xf numFmtId="0" fontId="0" fillId="0" borderId="19" xfId="0" applyFont="1" applyBorder="1" applyAlignment="1" applyProtection="1">
      <alignment horizontal="center" vertical="center" wrapText="1"/>
    </xf>
    <xf numFmtId="0" fontId="34" fillId="0" borderId="19" xfId="0" applyFont="1" applyBorder="1" applyAlignment="1" applyProtection="1">
      <alignment horizontal="left" vertical="center" wrapText="1"/>
    </xf>
    <xf numFmtId="0" fontId="38" fillId="0" borderId="0" xfId="0" applyFont="1" applyAlignment="1" applyProtection="1">
      <alignment vertical="center" wrapText="1"/>
    </xf>
    <xf numFmtId="0" fontId="35" fillId="0" borderId="1" xfId="0" applyFont="1" applyBorder="1" applyAlignment="1" applyProtection="1">
      <alignment vertical="center" wrapText="1"/>
    </xf>
    <xf numFmtId="0" fontId="21" fillId="0" borderId="0" xfId="0" applyFont="1" applyBorder="1" applyAlignment="1" applyProtection="1">
      <alignment horizontal="center" vertical="center" wrapText="1"/>
    </xf>
    <xf numFmtId="0" fontId="35" fillId="0" borderId="0" xfId="0" applyFont="1" applyBorder="1" applyAlignment="1" applyProtection="1">
      <alignment horizontal="left" vertical="center" wrapText="1"/>
    </xf>
    <xf numFmtId="0" fontId="19" fillId="14" borderId="13" xfId="0" applyFont="1" applyFill="1" applyBorder="1" applyAlignment="1" applyProtection="1">
      <alignment vertical="center" wrapText="1"/>
    </xf>
    <xf numFmtId="0" fontId="19" fillId="0" borderId="1" xfId="0" applyFont="1" applyFill="1" applyBorder="1" applyAlignment="1" applyProtection="1">
      <alignment vertical="center" wrapText="1"/>
    </xf>
    <xf numFmtId="0" fontId="34" fillId="0" borderId="1" xfId="0" applyFont="1" applyFill="1" applyBorder="1" applyAlignment="1" applyProtection="1">
      <alignment vertical="center" wrapText="1"/>
    </xf>
    <xf numFmtId="0" fontId="0" fillId="0" borderId="1" xfId="0" applyFont="1" applyFill="1" applyBorder="1" applyAlignment="1" applyProtection="1">
      <alignment horizontal="center" vertical="center" wrapText="1"/>
    </xf>
    <xf numFmtId="0" fontId="34" fillId="0" borderId="1" xfId="0" applyFont="1" applyFill="1" applyBorder="1" applyAlignment="1" applyProtection="1">
      <alignment horizontal="left" vertical="center" wrapText="1"/>
    </xf>
    <xf numFmtId="0" fontId="15" fillId="0" borderId="0" xfId="0" applyFont="1" applyAlignment="1" applyProtection="1">
      <alignment vertical="center" wrapText="1"/>
    </xf>
    <xf numFmtId="0" fontId="9" fillId="10" borderId="1" xfId="0" applyFont="1" applyFill="1" applyBorder="1" applyAlignment="1">
      <alignment horizontal="center" vertical="center" wrapText="1"/>
    </xf>
    <xf numFmtId="0" fontId="0" fillId="28" borderId="1" xfId="0" applyFill="1" applyBorder="1" applyAlignment="1">
      <alignment horizontal="center" vertical="center" wrapText="1"/>
    </xf>
    <xf numFmtId="0" fontId="23" fillId="17" borderId="1" xfId="0" applyFont="1" applyFill="1" applyBorder="1" applyAlignment="1">
      <alignment horizontal="center" vertical="center" wrapText="1"/>
    </xf>
    <xf numFmtId="0" fontId="23" fillId="29" borderId="1" xfId="0" applyFont="1" applyFill="1" applyBorder="1" applyAlignment="1">
      <alignment horizontal="center" vertical="center" wrapText="1"/>
    </xf>
    <xf numFmtId="0" fontId="22" fillId="9" borderId="1" xfId="0" applyFont="1" applyFill="1" applyBorder="1" applyAlignment="1" applyProtection="1">
      <alignment horizontal="left" vertical="center" wrapText="1"/>
    </xf>
    <xf numFmtId="0" fontId="0" fillId="0" borderId="0" xfId="0" applyFill="1" applyAlignment="1" applyProtection="1">
      <alignment horizontal="left" vertical="center" wrapText="1"/>
    </xf>
    <xf numFmtId="0" fontId="40" fillId="5" borderId="1" xfId="0" applyFont="1" applyFill="1" applyBorder="1" applyAlignment="1" applyProtection="1">
      <alignment horizontal="left" vertical="center" wrapText="1"/>
    </xf>
    <xf numFmtId="0" fontId="41" fillId="18" borderId="1" xfId="0" applyFont="1" applyFill="1" applyBorder="1" applyAlignment="1" applyProtection="1">
      <alignment horizontal="center" vertical="center" wrapText="1"/>
    </xf>
    <xf numFmtId="0" fontId="23" fillId="17" borderId="1" xfId="0" applyFont="1" applyFill="1" applyBorder="1" applyAlignment="1" applyProtection="1">
      <alignment horizontal="center" vertical="center" wrapText="1"/>
    </xf>
    <xf numFmtId="0" fontId="23" fillId="29" borderId="1" xfId="0" applyFont="1" applyFill="1" applyBorder="1" applyAlignment="1" applyProtection="1">
      <alignment horizontal="center" vertical="center" wrapText="1"/>
    </xf>
    <xf numFmtId="0" fontId="26" fillId="6" borderId="1" xfId="0" applyFont="1" applyFill="1" applyBorder="1" applyAlignment="1" applyProtection="1">
      <alignment horizontal="left" vertical="center" wrapText="1"/>
    </xf>
    <xf numFmtId="164" fontId="26" fillId="0" borderId="1" xfId="0" applyNumberFormat="1" applyFont="1" applyBorder="1" applyAlignment="1" applyProtection="1">
      <alignment horizontal="center" vertical="center" wrapText="1"/>
    </xf>
    <xf numFmtId="0" fontId="26" fillId="7" borderId="1" xfId="0" applyFont="1" applyFill="1" applyBorder="1" applyAlignment="1" applyProtection="1">
      <alignment horizontal="left" vertical="center" wrapText="1"/>
    </xf>
    <xf numFmtId="0" fontId="26" fillId="8" borderId="1" xfId="0" applyFont="1" applyFill="1" applyBorder="1" applyAlignment="1" applyProtection="1">
      <alignment horizontal="left" vertical="center" wrapText="1"/>
    </xf>
    <xf numFmtId="0" fontId="22" fillId="16" borderId="1" xfId="0" applyFont="1" applyFill="1" applyBorder="1" applyAlignment="1" applyProtection="1">
      <alignment horizontal="right" vertical="center" wrapText="1"/>
    </xf>
    <xf numFmtId="164" fontId="22" fillId="16" borderId="1" xfId="0" applyNumberFormat="1" applyFont="1" applyFill="1" applyBorder="1" applyAlignment="1" applyProtection="1">
      <alignment horizontal="center" vertical="center" wrapText="1"/>
    </xf>
    <xf numFmtId="0" fontId="22" fillId="9" borderId="1" xfId="0" applyFont="1" applyFill="1" applyBorder="1" applyAlignment="1" applyProtection="1">
      <alignment horizontal="center" vertical="center" wrapText="1"/>
    </xf>
    <xf numFmtId="0" fontId="26" fillId="0" borderId="0" xfId="0" applyFont="1" applyAlignment="1" applyProtection="1">
      <alignment horizontal="left" vertical="center" wrapText="1"/>
    </xf>
    <xf numFmtId="0" fontId="39" fillId="6" borderId="1" xfId="0" applyFont="1" applyFill="1" applyBorder="1" applyAlignment="1" applyProtection="1">
      <alignment horizontal="center" vertical="center" wrapText="1"/>
    </xf>
    <xf numFmtId="0" fontId="9" fillId="10" borderId="1" xfId="0" applyFont="1" applyFill="1" applyBorder="1" applyAlignment="1" applyProtection="1">
      <alignment horizontal="center" vertical="center" wrapText="1"/>
    </xf>
    <xf numFmtId="0" fontId="0" fillId="0" borderId="15" xfId="0" applyBorder="1" applyAlignment="1" applyProtection="1">
      <alignment vertical="center" wrapText="1"/>
    </xf>
    <xf numFmtId="0" fontId="26" fillId="0" borderId="15" xfId="0" applyFont="1" applyBorder="1" applyAlignment="1" applyProtection="1">
      <alignment vertical="center" wrapText="1"/>
    </xf>
    <xf numFmtId="0" fontId="0" fillId="0" borderId="15" xfId="0" applyBorder="1" applyAlignment="1" applyProtection="1">
      <alignment horizontal="center" vertical="center" wrapText="1"/>
    </xf>
    <xf numFmtId="0" fontId="0" fillId="0" borderId="21" xfId="0" applyFill="1" applyBorder="1" applyAlignment="1" applyProtection="1">
      <alignment horizontal="center" vertical="center" wrapText="1"/>
    </xf>
    <xf numFmtId="0" fontId="26" fillId="0" borderId="15" xfId="0" applyFont="1" applyFill="1" applyBorder="1" applyAlignment="1" applyProtection="1">
      <alignment vertical="center" wrapText="1"/>
    </xf>
    <xf numFmtId="0" fontId="0" fillId="0" borderId="15" xfId="0" applyFill="1" applyBorder="1" applyAlignment="1" applyProtection="1">
      <alignment horizontal="left" vertical="center" wrapText="1"/>
    </xf>
    <xf numFmtId="0" fontId="0" fillId="0" borderId="21" xfId="0" applyFill="1" applyBorder="1" applyAlignment="1" applyProtection="1">
      <alignment horizontal="left" vertical="center" wrapText="1"/>
    </xf>
    <xf numFmtId="0" fontId="0" fillId="28" borderId="1" xfId="0" applyFill="1" applyBorder="1" applyAlignment="1" applyProtection="1">
      <alignment horizontal="center" vertical="center" wrapText="1"/>
    </xf>
    <xf numFmtId="0" fontId="0" fillId="26" borderId="15" xfId="0" applyFill="1" applyBorder="1" applyAlignment="1" applyProtection="1">
      <alignment horizontal="center" vertical="center" wrapText="1"/>
    </xf>
    <xf numFmtId="0" fontId="0" fillId="0" borderId="1" xfId="0" applyBorder="1" applyAlignment="1" applyProtection="1">
      <alignment vertical="center" wrapText="1"/>
    </xf>
    <xf numFmtId="0" fontId="0" fillId="0" borderId="1" xfId="0" applyBorder="1" applyAlignment="1" applyProtection="1">
      <alignment horizontal="center" vertical="center" wrapText="1"/>
    </xf>
    <xf numFmtId="0" fontId="0" fillId="0" borderId="19" xfId="0" applyFill="1" applyBorder="1" applyAlignment="1" applyProtection="1">
      <alignment horizontal="center" vertical="center" wrapText="1"/>
    </xf>
    <xf numFmtId="0" fontId="26" fillId="0" borderId="1" xfId="0" applyFont="1" applyFill="1" applyBorder="1" applyAlignment="1" applyProtection="1">
      <alignment vertical="center" wrapText="1"/>
    </xf>
    <xf numFmtId="0" fontId="0" fillId="0" borderId="1" xfId="0" applyFill="1" applyBorder="1" applyAlignment="1" applyProtection="1">
      <alignment horizontal="left" vertical="center" wrapText="1"/>
    </xf>
    <xf numFmtId="0" fontId="0" fillId="0" borderId="19" xfId="0" applyFill="1" applyBorder="1" applyAlignment="1" applyProtection="1">
      <alignment horizontal="left" vertical="center" wrapText="1"/>
    </xf>
    <xf numFmtId="0" fontId="0" fillId="0" borderId="0" xfId="0" applyFill="1" applyAlignment="1" applyProtection="1">
      <alignment wrapText="1"/>
    </xf>
    <xf numFmtId="0" fontId="0" fillId="0" borderId="0" xfId="0" applyFill="1" applyAlignment="1" applyProtection="1">
      <alignment horizontal="left" wrapText="1"/>
    </xf>
    <xf numFmtId="0" fontId="26" fillId="0" borderId="19" xfId="0" applyFont="1" applyFill="1" applyBorder="1" applyAlignment="1" applyProtection="1">
      <alignment horizontal="center" vertical="center" wrapText="1"/>
    </xf>
    <xf numFmtId="0" fontId="39" fillId="7" borderId="1" xfId="0" applyFont="1" applyFill="1" applyBorder="1" applyAlignment="1" applyProtection="1">
      <alignment horizontal="center" vertical="center" wrapText="1"/>
    </xf>
    <xf numFmtId="0" fontId="0" fillId="10" borderId="1" xfId="0" applyFill="1" applyBorder="1" applyAlignment="1" applyProtection="1">
      <alignment vertical="center" wrapText="1"/>
    </xf>
    <xf numFmtId="0" fontId="39" fillId="8" borderId="1" xfId="0" applyFont="1" applyFill="1" applyBorder="1" applyAlignment="1" applyProtection="1">
      <alignment horizontal="center" vertical="center" wrapText="1"/>
    </xf>
    <xf numFmtId="0" fontId="0" fillId="0" borderId="0" xfId="0" applyAlignment="1" applyProtection="1">
      <alignment horizontal="left" wrapText="1"/>
    </xf>
    <xf numFmtId="0" fontId="2" fillId="0" borderId="0" xfId="0" applyFont="1" applyFill="1" applyAlignment="1" applyProtection="1">
      <alignment horizontal="center" vertical="center" wrapText="1"/>
    </xf>
    <xf numFmtId="0" fontId="9" fillId="30" borderId="1" xfId="0" applyFont="1" applyFill="1" applyBorder="1" applyAlignment="1">
      <alignment horizontal="center" vertical="center" wrapText="1"/>
    </xf>
    <xf numFmtId="0" fontId="9" fillId="12" borderId="1" xfId="0" applyFont="1" applyFill="1" applyBorder="1" applyAlignment="1">
      <alignment horizontal="center" vertical="center" wrapText="1"/>
    </xf>
    <xf numFmtId="0" fontId="0" fillId="31" borderId="1" xfId="0" applyFill="1" applyBorder="1" applyAlignment="1">
      <alignment horizontal="left" vertical="center" wrapText="1"/>
    </xf>
    <xf numFmtId="0" fontId="0" fillId="31" borderId="1" xfId="0" applyFill="1" applyBorder="1" applyAlignment="1">
      <alignment horizontal="center" vertical="center" wrapText="1"/>
    </xf>
    <xf numFmtId="0" fontId="7" fillId="5" borderId="1" xfId="0" applyFont="1" applyFill="1" applyBorder="1" applyAlignment="1">
      <alignment horizontal="left" vertical="center" wrapText="1"/>
    </xf>
    <xf numFmtId="0" fontId="23" fillId="18" borderId="1" xfId="0" applyFont="1" applyFill="1" applyBorder="1" applyAlignment="1">
      <alignment horizontal="center" vertical="center" wrapText="1"/>
    </xf>
    <xf numFmtId="0" fontId="7" fillId="5" borderId="1" xfId="0" applyFont="1" applyFill="1" applyBorder="1" applyAlignment="1" applyProtection="1">
      <alignment horizontal="left" vertical="center" wrapText="1"/>
    </xf>
    <xf numFmtId="0" fontId="23" fillId="18" borderId="1" xfId="0" applyFont="1" applyFill="1" applyBorder="1" applyAlignment="1" applyProtection="1">
      <alignment horizontal="center" vertical="center" wrapText="1"/>
    </xf>
    <xf numFmtId="0" fontId="1" fillId="12" borderId="1" xfId="0" applyFont="1" applyFill="1" applyBorder="1" applyAlignment="1" applyProtection="1">
      <alignment horizontal="left" vertical="center" wrapText="1"/>
    </xf>
    <xf numFmtId="0" fontId="16" fillId="9" borderId="1" xfId="0" applyFont="1" applyFill="1" applyBorder="1" applyAlignment="1" applyProtection="1">
      <alignment horizontal="center" vertical="center" wrapText="1"/>
    </xf>
    <xf numFmtId="0" fontId="9" fillId="30" borderId="1" xfId="0" applyFont="1" applyFill="1" applyBorder="1" applyAlignment="1" applyProtection="1">
      <alignment horizontal="center" vertical="center" wrapText="1"/>
    </xf>
    <xf numFmtId="0" fontId="9" fillId="12" borderId="1" xfId="0" applyFont="1" applyFill="1" applyBorder="1" applyAlignment="1" applyProtection="1">
      <alignment horizontal="center" vertical="center" wrapText="1"/>
    </xf>
    <xf numFmtId="0" fontId="20" fillId="0" borderId="0" xfId="0" applyFont="1" applyAlignment="1" applyProtection="1">
      <alignment vertical="center" wrapText="1"/>
    </xf>
    <xf numFmtId="0" fontId="0" fillId="13" borderId="15" xfId="0" applyFill="1" applyBorder="1" applyAlignment="1" applyProtection="1">
      <alignment vertical="center" wrapText="1"/>
    </xf>
    <xf numFmtId="0" fontId="0" fillId="0" borderId="0" xfId="0" applyAlignment="1" applyProtection="1">
      <alignment horizontal="center" vertical="center"/>
    </xf>
    <xf numFmtId="0" fontId="0" fillId="0" borderId="0" xfId="0" applyAlignment="1" applyProtection="1">
      <alignment vertical="center"/>
    </xf>
    <xf numFmtId="0" fontId="0" fillId="13" borderId="1" xfId="0" applyFill="1" applyBorder="1" applyAlignment="1" applyProtection="1">
      <alignment vertical="center" wrapText="1"/>
    </xf>
    <xf numFmtId="0" fontId="2" fillId="0" borderId="0" xfId="0" applyFont="1" applyAlignment="1" applyProtection="1">
      <alignment vertical="center" wrapText="1"/>
    </xf>
    <xf numFmtId="0" fontId="2" fillId="13" borderId="1" xfId="0" applyFont="1" applyFill="1" applyBorder="1" applyAlignment="1" applyProtection="1">
      <alignment horizontal="center" vertical="center" wrapText="1"/>
    </xf>
    <xf numFmtId="0" fontId="8" fillId="0" borderId="1" xfId="0" applyFont="1" applyBorder="1" applyAlignment="1" applyProtection="1">
      <alignment vertical="center" wrapText="1"/>
    </xf>
    <xf numFmtId="0" fontId="0" fillId="0" borderId="0" xfId="0" applyBorder="1" applyAlignment="1" applyProtection="1">
      <alignment horizontal="center" vertical="center" wrapText="1"/>
    </xf>
    <xf numFmtId="0" fontId="6" fillId="0" borderId="1" xfId="0" applyFont="1" applyBorder="1" applyAlignment="1" applyProtection="1">
      <alignment vertical="center" wrapText="1"/>
    </xf>
    <xf numFmtId="0" fontId="12" fillId="0" borderId="1" xfId="0" applyFont="1" applyBorder="1" applyAlignment="1" applyProtection="1">
      <alignment vertical="center" wrapText="1"/>
    </xf>
    <xf numFmtId="0" fontId="0" fillId="0" borderId="0" xfId="0" applyProtection="1">
      <protection locked="0"/>
    </xf>
    <xf numFmtId="0" fontId="0" fillId="31" borderId="1" xfId="0" applyFill="1" applyBorder="1" applyAlignment="1" applyProtection="1">
      <alignment horizontal="center" vertical="center" wrapText="1"/>
      <protection locked="0"/>
    </xf>
    <xf numFmtId="0" fontId="0" fillId="31" borderId="1" xfId="0" applyFill="1" applyBorder="1" applyAlignment="1" applyProtection="1">
      <alignment horizontal="left" vertical="center" wrapText="1"/>
      <protection locked="0"/>
    </xf>
    <xf numFmtId="0" fontId="36" fillId="5" borderId="1" xfId="0" applyFont="1" applyFill="1" applyBorder="1" applyAlignment="1" applyProtection="1">
      <alignment horizontal="left" vertical="center" wrapText="1"/>
    </xf>
    <xf numFmtId="0" fontId="19" fillId="12" borderId="1" xfId="0" applyFont="1" applyFill="1" applyBorder="1" applyAlignment="1" applyProtection="1">
      <alignment horizontal="left" vertical="center" wrapText="1"/>
    </xf>
    <xf numFmtId="0" fontId="9" fillId="16" borderId="1" xfId="0" applyFont="1" applyFill="1" applyBorder="1" applyAlignment="1" applyProtection="1">
      <alignment horizontal="right" vertical="center" wrapText="1"/>
    </xf>
    <xf numFmtId="0" fontId="6" fillId="5" borderId="1" xfId="0" applyFont="1" applyFill="1" applyBorder="1" applyAlignment="1" applyProtection="1">
      <alignment horizontal="left" vertical="center" wrapText="1"/>
    </xf>
    <xf numFmtId="0" fontId="6" fillId="18" borderId="1" xfId="0" applyFont="1" applyFill="1" applyBorder="1" applyAlignment="1" applyProtection="1">
      <alignment horizontal="right" vertical="center" wrapText="1"/>
    </xf>
    <xf numFmtId="0" fontId="43" fillId="0" borderId="0" xfId="0" applyFont="1"/>
    <xf numFmtId="0" fontId="0" fillId="0" borderId="1" xfId="0" applyBorder="1"/>
    <xf numFmtId="0" fontId="44" fillId="32" borderId="0" xfId="0" applyFont="1" applyFill="1" applyAlignment="1">
      <alignment horizontal="center"/>
    </xf>
    <xf numFmtId="0" fontId="0" fillId="0" borderId="1" xfId="0" applyBorder="1" applyAlignment="1">
      <alignment horizontal="center" vertical="center"/>
    </xf>
    <xf numFmtId="0" fontId="0" fillId="0" borderId="1" xfId="0" applyBorder="1" applyAlignment="1">
      <alignment wrapText="1"/>
    </xf>
    <xf numFmtId="0" fontId="44" fillId="32" borderId="0" xfId="0" applyFont="1" applyFill="1" applyAlignment="1">
      <alignment horizontal="center" wrapText="1"/>
    </xf>
    <xf numFmtId="0" fontId="0" fillId="0" borderId="1" xfId="0" quotePrefix="1" applyBorder="1" applyAlignment="1">
      <alignment vertical="center" wrapText="1"/>
    </xf>
    <xf numFmtId="0" fontId="0" fillId="0" borderId="1" xfId="0" applyBorder="1" applyAlignment="1" applyProtection="1">
      <alignment horizontal="left" vertical="center" wrapText="1"/>
    </xf>
    <xf numFmtId="0" fontId="0" fillId="12" borderId="1" xfId="0" applyFill="1" applyBorder="1" applyAlignment="1" applyProtection="1">
      <alignment vertical="center" wrapText="1"/>
    </xf>
    <xf numFmtId="0" fontId="0" fillId="12" borderId="1" xfId="0" applyFill="1" applyBorder="1" applyAlignment="1" applyProtection="1">
      <alignment horizontal="center" vertical="center" wrapText="1"/>
    </xf>
    <xf numFmtId="0" fontId="0" fillId="12" borderId="0" xfId="0" applyFill="1" applyProtection="1"/>
    <xf numFmtId="0" fontId="0" fillId="12" borderId="0" xfId="0" applyFill="1"/>
    <xf numFmtId="0" fontId="0" fillId="12" borderId="1" xfId="0" applyFill="1" applyBorder="1" applyAlignment="1" applyProtection="1">
      <alignment horizontal="center" vertical="center" wrapText="1"/>
      <protection locked="0"/>
    </xf>
    <xf numFmtId="0" fontId="0" fillId="12" borderId="1" xfId="0" applyFill="1" applyBorder="1" applyAlignment="1" applyProtection="1">
      <alignment horizontal="left" vertical="center" wrapText="1"/>
      <protection locked="0"/>
    </xf>
    <xf numFmtId="0" fontId="0" fillId="12" borderId="0" xfId="0" applyFill="1" applyAlignment="1" applyProtection="1">
      <alignment vertical="center" wrapText="1"/>
    </xf>
    <xf numFmtId="0" fontId="2" fillId="12" borderId="1" xfId="0" applyFont="1" applyFill="1" applyBorder="1" applyAlignment="1" applyProtection="1">
      <alignment horizontal="left" vertical="center" wrapText="1"/>
      <protection locked="0"/>
    </xf>
    <xf numFmtId="0" fontId="0" fillId="33" borderId="1" xfId="0" applyFill="1" applyBorder="1" applyAlignment="1" applyProtection="1">
      <alignment vertical="center" wrapText="1"/>
    </xf>
    <xf numFmtId="0" fontId="0" fillId="33" borderId="1" xfId="0" applyFill="1" applyBorder="1" applyAlignment="1" applyProtection="1">
      <alignment horizontal="center" vertical="center" wrapText="1"/>
    </xf>
    <xf numFmtId="0" fontId="0" fillId="33" borderId="0" xfId="0" applyFill="1" applyProtection="1"/>
    <xf numFmtId="0" fontId="0" fillId="33" borderId="1" xfId="0" applyFill="1" applyBorder="1" applyAlignment="1" applyProtection="1">
      <alignment horizontal="center" vertical="center" wrapText="1"/>
      <protection locked="0"/>
    </xf>
    <xf numFmtId="0" fontId="0" fillId="33" borderId="1" xfId="0" applyFill="1" applyBorder="1" applyAlignment="1" applyProtection="1">
      <alignment horizontal="left" vertical="center" wrapText="1"/>
      <protection locked="0"/>
    </xf>
    <xf numFmtId="0" fontId="0" fillId="33" borderId="0" xfId="0" applyFill="1" applyAlignment="1" applyProtection="1">
      <alignment vertical="center" wrapText="1"/>
    </xf>
    <xf numFmtId="0" fontId="0" fillId="12" borderId="0" xfId="0" applyFont="1" applyFill="1" applyAlignment="1" applyProtection="1">
      <alignment horizontal="center" vertical="center" wrapText="1"/>
    </xf>
    <xf numFmtId="0" fontId="19" fillId="12" borderId="1" xfId="0" applyFont="1" applyFill="1" applyBorder="1" applyAlignment="1" applyProtection="1">
      <alignment vertical="center" wrapText="1"/>
    </xf>
    <xf numFmtId="0" fontId="34" fillId="12" borderId="15" xfId="0" applyFont="1" applyFill="1" applyBorder="1" applyAlignment="1" applyProtection="1">
      <alignment vertical="center" wrapText="1"/>
    </xf>
    <xf numFmtId="0" fontId="0" fillId="12" borderId="15" xfId="0" applyFont="1" applyFill="1" applyBorder="1" applyAlignment="1" applyProtection="1">
      <alignment horizontal="center" vertical="center" wrapText="1"/>
    </xf>
    <xf numFmtId="0" fontId="34" fillId="12" borderId="15" xfId="0" applyFont="1" applyFill="1" applyBorder="1" applyAlignment="1" applyProtection="1">
      <alignment horizontal="left" vertical="center" wrapText="1"/>
    </xf>
    <xf numFmtId="0" fontId="0" fillId="12" borderId="15" xfId="0" applyFill="1" applyBorder="1" applyAlignment="1" applyProtection="1">
      <alignment horizontal="center" vertical="center" wrapText="1"/>
    </xf>
    <xf numFmtId="0" fontId="0" fillId="12" borderId="15" xfId="0" applyFill="1" applyBorder="1" applyAlignment="1" applyProtection="1">
      <alignment vertical="center" wrapText="1"/>
    </xf>
    <xf numFmtId="0" fontId="34" fillId="12" borderId="1" xfId="0" applyFont="1" applyFill="1" applyBorder="1" applyAlignment="1" applyProtection="1">
      <alignment vertical="center" wrapText="1"/>
    </xf>
    <xf numFmtId="0" fontId="0" fillId="12" borderId="1" xfId="0" applyFont="1" applyFill="1" applyBorder="1" applyAlignment="1" applyProtection="1">
      <alignment horizontal="center" vertical="center" wrapText="1"/>
    </xf>
    <xf numFmtId="0" fontId="34" fillId="12" borderId="1" xfId="0" applyFont="1" applyFill="1" applyBorder="1" applyAlignment="1" applyProtection="1">
      <alignment horizontal="left" vertical="center" wrapText="1"/>
    </xf>
    <xf numFmtId="0" fontId="19" fillId="12" borderId="16" xfId="0" applyFont="1" applyFill="1" applyBorder="1" applyAlignment="1" applyProtection="1">
      <alignment vertical="center" wrapText="1"/>
    </xf>
    <xf numFmtId="0" fontId="0" fillId="12" borderId="19" xfId="0" applyFont="1" applyFill="1" applyBorder="1" applyAlignment="1" applyProtection="1">
      <alignment horizontal="center" vertical="center" wrapText="1"/>
    </xf>
    <xf numFmtId="0" fontId="34" fillId="12" borderId="19" xfId="0" applyFont="1" applyFill="1" applyBorder="1" applyAlignment="1" applyProtection="1">
      <alignment horizontal="left" vertical="center" wrapText="1"/>
    </xf>
    <xf numFmtId="0" fontId="0" fillId="33" borderId="0" xfId="0" applyFont="1" applyFill="1" applyAlignment="1" applyProtection="1">
      <alignment horizontal="center" vertical="center" wrapText="1"/>
    </xf>
    <xf numFmtId="0" fontId="19" fillId="33" borderId="1" xfId="0" applyFont="1" applyFill="1" applyBorder="1" applyAlignment="1" applyProtection="1">
      <alignment vertical="center" wrapText="1"/>
    </xf>
    <xf numFmtId="0" fontId="34" fillId="33" borderId="1" xfId="0" applyFont="1" applyFill="1" applyBorder="1" applyAlignment="1" applyProtection="1">
      <alignment vertical="center" wrapText="1"/>
    </xf>
    <xf numFmtId="0" fontId="0" fillId="33" borderId="1" xfId="0" applyFont="1" applyFill="1" applyBorder="1" applyAlignment="1" applyProtection="1">
      <alignment horizontal="center" vertical="center" wrapText="1"/>
    </xf>
    <xf numFmtId="0" fontId="34" fillId="33" borderId="1" xfId="0" applyFont="1" applyFill="1" applyBorder="1" applyAlignment="1" applyProtection="1">
      <alignment horizontal="left" vertical="center" wrapText="1"/>
    </xf>
    <xf numFmtId="0" fontId="0" fillId="12" borderId="0" xfId="0" applyFont="1" applyFill="1" applyAlignment="1">
      <alignment horizontal="center" vertical="center" wrapText="1"/>
    </xf>
    <xf numFmtId="0" fontId="0" fillId="12" borderId="1" xfId="0" applyFont="1" applyFill="1" applyBorder="1" applyAlignment="1">
      <alignment vertical="center" wrapText="1"/>
    </xf>
    <xf numFmtId="0" fontId="0" fillId="12" borderId="1" xfId="0" applyFont="1" applyFill="1" applyBorder="1" applyAlignment="1">
      <alignment horizontal="center" vertical="center" wrapText="1"/>
    </xf>
    <xf numFmtId="0" fontId="0" fillId="12" borderId="1" xfId="0" applyFill="1" applyBorder="1" applyAlignment="1">
      <alignment horizontal="center" vertical="center" wrapText="1"/>
    </xf>
    <xf numFmtId="0" fontId="0" fillId="12" borderId="1" xfId="0" applyFill="1" applyBorder="1" applyAlignment="1">
      <alignment vertical="center" wrapText="1"/>
    </xf>
    <xf numFmtId="0" fontId="0" fillId="12" borderId="1" xfId="0" applyFill="1" applyBorder="1" applyAlignment="1">
      <alignment horizontal="left" vertical="center" wrapText="1"/>
    </xf>
    <xf numFmtId="0" fontId="0" fillId="12" borderId="0" xfId="0" applyFill="1" applyAlignment="1">
      <alignment vertical="center" wrapText="1"/>
    </xf>
    <xf numFmtId="0" fontId="0" fillId="12" borderId="0" xfId="0" applyFill="1" applyAlignment="1">
      <alignment wrapText="1"/>
    </xf>
    <xf numFmtId="0" fontId="0" fillId="12" borderId="1" xfId="0" applyFill="1" applyBorder="1" applyAlignment="1" applyProtection="1">
      <alignment horizontal="left" vertical="top" wrapText="1"/>
    </xf>
    <xf numFmtId="0" fontId="0" fillId="34" borderId="1" xfId="0" applyFont="1" applyFill="1" applyBorder="1" applyAlignment="1">
      <alignment vertical="center" wrapText="1"/>
    </xf>
    <xf numFmtId="0" fontId="0" fillId="12" borderId="19" xfId="0" applyFont="1" applyFill="1" applyBorder="1" applyAlignment="1">
      <alignment vertical="center" wrapText="1"/>
    </xf>
    <xf numFmtId="0" fontId="0" fillId="12" borderId="19" xfId="0" applyFont="1" applyFill="1" applyBorder="1" applyAlignment="1">
      <alignment horizontal="center" vertical="center" wrapText="1"/>
    </xf>
    <xf numFmtId="0" fontId="0" fillId="35" borderId="1" xfId="0" applyFont="1" applyFill="1" applyBorder="1" applyAlignment="1">
      <alignment vertical="center" wrapText="1"/>
    </xf>
    <xf numFmtId="0" fontId="0" fillId="36" borderId="1" xfId="0" applyFont="1" applyFill="1" applyBorder="1" applyAlignment="1">
      <alignment vertical="center" wrapText="1"/>
    </xf>
    <xf numFmtId="0" fontId="2" fillId="12" borderId="1" xfId="0" applyFont="1" applyFill="1" applyBorder="1" applyAlignment="1">
      <alignment horizontal="left" vertical="center" wrapText="1"/>
    </xf>
    <xf numFmtId="0" fontId="0" fillId="0" borderId="7" xfId="0" applyBorder="1" applyAlignment="1">
      <alignment horizontal="center" vertical="center"/>
    </xf>
    <xf numFmtId="0" fontId="0" fillId="0" borderId="9" xfId="0" applyBorder="1" applyAlignment="1">
      <alignment horizontal="center" vertical="center"/>
    </xf>
    <xf numFmtId="0" fontId="0" fillId="0" borderId="11" xfId="0" applyBorder="1" applyAlignment="1">
      <alignment horizontal="center" vertical="center"/>
    </xf>
    <xf numFmtId="0" fontId="11" fillId="6" borderId="13" xfId="0" applyFont="1" applyFill="1" applyBorder="1" applyAlignment="1" applyProtection="1">
      <alignment horizontal="center" vertical="center" wrapText="1"/>
    </xf>
    <xf numFmtId="0" fontId="11" fillId="6" borderId="14" xfId="0" applyFont="1" applyFill="1" applyBorder="1" applyAlignment="1" applyProtection="1">
      <alignment horizontal="center" vertical="center" wrapText="1"/>
    </xf>
    <xf numFmtId="0" fontId="11" fillId="6" borderId="15" xfId="0" applyFont="1" applyFill="1" applyBorder="1" applyAlignment="1" applyProtection="1">
      <alignment horizontal="center" vertical="center" wrapText="1"/>
    </xf>
    <xf numFmtId="0" fontId="11" fillId="7" borderId="13" xfId="0" applyFont="1" applyFill="1" applyBorder="1" applyAlignment="1" applyProtection="1">
      <alignment horizontal="center" vertical="center" wrapText="1"/>
    </xf>
    <xf numFmtId="0" fontId="11" fillId="7" borderId="14" xfId="0" applyFont="1" applyFill="1" applyBorder="1" applyAlignment="1" applyProtection="1">
      <alignment horizontal="center" vertical="center" wrapText="1"/>
    </xf>
    <xf numFmtId="0" fontId="11" fillId="7" borderId="15" xfId="0" applyFont="1" applyFill="1" applyBorder="1" applyAlignment="1" applyProtection="1">
      <alignment horizontal="center" vertical="center" wrapText="1"/>
    </xf>
    <xf numFmtId="0" fontId="11" fillId="8" borderId="13" xfId="0" applyFont="1" applyFill="1" applyBorder="1" applyAlignment="1" applyProtection="1">
      <alignment horizontal="center" vertical="center" wrapText="1"/>
    </xf>
    <xf numFmtId="0" fontId="11" fillId="8" borderId="15" xfId="0" applyFont="1" applyFill="1" applyBorder="1" applyAlignment="1" applyProtection="1">
      <alignment horizontal="center" vertical="center" wrapText="1"/>
    </xf>
    <xf numFmtId="49" fontId="6" fillId="0" borderId="0" xfId="0" applyNumberFormat="1" applyFont="1" applyAlignment="1">
      <alignment horizontal="left" vertical="center" wrapText="1"/>
    </xf>
    <xf numFmtId="49" fontId="6" fillId="0" borderId="1" xfId="0" applyNumberFormat="1" applyFont="1" applyBorder="1" applyAlignment="1" applyProtection="1">
      <alignment horizontal="left" vertical="center" wrapText="1"/>
    </xf>
    <xf numFmtId="0" fontId="0" fillId="0" borderId="1" xfId="0" applyBorder="1" applyAlignment="1" applyProtection="1">
      <alignment horizontal="center" vertical="center" wrapText="1"/>
      <protection locked="0"/>
    </xf>
    <xf numFmtId="0" fontId="0" fillId="0" borderId="1" xfId="0" applyBorder="1" applyAlignment="1" applyProtection="1">
      <alignment horizontal="left" vertical="center" wrapText="1"/>
      <protection locked="0"/>
    </xf>
  </cellXfs>
  <cellStyles count="12">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Normal" xfId="0" builtinId="0"/>
    <cellStyle name="Normal 2" xfId="1" xr:uid="{00000000-0005-0000-0000-00000A00000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63500</xdr:colOff>
      <xdr:row>27</xdr:row>
      <xdr:rowOff>88900</xdr:rowOff>
    </xdr:from>
    <xdr:to>
      <xdr:col>2</xdr:col>
      <xdr:colOff>1016000</xdr:colOff>
      <xdr:row>31</xdr:row>
      <xdr:rowOff>18471</xdr:rowOff>
    </xdr:to>
    <xdr:pic>
      <xdr:nvPicPr>
        <xdr:cNvPr id="3" name="Picture 2">
          <a:extLst>
            <a:ext uri="{FF2B5EF4-FFF2-40B4-BE49-F238E27FC236}">
              <a16:creationId xmlns:a16="http://schemas.microsoft.com/office/drawing/2014/main" id="{23876AA4-6E19-9649-A95B-49A3A32E98B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3500" y="7835900"/>
          <a:ext cx="10058400" cy="74237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C27"/>
  <sheetViews>
    <sheetView topLeftCell="A7" workbookViewId="0">
      <selection activeCell="D6" sqref="D6"/>
    </sheetView>
  </sheetViews>
  <sheetFormatPr baseColWidth="10" defaultColWidth="10.83203125" defaultRowHeight="16"/>
  <cols>
    <col min="1" max="1" width="66.5" style="1" customWidth="1"/>
    <col min="2" max="2" width="53" style="1" customWidth="1"/>
    <col min="3" max="3" width="34" style="1" bestFit="1" customWidth="1"/>
    <col min="4" max="16384" width="10.83203125" style="1"/>
  </cols>
  <sheetData>
    <row r="1" spans="1:3">
      <c r="A1" s="89" t="s">
        <v>1228</v>
      </c>
      <c r="B1" s="89" t="s">
        <v>1234</v>
      </c>
    </row>
    <row r="2" spans="1:3">
      <c r="A2" s="89" t="s">
        <v>1229</v>
      </c>
      <c r="B2" s="89" t="s">
        <v>1230</v>
      </c>
    </row>
    <row r="4" spans="1:3">
      <c r="A4" s="84" t="s">
        <v>1214</v>
      </c>
    </row>
    <row r="6" spans="1:3" ht="323">
      <c r="A6" s="38" t="s">
        <v>1868</v>
      </c>
    </row>
    <row r="7" spans="1:3" ht="17" thickBot="1"/>
    <row r="8" spans="1:3">
      <c r="A8" s="19" t="s">
        <v>43</v>
      </c>
      <c r="B8" s="20" t="s">
        <v>51</v>
      </c>
      <c r="C8" s="21" t="s">
        <v>44</v>
      </c>
    </row>
    <row r="9" spans="1:3">
      <c r="A9" s="312" t="s">
        <v>1232</v>
      </c>
      <c r="B9" s="3" t="s">
        <v>26</v>
      </c>
      <c r="C9" s="4" t="s">
        <v>27</v>
      </c>
    </row>
    <row r="10" spans="1:3">
      <c r="A10" s="313"/>
      <c r="B10" s="5" t="s">
        <v>45</v>
      </c>
      <c r="C10" s="6" t="s">
        <v>28</v>
      </c>
    </row>
    <row r="11" spans="1:3">
      <c r="A11" s="314"/>
      <c r="B11" s="7" t="s">
        <v>46</v>
      </c>
      <c r="C11" s="8" t="s">
        <v>29</v>
      </c>
    </row>
    <row r="12" spans="1:3">
      <c r="A12" s="312" t="s">
        <v>33</v>
      </c>
      <c r="B12" s="3" t="s">
        <v>30</v>
      </c>
      <c r="C12" s="4" t="s">
        <v>30</v>
      </c>
    </row>
    <row r="13" spans="1:3">
      <c r="A13" s="313"/>
      <c r="B13" s="5" t="s">
        <v>1220</v>
      </c>
      <c r="C13" s="6" t="s">
        <v>49</v>
      </c>
    </row>
    <row r="14" spans="1:3">
      <c r="A14" s="313"/>
      <c r="B14" s="5" t="s">
        <v>47</v>
      </c>
      <c r="C14" s="6" t="s">
        <v>32</v>
      </c>
    </row>
    <row r="15" spans="1:3">
      <c r="A15" s="314"/>
      <c r="B15" s="7" t="s">
        <v>48</v>
      </c>
      <c r="C15" s="8" t="s">
        <v>50</v>
      </c>
    </row>
    <row r="18" spans="1:2">
      <c r="A18" s="62" t="s">
        <v>42</v>
      </c>
      <c r="B18" s="85" t="s">
        <v>1227</v>
      </c>
    </row>
    <row r="19" spans="1:2" ht="51">
      <c r="A19" s="63" t="s">
        <v>41</v>
      </c>
      <c r="B19" s="13" t="s">
        <v>1221</v>
      </c>
    </row>
    <row r="20" spans="1:2" ht="34">
      <c r="A20" s="63" t="s">
        <v>34</v>
      </c>
      <c r="B20" s="13" t="s">
        <v>1222</v>
      </c>
    </row>
    <row r="21" spans="1:2" ht="34">
      <c r="A21" s="63" t="s">
        <v>35</v>
      </c>
      <c r="B21" s="13" t="s">
        <v>1223</v>
      </c>
    </row>
    <row r="22" spans="1:2" ht="51">
      <c r="A22" s="63" t="s">
        <v>36</v>
      </c>
      <c r="B22" s="13" t="s">
        <v>1224</v>
      </c>
    </row>
    <row r="23" spans="1:2" ht="51">
      <c r="A23" s="63" t="s">
        <v>37</v>
      </c>
      <c r="B23" s="13" t="s">
        <v>1225</v>
      </c>
    </row>
    <row r="24" spans="1:2" ht="51">
      <c r="A24" s="63" t="s">
        <v>38</v>
      </c>
      <c r="B24" s="13" t="s">
        <v>1226</v>
      </c>
    </row>
    <row r="25" spans="1:2">
      <c r="A25" s="2"/>
    </row>
    <row r="26" spans="1:2">
      <c r="A26" s="62" t="s">
        <v>39</v>
      </c>
    </row>
    <row r="27" spans="1:2" ht="204">
      <c r="A27" s="64" t="s">
        <v>40</v>
      </c>
    </row>
  </sheetData>
  <mergeCells count="2">
    <mergeCell ref="A9:A11"/>
    <mergeCell ref="A12:A15"/>
  </mergeCells>
  <pageMargins left="0.7" right="0.7" top="0.75" bottom="0.75" header="0.3" footer="0.3"/>
  <drawing r:id="rId1"/>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D5FC57-7E4C-40BB-8FA6-3EEA45BC3E43}">
  <sheetPr codeName="Sheet10">
    <tabColor rgb="FFFF0000"/>
  </sheetPr>
  <dimension ref="A1:J21"/>
  <sheetViews>
    <sheetView zoomScale="80" zoomScaleNormal="80" workbookViewId="0">
      <selection activeCell="I6" sqref="I6"/>
    </sheetView>
  </sheetViews>
  <sheetFormatPr baseColWidth="10" defaultColWidth="8.83203125" defaultRowHeight="16"/>
  <cols>
    <col min="4" max="4" width="11.6640625" customWidth="1"/>
    <col min="5" max="5" width="40.5" customWidth="1"/>
    <col min="6" max="6" width="10" customWidth="1"/>
    <col min="7" max="7" width="9.5" customWidth="1"/>
    <col min="8" max="8" width="17.5" customWidth="1"/>
    <col min="9" max="9" width="126.83203125" customWidth="1"/>
    <col min="10" max="10" width="42" customWidth="1"/>
  </cols>
  <sheetData>
    <row r="1" spans="1:10" ht="26">
      <c r="A1" s="257" t="s">
        <v>30</v>
      </c>
      <c r="B1" s="257"/>
      <c r="C1" s="257"/>
    </row>
    <row r="2" spans="1:10" ht="34">
      <c r="A2" s="259" t="s">
        <v>1980</v>
      </c>
      <c r="B2" s="259" t="s">
        <v>44</v>
      </c>
      <c r="C2" s="262" t="s">
        <v>2008</v>
      </c>
      <c r="D2" s="259" t="s">
        <v>1979</v>
      </c>
      <c r="E2" s="259" t="s">
        <v>1981</v>
      </c>
      <c r="F2" s="259" t="s">
        <v>1986</v>
      </c>
      <c r="G2" s="262" t="s">
        <v>1985</v>
      </c>
      <c r="H2" s="259" t="s">
        <v>1978</v>
      </c>
      <c r="I2" s="259" t="s">
        <v>2007</v>
      </c>
      <c r="J2" s="259" t="s">
        <v>1982</v>
      </c>
    </row>
    <row r="3" spans="1:10" ht="221">
      <c r="A3" s="260">
        <v>40</v>
      </c>
      <c r="B3" s="260" t="s">
        <v>30</v>
      </c>
      <c r="C3" s="29" t="s">
        <v>435</v>
      </c>
      <c r="D3" s="212" t="s">
        <v>291</v>
      </c>
      <c r="E3" s="212" t="s">
        <v>455</v>
      </c>
      <c r="F3" s="212">
        <v>5</v>
      </c>
      <c r="G3" s="212">
        <v>3</v>
      </c>
      <c r="H3" s="258"/>
      <c r="I3" s="261" t="s">
        <v>1984</v>
      </c>
      <c r="J3" s="263" t="s">
        <v>1987</v>
      </c>
    </row>
    <row r="4" spans="1:10" ht="356">
      <c r="A4" s="260">
        <v>44</v>
      </c>
      <c r="B4" s="260" t="s">
        <v>30</v>
      </c>
      <c r="C4" s="29" t="s">
        <v>435</v>
      </c>
      <c r="D4" s="13" t="s">
        <v>294</v>
      </c>
      <c r="E4" s="13" t="s">
        <v>461</v>
      </c>
      <c r="F4" s="13">
        <v>4</v>
      </c>
      <c r="G4" s="13">
        <v>3</v>
      </c>
      <c r="H4" s="213" t="s">
        <v>1907</v>
      </c>
      <c r="I4" s="264" t="s">
        <v>1989</v>
      </c>
      <c r="J4" s="263" t="s">
        <v>1983</v>
      </c>
    </row>
    <row r="5" spans="1:10" ht="85">
      <c r="A5" s="260">
        <v>48</v>
      </c>
      <c r="B5" s="260" t="s">
        <v>30</v>
      </c>
      <c r="C5" s="29" t="s">
        <v>435</v>
      </c>
      <c r="D5" s="13" t="s">
        <v>296</v>
      </c>
      <c r="E5" s="13" t="s">
        <v>465</v>
      </c>
      <c r="F5" s="13">
        <v>3</v>
      </c>
      <c r="G5" s="13">
        <v>2.5</v>
      </c>
      <c r="H5" s="213" t="s">
        <v>1908</v>
      </c>
      <c r="I5" s="213"/>
      <c r="J5" s="263" t="s">
        <v>1988</v>
      </c>
    </row>
    <row r="6" spans="1:10" ht="204">
      <c r="A6" s="260">
        <v>65</v>
      </c>
      <c r="B6" s="260" t="s">
        <v>30</v>
      </c>
      <c r="C6" s="29" t="s">
        <v>273</v>
      </c>
      <c r="D6" s="13" t="s">
        <v>303</v>
      </c>
      <c r="E6" s="13" t="s">
        <v>479</v>
      </c>
      <c r="F6" s="13">
        <v>5</v>
      </c>
      <c r="G6" s="13">
        <v>4</v>
      </c>
      <c r="H6" s="213" t="s">
        <v>1909</v>
      </c>
      <c r="I6" s="264" t="s">
        <v>1992</v>
      </c>
      <c r="J6" s="263" t="s">
        <v>2009</v>
      </c>
    </row>
    <row r="7" spans="1:10" ht="255">
      <c r="A7" s="260">
        <v>78</v>
      </c>
      <c r="B7" s="260" t="s">
        <v>30</v>
      </c>
      <c r="C7" s="29" t="s">
        <v>274</v>
      </c>
      <c r="D7" s="212" t="s">
        <v>308</v>
      </c>
      <c r="E7" s="212" t="s">
        <v>489</v>
      </c>
      <c r="F7" s="13">
        <v>4</v>
      </c>
      <c r="G7" s="13">
        <v>3.5</v>
      </c>
      <c r="H7" s="213" t="s">
        <v>1911</v>
      </c>
      <c r="I7" s="264" t="s">
        <v>1993</v>
      </c>
      <c r="J7" s="263" t="s">
        <v>2010</v>
      </c>
    </row>
    <row r="8" spans="1:10" ht="170">
      <c r="A8" s="260">
        <v>120</v>
      </c>
      <c r="B8" s="260" t="s">
        <v>30</v>
      </c>
      <c r="C8" s="29" t="s">
        <v>436</v>
      </c>
      <c r="D8" s="212" t="s">
        <v>330</v>
      </c>
      <c r="E8" s="212" t="s">
        <v>526</v>
      </c>
      <c r="F8" s="13">
        <v>4</v>
      </c>
      <c r="G8" s="13">
        <v>3</v>
      </c>
      <c r="H8" s="213" t="s">
        <v>1921</v>
      </c>
      <c r="I8" s="264" t="s">
        <v>1994</v>
      </c>
      <c r="J8" s="263"/>
    </row>
    <row r="9" spans="1:10" ht="119">
      <c r="A9" s="260">
        <v>124</v>
      </c>
      <c r="B9" s="260" t="s">
        <v>30</v>
      </c>
      <c r="C9" s="29" t="s">
        <v>436</v>
      </c>
      <c r="D9" s="212" t="s">
        <v>332</v>
      </c>
      <c r="E9" s="212" t="s">
        <v>532</v>
      </c>
      <c r="F9" s="13">
        <v>4</v>
      </c>
      <c r="G9" s="13">
        <v>3</v>
      </c>
      <c r="H9" s="213"/>
      <c r="I9" s="264" t="s">
        <v>1995</v>
      </c>
      <c r="J9" s="263"/>
    </row>
    <row r="10" spans="1:10" ht="34">
      <c r="A10" s="260">
        <v>125</v>
      </c>
      <c r="B10" s="260" t="s">
        <v>30</v>
      </c>
      <c r="C10" s="29" t="s">
        <v>436</v>
      </c>
      <c r="D10" s="212" t="s">
        <v>333</v>
      </c>
      <c r="E10" s="212" t="s">
        <v>534</v>
      </c>
      <c r="F10" s="13">
        <v>3</v>
      </c>
      <c r="G10" s="13">
        <v>2</v>
      </c>
      <c r="H10" s="213"/>
      <c r="I10" s="264" t="s">
        <v>1996</v>
      </c>
      <c r="J10" s="263"/>
    </row>
    <row r="11" spans="1:10" ht="372">
      <c r="A11" s="260">
        <v>141</v>
      </c>
      <c r="B11" s="260" t="s">
        <v>30</v>
      </c>
      <c r="C11" s="29" t="s">
        <v>436</v>
      </c>
      <c r="D11" s="212" t="s">
        <v>294</v>
      </c>
      <c r="E11" s="212" t="s">
        <v>560</v>
      </c>
      <c r="F11" s="13">
        <v>5</v>
      </c>
      <c r="G11" s="13">
        <v>3</v>
      </c>
      <c r="H11" s="213"/>
      <c r="I11" s="264" t="s">
        <v>1997</v>
      </c>
      <c r="J11" s="263" t="s">
        <v>2011</v>
      </c>
    </row>
    <row r="12" spans="1:10" ht="119">
      <c r="A12" s="260">
        <v>142</v>
      </c>
      <c r="B12" s="260" t="s">
        <v>30</v>
      </c>
      <c r="C12" s="29" t="s">
        <v>436</v>
      </c>
      <c r="D12" s="212" t="s">
        <v>314</v>
      </c>
      <c r="E12" s="212" t="s">
        <v>505</v>
      </c>
      <c r="F12" s="13">
        <v>4</v>
      </c>
      <c r="G12" s="13">
        <v>3</v>
      </c>
      <c r="H12" s="213"/>
      <c r="I12" s="264" t="s">
        <v>2005</v>
      </c>
      <c r="J12" s="263"/>
    </row>
    <row r="13" spans="1:10" ht="51">
      <c r="A13" s="260">
        <v>143</v>
      </c>
      <c r="B13" s="260" t="s">
        <v>30</v>
      </c>
      <c r="C13" s="29" t="s">
        <v>436</v>
      </c>
      <c r="D13" s="212" t="s">
        <v>345</v>
      </c>
      <c r="E13" s="212" t="s">
        <v>562</v>
      </c>
      <c r="F13" s="13">
        <v>2</v>
      </c>
      <c r="G13" s="13">
        <v>1</v>
      </c>
      <c r="H13" s="213"/>
      <c r="I13" s="264" t="s">
        <v>1998</v>
      </c>
      <c r="J13" s="263"/>
    </row>
    <row r="14" spans="1:10" ht="238">
      <c r="A14" s="260">
        <v>149</v>
      </c>
      <c r="B14" s="260" t="s">
        <v>30</v>
      </c>
      <c r="C14" s="29" t="s">
        <v>436</v>
      </c>
      <c r="D14" s="212" t="s">
        <v>349</v>
      </c>
      <c r="E14" s="212" t="s">
        <v>570</v>
      </c>
      <c r="F14" s="13">
        <v>4</v>
      </c>
      <c r="G14" s="13">
        <v>3</v>
      </c>
      <c r="H14" s="213" t="s">
        <v>1924</v>
      </c>
      <c r="I14" s="264" t="s">
        <v>2012</v>
      </c>
      <c r="J14" s="263"/>
    </row>
    <row r="15" spans="1:10" ht="409.6">
      <c r="A15" s="260">
        <v>167</v>
      </c>
      <c r="B15" s="260" t="s">
        <v>30</v>
      </c>
      <c r="C15" s="29" t="s">
        <v>437</v>
      </c>
      <c r="D15" s="212" t="s">
        <v>358</v>
      </c>
      <c r="E15" s="212" t="s">
        <v>588</v>
      </c>
      <c r="F15" s="13">
        <v>4</v>
      </c>
      <c r="G15" s="13">
        <v>3</v>
      </c>
      <c r="H15" s="213"/>
      <c r="I15" s="264" t="s">
        <v>1999</v>
      </c>
      <c r="J15" s="263"/>
    </row>
    <row r="16" spans="1:10" ht="289">
      <c r="A16" s="260">
        <v>190</v>
      </c>
      <c r="B16" s="260" t="s">
        <v>30</v>
      </c>
      <c r="C16" s="29" t="s">
        <v>276</v>
      </c>
      <c r="D16" s="212" t="s">
        <v>368</v>
      </c>
      <c r="E16" s="212" t="s">
        <v>607</v>
      </c>
      <c r="F16" s="13">
        <v>3</v>
      </c>
      <c r="G16" s="13">
        <v>2</v>
      </c>
      <c r="H16" s="213" t="s">
        <v>1927</v>
      </c>
      <c r="I16" s="264" t="s">
        <v>2000</v>
      </c>
      <c r="J16" s="263"/>
    </row>
    <row r="17" spans="1:10" ht="119">
      <c r="A17" s="260">
        <v>220</v>
      </c>
      <c r="B17" s="260" t="s">
        <v>30</v>
      </c>
      <c r="C17" s="29" t="s">
        <v>280</v>
      </c>
      <c r="D17" s="212" t="s">
        <v>385</v>
      </c>
      <c r="E17" s="212" t="s">
        <v>641</v>
      </c>
      <c r="F17" s="13">
        <v>4</v>
      </c>
      <c r="G17" s="13">
        <v>3</v>
      </c>
      <c r="H17" s="213" t="s">
        <v>1929</v>
      </c>
      <c r="I17" s="264" t="s">
        <v>2001</v>
      </c>
      <c r="J17" s="263"/>
    </row>
    <row r="18" spans="1:10" ht="153">
      <c r="A18" s="260">
        <v>221</v>
      </c>
      <c r="B18" s="260" t="s">
        <v>30</v>
      </c>
      <c r="C18" s="29" t="s">
        <v>280</v>
      </c>
      <c r="D18" s="212" t="s">
        <v>296</v>
      </c>
      <c r="E18" s="212" t="s">
        <v>643</v>
      </c>
      <c r="F18" s="13">
        <v>4</v>
      </c>
      <c r="G18" s="13">
        <v>3.5</v>
      </c>
      <c r="H18" s="213" t="s">
        <v>1937</v>
      </c>
      <c r="I18" s="264" t="s">
        <v>2002</v>
      </c>
      <c r="J18" s="263"/>
    </row>
    <row r="19" spans="1:10" ht="68">
      <c r="A19" s="260">
        <v>225</v>
      </c>
      <c r="B19" s="260" t="s">
        <v>30</v>
      </c>
      <c r="C19" s="29" t="s">
        <v>280</v>
      </c>
      <c r="D19" s="212" t="s">
        <v>388</v>
      </c>
      <c r="E19" s="212" t="s">
        <v>649</v>
      </c>
      <c r="F19" s="13">
        <v>3</v>
      </c>
      <c r="G19" s="13">
        <v>2</v>
      </c>
      <c r="H19" s="213"/>
      <c r="I19" s="264" t="s">
        <v>2003</v>
      </c>
      <c r="J19" s="263"/>
    </row>
    <row r="20" spans="1:10" ht="85">
      <c r="A20" s="260">
        <v>308</v>
      </c>
      <c r="B20" s="260" t="s">
        <v>30</v>
      </c>
      <c r="C20" s="29" t="s">
        <v>57</v>
      </c>
      <c r="D20" s="212" t="s">
        <v>421</v>
      </c>
      <c r="E20" s="212" t="s">
        <v>724</v>
      </c>
      <c r="F20" s="13">
        <v>4</v>
      </c>
      <c r="G20" s="13">
        <v>3</v>
      </c>
      <c r="H20" s="213"/>
      <c r="I20" s="264" t="s">
        <v>2004</v>
      </c>
      <c r="J20" s="263"/>
    </row>
    <row r="21" spans="1:10" ht="356">
      <c r="A21" s="260">
        <v>321</v>
      </c>
      <c r="B21" s="260" t="s">
        <v>30</v>
      </c>
      <c r="C21" s="29" t="s">
        <v>279</v>
      </c>
      <c r="D21" s="212" t="s">
        <v>125</v>
      </c>
      <c r="E21" s="212" t="s">
        <v>228</v>
      </c>
      <c r="F21" s="13">
        <v>4</v>
      </c>
      <c r="G21" s="13">
        <v>3</v>
      </c>
      <c r="H21" s="213"/>
      <c r="I21" s="264" t="s">
        <v>2006</v>
      </c>
      <c r="J21" s="263" t="s">
        <v>2013</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B4:H73"/>
  <sheetViews>
    <sheetView topLeftCell="D25" zoomScale="87" workbookViewId="0">
      <selection activeCell="D30" sqref="D30"/>
    </sheetView>
  </sheetViews>
  <sheetFormatPr baseColWidth="10" defaultColWidth="10.83203125" defaultRowHeight="16"/>
  <cols>
    <col min="1" max="1" width="2.83203125" style="41" customWidth="1"/>
    <col min="2" max="2" width="62" style="65" customWidth="1"/>
    <col min="3" max="3" width="102.5" style="65" customWidth="1"/>
    <col min="4" max="4" width="99.83203125" style="65" customWidth="1"/>
    <col min="5" max="5" width="80" style="78" customWidth="1"/>
    <col min="6" max="16384" width="10.83203125" style="41"/>
  </cols>
  <sheetData>
    <row r="4" spans="2:8" ht="22">
      <c r="B4" s="41"/>
      <c r="C4" s="79" t="s">
        <v>0</v>
      </c>
      <c r="D4" s="79" t="s">
        <v>1966</v>
      </c>
      <c r="E4" s="79" t="s">
        <v>1215</v>
      </c>
    </row>
    <row r="5" spans="2:8" ht="17">
      <c r="B5" s="66" t="s">
        <v>1</v>
      </c>
      <c r="C5" s="67" t="s">
        <v>1234</v>
      </c>
      <c r="D5" s="67" t="s">
        <v>1967</v>
      </c>
      <c r="E5" s="80"/>
    </row>
    <row r="6" spans="2:8" ht="17">
      <c r="B6" s="66" t="s">
        <v>2</v>
      </c>
      <c r="C6" s="67"/>
      <c r="D6" s="67" t="s">
        <v>25</v>
      </c>
      <c r="E6" s="80"/>
    </row>
    <row r="7" spans="2:8" ht="17">
      <c r="B7" s="66" t="s">
        <v>3</v>
      </c>
      <c r="C7" s="68" t="s">
        <v>1636</v>
      </c>
      <c r="D7" s="68"/>
      <c r="E7" s="68" t="s">
        <v>1636</v>
      </c>
      <c r="F7" s="69"/>
      <c r="G7" s="69"/>
      <c r="H7" s="69"/>
    </row>
    <row r="8" spans="2:8" ht="17">
      <c r="B8" s="66" t="s">
        <v>4</v>
      </c>
      <c r="C8" s="67" t="s">
        <v>1637</v>
      </c>
      <c r="D8" s="67" t="s">
        <v>1968</v>
      </c>
      <c r="E8" s="80"/>
      <c r="F8" s="69"/>
      <c r="G8" s="69"/>
      <c r="H8" s="69"/>
    </row>
    <row r="9" spans="2:8" ht="51">
      <c r="B9" s="66" t="s">
        <v>5</v>
      </c>
      <c r="C9" s="67" t="s">
        <v>1638</v>
      </c>
      <c r="D9" s="67" t="s">
        <v>1969</v>
      </c>
      <c r="E9" s="80"/>
      <c r="F9" s="69"/>
      <c r="G9" s="69"/>
      <c r="H9" s="69"/>
    </row>
    <row r="10" spans="2:8" ht="17">
      <c r="B10" s="66" t="s">
        <v>6</v>
      </c>
      <c r="C10" s="67">
        <v>2000</v>
      </c>
      <c r="D10" s="67"/>
      <c r="E10" s="80"/>
      <c r="F10" s="69"/>
      <c r="G10" s="69"/>
      <c r="H10" s="69"/>
    </row>
    <row r="11" spans="2:8" ht="17">
      <c r="B11" s="66" t="s">
        <v>7</v>
      </c>
      <c r="C11" s="67" t="s">
        <v>1639</v>
      </c>
      <c r="D11" s="67" t="s">
        <v>1970</v>
      </c>
      <c r="E11" s="80" t="s">
        <v>2050</v>
      </c>
      <c r="F11" s="69"/>
      <c r="G11" s="69"/>
      <c r="H11" s="69"/>
    </row>
    <row r="12" spans="2:8" ht="68">
      <c r="B12" s="66" t="s">
        <v>8</v>
      </c>
      <c r="C12" s="67" t="s">
        <v>1640</v>
      </c>
      <c r="D12" s="67" t="s">
        <v>1971</v>
      </c>
      <c r="E12" s="80"/>
      <c r="F12" s="69"/>
      <c r="G12" s="69"/>
      <c r="H12" s="69"/>
    </row>
    <row r="13" spans="2:8" ht="119">
      <c r="B13" s="66" t="s">
        <v>9</v>
      </c>
      <c r="C13" s="67" t="s">
        <v>1641</v>
      </c>
      <c r="D13" s="67" t="s">
        <v>1972</v>
      </c>
      <c r="E13" s="80"/>
      <c r="F13" s="69"/>
      <c r="G13" s="69"/>
      <c r="H13" s="69"/>
    </row>
    <row r="14" spans="2:8" ht="85">
      <c r="B14" s="66" t="s">
        <v>10</v>
      </c>
      <c r="C14" s="87" t="s">
        <v>1642</v>
      </c>
      <c r="D14" s="87"/>
      <c r="E14" s="80"/>
    </row>
    <row r="15" spans="2:8" ht="119">
      <c r="B15" s="66" t="s">
        <v>11</v>
      </c>
      <c r="C15" s="67" t="s">
        <v>1643</v>
      </c>
      <c r="D15" s="67" t="s">
        <v>1973</v>
      </c>
      <c r="E15" s="80"/>
    </row>
    <row r="16" spans="2:8" ht="68">
      <c r="B16" s="66" t="s">
        <v>12</v>
      </c>
      <c r="C16" s="87" t="s">
        <v>1644</v>
      </c>
      <c r="D16" s="87" t="s">
        <v>1974</v>
      </c>
      <c r="E16" s="81"/>
    </row>
    <row r="17" spans="2:5" ht="17">
      <c r="B17" s="66" t="s">
        <v>13</v>
      </c>
      <c r="C17" s="91">
        <v>1</v>
      </c>
      <c r="D17" s="91"/>
      <c r="E17" s="81"/>
    </row>
    <row r="18" spans="2:5" ht="170">
      <c r="B18" s="66" t="s">
        <v>14</v>
      </c>
      <c r="C18" s="67" t="s">
        <v>1645</v>
      </c>
      <c r="D18" s="67"/>
      <c r="E18" s="80" t="s">
        <v>2051</v>
      </c>
    </row>
    <row r="19" spans="2:5" ht="272">
      <c r="B19" s="66" t="s">
        <v>15</v>
      </c>
      <c r="C19" s="67" t="s">
        <v>2064</v>
      </c>
      <c r="D19" s="67"/>
      <c r="E19" s="81" t="s">
        <v>2065</v>
      </c>
    </row>
    <row r="20" spans="2:5" ht="409.6">
      <c r="B20" s="66" t="s">
        <v>16</v>
      </c>
      <c r="C20" s="87" t="s">
        <v>2063</v>
      </c>
      <c r="D20" s="87" t="s">
        <v>1975</v>
      </c>
      <c r="E20" s="81" t="s">
        <v>2066</v>
      </c>
    </row>
    <row r="21" spans="2:5" ht="204">
      <c r="B21" s="66" t="s">
        <v>17</v>
      </c>
      <c r="C21" s="67" t="s">
        <v>1646</v>
      </c>
      <c r="D21" s="67" t="s">
        <v>1976</v>
      </c>
      <c r="E21" s="80" t="s">
        <v>2052</v>
      </c>
    </row>
    <row r="22" spans="2:5" ht="17">
      <c r="B22" s="66" t="s">
        <v>18</v>
      </c>
      <c r="C22" s="88" t="s">
        <v>1648</v>
      </c>
      <c r="D22" s="88" t="s">
        <v>1977</v>
      </c>
      <c r="E22" s="81"/>
    </row>
    <row r="23" spans="2:5" ht="17">
      <c r="B23" s="66" t="s">
        <v>19</v>
      </c>
      <c r="C23" s="88" t="s">
        <v>1649</v>
      </c>
      <c r="D23" s="88"/>
      <c r="E23" s="81"/>
    </row>
    <row r="24" spans="2:5" ht="34">
      <c r="B24" s="66" t="s">
        <v>20</v>
      </c>
      <c r="C24" s="88"/>
      <c r="D24" s="88"/>
      <c r="E24" s="81"/>
    </row>
    <row r="25" spans="2:5" ht="17">
      <c r="B25" s="66" t="s">
        <v>21</v>
      </c>
      <c r="C25" s="87" t="s">
        <v>1672</v>
      </c>
      <c r="D25" s="87"/>
      <c r="E25" s="81"/>
    </row>
    <row r="26" spans="2:5" ht="34">
      <c r="B26" s="66" t="s">
        <v>22</v>
      </c>
      <c r="C26" s="88" t="s">
        <v>1670</v>
      </c>
      <c r="D26" s="88"/>
      <c r="E26" s="81"/>
    </row>
    <row r="27" spans="2:5" ht="17">
      <c r="B27" s="66" t="s">
        <v>23</v>
      </c>
      <c r="C27" s="87" t="s">
        <v>1671</v>
      </c>
      <c r="D27" s="87"/>
      <c r="E27" s="81"/>
    </row>
    <row r="28" spans="2:5" ht="409" customHeight="1">
      <c r="B28" s="66" t="s">
        <v>24</v>
      </c>
      <c r="C28" s="67" t="s">
        <v>1669</v>
      </c>
      <c r="D28" s="67"/>
      <c r="E28" s="81" t="s">
        <v>2060</v>
      </c>
    </row>
    <row r="29" spans="2:5" ht="17">
      <c r="B29" s="40" t="s">
        <v>52</v>
      </c>
      <c r="C29" s="71" t="s">
        <v>1647</v>
      </c>
      <c r="D29" s="71"/>
      <c r="E29" s="81"/>
    </row>
    <row r="30" spans="2:5">
      <c r="C30" s="70"/>
      <c r="D30" s="70"/>
    </row>
    <row r="31" spans="2:5">
      <c r="C31" s="70"/>
      <c r="D31" s="70"/>
    </row>
    <row r="32" spans="2:5">
      <c r="C32" s="70"/>
      <c r="D32" s="70"/>
    </row>
    <row r="33" spans="3:4">
      <c r="C33" s="70"/>
      <c r="D33" s="70"/>
    </row>
    <row r="34" spans="3:4">
      <c r="C34" s="70"/>
      <c r="D34" s="70"/>
    </row>
    <row r="35" spans="3:4">
      <c r="C35" s="70"/>
      <c r="D35" s="70"/>
    </row>
    <row r="36" spans="3:4">
      <c r="C36" s="70"/>
      <c r="D36" s="70"/>
    </row>
    <row r="37" spans="3:4">
      <c r="C37" s="70"/>
      <c r="D37" s="70"/>
    </row>
    <row r="38" spans="3:4">
      <c r="C38" s="70"/>
      <c r="D38" s="70"/>
    </row>
    <row r="39" spans="3:4">
      <c r="C39" s="70"/>
      <c r="D39" s="70"/>
    </row>
    <row r="40" spans="3:4">
      <c r="C40" s="70"/>
      <c r="D40" s="70"/>
    </row>
    <row r="41" spans="3:4">
      <c r="C41" s="70"/>
      <c r="D41" s="70"/>
    </row>
    <row r="42" spans="3:4">
      <c r="C42" s="70"/>
      <c r="D42" s="70"/>
    </row>
    <row r="43" spans="3:4">
      <c r="C43" s="70"/>
      <c r="D43" s="70"/>
    </row>
    <row r="44" spans="3:4">
      <c r="C44" s="70"/>
      <c r="D44" s="70"/>
    </row>
    <row r="45" spans="3:4">
      <c r="C45" s="70"/>
      <c r="D45" s="70"/>
    </row>
    <row r="46" spans="3:4">
      <c r="C46" s="70"/>
      <c r="D46" s="70"/>
    </row>
    <row r="47" spans="3:4">
      <c r="C47" s="70"/>
      <c r="D47" s="70"/>
    </row>
    <row r="48" spans="3:4">
      <c r="C48" s="70"/>
      <c r="D48" s="70"/>
    </row>
    <row r="49" spans="3:4">
      <c r="C49" s="70"/>
      <c r="D49" s="70"/>
    </row>
    <row r="50" spans="3:4">
      <c r="C50" s="70"/>
      <c r="D50" s="70"/>
    </row>
    <row r="51" spans="3:4">
      <c r="C51" s="70"/>
      <c r="D51" s="70"/>
    </row>
    <row r="52" spans="3:4">
      <c r="C52" s="70"/>
      <c r="D52" s="70"/>
    </row>
    <row r="53" spans="3:4">
      <c r="C53" s="70"/>
      <c r="D53" s="70"/>
    </row>
    <row r="54" spans="3:4">
      <c r="C54" s="70"/>
      <c r="D54" s="70"/>
    </row>
    <row r="55" spans="3:4">
      <c r="C55" s="70"/>
      <c r="D55" s="70"/>
    </row>
    <row r="56" spans="3:4">
      <c r="C56" s="70"/>
      <c r="D56" s="70"/>
    </row>
    <row r="57" spans="3:4">
      <c r="C57" s="70"/>
      <c r="D57" s="70"/>
    </row>
    <row r="58" spans="3:4">
      <c r="C58" s="70"/>
      <c r="D58" s="70"/>
    </row>
    <row r="59" spans="3:4">
      <c r="C59" s="70"/>
      <c r="D59" s="70"/>
    </row>
    <row r="60" spans="3:4">
      <c r="C60" s="70"/>
      <c r="D60" s="70"/>
    </row>
    <row r="61" spans="3:4">
      <c r="C61" s="70"/>
      <c r="D61" s="70"/>
    </row>
    <row r="62" spans="3:4">
      <c r="C62" s="70"/>
      <c r="D62" s="70"/>
    </row>
    <row r="63" spans="3:4">
      <c r="C63" s="70"/>
      <c r="D63" s="70"/>
    </row>
    <row r="64" spans="3:4">
      <c r="C64" s="70"/>
      <c r="D64" s="70"/>
    </row>
    <row r="65" spans="3:4">
      <c r="C65" s="70"/>
      <c r="D65" s="70"/>
    </row>
    <row r="66" spans="3:4">
      <c r="C66" s="70"/>
      <c r="D66" s="70"/>
    </row>
    <row r="67" spans="3:4">
      <c r="C67" s="70"/>
      <c r="D67" s="70"/>
    </row>
    <row r="68" spans="3:4">
      <c r="C68" s="70"/>
      <c r="D68" s="70"/>
    </row>
    <row r="69" spans="3:4">
      <c r="C69" s="70"/>
      <c r="D69" s="70"/>
    </row>
    <row r="70" spans="3:4">
      <c r="C70" s="70"/>
      <c r="D70" s="70"/>
    </row>
    <row r="71" spans="3:4">
      <c r="C71" s="70"/>
      <c r="D71" s="70"/>
    </row>
    <row r="72" spans="3:4">
      <c r="C72" s="70"/>
      <c r="D72" s="70"/>
    </row>
    <row r="73" spans="3:4">
      <c r="C73" s="70"/>
      <c r="D73" s="70"/>
    </row>
  </sheetData>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2:R1026"/>
  <sheetViews>
    <sheetView topLeftCell="A928" zoomScale="65" zoomScaleNormal="59" zoomScalePageLayoutView="50" workbookViewId="0">
      <pane xSplit="2" topLeftCell="C1" activePane="topRight" state="frozen"/>
      <selection pane="topRight" activeCell="A1000" sqref="A1000"/>
    </sheetView>
  </sheetViews>
  <sheetFormatPr baseColWidth="10" defaultColWidth="10.83203125" defaultRowHeight="16"/>
  <cols>
    <col min="1" max="1" width="6.5" style="83" hidden="1" customWidth="1"/>
    <col min="2" max="2" width="33.33203125" style="41" customWidth="1"/>
    <col min="3" max="3" width="108" style="138" customWidth="1"/>
    <col min="4" max="4" width="14.83203125" style="83" customWidth="1"/>
    <col min="5" max="5" width="92" style="138" customWidth="1"/>
    <col min="6" max="6" width="8" style="148" customWidth="1"/>
    <col min="7" max="7" width="20.33203125" style="83" customWidth="1"/>
    <col min="8" max="8" width="57.5" style="138" customWidth="1"/>
    <col min="9" max="9" width="10.5" style="148" customWidth="1"/>
    <col min="10" max="10" width="19.5" style="148" customWidth="1"/>
    <col min="11" max="11" width="81" style="188" customWidth="1"/>
    <col min="12" max="12" width="10.5" style="148" customWidth="1"/>
    <col min="13" max="13" width="10.83203125" style="41"/>
    <col min="14" max="14" width="10.83203125" style="114"/>
    <col min="15" max="15" width="10.83203125" style="150"/>
    <col min="16" max="16384" width="10.83203125" style="41"/>
  </cols>
  <sheetData>
    <row r="2" spans="2:18" ht="48">
      <c r="C2" s="187" t="s">
        <v>1216</v>
      </c>
    </row>
    <row r="4" spans="2:18" ht="40">
      <c r="D4" s="105" t="s">
        <v>1217</v>
      </c>
    </row>
    <row r="5" spans="2:18" ht="100">
      <c r="C5" s="189" t="s">
        <v>141</v>
      </c>
      <c r="D5" s="190" t="s">
        <v>1901</v>
      </c>
      <c r="E5" s="191" t="s">
        <v>1902</v>
      </c>
      <c r="F5" s="192" t="s">
        <v>1903</v>
      </c>
      <c r="G5" s="191" t="s">
        <v>1900</v>
      </c>
      <c r="J5" s="83"/>
      <c r="K5" s="138"/>
      <c r="M5" s="148"/>
      <c r="N5" s="188"/>
      <c r="O5" s="148"/>
      <c r="Q5" s="114"/>
      <c r="R5" s="150"/>
    </row>
    <row r="6" spans="2:18">
      <c r="B6" s="315" t="s">
        <v>27</v>
      </c>
      <c r="C6" s="193" t="s">
        <v>53</v>
      </c>
      <c r="D6" s="194">
        <v>2.5530303030303028</v>
      </c>
      <c r="E6" s="109">
        <v>2.9166666666666665</v>
      </c>
      <c r="F6" s="109">
        <f>AVERAGE(O27:O38)</f>
        <v>4</v>
      </c>
      <c r="G6" s="109">
        <f>AVERAGE(P27:P38)</f>
        <v>2.9166666666666665</v>
      </c>
      <c r="J6" s="83"/>
      <c r="K6" s="138"/>
      <c r="M6" s="148"/>
      <c r="N6" s="188"/>
      <c r="O6" s="148"/>
      <c r="Q6" s="114"/>
      <c r="R6" s="150"/>
    </row>
    <row r="7" spans="2:18">
      <c r="B7" s="316"/>
      <c r="C7" s="193" t="s">
        <v>54</v>
      </c>
      <c r="D7" s="194">
        <v>2.8033596837944659</v>
      </c>
      <c r="E7" s="109">
        <v>3.1086956521739131</v>
      </c>
      <c r="F7" s="109">
        <f>AVERAGE(O43:O65)</f>
        <v>4.2173913043478262</v>
      </c>
      <c r="G7" s="109">
        <f>AVERAGE(P43:P65)</f>
        <v>3.1086956521739131</v>
      </c>
      <c r="J7" s="83"/>
      <c r="K7" s="138"/>
      <c r="M7" s="148"/>
      <c r="N7" s="188"/>
      <c r="O7" s="148"/>
      <c r="Q7" s="114"/>
      <c r="R7" s="150"/>
    </row>
    <row r="8" spans="2:18">
      <c r="B8" s="316"/>
      <c r="C8" s="193" t="s">
        <v>55</v>
      </c>
      <c r="D8" s="194">
        <v>2.5503246753246751</v>
      </c>
      <c r="E8" s="109">
        <v>3.1071428571428572</v>
      </c>
      <c r="F8" s="109">
        <f>AVERAGE(O70:O83)</f>
        <v>4</v>
      </c>
      <c r="G8" s="109">
        <f>AVERAGE(P70:P83)</f>
        <v>3.1071428571428572</v>
      </c>
      <c r="J8" s="83"/>
      <c r="K8" s="138"/>
      <c r="M8" s="148"/>
      <c r="N8" s="188"/>
      <c r="O8" s="148"/>
      <c r="Q8" s="114"/>
      <c r="R8" s="150"/>
    </row>
    <row r="9" spans="2:18">
      <c r="B9" s="317"/>
      <c r="C9" s="193" t="s">
        <v>56</v>
      </c>
      <c r="D9" s="194">
        <v>2.3125</v>
      </c>
      <c r="E9" s="109">
        <v>3</v>
      </c>
      <c r="F9" s="109">
        <f>AVERAGE(O88:O95)</f>
        <v>3.625</v>
      </c>
      <c r="G9" s="109">
        <f>AVERAGE(P88:P95)</f>
        <v>3</v>
      </c>
      <c r="J9" s="83"/>
      <c r="K9" s="138"/>
      <c r="M9" s="148"/>
      <c r="N9" s="188"/>
      <c r="O9" s="148"/>
      <c r="Q9" s="114"/>
      <c r="R9" s="150"/>
    </row>
    <row r="10" spans="2:18">
      <c r="B10" s="318" t="s">
        <v>884</v>
      </c>
      <c r="C10" s="195" t="s">
        <v>104</v>
      </c>
      <c r="D10" s="194">
        <v>2.5694444444444451</v>
      </c>
      <c r="E10" s="109">
        <v>3.5555555555555554</v>
      </c>
      <c r="F10" s="109">
        <f>AVERAGE(O100:O108)</f>
        <v>4.333333333333333</v>
      </c>
      <c r="G10" s="109">
        <f>AVERAGE(P100:P108)</f>
        <v>3.5555555555555554</v>
      </c>
      <c r="J10" s="83"/>
      <c r="K10" s="138"/>
      <c r="M10" s="148"/>
      <c r="N10" s="188"/>
      <c r="O10" s="148"/>
      <c r="Q10" s="114"/>
      <c r="R10" s="150"/>
    </row>
    <row r="11" spans="2:18">
      <c r="B11" s="319"/>
      <c r="C11" s="195" t="s">
        <v>57</v>
      </c>
      <c r="D11" s="194">
        <v>2.5892857142857135</v>
      </c>
      <c r="E11" s="109">
        <v>3.7142857142857144</v>
      </c>
      <c r="F11" s="109">
        <f>AVERAGE(O113:O119)</f>
        <v>4.8571428571428568</v>
      </c>
      <c r="G11" s="109">
        <f>AVERAGE(P113:P119)</f>
        <v>3.7142857142857144</v>
      </c>
      <c r="J11" s="83"/>
      <c r="K11" s="138"/>
      <c r="M11" s="148"/>
      <c r="N11" s="188"/>
      <c r="O11" s="148"/>
      <c r="Q11" s="114"/>
      <c r="R11" s="150"/>
    </row>
    <row r="12" spans="2:18">
      <c r="B12" s="319"/>
      <c r="C12" s="195" t="s">
        <v>58</v>
      </c>
      <c r="D12" s="194">
        <v>1.8894230769230766</v>
      </c>
      <c r="E12" s="109">
        <v>2.5</v>
      </c>
      <c r="F12" s="109">
        <f>AVERAGE(O124:O136)</f>
        <v>3</v>
      </c>
      <c r="G12" s="109">
        <f>AVERAGE(P124:P136)</f>
        <v>2.5</v>
      </c>
      <c r="J12" s="83"/>
      <c r="K12" s="138"/>
      <c r="M12" s="148"/>
      <c r="N12" s="188"/>
      <c r="O12" s="148"/>
      <c r="Q12" s="114"/>
      <c r="R12" s="150"/>
    </row>
    <row r="13" spans="2:18">
      <c r="B13" s="320"/>
      <c r="C13" s="195" t="s">
        <v>279</v>
      </c>
      <c r="D13" s="194">
        <v>2.3194444444444442</v>
      </c>
      <c r="E13" s="109">
        <v>2.8333333333333335</v>
      </c>
      <c r="F13" s="109">
        <f>AVERAGE(O141:O143)</f>
        <v>4</v>
      </c>
      <c r="G13" s="109">
        <f>AVERAGE(P141:P143)</f>
        <v>2.8333333333333335</v>
      </c>
      <c r="J13" s="83"/>
      <c r="K13" s="138"/>
      <c r="M13" s="148"/>
      <c r="N13" s="188"/>
      <c r="O13" s="148"/>
      <c r="Q13" s="114"/>
      <c r="R13" s="150"/>
    </row>
    <row r="14" spans="2:18">
      <c r="B14" s="321" t="s">
        <v>885</v>
      </c>
      <c r="C14" s="196" t="s">
        <v>60</v>
      </c>
      <c r="D14" s="194">
        <v>2.9499999999999993</v>
      </c>
      <c r="E14" s="109">
        <v>3.15</v>
      </c>
      <c r="F14" s="109">
        <f>AVERAGE(O148:O157)</f>
        <v>4.7</v>
      </c>
      <c r="G14" s="109">
        <f>AVERAGE(P148:P157)</f>
        <v>3.15</v>
      </c>
      <c r="J14" s="83"/>
      <c r="K14" s="138"/>
      <c r="M14" s="148"/>
      <c r="N14" s="188"/>
      <c r="O14" s="148"/>
      <c r="Q14" s="114"/>
      <c r="R14" s="150"/>
    </row>
    <row r="15" spans="2:18">
      <c r="B15" s="322"/>
      <c r="C15" s="196" t="s">
        <v>61</v>
      </c>
      <c r="D15" s="194">
        <v>1.9464285714285716</v>
      </c>
      <c r="E15" s="109">
        <v>2.0714285714285716</v>
      </c>
      <c r="F15" s="109">
        <f>AVERAGE(O162:O168)</f>
        <v>2.8571428571428572</v>
      </c>
      <c r="G15" s="109">
        <f>AVERAGE(P162:P168)</f>
        <v>2.0714285714285716</v>
      </c>
      <c r="J15" s="83"/>
      <c r="K15" s="138"/>
      <c r="M15" s="148"/>
      <c r="N15" s="188"/>
      <c r="O15" s="148"/>
      <c r="Q15" s="114"/>
      <c r="R15" s="150"/>
    </row>
    <row r="16" spans="2:18">
      <c r="C16" s="197" t="s">
        <v>886</v>
      </c>
      <c r="D16" s="198">
        <v>2.5085227272727271</v>
      </c>
      <c r="E16" s="110">
        <v>3.0674157303370788</v>
      </c>
      <c r="F16" s="110">
        <f>AVERAGE(O27:O143)</f>
        <v>3.9775280898876404</v>
      </c>
      <c r="G16" s="110">
        <f>AVERAGE(P27:P143)</f>
        <v>3.0674157303370788</v>
      </c>
      <c r="J16" s="83"/>
      <c r="K16" s="138"/>
      <c r="M16" s="148"/>
      <c r="N16" s="188"/>
      <c r="O16" s="148"/>
      <c r="Q16" s="114"/>
      <c r="R16" s="150"/>
    </row>
    <row r="17" spans="1:18">
      <c r="C17" s="197" t="s">
        <v>887</v>
      </c>
      <c r="D17" s="198">
        <v>2.518880208333333</v>
      </c>
      <c r="E17" s="110">
        <v>2.9591836734693877</v>
      </c>
      <c r="F17" s="110">
        <f>AVERAGE(O100:O168)</f>
        <v>3.8979591836734695</v>
      </c>
      <c r="G17" s="110">
        <f>AVERAGE(P100:P168)</f>
        <v>2.9591836734693877</v>
      </c>
      <c r="J17" s="83"/>
      <c r="K17" s="138"/>
      <c r="M17" s="148"/>
      <c r="N17" s="188"/>
      <c r="O17" s="148"/>
      <c r="Q17" s="114"/>
      <c r="R17" s="150"/>
    </row>
    <row r="18" spans="1:18">
      <c r="C18" s="197" t="s">
        <v>888</v>
      </c>
      <c r="D18" s="198">
        <v>2.7109164420485174</v>
      </c>
      <c r="E18" s="110">
        <v>3.0094339622641511</v>
      </c>
      <c r="F18" s="110">
        <f>AVERAGE(O27:O168)</f>
        <v>3.9716981132075473</v>
      </c>
      <c r="G18" s="110">
        <f>AVERAGE(P27:P168)</f>
        <v>3.0094339622641511</v>
      </c>
      <c r="J18" s="83"/>
      <c r="K18" s="138"/>
      <c r="M18" s="148"/>
      <c r="N18" s="188"/>
      <c r="O18" s="148"/>
      <c r="Q18" s="114"/>
      <c r="R18" s="150"/>
    </row>
    <row r="20" spans="1:18" ht="40">
      <c r="B20" s="61" t="s">
        <v>873</v>
      </c>
      <c r="C20" s="199" t="s">
        <v>1219</v>
      </c>
      <c r="E20" s="105" t="s">
        <v>1233</v>
      </c>
      <c r="K20" s="105" t="s">
        <v>1828</v>
      </c>
    </row>
    <row r="21" spans="1:18" ht="17">
      <c r="B21" s="42" t="s">
        <v>27</v>
      </c>
      <c r="C21" s="98" t="s">
        <v>883</v>
      </c>
    </row>
    <row r="22" spans="1:18" ht="17">
      <c r="B22" s="42" t="s">
        <v>28</v>
      </c>
      <c r="C22" s="98" t="s">
        <v>883</v>
      </c>
    </row>
    <row r="23" spans="1:18" ht="17">
      <c r="B23" s="42" t="s">
        <v>29</v>
      </c>
      <c r="C23" s="98" t="s">
        <v>883</v>
      </c>
    </row>
    <row r="25" spans="1:18" ht="17">
      <c r="D25" s="112" t="s">
        <v>1218</v>
      </c>
      <c r="F25" s="112" t="s">
        <v>1218</v>
      </c>
      <c r="G25" s="112" t="s">
        <v>1209</v>
      </c>
      <c r="I25" s="112" t="s">
        <v>1209</v>
      </c>
      <c r="J25" s="112" t="s">
        <v>1212</v>
      </c>
      <c r="K25" s="200"/>
      <c r="L25" s="112" t="s">
        <v>1212</v>
      </c>
      <c r="M25" s="112" t="s">
        <v>1829</v>
      </c>
      <c r="P25" s="112" t="s">
        <v>1829</v>
      </c>
    </row>
    <row r="26" spans="1:18" s="149" customFormat="1" ht="105" customHeight="1">
      <c r="A26" s="157" t="s">
        <v>880</v>
      </c>
      <c r="B26" s="201" t="s">
        <v>53</v>
      </c>
      <c r="C26" s="116" t="s">
        <v>142</v>
      </c>
      <c r="D26" s="117" t="s">
        <v>1210</v>
      </c>
      <c r="E26" s="117" t="s">
        <v>1211</v>
      </c>
      <c r="F26" s="119" t="s">
        <v>282</v>
      </c>
      <c r="G26" s="117" t="s">
        <v>1210</v>
      </c>
      <c r="H26" s="117" t="s">
        <v>1211</v>
      </c>
      <c r="I26" s="119" t="s">
        <v>282</v>
      </c>
      <c r="J26" s="117" t="s">
        <v>1210</v>
      </c>
      <c r="K26" s="117" t="s">
        <v>1211</v>
      </c>
      <c r="L26" s="119" t="s">
        <v>282</v>
      </c>
      <c r="M26" s="119" t="s">
        <v>282</v>
      </c>
      <c r="N26" s="119" t="s">
        <v>875</v>
      </c>
      <c r="O26" s="202" t="s">
        <v>1899</v>
      </c>
      <c r="P26" s="116" t="s">
        <v>1207</v>
      </c>
    </row>
    <row r="27" spans="1:18" ht="306">
      <c r="A27" s="83">
        <v>138</v>
      </c>
      <c r="B27" s="203" t="s">
        <v>250</v>
      </c>
      <c r="C27" s="204" t="s">
        <v>145</v>
      </c>
      <c r="D27" s="205">
        <v>5</v>
      </c>
      <c r="E27" s="204" t="s">
        <v>1673</v>
      </c>
      <c r="F27" s="205">
        <v>4</v>
      </c>
      <c r="G27" s="206">
        <v>5</v>
      </c>
      <c r="H27" s="207" t="s">
        <v>1767</v>
      </c>
      <c r="I27" s="154">
        <v>3</v>
      </c>
      <c r="J27" s="155">
        <v>5</v>
      </c>
      <c r="K27" s="208" t="s">
        <v>1788</v>
      </c>
      <c r="L27" s="154"/>
      <c r="M27" s="154"/>
      <c r="N27" s="209"/>
      <c r="O27" s="210">
        <f t="shared" ref="O27:O38" si="0">IF(J27&lt;&gt;"",J27,IF(G27&lt;&gt;"",G27,IF(D27&lt;&gt;"",D27,"")))</f>
        <v>5</v>
      </c>
      <c r="P27" s="211">
        <f t="shared" ref="P27:P38" si="1">IF(M27&lt;&gt;"",M27,IF(L27&lt;&gt;"",L27,IF(I27&lt;&gt;"",I27,IF(F27&lt;&gt;"",F27,""))))</f>
        <v>3</v>
      </c>
    </row>
    <row r="28" spans="1:18" ht="409.6">
      <c r="A28" s="83">
        <v>139</v>
      </c>
      <c r="B28" s="212" t="s">
        <v>62</v>
      </c>
      <c r="C28" s="124" t="s">
        <v>146</v>
      </c>
      <c r="D28" s="213">
        <v>3</v>
      </c>
      <c r="E28" s="124" t="s">
        <v>1674</v>
      </c>
      <c r="F28" s="213">
        <v>3</v>
      </c>
      <c r="G28" s="214">
        <v>4</v>
      </c>
      <c r="H28" s="215" t="s">
        <v>1768</v>
      </c>
      <c r="I28" s="145"/>
      <c r="J28" s="146">
        <v>5</v>
      </c>
      <c r="K28" s="216" t="s">
        <v>1789</v>
      </c>
      <c r="L28" s="145"/>
      <c r="M28" s="145"/>
      <c r="N28" s="217"/>
      <c r="O28" s="210">
        <f t="shared" si="0"/>
        <v>5</v>
      </c>
      <c r="P28" s="126">
        <f t="shared" si="1"/>
        <v>3</v>
      </c>
    </row>
    <row r="29" spans="1:18" ht="409.6">
      <c r="A29" s="83">
        <v>140</v>
      </c>
      <c r="B29" s="212" t="s">
        <v>252</v>
      </c>
      <c r="C29" s="124" t="s">
        <v>147</v>
      </c>
      <c r="D29" s="213">
        <v>4</v>
      </c>
      <c r="E29" s="124" t="s">
        <v>1675</v>
      </c>
      <c r="F29" s="213">
        <v>3</v>
      </c>
      <c r="G29" s="106"/>
      <c r="H29" s="15"/>
      <c r="I29" s="15"/>
      <c r="J29" s="146">
        <v>5</v>
      </c>
      <c r="K29" s="216" t="s">
        <v>1790</v>
      </c>
      <c r="L29" s="145"/>
      <c r="M29" s="145"/>
      <c r="N29" s="217"/>
      <c r="O29" s="210">
        <f t="shared" si="0"/>
        <v>5</v>
      </c>
      <c r="P29" s="126">
        <f t="shared" si="1"/>
        <v>3</v>
      </c>
    </row>
    <row r="30" spans="1:18" ht="204">
      <c r="A30" s="83">
        <v>141</v>
      </c>
      <c r="B30" s="212" t="s">
        <v>63</v>
      </c>
      <c r="C30" s="124" t="s">
        <v>148</v>
      </c>
      <c r="D30" s="213">
        <v>5</v>
      </c>
      <c r="E30" s="124" t="s">
        <v>148</v>
      </c>
      <c r="F30" s="213">
        <v>4</v>
      </c>
      <c r="G30" s="214"/>
      <c r="H30" s="215"/>
      <c r="I30" s="145">
        <v>3</v>
      </c>
      <c r="J30" s="146">
        <v>5</v>
      </c>
      <c r="K30" s="216" t="s">
        <v>1791</v>
      </c>
      <c r="L30" s="145"/>
      <c r="M30" s="145"/>
      <c r="N30" s="217"/>
      <c r="O30" s="210">
        <f t="shared" si="0"/>
        <v>5</v>
      </c>
      <c r="P30" s="126">
        <f t="shared" si="1"/>
        <v>3</v>
      </c>
    </row>
    <row r="31" spans="1:18" ht="372">
      <c r="A31" s="83">
        <v>142</v>
      </c>
      <c r="B31" s="212" t="s">
        <v>251</v>
      </c>
      <c r="C31" s="124" t="s">
        <v>149</v>
      </c>
      <c r="D31" s="213">
        <v>4</v>
      </c>
      <c r="E31" s="124" t="s">
        <v>1676</v>
      </c>
      <c r="F31" s="213">
        <v>3</v>
      </c>
      <c r="G31" s="106"/>
      <c r="H31" s="15"/>
      <c r="I31" s="15"/>
      <c r="J31" s="145">
        <v>5</v>
      </c>
      <c r="K31" s="216" t="s">
        <v>1792</v>
      </c>
      <c r="L31" s="145">
        <v>3.5</v>
      </c>
      <c r="M31" s="145"/>
      <c r="N31" s="217"/>
      <c r="O31" s="210">
        <f t="shared" si="0"/>
        <v>5</v>
      </c>
      <c r="P31" s="126">
        <f t="shared" si="1"/>
        <v>3.5</v>
      </c>
    </row>
    <row r="32" spans="1:18" ht="48">
      <c r="A32" s="83">
        <v>143</v>
      </c>
      <c r="B32" s="212" t="s">
        <v>64</v>
      </c>
      <c r="C32" s="124" t="s">
        <v>150</v>
      </c>
      <c r="D32" s="213">
        <v>4</v>
      </c>
      <c r="E32" s="124" t="s">
        <v>1677</v>
      </c>
      <c r="F32" s="213">
        <v>3</v>
      </c>
      <c r="G32" s="106"/>
      <c r="H32" s="15"/>
      <c r="I32" s="15"/>
      <c r="J32" s="15"/>
      <c r="K32" s="15"/>
      <c r="L32" s="15"/>
      <c r="M32" s="145"/>
      <c r="N32" s="217"/>
      <c r="O32" s="210">
        <f t="shared" si="0"/>
        <v>4</v>
      </c>
      <c r="P32" s="126">
        <f t="shared" si="1"/>
        <v>3</v>
      </c>
    </row>
    <row r="33" spans="1:16" ht="96">
      <c r="A33" s="83">
        <v>144</v>
      </c>
      <c r="B33" s="212" t="s">
        <v>65</v>
      </c>
      <c r="C33" s="124" t="s">
        <v>151</v>
      </c>
      <c r="D33" s="213">
        <v>3</v>
      </c>
      <c r="E33" s="124" t="s">
        <v>1678</v>
      </c>
      <c r="F33" s="213">
        <v>3</v>
      </c>
      <c r="G33" s="106"/>
      <c r="H33" s="15"/>
      <c r="I33" s="15"/>
      <c r="J33" s="15"/>
      <c r="K33" s="15"/>
      <c r="L33" s="15"/>
      <c r="M33" s="145"/>
      <c r="N33" s="217"/>
      <c r="O33" s="210">
        <f t="shared" si="0"/>
        <v>3</v>
      </c>
      <c r="P33" s="126">
        <f t="shared" si="1"/>
        <v>3</v>
      </c>
    </row>
    <row r="34" spans="1:16" ht="68">
      <c r="A34" s="83">
        <v>145</v>
      </c>
      <c r="B34" s="212" t="s">
        <v>66</v>
      </c>
      <c r="C34" s="124" t="s">
        <v>152</v>
      </c>
      <c r="D34" s="213">
        <v>3</v>
      </c>
      <c r="E34" s="124" t="s">
        <v>1679</v>
      </c>
      <c r="F34" s="213">
        <v>3</v>
      </c>
      <c r="G34" s="106"/>
      <c r="H34" s="15"/>
      <c r="I34" s="15"/>
      <c r="J34" s="145">
        <v>3</v>
      </c>
      <c r="K34" s="216" t="s">
        <v>1793</v>
      </c>
      <c r="L34" s="145"/>
      <c r="M34" s="145"/>
      <c r="N34" s="217"/>
      <c r="O34" s="210">
        <f t="shared" si="0"/>
        <v>3</v>
      </c>
      <c r="P34" s="126">
        <f t="shared" si="1"/>
        <v>3</v>
      </c>
    </row>
    <row r="35" spans="1:16" ht="64">
      <c r="A35" s="83">
        <v>146</v>
      </c>
      <c r="B35" s="212" t="s">
        <v>67</v>
      </c>
      <c r="C35" s="124" t="s">
        <v>153</v>
      </c>
      <c r="D35" s="213">
        <v>1</v>
      </c>
      <c r="E35" s="124" t="s">
        <v>1680</v>
      </c>
      <c r="F35" s="213">
        <v>1</v>
      </c>
      <c r="G35" s="106"/>
      <c r="H35" s="15"/>
      <c r="I35" s="15"/>
      <c r="J35" s="145"/>
      <c r="K35" s="216"/>
      <c r="L35" s="145">
        <v>2</v>
      </c>
      <c r="M35" s="145"/>
      <c r="N35" s="217"/>
      <c r="O35" s="210">
        <f t="shared" si="0"/>
        <v>1</v>
      </c>
      <c r="P35" s="126">
        <f t="shared" si="1"/>
        <v>2</v>
      </c>
    </row>
    <row r="36" spans="1:16" ht="48">
      <c r="A36" s="83">
        <v>147</v>
      </c>
      <c r="B36" s="212" t="s">
        <v>68</v>
      </c>
      <c r="C36" s="124" t="s">
        <v>154</v>
      </c>
      <c r="D36" s="213">
        <v>5</v>
      </c>
      <c r="E36" s="124" t="s">
        <v>1681</v>
      </c>
      <c r="F36" s="213">
        <v>5</v>
      </c>
      <c r="G36" s="214"/>
      <c r="H36" s="215"/>
      <c r="I36" s="145">
        <v>4</v>
      </c>
      <c r="J36" s="145"/>
      <c r="K36" s="216"/>
      <c r="L36" s="145">
        <v>3.5</v>
      </c>
      <c r="M36" s="145"/>
      <c r="N36" s="217"/>
      <c r="O36" s="210">
        <f t="shared" si="0"/>
        <v>5</v>
      </c>
      <c r="P36" s="126">
        <f t="shared" si="1"/>
        <v>3.5</v>
      </c>
    </row>
    <row r="37" spans="1:16" ht="32">
      <c r="A37" s="83">
        <v>148</v>
      </c>
      <c r="B37" s="212" t="s">
        <v>69</v>
      </c>
      <c r="C37" s="124" t="s">
        <v>155</v>
      </c>
      <c r="D37" s="213">
        <v>2</v>
      </c>
      <c r="E37" s="124" t="s">
        <v>1682</v>
      </c>
      <c r="F37" s="213">
        <v>2</v>
      </c>
      <c r="G37" s="106"/>
      <c r="H37" s="15"/>
      <c r="I37" s="15"/>
      <c r="J37" s="146">
        <v>3</v>
      </c>
      <c r="K37" s="216" t="s">
        <v>1794</v>
      </c>
      <c r="L37" s="145"/>
      <c r="M37" s="145"/>
      <c r="N37" s="217"/>
      <c r="O37" s="210">
        <f t="shared" si="0"/>
        <v>3</v>
      </c>
      <c r="P37" s="126">
        <f t="shared" si="1"/>
        <v>2</v>
      </c>
    </row>
    <row r="38" spans="1:16" ht="187">
      <c r="A38" s="83">
        <v>149</v>
      </c>
      <c r="B38" s="212" t="s">
        <v>253</v>
      </c>
      <c r="C38" s="124" t="s">
        <v>156</v>
      </c>
      <c r="D38" s="213">
        <v>4</v>
      </c>
      <c r="E38" s="124" t="s">
        <v>1683</v>
      </c>
      <c r="F38" s="213">
        <v>4</v>
      </c>
      <c r="G38" s="214"/>
      <c r="H38" s="215"/>
      <c r="I38" s="145">
        <v>3</v>
      </c>
      <c r="J38" s="146">
        <v>4</v>
      </c>
      <c r="K38" s="216" t="s">
        <v>1795</v>
      </c>
      <c r="L38" s="145"/>
      <c r="M38" s="145"/>
      <c r="N38" s="217"/>
      <c r="O38" s="210">
        <f t="shared" si="0"/>
        <v>4</v>
      </c>
      <c r="P38" s="126">
        <f t="shared" si="1"/>
        <v>3</v>
      </c>
    </row>
    <row r="39" spans="1:16">
      <c r="F39" s="15"/>
      <c r="G39" s="106"/>
      <c r="H39" s="15"/>
      <c r="I39" s="15"/>
      <c r="J39" s="15"/>
      <c r="K39" s="15"/>
      <c r="L39" s="15"/>
      <c r="M39" s="218"/>
      <c r="N39" s="219"/>
    </row>
    <row r="40" spans="1:16">
      <c r="F40" s="15"/>
      <c r="G40" s="106"/>
      <c r="H40" s="15"/>
      <c r="I40" s="15"/>
      <c r="J40" s="15"/>
      <c r="K40" s="15"/>
      <c r="L40" s="15"/>
      <c r="M40" s="218"/>
      <c r="N40" s="219"/>
    </row>
    <row r="41" spans="1:16">
      <c r="F41" s="15"/>
      <c r="G41" s="106"/>
      <c r="H41" s="15"/>
      <c r="I41" s="15"/>
      <c r="J41" s="15"/>
      <c r="K41" s="15"/>
      <c r="L41" s="15"/>
      <c r="M41" s="218"/>
      <c r="N41" s="219"/>
    </row>
    <row r="42" spans="1:16" ht="50">
      <c r="B42" s="201" t="s">
        <v>54</v>
      </c>
      <c r="F42" s="15"/>
      <c r="G42" s="106"/>
      <c r="H42" s="15"/>
      <c r="I42" s="15"/>
      <c r="J42" s="15"/>
      <c r="K42" s="15"/>
      <c r="L42" s="15"/>
      <c r="M42" s="218"/>
      <c r="N42" s="219"/>
    </row>
    <row r="43" spans="1:16" ht="208">
      <c r="A43" s="83">
        <v>150</v>
      </c>
      <c r="B43" s="212" t="s">
        <v>70</v>
      </c>
      <c r="C43" s="124" t="s">
        <v>157</v>
      </c>
      <c r="D43" s="213">
        <v>3</v>
      </c>
      <c r="E43" s="124" t="s">
        <v>1684</v>
      </c>
      <c r="F43" s="213">
        <v>3</v>
      </c>
      <c r="G43" s="214">
        <v>4</v>
      </c>
      <c r="H43" s="215" t="s">
        <v>1770</v>
      </c>
      <c r="I43" s="145">
        <v>4</v>
      </c>
      <c r="J43" s="15"/>
      <c r="K43" s="15"/>
      <c r="L43" s="15"/>
      <c r="M43" s="145"/>
      <c r="N43" s="217"/>
      <c r="O43" s="210">
        <f t="shared" ref="O43:O65" si="2">IF(J43&lt;&gt;"",J43,IF(G43&lt;&gt;"",G43,IF(D43&lt;&gt;"",D43,"")))</f>
        <v>4</v>
      </c>
      <c r="P43" s="126">
        <f t="shared" ref="P43:P65" si="3">IF(M43&lt;&gt;"",M43,IF(L43&lt;&gt;"",L43,IF(I43&lt;&gt;"",I43,IF(F43&lt;&gt;"",F43,""))))</f>
        <v>4</v>
      </c>
    </row>
    <row r="44" spans="1:16" ht="144">
      <c r="A44" s="83">
        <v>151</v>
      </c>
      <c r="B44" s="212" t="s">
        <v>71</v>
      </c>
      <c r="C44" s="124" t="s">
        <v>158</v>
      </c>
      <c r="D44" s="213">
        <v>5</v>
      </c>
      <c r="E44" s="124" t="s">
        <v>1685</v>
      </c>
      <c r="F44" s="213">
        <v>3</v>
      </c>
      <c r="G44" s="214">
        <v>5</v>
      </c>
      <c r="H44" s="215" t="s">
        <v>1771</v>
      </c>
      <c r="I44" s="145"/>
      <c r="J44" s="15"/>
      <c r="K44" s="15"/>
      <c r="L44" s="15"/>
      <c r="M44" s="145"/>
      <c r="N44" s="217"/>
      <c r="O44" s="210">
        <f t="shared" si="2"/>
        <v>5</v>
      </c>
      <c r="P44" s="126">
        <f t="shared" si="3"/>
        <v>3</v>
      </c>
    </row>
    <row r="45" spans="1:16" ht="85">
      <c r="A45" s="83">
        <v>152</v>
      </c>
      <c r="B45" s="212" t="s">
        <v>254</v>
      </c>
      <c r="C45" s="124" t="s">
        <v>159</v>
      </c>
      <c r="D45" s="213">
        <v>3</v>
      </c>
      <c r="E45" s="124" t="s">
        <v>1686</v>
      </c>
      <c r="F45" s="213">
        <v>3</v>
      </c>
      <c r="G45" s="106"/>
      <c r="H45" s="15"/>
      <c r="I45" s="15"/>
      <c r="J45" s="146">
        <v>3</v>
      </c>
      <c r="K45" s="216" t="s">
        <v>1796</v>
      </c>
      <c r="L45" s="145"/>
      <c r="M45" s="145"/>
      <c r="N45" s="217"/>
      <c r="O45" s="210">
        <f t="shared" si="2"/>
        <v>3</v>
      </c>
      <c r="P45" s="126">
        <f t="shared" si="3"/>
        <v>3</v>
      </c>
    </row>
    <row r="46" spans="1:16" ht="208">
      <c r="A46" s="83">
        <v>153</v>
      </c>
      <c r="B46" s="212" t="s">
        <v>72</v>
      </c>
      <c r="C46" s="124" t="s">
        <v>160</v>
      </c>
      <c r="D46" s="213">
        <v>4</v>
      </c>
      <c r="E46" s="124" t="s">
        <v>1687</v>
      </c>
      <c r="F46" s="213">
        <v>3</v>
      </c>
      <c r="G46" s="214">
        <v>5</v>
      </c>
      <c r="H46" s="215" t="s">
        <v>1772</v>
      </c>
      <c r="I46" s="145"/>
      <c r="J46" s="15"/>
      <c r="K46" s="15"/>
      <c r="L46" s="15"/>
      <c r="M46" s="145"/>
      <c r="N46" s="217"/>
      <c r="O46" s="210">
        <f t="shared" si="2"/>
        <v>5</v>
      </c>
      <c r="P46" s="126">
        <f t="shared" si="3"/>
        <v>3</v>
      </c>
    </row>
    <row r="47" spans="1:16" ht="409.6">
      <c r="A47" s="83">
        <v>154</v>
      </c>
      <c r="B47" s="212" t="s">
        <v>73</v>
      </c>
      <c r="C47" s="124" t="s">
        <v>161</v>
      </c>
      <c r="D47" s="213">
        <v>4</v>
      </c>
      <c r="E47" s="124" t="s">
        <v>1688</v>
      </c>
      <c r="F47" s="213">
        <v>3</v>
      </c>
      <c r="G47" s="214">
        <v>4</v>
      </c>
      <c r="H47" s="215" t="s">
        <v>1773</v>
      </c>
      <c r="I47" s="145"/>
      <c r="J47" s="146">
        <v>4</v>
      </c>
      <c r="K47" s="216" t="s">
        <v>1797</v>
      </c>
      <c r="L47" s="145"/>
      <c r="M47" s="145"/>
      <c r="N47" s="217"/>
      <c r="O47" s="210">
        <f t="shared" si="2"/>
        <v>4</v>
      </c>
      <c r="P47" s="126">
        <f t="shared" si="3"/>
        <v>3</v>
      </c>
    </row>
    <row r="48" spans="1:16" ht="288">
      <c r="A48" s="83">
        <v>155</v>
      </c>
      <c r="B48" s="212" t="s">
        <v>74</v>
      </c>
      <c r="C48" s="124" t="s">
        <v>162</v>
      </c>
      <c r="D48" s="213">
        <v>3</v>
      </c>
      <c r="E48" s="124" t="s">
        <v>1689</v>
      </c>
      <c r="F48" s="213">
        <v>3</v>
      </c>
      <c r="G48" s="106"/>
      <c r="H48" s="15"/>
      <c r="I48" s="15"/>
      <c r="J48" s="146">
        <v>3</v>
      </c>
      <c r="K48" s="216" t="s">
        <v>1798</v>
      </c>
      <c r="L48" s="145"/>
      <c r="M48" s="145"/>
      <c r="N48" s="217"/>
      <c r="O48" s="210">
        <f t="shared" si="2"/>
        <v>3</v>
      </c>
      <c r="P48" s="126">
        <f t="shared" si="3"/>
        <v>3</v>
      </c>
    </row>
    <row r="49" spans="1:16" ht="409.6">
      <c r="A49" s="83">
        <v>156</v>
      </c>
      <c r="B49" s="212" t="s">
        <v>75</v>
      </c>
      <c r="C49" s="124" t="s">
        <v>163</v>
      </c>
      <c r="D49" s="213">
        <v>5</v>
      </c>
      <c r="E49" s="124" t="s">
        <v>1690</v>
      </c>
      <c r="F49" s="213">
        <v>4</v>
      </c>
      <c r="G49" s="106"/>
      <c r="H49" s="15"/>
      <c r="I49" s="15"/>
      <c r="J49" s="15"/>
      <c r="K49" s="15"/>
      <c r="L49" s="15"/>
      <c r="M49" s="145"/>
      <c r="N49" s="217"/>
      <c r="O49" s="210">
        <f t="shared" si="2"/>
        <v>5</v>
      </c>
      <c r="P49" s="126">
        <f t="shared" si="3"/>
        <v>4</v>
      </c>
    </row>
    <row r="50" spans="1:16" ht="136">
      <c r="A50" s="83">
        <v>157</v>
      </c>
      <c r="B50" s="212" t="s">
        <v>76</v>
      </c>
      <c r="C50" s="124" t="s">
        <v>164</v>
      </c>
      <c r="D50" s="213">
        <v>3</v>
      </c>
      <c r="E50" s="124" t="s">
        <v>1691</v>
      </c>
      <c r="F50" s="213">
        <v>3</v>
      </c>
      <c r="G50" s="106"/>
      <c r="H50" s="15"/>
      <c r="I50" s="15"/>
      <c r="J50" s="146">
        <v>4</v>
      </c>
      <c r="K50" s="216" t="s">
        <v>1799</v>
      </c>
      <c r="L50" s="145"/>
      <c r="M50" s="145"/>
      <c r="N50" s="217"/>
      <c r="O50" s="210">
        <f t="shared" si="2"/>
        <v>4</v>
      </c>
      <c r="P50" s="126">
        <f t="shared" si="3"/>
        <v>3</v>
      </c>
    </row>
    <row r="51" spans="1:16" ht="409.6">
      <c r="A51" s="83">
        <v>158</v>
      </c>
      <c r="B51" s="212" t="s">
        <v>77</v>
      </c>
      <c r="C51" s="124" t="s">
        <v>165</v>
      </c>
      <c r="D51" s="213">
        <v>5</v>
      </c>
      <c r="E51" s="124" t="s">
        <v>1692</v>
      </c>
      <c r="F51" s="213">
        <v>4</v>
      </c>
      <c r="G51" s="106"/>
      <c r="H51" s="15"/>
      <c r="I51" s="15"/>
      <c r="J51" s="146">
        <v>5</v>
      </c>
      <c r="K51" s="216" t="s">
        <v>1800</v>
      </c>
      <c r="L51" s="145">
        <v>3.5</v>
      </c>
      <c r="M51" s="145"/>
      <c r="N51" s="217"/>
      <c r="O51" s="210">
        <f t="shared" si="2"/>
        <v>5</v>
      </c>
      <c r="P51" s="126">
        <f t="shared" si="3"/>
        <v>3.5</v>
      </c>
    </row>
    <row r="52" spans="1:16" ht="48">
      <c r="A52" s="83">
        <v>159</v>
      </c>
      <c r="B52" s="212" t="s">
        <v>78</v>
      </c>
      <c r="C52" s="124" t="s">
        <v>166</v>
      </c>
      <c r="D52" s="213">
        <v>5</v>
      </c>
      <c r="E52" s="124" t="s">
        <v>1693</v>
      </c>
      <c r="F52" s="213">
        <v>3</v>
      </c>
      <c r="G52" s="106"/>
      <c r="H52" s="15"/>
      <c r="I52" s="15"/>
      <c r="J52" s="15"/>
      <c r="K52" s="15"/>
      <c r="L52" s="15"/>
      <c r="M52" s="145"/>
      <c r="N52" s="217"/>
      <c r="O52" s="210">
        <f t="shared" si="2"/>
        <v>5</v>
      </c>
      <c r="P52" s="126">
        <f t="shared" si="3"/>
        <v>3</v>
      </c>
    </row>
    <row r="53" spans="1:16" ht="48">
      <c r="A53" s="83">
        <v>160</v>
      </c>
      <c r="B53" s="212" t="s">
        <v>79</v>
      </c>
      <c r="C53" s="124" t="s">
        <v>167</v>
      </c>
      <c r="D53" s="213">
        <v>3</v>
      </c>
      <c r="E53" s="124" t="s">
        <v>1694</v>
      </c>
      <c r="F53" s="213">
        <v>3</v>
      </c>
      <c r="G53" s="106"/>
      <c r="H53" s="15"/>
      <c r="I53" s="15"/>
      <c r="J53" s="15"/>
      <c r="K53" s="15"/>
      <c r="L53" s="15"/>
      <c r="M53" s="145"/>
      <c r="N53" s="217"/>
      <c r="O53" s="210">
        <f t="shared" si="2"/>
        <v>3</v>
      </c>
      <c r="P53" s="126">
        <f t="shared" si="3"/>
        <v>3</v>
      </c>
    </row>
    <row r="54" spans="1:16" ht="128">
      <c r="A54" s="83">
        <v>161</v>
      </c>
      <c r="B54" s="212" t="s">
        <v>255</v>
      </c>
      <c r="C54" s="124" t="s">
        <v>168</v>
      </c>
      <c r="D54" s="213">
        <v>4</v>
      </c>
      <c r="E54" s="124" t="s">
        <v>1695</v>
      </c>
      <c r="F54" s="213">
        <v>3</v>
      </c>
      <c r="G54" s="106"/>
      <c r="H54" s="15"/>
      <c r="I54" s="15"/>
      <c r="J54" s="15"/>
      <c r="K54" s="15"/>
      <c r="L54" s="15"/>
      <c r="M54" s="145"/>
      <c r="N54" s="217"/>
      <c r="O54" s="210">
        <f t="shared" si="2"/>
        <v>4</v>
      </c>
      <c r="P54" s="126">
        <f t="shared" si="3"/>
        <v>3</v>
      </c>
    </row>
    <row r="55" spans="1:16" ht="119">
      <c r="A55" s="83">
        <v>162</v>
      </c>
      <c r="B55" s="212" t="s">
        <v>80</v>
      </c>
      <c r="C55" s="124" t="s">
        <v>169</v>
      </c>
      <c r="D55" s="213">
        <v>4</v>
      </c>
      <c r="E55" s="124" t="s">
        <v>1696</v>
      </c>
      <c r="F55" s="213">
        <v>3</v>
      </c>
      <c r="G55" s="220">
        <v>5</v>
      </c>
      <c r="H55" s="146" t="s">
        <v>1769</v>
      </c>
      <c r="I55" s="145"/>
      <c r="J55" s="15"/>
      <c r="K55" s="15"/>
      <c r="L55" s="15"/>
      <c r="M55" s="145"/>
      <c r="N55" s="217"/>
      <c r="O55" s="210">
        <f t="shared" si="2"/>
        <v>5</v>
      </c>
      <c r="P55" s="126">
        <f t="shared" si="3"/>
        <v>3</v>
      </c>
    </row>
    <row r="56" spans="1:16" ht="409.6">
      <c r="A56" s="83">
        <v>163</v>
      </c>
      <c r="B56" s="212" t="s">
        <v>81</v>
      </c>
      <c r="C56" s="124" t="s">
        <v>170</v>
      </c>
      <c r="D56" s="213">
        <v>5</v>
      </c>
      <c r="E56" s="124" t="s">
        <v>1697</v>
      </c>
      <c r="F56" s="213">
        <v>4</v>
      </c>
      <c r="G56" s="106"/>
      <c r="H56" s="15"/>
      <c r="I56" s="15"/>
      <c r="J56" s="15"/>
      <c r="K56" s="15"/>
      <c r="L56" s="15"/>
      <c r="M56" s="145">
        <v>3.5</v>
      </c>
      <c r="N56" s="217" t="s">
        <v>1898</v>
      </c>
      <c r="O56" s="210">
        <f t="shared" si="2"/>
        <v>5</v>
      </c>
      <c r="P56" s="126">
        <f t="shared" si="3"/>
        <v>3.5</v>
      </c>
    </row>
    <row r="57" spans="1:16" ht="160">
      <c r="A57" s="83">
        <v>164</v>
      </c>
      <c r="B57" s="212" t="s">
        <v>256</v>
      </c>
      <c r="C57" s="124" t="s">
        <v>171</v>
      </c>
      <c r="D57" s="213">
        <v>4</v>
      </c>
      <c r="E57" s="124" t="s">
        <v>1698</v>
      </c>
      <c r="F57" s="213">
        <v>3</v>
      </c>
      <c r="G57" s="106"/>
      <c r="H57" s="15"/>
      <c r="I57" s="15"/>
      <c r="J57" s="15"/>
      <c r="K57" s="15"/>
      <c r="L57" s="15"/>
      <c r="M57" s="145"/>
      <c r="N57" s="217"/>
      <c r="O57" s="210">
        <f t="shared" si="2"/>
        <v>4</v>
      </c>
      <c r="P57" s="126">
        <f t="shared" si="3"/>
        <v>3</v>
      </c>
    </row>
    <row r="58" spans="1:16" ht="80">
      <c r="A58" s="83">
        <v>165</v>
      </c>
      <c r="B58" s="212" t="s">
        <v>82</v>
      </c>
      <c r="C58" s="124" t="s">
        <v>172</v>
      </c>
      <c r="D58" s="213">
        <v>5</v>
      </c>
      <c r="E58" s="124" t="s">
        <v>1699</v>
      </c>
      <c r="F58" s="213">
        <v>3</v>
      </c>
      <c r="G58" s="106"/>
      <c r="H58" s="15"/>
      <c r="I58" s="15"/>
      <c r="J58" s="15"/>
      <c r="K58" s="15"/>
      <c r="L58" s="15"/>
      <c r="M58" s="145"/>
      <c r="N58" s="217"/>
      <c r="O58" s="210">
        <f t="shared" si="2"/>
        <v>5</v>
      </c>
      <c r="P58" s="126">
        <f t="shared" si="3"/>
        <v>3</v>
      </c>
    </row>
    <row r="59" spans="1:16" ht="256">
      <c r="A59" s="83">
        <v>166</v>
      </c>
      <c r="B59" s="212" t="s">
        <v>83</v>
      </c>
      <c r="C59" s="124" t="s">
        <v>173</v>
      </c>
      <c r="D59" s="213">
        <v>5</v>
      </c>
      <c r="E59" s="124" t="s">
        <v>1700</v>
      </c>
      <c r="F59" s="213">
        <v>3</v>
      </c>
      <c r="G59" s="106"/>
      <c r="H59" s="15"/>
      <c r="I59" s="15"/>
      <c r="J59" s="146">
        <v>5</v>
      </c>
      <c r="K59" s="216" t="s">
        <v>1801</v>
      </c>
      <c r="L59" s="145"/>
      <c r="M59" s="145"/>
      <c r="N59" s="217"/>
      <c r="O59" s="210">
        <f t="shared" si="2"/>
        <v>5</v>
      </c>
      <c r="P59" s="126">
        <f t="shared" si="3"/>
        <v>3</v>
      </c>
    </row>
    <row r="60" spans="1:16" ht="64">
      <c r="A60" s="83">
        <v>167</v>
      </c>
      <c r="B60" s="212" t="s">
        <v>84</v>
      </c>
      <c r="C60" s="124" t="s">
        <v>174</v>
      </c>
      <c r="D60" s="213">
        <v>2</v>
      </c>
      <c r="E60" s="124" t="s">
        <v>1701</v>
      </c>
      <c r="F60" s="213">
        <v>2</v>
      </c>
      <c r="G60" s="106"/>
      <c r="H60" s="15"/>
      <c r="I60" s="15"/>
      <c r="J60" s="15"/>
      <c r="K60" s="15"/>
      <c r="L60" s="15"/>
      <c r="M60" s="145"/>
      <c r="N60" s="217"/>
      <c r="O60" s="210">
        <f t="shared" si="2"/>
        <v>2</v>
      </c>
      <c r="P60" s="126">
        <f t="shared" si="3"/>
        <v>2</v>
      </c>
    </row>
    <row r="61" spans="1:16" ht="32">
      <c r="A61" s="83">
        <v>168</v>
      </c>
      <c r="B61" s="212" t="s">
        <v>85</v>
      </c>
      <c r="C61" s="124" t="s">
        <v>175</v>
      </c>
      <c r="D61" s="213">
        <v>3</v>
      </c>
      <c r="E61" s="124" t="s">
        <v>1702</v>
      </c>
      <c r="F61" s="213">
        <v>3</v>
      </c>
      <c r="G61" s="214">
        <v>4</v>
      </c>
      <c r="H61" s="215"/>
      <c r="I61" s="145"/>
      <c r="J61" s="15"/>
      <c r="K61" s="15"/>
      <c r="L61" s="15"/>
      <c r="M61" s="145"/>
      <c r="N61" s="217"/>
      <c r="O61" s="210">
        <f t="shared" si="2"/>
        <v>4</v>
      </c>
      <c r="P61" s="126">
        <f t="shared" si="3"/>
        <v>3</v>
      </c>
    </row>
    <row r="62" spans="1:16" ht="272">
      <c r="A62" s="83">
        <v>169</v>
      </c>
      <c r="B62" s="212" t="s">
        <v>86</v>
      </c>
      <c r="C62" s="124" t="s">
        <v>176</v>
      </c>
      <c r="D62" s="213">
        <v>3</v>
      </c>
      <c r="E62" s="124" t="s">
        <v>1703</v>
      </c>
      <c r="F62" s="213">
        <v>3</v>
      </c>
      <c r="G62" s="214">
        <v>4</v>
      </c>
      <c r="H62" s="215" t="s">
        <v>1774</v>
      </c>
      <c r="I62" s="145"/>
      <c r="J62" s="146">
        <v>4</v>
      </c>
      <c r="K62" s="216" t="s">
        <v>1802</v>
      </c>
      <c r="L62" s="145"/>
      <c r="M62" s="145"/>
      <c r="N62" s="217"/>
      <c r="O62" s="210">
        <f t="shared" si="2"/>
        <v>4</v>
      </c>
      <c r="P62" s="126">
        <f t="shared" si="3"/>
        <v>3</v>
      </c>
    </row>
    <row r="63" spans="1:16" ht="306">
      <c r="A63" s="83">
        <v>170</v>
      </c>
      <c r="B63" s="212" t="s">
        <v>87</v>
      </c>
      <c r="C63" s="124" t="s">
        <v>177</v>
      </c>
      <c r="D63" s="213">
        <v>3</v>
      </c>
      <c r="E63" s="124" t="s">
        <v>1704</v>
      </c>
      <c r="F63" s="213">
        <v>3</v>
      </c>
      <c r="G63" s="106"/>
      <c r="H63" s="15"/>
      <c r="I63" s="15"/>
      <c r="J63" s="146">
        <v>4</v>
      </c>
      <c r="K63" s="216" t="s">
        <v>1803</v>
      </c>
      <c r="L63" s="145"/>
      <c r="M63" s="145"/>
      <c r="N63" s="217"/>
      <c r="O63" s="210">
        <f t="shared" si="2"/>
        <v>4</v>
      </c>
      <c r="P63" s="126">
        <f t="shared" si="3"/>
        <v>3</v>
      </c>
    </row>
    <row r="64" spans="1:16" ht="144">
      <c r="A64" s="83">
        <v>171</v>
      </c>
      <c r="B64" s="212" t="s">
        <v>88</v>
      </c>
      <c r="C64" s="124" t="s">
        <v>178</v>
      </c>
      <c r="D64" s="213">
        <v>3</v>
      </c>
      <c r="E64" s="124" t="s">
        <v>1705</v>
      </c>
      <c r="F64" s="213">
        <v>3</v>
      </c>
      <c r="G64" s="214">
        <v>4</v>
      </c>
      <c r="H64" s="215" t="s">
        <v>1775</v>
      </c>
      <c r="I64" s="145"/>
      <c r="J64" s="15"/>
      <c r="K64" s="15"/>
      <c r="L64" s="15"/>
      <c r="M64" s="145"/>
      <c r="N64" s="217"/>
      <c r="O64" s="210">
        <f t="shared" si="2"/>
        <v>4</v>
      </c>
      <c r="P64" s="126">
        <f t="shared" si="3"/>
        <v>3</v>
      </c>
    </row>
    <row r="65" spans="1:16" ht="48">
      <c r="A65" s="83">
        <v>172</v>
      </c>
      <c r="B65" s="212" t="s">
        <v>68</v>
      </c>
      <c r="C65" s="124" t="s">
        <v>154</v>
      </c>
      <c r="D65" s="213">
        <v>5</v>
      </c>
      <c r="E65" s="124" t="s">
        <v>1706</v>
      </c>
      <c r="F65" s="213">
        <v>5</v>
      </c>
      <c r="G65" s="106"/>
      <c r="H65" s="15"/>
      <c r="I65" s="15"/>
      <c r="J65" s="145"/>
      <c r="K65" s="216"/>
      <c r="L65" s="145">
        <v>3.5</v>
      </c>
      <c r="M65" s="145"/>
      <c r="N65" s="217"/>
      <c r="O65" s="210">
        <f t="shared" si="2"/>
        <v>5</v>
      </c>
      <c r="P65" s="126">
        <f t="shared" si="3"/>
        <v>3.5</v>
      </c>
    </row>
    <row r="66" spans="1:16">
      <c r="F66" s="15"/>
      <c r="G66" s="106"/>
      <c r="H66" s="15"/>
      <c r="I66" s="15"/>
      <c r="J66" s="15"/>
      <c r="K66" s="15"/>
      <c r="L66" s="15"/>
      <c r="M66" s="218"/>
      <c r="N66" s="219"/>
    </row>
    <row r="67" spans="1:16">
      <c r="F67" s="15"/>
      <c r="G67" s="106"/>
      <c r="H67" s="15"/>
      <c r="I67" s="15"/>
      <c r="J67" s="15"/>
      <c r="K67" s="15"/>
      <c r="L67" s="15"/>
      <c r="M67" s="218"/>
      <c r="N67" s="219"/>
    </row>
    <row r="68" spans="1:16">
      <c r="F68" s="15"/>
      <c r="G68" s="106"/>
      <c r="H68" s="15"/>
      <c r="I68" s="15"/>
      <c r="J68" s="15"/>
      <c r="K68" s="15"/>
      <c r="L68" s="15"/>
      <c r="M68" s="218"/>
      <c r="N68" s="219"/>
    </row>
    <row r="69" spans="1:16" ht="25">
      <c r="B69" s="201" t="s">
        <v>55</v>
      </c>
      <c r="F69" s="15"/>
      <c r="G69" s="106"/>
      <c r="H69" s="15"/>
      <c r="I69" s="15"/>
      <c r="J69" s="15"/>
      <c r="K69" s="15"/>
      <c r="L69" s="15"/>
      <c r="M69" s="218"/>
      <c r="N69" s="219"/>
    </row>
    <row r="70" spans="1:16" ht="320">
      <c r="A70" s="83">
        <v>173</v>
      </c>
      <c r="B70" s="212" t="s">
        <v>257</v>
      </c>
      <c r="C70" s="124" t="s">
        <v>179</v>
      </c>
      <c r="D70" s="213">
        <v>4</v>
      </c>
      <c r="E70" s="124" t="s">
        <v>1707</v>
      </c>
      <c r="F70" s="213">
        <v>3</v>
      </c>
      <c r="G70" s="214">
        <v>4</v>
      </c>
      <c r="H70" s="215" t="s">
        <v>1776</v>
      </c>
      <c r="I70" s="145"/>
      <c r="J70" s="15"/>
      <c r="K70" s="15"/>
      <c r="L70" s="15"/>
      <c r="M70" s="145"/>
      <c r="N70" s="217"/>
      <c r="O70" s="210">
        <f t="shared" ref="O70:O83" si="4">IF(J70&lt;&gt;"",J70,IF(G70&lt;&gt;"",G70,IF(D70&lt;&gt;"",D70,"")))</f>
        <v>4</v>
      </c>
      <c r="P70" s="126">
        <f t="shared" ref="P70:P83" si="5">IF(M70&lt;&gt;"",M70,IF(L70&lt;&gt;"",L70,IF(I70&lt;&gt;"",I70,IF(F70&lt;&gt;"",F70,""))))</f>
        <v>3</v>
      </c>
    </row>
    <row r="71" spans="1:16" ht="409.6">
      <c r="A71" s="83">
        <v>174</v>
      </c>
      <c r="B71" s="212" t="s">
        <v>258</v>
      </c>
      <c r="C71" s="124" t="s">
        <v>180</v>
      </c>
      <c r="D71" s="213">
        <v>4</v>
      </c>
      <c r="E71" s="124" t="s">
        <v>1708</v>
      </c>
      <c r="F71" s="213">
        <v>3</v>
      </c>
      <c r="G71" s="106"/>
      <c r="H71" s="15"/>
      <c r="I71" s="15"/>
      <c r="J71" s="145">
        <v>4</v>
      </c>
      <c r="K71" s="216" t="s">
        <v>1804</v>
      </c>
      <c r="L71" s="145">
        <v>3.5</v>
      </c>
      <c r="M71" s="145"/>
      <c r="N71" s="217"/>
      <c r="O71" s="210">
        <f t="shared" si="4"/>
        <v>4</v>
      </c>
      <c r="P71" s="126">
        <f t="shared" si="5"/>
        <v>3.5</v>
      </c>
    </row>
    <row r="72" spans="1:16" ht="272">
      <c r="A72" s="83">
        <v>175</v>
      </c>
      <c r="B72" s="212" t="s">
        <v>89</v>
      </c>
      <c r="C72" s="124" t="s">
        <v>181</v>
      </c>
      <c r="D72" s="213">
        <v>5</v>
      </c>
      <c r="E72" s="124" t="s">
        <v>1709</v>
      </c>
      <c r="F72" s="213">
        <v>3</v>
      </c>
      <c r="G72" s="106"/>
      <c r="H72" s="15"/>
      <c r="I72" s="15"/>
      <c r="J72" s="15"/>
      <c r="K72" s="15"/>
      <c r="L72" s="15"/>
      <c r="M72" s="145"/>
      <c r="N72" s="217"/>
      <c r="O72" s="210">
        <f t="shared" si="4"/>
        <v>5</v>
      </c>
      <c r="P72" s="126">
        <f t="shared" si="5"/>
        <v>3</v>
      </c>
    </row>
    <row r="73" spans="1:16" ht="48">
      <c r="A73" s="83">
        <v>176</v>
      </c>
      <c r="B73" s="212" t="s">
        <v>90</v>
      </c>
      <c r="C73" s="124" t="s">
        <v>182</v>
      </c>
      <c r="D73" s="213">
        <v>3</v>
      </c>
      <c r="E73" s="124" t="s">
        <v>1710</v>
      </c>
      <c r="F73" s="213">
        <v>3</v>
      </c>
      <c r="G73" s="106"/>
      <c r="H73" s="15"/>
      <c r="I73" s="15"/>
      <c r="J73" s="15"/>
      <c r="K73" s="15"/>
      <c r="L73" s="15"/>
      <c r="M73" s="145"/>
      <c r="N73" s="217"/>
      <c r="O73" s="210">
        <f t="shared" si="4"/>
        <v>3</v>
      </c>
      <c r="P73" s="126">
        <f t="shared" si="5"/>
        <v>3</v>
      </c>
    </row>
    <row r="74" spans="1:16" ht="112">
      <c r="A74" s="83">
        <v>177</v>
      </c>
      <c r="B74" s="212" t="s">
        <v>91</v>
      </c>
      <c r="C74" s="124" t="s">
        <v>183</v>
      </c>
      <c r="D74" s="213">
        <v>5</v>
      </c>
      <c r="E74" s="124" t="s">
        <v>1711</v>
      </c>
      <c r="F74" s="213">
        <v>3</v>
      </c>
      <c r="G74" s="106"/>
      <c r="H74" s="15"/>
      <c r="I74" s="15"/>
      <c r="J74" s="15"/>
      <c r="K74" s="15"/>
      <c r="L74" s="15"/>
      <c r="M74" s="145"/>
      <c r="N74" s="217"/>
      <c r="O74" s="210">
        <f t="shared" si="4"/>
        <v>5</v>
      </c>
      <c r="P74" s="126">
        <f t="shared" si="5"/>
        <v>3</v>
      </c>
    </row>
    <row r="75" spans="1:16" ht="96">
      <c r="A75" s="83">
        <v>178</v>
      </c>
      <c r="B75" s="212" t="s">
        <v>92</v>
      </c>
      <c r="C75" s="124" t="s">
        <v>184</v>
      </c>
      <c r="D75" s="213">
        <v>4</v>
      </c>
      <c r="E75" s="124" t="s">
        <v>1712</v>
      </c>
      <c r="F75" s="213">
        <v>3</v>
      </c>
      <c r="G75" s="106"/>
      <c r="H75" s="15"/>
      <c r="I75" s="15"/>
      <c r="J75" s="146">
        <v>4</v>
      </c>
      <c r="K75" s="216" t="s">
        <v>1805</v>
      </c>
      <c r="L75" s="145"/>
      <c r="M75" s="145"/>
      <c r="N75" s="217"/>
      <c r="O75" s="210">
        <f t="shared" si="4"/>
        <v>4</v>
      </c>
      <c r="P75" s="126">
        <f t="shared" si="5"/>
        <v>3</v>
      </c>
    </row>
    <row r="76" spans="1:16" ht="288">
      <c r="A76" s="83">
        <v>179</v>
      </c>
      <c r="B76" s="212" t="s">
        <v>93</v>
      </c>
      <c r="C76" s="124" t="s">
        <v>185</v>
      </c>
      <c r="D76" s="213">
        <v>5</v>
      </c>
      <c r="E76" s="124" t="s">
        <v>1713</v>
      </c>
      <c r="F76" s="213">
        <v>3</v>
      </c>
      <c r="G76" s="214">
        <v>5</v>
      </c>
      <c r="H76" s="215" t="s">
        <v>1777</v>
      </c>
      <c r="I76" s="145"/>
      <c r="J76" s="145">
        <v>5</v>
      </c>
      <c r="K76" s="216" t="s">
        <v>1806</v>
      </c>
      <c r="L76" s="145">
        <v>3.5</v>
      </c>
      <c r="M76" s="145"/>
      <c r="N76" s="217"/>
      <c r="O76" s="210">
        <f t="shared" si="4"/>
        <v>5</v>
      </c>
      <c r="P76" s="126">
        <f t="shared" si="5"/>
        <v>3.5</v>
      </c>
    </row>
    <row r="77" spans="1:16" ht="128">
      <c r="A77" s="83">
        <v>180</v>
      </c>
      <c r="B77" s="212" t="s">
        <v>94</v>
      </c>
      <c r="C77" s="124" t="s">
        <v>186</v>
      </c>
      <c r="D77" s="213">
        <v>4</v>
      </c>
      <c r="E77" s="124" t="s">
        <v>1714</v>
      </c>
      <c r="F77" s="213">
        <v>3</v>
      </c>
      <c r="G77" s="106"/>
      <c r="H77" s="15"/>
      <c r="I77" s="15"/>
      <c r="J77" s="15"/>
      <c r="K77" s="15"/>
      <c r="L77" s="15"/>
      <c r="M77" s="145"/>
      <c r="N77" s="217"/>
      <c r="O77" s="210">
        <f t="shared" si="4"/>
        <v>4</v>
      </c>
      <c r="P77" s="126">
        <f t="shared" si="5"/>
        <v>3</v>
      </c>
    </row>
    <row r="78" spans="1:16" ht="409.6">
      <c r="A78" s="83">
        <v>181</v>
      </c>
      <c r="B78" s="212" t="s">
        <v>95</v>
      </c>
      <c r="C78" s="124" t="s">
        <v>187</v>
      </c>
      <c r="D78" s="213">
        <v>5</v>
      </c>
      <c r="E78" s="124" t="s">
        <v>1715</v>
      </c>
      <c r="F78" s="213">
        <v>3</v>
      </c>
      <c r="G78" s="106"/>
      <c r="H78" s="15"/>
      <c r="I78" s="15"/>
      <c r="J78" s="146">
        <v>5</v>
      </c>
      <c r="K78" s="216" t="s">
        <v>1807</v>
      </c>
      <c r="L78" s="145">
        <v>4</v>
      </c>
      <c r="M78" s="145"/>
      <c r="N78" s="217"/>
      <c r="O78" s="210">
        <f t="shared" si="4"/>
        <v>5</v>
      </c>
      <c r="P78" s="126">
        <f t="shared" si="5"/>
        <v>4</v>
      </c>
    </row>
    <row r="79" spans="1:16" ht="204">
      <c r="A79" s="83">
        <v>182</v>
      </c>
      <c r="B79" s="212" t="s">
        <v>96</v>
      </c>
      <c r="C79" s="124" t="s">
        <v>188</v>
      </c>
      <c r="D79" s="213">
        <v>2</v>
      </c>
      <c r="E79" s="124" t="s">
        <v>1716</v>
      </c>
      <c r="F79" s="213">
        <v>2</v>
      </c>
      <c r="G79" s="106"/>
      <c r="H79" s="15"/>
      <c r="I79" s="15"/>
      <c r="J79" s="146">
        <v>2</v>
      </c>
      <c r="K79" s="216" t="s">
        <v>1808</v>
      </c>
      <c r="L79" s="145">
        <v>2.5</v>
      </c>
      <c r="M79" s="145"/>
      <c r="N79" s="217"/>
      <c r="O79" s="210">
        <f t="shared" si="4"/>
        <v>2</v>
      </c>
      <c r="P79" s="126">
        <f t="shared" si="5"/>
        <v>2.5</v>
      </c>
    </row>
    <row r="80" spans="1:16" ht="48">
      <c r="A80" s="83">
        <v>183</v>
      </c>
      <c r="B80" s="212" t="s">
        <v>97</v>
      </c>
      <c r="C80" s="124" t="s">
        <v>189</v>
      </c>
      <c r="D80" s="213">
        <v>3</v>
      </c>
      <c r="E80" s="124" t="s">
        <v>1717</v>
      </c>
      <c r="F80" s="213">
        <v>3</v>
      </c>
      <c r="G80" s="106"/>
      <c r="H80" s="15"/>
      <c r="I80" s="15"/>
      <c r="J80" s="15"/>
      <c r="K80" s="15"/>
      <c r="L80" s="15"/>
      <c r="M80" s="145"/>
      <c r="N80" s="217"/>
      <c r="O80" s="210">
        <f t="shared" si="4"/>
        <v>3</v>
      </c>
      <c r="P80" s="126">
        <f t="shared" si="5"/>
        <v>3</v>
      </c>
    </row>
    <row r="81" spans="1:16" ht="112">
      <c r="A81" s="83">
        <v>184</v>
      </c>
      <c r="B81" s="212" t="s">
        <v>98</v>
      </c>
      <c r="C81" s="124" t="s">
        <v>190</v>
      </c>
      <c r="D81" s="213">
        <v>4</v>
      </c>
      <c r="E81" s="124" t="s">
        <v>1703</v>
      </c>
      <c r="F81" s="213">
        <v>3</v>
      </c>
      <c r="G81" s="214">
        <v>4</v>
      </c>
      <c r="H81" s="215" t="s">
        <v>1774</v>
      </c>
      <c r="I81" s="145"/>
      <c r="J81" s="15"/>
      <c r="K81" s="15"/>
      <c r="L81" s="15"/>
      <c r="M81" s="145"/>
      <c r="N81" s="217"/>
      <c r="O81" s="210">
        <f t="shared" si="4"/>
        <v>4</v>
      </c>
      <c r="P81" s="126">
        <f t="shared" si="5"/>
        <v>3</v>
      </c>
    </row>
    <row r="82" spans="1:16" ht="409.6">
      <c r="A82" s="83">
        <v>185</v>
      </c>
      <c r="B82" s="212" t="s">
        <v>87</v>
      </c>
      <c r="C82" s="124" t="s">
        <v>191</v>
      </c>
      <c r="D82" s="213">
        <v>3</v>
      </c>
      <c r="E82" s="124" t="s">
        <v>1718</v>
      </c>
      <c r="F82" s="213">
        <v>3</v>
      </c>
      <c r="G82" s="106"/>
      <c r="H82" s="15"/>
      <c r="I82" s="15"/>
      <c r="J82" s="146">
        <v>4</v>
      </c>
      <c r="K82" s="216" t="s">
        <v>1809</v>
      </c>
      <c r="L82" s="145"/>
      <c r="M82" s="145"/>
      <c r="N82" s="217"/>
      <c r="O82" s="210">
        <f t="shared" si="4"/>
        <v>4</v>
      </c>
      <c r="P82" s="126">
        <f t="shared" si="5"/>
        <v>3</v>
      </c>
    </row>
    <row r="83" spans="1:16" ht="176">
      <c r="A83" s="83">
        <v>186</v>
      </c>
      <c r="B83" s="212" t="s">
        <v>99</v>
      </c>
      <c r="C83" s="124" t="s">
        <v>192</v>
      </c>
      <c r="D83" s="213">
        <v>3</v>
      </c>
      <c r="E83" s="124" t="s">
        <v>1719</v>
      </c>
      <c r="F83" s="213">
        <v>3</v>
      </c>
      <c r="G83" s="214">
        <v>4</v>
      </c>
      <c r="H83" s="215" t="s">
        <v>1775</v>
      </c>
      <c r="I83" s="145">
        <v>2</v>
      </c>
      <c r="J83" s="146">
        <v>4</v>
      </c>
      <c r="K83" s="216" t="s">
        <v>1810</v>
      </c>
      <c r="L83" s="145">
        <v>3</v>
      </c>
      <c r="M83" s="145"/>
      <c r="N83" s="217"/>
      <c r="O83" s="210">
        <f t="shared" si="4"/>
        <v>4</v>
      </c>
      <c r="P83" s="126">
        <f t="shared" si="5"/>
        <v>3</v>
      </c>
    </row>
    <row r="84" spans="1:16">
      <c r="F84" s="15"/>
      <c r="G84" s="106"/>
      <c r="H84" s="15"/>
      <c r="I84" s="15"/>
      <c r="J84" s="15"/>
      <c r="K84" s="15"/>
      <c r="L84" s="15"/>
      <c r="M84" s="218"/>
      <c r="N84" s="219"/>
    </row>
    <row r="85" spans="1:16">
      <c r="F85" s="15"/>
      <c r="G85" s="106"/>
      <c r="H85" s="15"/>
      <c r="I85" s="15"/>
      <c r="J85" s="15"/>
      <c r="K85" s="15"/>
      <c r="L85" s="15"/>
      <c r="M85" s="218"/>
      <c r="N85" s="219"/>
    </row>
    <row r="86" spans="1:16">
      <c r="F86" s="15"/>
      <c r="G86" s="106"/>
      <c r="H86" s="15"/>
      <c r="I86" s="15"/>
      <c r="J86" s="15"/>
      <c r="K86" s="15"/>
      <c r="L86" s="15"/>
      <c r="M86" s="218"/>
      <c r="N86" s="219"/>
    </row>
    <row r="87" spans="1:16" ht="25">
      <c r="B87" s="201" t="s">
        <v>56</v>
      </c>
      <c r="F87" s="15"/>
      <c r="G87" s="106"/>
      <c r="H87" s="15"/>
      <c r="I87" s="15"/>
      <c r="J87" s="15"/>
      <c r="K87" s="15"/>
      <c r="L87" s="15"/>
      <c r="M87" s="218"/>
      <c r="N87" s="219"/>
    </row>
    <row r="88" spans="1:16" ht="85">
      <c r="A88" s="83">
        <v>187</v>
      </c>
      <c r="B88" s="212" t="s">
        <v>259</v>
      </c>
      <c r="C88" s="124" t="s">
        <v>193</v>
      </c>
      <c r="D88" s="213">
        <v>3</v>
      </c>
      <c r="E88" s="124" t="s">
        <v>1720</v>
      </c>
      <c r="F88" s="213">
        <v>3</v>
      </c>
      <c r="G88" s="106"/>
      <c r="H88" s="15"/>
      <c r="I88" s="15"/>
      <c r="J88" s="145">
        <v>4</v>
      </c>
      <c r="K88" s="216" t="s">
        <v>1720</v>
      </c>
      <c r="L88" s="145"/>
      <c r="M88" s="145"/>
      <c r="N88" s="217"/>
      <c r="O88" s="210">
        <f t="shared" ref="O88:O95" si="6">IF(J88&lt;&gt;"",J88,IF(G88&lt;&gt;"",G88,IF(D88&lt;&gt;"",D88,"")))</f>
        <v>4</v>
      </c>
      <c r="P88" s="126">
        <f t="shared" ref="P88:P95" si="7">IF(M88&lt;&gt;"",M88,IF(L88&lt;&gt;"",L88,IF(I88&lt;&gt;"",I88,IF(F88&lt;&gt;"",F88,""))))</f>
        <v>3</v>
      </c>
    </row>
    <row r="89" spans="1:16" ht="80">
      <c r="A89" s="83">
        <v>188</v>
      </c>
      <c r="B89" s="212" t="s">
        <v>260</v>
      </c>
      <c r="C89" s="124" t="s">
        <v>194</v>
      </c>
      <c r="D89" s="213">
        <v>3</v>
      </c>
      <c r="E89" s="124" t="s">
        <v>1721</v>
      </c>
      <c r="F89" s="213">
        <v>3</v>
      </c>
      <c r="G89" s="106"/>
      <c r="H89" s="15"/>
      <c r="I89" s="15"/>
      <c r="J89" s="145">
        <v>3</v>
      </c>
      <c r="K89" s="216"/>
      <c r="L89" s="145"/>
      <c r="M89" s="145"/>
      <c r="N89" s="217"/>
      <c r="O89" s="210">
        <f t="shared" si="6"/>
        <v>3</v>
      </c>
      <c r="P89" s="126">
        <f t="shared" si="7"/>
        <v>3</v>
      </c>
    </row>
    <row r="90" spans="1:16" ht="323">
      <c r="A90" s="83">
        <v>189</v>
      </c>
      <c r="B90" s="212" t="s">
        <v>100</v>
      </c>
      <c r="C90" s="124" t="s">
        <v>195</v>
      </c>
      <c r="D90" s="213">
        <v>4</v>
      </c>
      <c r="E90" s="124" t="s">
        <v>1722</v>
      </c>
      <c r="F90" s="213">
        <v>3</v>
      </c>
      <c r="G90" s="106"/>
      <c r="H90" s="15"/>
      <c r="I90" s="15"/>
      <c r="J90" s="145">
        <v>4</v>
      </c>
      <c r="K90" s="216" t="s">
        <v>1811</v>
      </c>
      <c r="L90" s="145">
        <v>3.5</v>
      </c>
      <c r="M90" s="145"/>
      <c r="N90" s="217"/>
      <c r="O90" s="210">
        <f t="shared" si="6"/>
        <v>4</v>
      </c>
      <c r="P90" s="126">
        <f t="shared" si="7"/>
        <v>3.5</v>
      </c>
    </row>
    <row r="91" spans="1:16" ht="68">
      <c r="A91" s="83">
        <v>190</v>
      </c>
      <c r="B91" s="212" t="s">
        <v>261</v>
      </c>
      <c r="C91" s="124" t="s">
        <v>196</v>
      </c>
      <c r="D91" s="213">
        <v>3</v>
      </c>
      <c r="E91" s="124" t="s">
        <v>1723</v>
      </c>
      <c r="F91" s="213">
        <v>3</v>
      </c>
      <c r="G91" s="106"/>
      <c r="H91" s="15"/>
      <c r="I91" s="15"/>
      <c r="J91" s="145">
        <v>4</v>
      </c>
      <c r="K91" s="216" t="s">
        <v>1723</v>
      </c>
      <c r="L91" s="145"/>
      <c r="M91" s="145"/>
      <c r="N91" s="217"/>
      <c r="O91" s="210">
        <f t="shared" si="6"/>
        <v>4</v>
      </c>
      <c r="P91" s="126">
        <f t="shared" si="7"/>
        <v>3</v>
      </c>
    </row>
    <row r="92" spans="1:16" ht="238">
      <c r="A92" s="83">
        <v>191</v>
      </c>
      <c r="B92" s="212" t="s">
        <v>101</v>
      </c>
      <c r="C92" s="124" t="s">
        <v>197</v>
      </c>
      <c r="D92" s="213">
        <v>3</v>
      </c>
      <c r="E92" s="124" t="s">
        <v>1724</v>
      </c>
      <c r="F92" s="213">
        <v>3</v>
      </c>
      <c r="G92" s="106"/>
      <c r="H92" s="15"/>
      <c r="I92" s="15"/>
      <c r="J92" s="145">
        <v>4</v>
      </c>
      <c r="K92" s="216" t="s">
        <v>1812</v>
      </c>
      <c r="L92" s="145"/>
      <c r="M92" s="145"/>
      <c r="N92" s="217"/>
      <c r="O92" s="210">
        <f t="shared" si="6"/>
        <v>4</v>
      </c>
      <c r="P92" s="126">
        <f t="shared" si="7"/>
        <v>3</v>
      </c>
    </row>
    <row r="93" spans="1:16" ht="96">
      <c r="A93" s="83">
        <v>192</v>
      </c>
      <c r="B93" s="212" t="s">
        <v>102</v>
      </c>
      <c r="C93" s="124" t="s">
        <v>198</v>
      </c>
      <c r="D93" s="213">
        <v>4</v>
      </c>
      <c r="E93" s="124" t="s">
        <v>1725</v>
      </c>
      <c r="F93" s="213">
        <v>3</v>
      </c>
      <c r="G93" s="106"/>
      <c r="H93" s="15"/>
      <c r="I93" s="15"/>
      <c r="J93" s="15"/>
      <c r="K93" s="15"/>
      <c r="L93" s="15"/>
      <c r="M93" s="145"/>
      <c r="N93" s="217"/>
      <c r="O93" s="210">
        <f t="shared" si="6"/>
        <v>4</v>
      </c>
      <c r="P93" s="126">
        <f t="shared" si="7"/>
        <v>3</v>
      </c>
    </row>
    <row r="94" spans="1:16" ht="32">
      <c r="A94" s="83">
        <v>193</v>
      </c>
      <c r="B94" s="212" t="s">
        <v>103</v>
      </c>
      <c r="C94" s="124" t="s">
        <v>199</v>
      </c>
      <c r="D94" s="213">
        <v>3</v>
      </c>
      <c r="E94" s="124" t="s">
        <v>1726</v>
      </c>
      <c r="F94" s="213">
        <v>3</v>
      </c>
      <c r="G94" s="214"/>
      <c r="H94" s="215"/>
      <c r="I94" s="145">
        <v>2</v>
      </c>
      <c r="J94" s="145"/>
      <c r="K94" s="216"/>
      <c r="L94" s="145">
        <v>3</v>
      </c>
      <c r="M94" s="145"/>
      <c r="N94" s="217"/>
      <c r="O94" s="210">
        <f t="shared" si="6"/>
        <v>3</v>
      </c>
      <c r="P94" s="126">
        <f t="shared" si="7"/>
        <v>3</v>
      </c>
    </row>
    <row r="95" spans="1:16" ht="255">
      <c r="A95" s="83">
        <v>194</v>
      </c>
      <c r="B95" s="212" t="s">
        <v>96</v>
      </c>
      <c r="C95" s="124" t="s">
        <v>188</v>
      </c>
      <c r="D95" s="213">
        <v>3</v>
      </c>
      <c r="E95" s="124" t="s">
        <v>1716</v>
      </c>
      <c r="F95" s="213">
        <v>3</v>
      </c>
      <c r="G95" s="214"/>
      <c r="H95" s="215"/>
      <c r="I95" s="145">
        <v>2</v>
      </c>
      <c r="J95" s="145">
        <v>3</v>
      </c>
      <c r="K95" s="216" t="s">
        <v>1813</v>
      </c>
      <c r="L95" s="145">
        <v>2.5</v>
      </c>
      <c r="M95" s="145"/>
      <c r="N95" s="217"/>
      <c r="O95" s="210">
        <f t="shared" si="6"/>
        <v>3</v>
      </c>
      <c r="P95" s="126">
        <f t="shared" si="7"/>
        <v>2.5</v>
      </c>
    </row>
    <row r="96" spans="1:16">
      <c r="F96" s="15"/>
      <c r="G96" s="106"/>
      <c r="H96" s="15"/>
      <c r="I96" s="15"/>
      <c r="J96" s="15"/>
      <c r="K96" s="15"/>
      <c r="L96" s="15"/>
      <c r="M96" s="218"/>
      <c r="N96" s="219"/>
    </row>
    <row r="97" spans="1:16">
      <c r="F97" s="15"/>
      <c r="G97" s="106"/>
      <c r="H97" s="15"/>
      <c r="I97" s="15"/>
      <c r="J97" s="15"/>
      <c r="K97" s="15"/>
      <c r="L97" s="15"/>
      <c r="M97" s="218"/>
      <c r="N97" s="219"/>
    </row>
    <row r="98" spans="1:16">
      <c r="F98" s="15"/>
      <c r="G98" s="106"/>
      <c r="H98" s="15"/>
      <c r="I98" s="15"/>
      <c r="J98" s="15"/>
      <c r="K98" s="15"/>
      <c r="L98" s="15"/>
      <c r="M98" s="218"/>
      <c r="N98" s="219"/>
    </row>
    <row r="99" spans="1:16" ht="25">
      <c r="B99" s="221" t="s">
        <v>104</v>
      </c>
      <c r="F99" s="15"/>
      <c r="G99" s="106"/>
      <c r="H99" s="15"/>
      <c r="I99" s="15"/>
      <c r="J99" s="15"/>
      <c r="K99" s="15"/>
      <c r="L99" s="15"/>
      <c r="M99" s="218"/>
      <c r="N99" s="219"/>
    </row>
    <row r="100" spans="1:16" ht="409.6">
      <c r="A100" s="83">
        <v>195</v>
      </c>
      <c r="B100" s="212" t="s">
        <v>105</v>
      </c>
      <c r="C100" s="124" t="s">
        <v>200</v>
      </c>
      <c r="D100" s="213">
        <v>4</v>
      </c>
      <c r="E100" s="124" t="s">
        <v>1543</v>
      </c>
      <c r="F100" s="213">
        <v>3</v>
      </c>
      <c r="G100" s="214">
        <v>4</v>
      </c>
      <c r="H100" s="215" t="s">
        <v>1778</v>
      </c>
      <c r="I100" s="145"/>
      <c r="J100" s="146"/>
      <c r="K100" s="216"/>
      <c r="L100" s="145">
        <v>3.5</v>
      </c>
      <c r="M100" s="145"/>
      <c r="N100" s="217"/>
      <c r="O100" s="210">
        <f t="shared" ref="O100:O108" si="8">IF(J100&lt;&gt;"",J100,IF(G100&lt;&gt;"",G100,IF(D100&lt;&gt;"",D100,"")))</f>
        <v>4</v>
      </c>
      <c r="P100" s="126">
        <f t="shared" ref="P100:P108" si="9">IF(M100&lt;&gt;"",M100,IF(L100&lt;&gt;"",L100,IF(I100&lt;&gt;"",I100,IF(F100&lt;&gt;"",F100,""))))</f>
        <v>3.5</v>
      </c>
    </row>
    <row r="101" spans="1:16" ht="388">
      <c r="A101" s="83">
        <v>196</v>
      </c>
      <c r="B101" s="212" t="s">
        <v>106</v>
      </c>
      <c r="C101" s="124" t="s">
        <v>201</v>
      </c>
      <c r="D101" s="213">
        <v>5</v>
      </c>
      <c r="E101" s="124" t="s">
        <v>1727</v>
      </c>
      <c r="F101" s="213">
        <v>3</v>
      </c>
      <c r="G101" s="214"/>
      <c r="H101" s="215"/>
      <c r="I101" s="145">
        <v>4</v>
      </c>
      <c r="J101" s="145">
        <v>5</v>
      </c>
      <c r="K101" s="216" t="s">
        <v>1814</v>
      </c>
      <c r="L101" s="145"/>
      <c r="M101" s="145"/>
      <c r="N101" s="217"/>
      <c r="O101" s="210">
        <f t="shared" si="8"/>
        <v>5</v>
      </c>
      <c r="P101" s="126">
        <f t="shared" si="9"/>
        <v>4</v>
      </c>
    </row>
    <row r="102" spans="1:16" ht="409.6">
      <c r="A102" s="83">
        <v>197</v>
      </c>
      <c r="B102" s="212" t="s">
        <v>107</v>
      </c>
      <c r="C102" s="124" t="s">
        <v>202</v>
      </c>
      <c r="D102" s="213">
        <v>5</v>
      </c>
      <c r="E102" s="124" t="s">
        <v>1728</v>
      </c>
      <c r="F102" s="213">
        <v>3</v>
      </c>
      <c r="G102" s="214"/>
      <c r="H102" s="215"/>
      <c r="I102" s="145">
        <v>4</v>
      </c>
      <c r="J102" s="145">
        <v>5</v>
      </c>
      <c r="K102" s="216" t="s">
        <v>1815</v>
      </c>
      <c r="L102" s="145"/>
      <c r="M102" s="145"/>
      <c r="N102" s="217"/>
      <c r="O102" s="210">
        <f t="shared" si="8"/>
        <v>5</v>
      </c>
      <c r="P102" s="126">
        <f t="shared" si="9"/>
        <v>4</v>
      </c>
    </row>
    <row r="103" spans="1:16" ht="160">
      <c r="A103" s="83">
        <v>198</v>
      </c>
      <c r="B103" s="222" t="s">
        <v>249</v>
      </c>
      <c r="C103" s="124" t="s">
        <v>203</v>
      </c>
      <c r="D103" s="213">
        <v>5</v>
      </c>
      <c r="E103" s="124" t="s">
        <v>1729</v>
      </c>
      <c r="F103" s="213">
        <v>3</v>
      </c>
      <c r="G103" s="106"/>
      <c r="H103" s="15"/>
      <c r="I103" s="15"/>
      <c r="J103" s="15"/>
      <c r="K103" s="15"/>
      <c r="L103" s="15"/>
      <c r="M103" s="145"/>
      <c r="N103" s="217"/>
      <c r="O103" s="210">
        <f t="shared" si="8"/>
        <v>5</v>
      </c>
      <c r="P103" s="126">
        <f t="shared" si="9"/>
        <v>3</v>
      </c>
    </row>
    <row r="104" spans="1:16" ht="144">
      <c r="A104" s="83">
        <v>199</v>
      </c>
      <c r="B104" s="212" t="s">
        <v>108</v>
      </c>
      <c r="C104" s="124" t="s">
        <v>204</v>
      </c>
      <c r="D104" s="213">
        <v>5</v>
      </c>
      <c r="E104" s="124" t="s">
        <v>1730</v>
      </c>
      <c r="F104" s="213">
        <v>3</v>
      </c>
      <c r="G104" s="214">
        <v>5</v>
      </c>
      <c r="H104" s="215" t="s">
        <v>1777</v>
      </c>
      <c r="I104" s="145"/>
      <c r="J104" s="15"/>
      <c r="K104" s="15"/>
      <c r="L104" s="15"/>
      <c r="M104" s="145">
        <v>4</v>
      </c>
      <c r="N104" s="217" t="s">
        <v>1895</v>
      </c>
      <c r="O104" s="210">
        <f t="shared" si="8"/>
        <v>5</v>
      </c>
      <c r="P104" s="126">
        <f t="shared" si="9"/>
        <v>4</v>
      </c>
    </row>
    <row r="105" spans="1:16" ht="176">
      <c r="A105" s="83">
        <v>200</v>
      </c>
      <c r="B105" s="212" t="s">
        <v>60</v>
      </c>
      <c r="C105" s="124" t="s">
        <v>205</v>
      </c>
      <c r="D105" s="213">
        <v>4</v>
      </c>
      <c r="E105" s="124" t="s">
        <v>1731</v>
      </c>
      <c r="F105" s="213">
        <v>3</v>
      </c>
      <c r="G105" s="106"/>
      <c r="H105" s="15"/>
      <c r="I105" s="15"/>
      <c r="J105" s="15"/>
      <c r="K105" s="15"/>
      <c r="L105" s="15"/>
      <c r="M105" s="145"/>
      <c r="N105" s="217"/>
      <c r="O105" s="210">
        <f t="shared" si="8"/>
        <v>4</v>
      </c>
      <c r="P105" s="126">
        <f t="shared" si="9"/>
        <v>3</v>
      </c>
    </row>
    <row r="106" spans="1:16" ht="208">
      <c r="A106" s="83">
        <v>201</v>
      </c>
      <c r="B106" s="212" t="s">
        <v>109</v>
      </c>
      <c r="C106" s="124" t="s">
        <v>206</v>
      </c>
      <c r="D106" s="213">
        <v>4</v>
      </c>
      <c r="E106" s="124" t="s">
        <v>1732</v>
      </c>
      <c r="F106" s="213">
        <v>3</v>
      </c>
      <c r="G106" s="214"/>
      <c r="H106" s="215"/>
      <c r="I106" s="145">
        <v>4</v>
      </c>
      <c r="J106" s="15"/>
      <c r="K106" s="15"/>
      <c r="L106" s="15"/>
      <c r="M106" s="145"/>
      <c r="N106" s="217"/>
      <c r="O106" s="210">
        <f t="shared" si="8"/>
        <v>4</v>
      </c>
      <c r="P106" s="126">
        <f t="shared" si="9"/>
        <v>4</v>
      </c>
    </row>
    <row r="107" spans="1:16" ht="96">
      <c r="A107" s="83">
        <v>202</v>
      </c>
      <c r="B107" s="212" t="s">
        <v>110</v>
      </c>
      <c r="C107" s="124" t="s">
        <v>207</v>
      </c>
      <c r="D107" s="213">
        <v>3</v>
      </c>
      <c r="E107" s="124" t="s">
        <v>1733</v>
      </c>
      <c r="F107" s="213">
        <v>3</v>
      </c>
      <c r="G107" s="106"/>
      <c r="H107" s="15"/>
      <c r="I107" s="15"/>
      <c r="J107" s="146">
        <v>3</v>
      </c>
      <c r="K107" s="216" t="s">
        <v>1816</v>
      </c>
      <c r="L107" s="145">
        <v>3.5</v>
      </c>
      <c r="M107" s="145"/>
      <c r="N107" s="217"/>
      <c r="O107" s="210">
        <f t="shared" si="8"/>
        <v>3</v>
      </c>
      <c r="P107" s="126">
        <f t="shared" si="9"/>
        <v>3.5</v>
      </c>
    </row>
    <row r="108" spans="1:16" ht="48">
      <c r="A108" s="83">
        <v>203</v>
      </c>
      <c r="B108" s="212" t="s">
        <v>111</v>
      </c>
      <c r="C108" s="124" t="s">
        <v>208</v>
      </c>
      <c r="D108" s="213">
        <v>4</v>
      </c>
      <c r="E108" s="124" t="s">
        <v>1734</v>
      </c>
      <c r="F108" s="213">
        <v>2</v>
      </c>
      <c r="G108" s="214"/>
      <c r="H108" s="215"/>
      <c r="I108" s="145">
        <v>3</v>
      </c>
      <c r="J108" s="15"/>
      <c r="K108" s="15"/>
      <c r="L108" s="15"/>
      <c r="M108" s="145"/>
      <c r="N108" s="217"/>
      <c r="O108" s="210">
        <f t="shared" si="8"/>
        <v>4</v>
      </c>
      <c r="P108" s="126">
        <f t="shared" si="9"/>
        <v>3</v>
      </c>
    </row>
    <row r="109" spans="1:16">
      <c r="F109" s="15"/>
      <c r="G109" s="106"/>
      <c r="H109" s="15"/>
      <c r="I109" s="15"/>
      <c r="J109" s="15"/>
      <c r="K109" s="15"/>
      <c r="L109" s="15"/>
      <c r="M109" s="218"/>
      <c r="N109" s="219"/>
    </row>
    <row r="110" spans="1:16">
      <c r="F110" s="15"/>
      <c r="G110" s="106"/>
      <c r="H110" s="15"/>
      <c r="I110" s="15"/>
      <c r="J110" s="15"/>
      <c r="K110" s="15"/>
      <c r="L110" s="15"/>
      <c r="M110" s="218"/>
      <c r="N110" s="219"/>
    </row>
    <row r="111" spans="1:16">
      <c r="F111" s="15"/>
      <c r="G111" s="106"/>
      <c r="H111" s="15"/>
      <c r="I111" s="15"/>
      <c r="J111" s="15"/>
      <c r="K111" s="15"/>
      <c r="L111" s="15"/>
      <c r="M111" s="218"/>
      <c r="N111" s="219"/>
    </row>
    <row r="112" spans="1:16" ht="25">
      <c r="B112" s="221" t="s">
        <v>57</v>
      </c>
      <c r="F112" s="15"/>
      <c r="G112" s="106"/>
      <c r="H112" s="15"/>
      <c r="I112" s="15"/>
      <c r="J112" s="15"/>
      <c r="K112" s="15"/>
      <c r="L112" s="15"/>
      <c r="M112" s="218"/>
      <c r="N112" s="219"/>
    </row>
    <row r="113" spans="1:16" ht="144">
      <c r="A113" s="83">
        <v>204</v>
      </c>
      <c r="B113" s="212" t="s">
        <v>112</v>
      </c>
      <c r="C113" s="124" t="s">
        <v>209</v>
      </c>
      <c r="D113" s="213">
        <v>5</v>
      </c>
      <c r="E113" s="124" t="s">
        <v>1735</v>
      </c>
      <c r="F113" s="213">
        <v>4</v>
      </c>
      <c r="G113" s="106"/>
      <c r="H113" s="15"/>
      <c r="I113" s="15"/>
      <c r="J113" s="15"/>
      <c r="K113" s="15"/>
      <c r="L113" s="15"/>
      <c r="M113" s="145"/>
      <c r="N113" s="217"/>
      <c r="O113" s="210">
        <f t="shared" ref="O113:O119" si="10">IF(J113&lt;&gt;"",J113,IF(G113&lt;&gt;"",G113,IF(D113&lt;&gt;"",D113,"")))</f>
        <v>5</v>
      </c>
      <c r="P113" s="126">
        <f t="shared" ref="P113:P119" si="11">IF(M113&lt;&gt;"",M113,IF(L113&lt;&gt;"",L113,IF(I113&lt;&gt;"",I113,IF(F113&lt;&gt;"",F113,""))))</f>
        <v>4</v>
      </c>
    </row>
    <row r="114" spans="1:16" ht="144">
      <c r="A114" s="83">
        <v>205</v>
      </c>
      <c r="B114" s="212" t="s">
        <v>262</v>
      </c>
      <c r="C114" s="124" t="s">
        <v>210</v>
      </c>
      <c r="D114" s="213">
        <v>5</v>
      </c>
      <c r="E114" s="124" t="s">
        <v>1540</v>
      </c>
      <c r="F114" s="213">
        <v>4</v>
      </c>
      <c r="G114" s="106"/>
      <c r="H114" s="15"/>
      <c r="I114" s="15"/>
      <c r="J114" s="15"/>
      <c r="K114" s="15"/>
      <c r="L114" s="15"/>
      <c r="M114" s="145"/>
      <c r="N114" s="217"/>
      <c r="O114" s="210">
        <f t="shared" si="10"/>
        <v>5</v>
      </c>
      <c r="P114" s="126">
        <f t="shared" si="11"/>
        <v>4</v>
      </c>
    </row>
    <row r="115" spans="1:16" ht="323">
      <c r="A115" s="83">
        <v>206</v>
      </c>
      <c r="B115" s="212" t="s">
        <v>263</v>
      </c>
      <c r="C115" s="124" t="s">
        <v>211</v>
      </c>
      <c r="D115" s="213">
        <v>3</v>
      </c>
      <c r="E115" s="124" t="s">
        <v>1736</v>
      </c>
      <c r="F115" s="213">
        <v>3</v>
      </c>
      <c r="G115" s="106"/>
      <c r="H115" s="15"/>
      <c r="I115" s="15"/>
      <c r="J115" s="145">
        <v>4</v>
      </c>
      <c r="K115" s="216" t="s">
        <v>1817</v>
      </c>
      <c r="L115" s="145"/>
      <c r="M115" s="145"/>
      <c r="N115" s="217"/>
      <c r="O115" s="210">
        <f t="shared" si="10"/>
        <v>4</v>
      </c>
      <c r="P115" s="126">
        <f t="shared" si="11"/>
        <v>3</v>
      </c>
    </row>
    <row r="116" spans="1:16" ht="128">
      <c r="A116" s="83">
        <v>207</v>
      </c>
      <c r="B116" s="212" t="s">
        <v>270</v>
      </c>
      <c r="C116" s="124" t="s">
        <v>212</v>
      </c>
      <c r="D116" s="213">
        <v>5</v>
      </c>
      <c r="E116" s="124" t="s">
        <v>1380</v>
      </c>
      <c r="F116" s="213">
        <v>3</v>
      </c>
      <c r="G116" s="106"/>
      <c r="H116" s="15"/>
      <c r="I116" s="15"/>
      <c r="J116" s="145">
        <v>5</v>
      </c>
      <c r="K116" s="216" t="s">
        <v>1818</v>
      </c>
      <c r="L116" s="145"/>
      <c r="M116" s="145"/>
      <c r="N116" s="217"/>
      <c r="O116" s="210">
        <f t="shared" si="10"/>
        <v>5</v>
      </c>
      <c r="P116" s="126">
        <f t="shared" si="11"/>
        <v>3</v>
      </c>
    </row>
    <row r="117" spans="1:16" ht="48">
      <c r="A117" s="83">
        <v>208</v>
      </c>
      <c r="B117" s="212" t="s">
        <v>113</v>
      </c>
      <c r="C117" s="124" t="s">
        <v>213</v>
      </c>
      <c r="D117" s="213">
        <v>5</v>
      </c>
      <c r="E117" s="124" t="s">
        <v>1737</v>
      </c>
      <c r="F117" s="213">
        <v>3</v>
      </c>
      <c r="G117" s="214"/>
      <c r="H117" s="215"/>
      <c r="I117" s="145">
        <v>4</v>
      </c>
      <c r="J117" s="15"/>
      <c r="K117" s="15"/>
      <c r="L117" s="15"/>
      <c r="M117" s="145"/>
      <c r="N117" s="217"/>
      <c r="O117" s="210">
        <f t="shared" si="10"/>
        <v>5</v>
      </c>
      <c r="P117" s="126">
        <f t="shared" si="11"/>
        <v>4</v>
      </c>
    </row>
    <row r="118" spans="1:16" ht="48">
      <c r="A118" s="83">
        <v>209</v>
      </c>
      <c r="B118" s="212" t="s">
        <v>114</v>
      </c>
      <c r="C118" s="124" t="s">
        <v>214</v>
      </c>
      <c r="D118" s="213">
        <v>5</v>
      </c>
      <c r="E118" s="124" t="s">
        <v>1383</v>
      </c>
      <c r="F118" s="213">
        <v>3</v>
      </c>
      <c r="G118" s="214"/>
      <c r="H118" s="215"/>
      <c r="I118" s="145">
        <v>4</v>
      </c>
      <c r="J118" s="145">
        <v>5</v>
      </c>
      <c r="K118" s="216" t="s">
        <v>1819</v>
      </c>
      <c r="L118" s="145"/>
      <c r="M118" s="145"/>
      <c r="N118" s="217"/>
      <c r="O118" s="210">
        <f t="shared" si="10"/>
        <v>5</v>
      </c>
      <c r="P118" s="126">
        <f t="shared" si="11"/>
        <v>4</v>
      </c>
    </row>
    <row r="119" spans="1:16" ht="48">
      <c r="A119" s="83">
        <v>210</v>
      </c>
      <c r="B119" s="212" t="s">
        <v>115</v>
      </c>
      <c r="C119" s="124" t="s">
        <v>215</v>
      </c>
      <c r="D119" s="213">
        <v>5</v>
      </c>
      <c r="E119" s="124" t="s">
        <v>1738</v>
      </c>
      <c r="F119" s="213">
        <v>5</v>
      </c>
      <c r="G119" s="214"/>
      <c r="H119" s="215"/>
      <c r="I119" s="145">
        <v>3</v>
      </c>
      <c r="J119" s="145"/>
      <c r="K119" s="216"/>
      <c r="L119" s="145">
        <v>4</v>
      </c>
      <c r="M119" s="145"/>
      <c r="N119" s="217"/>
      <c r="O119" s="210">
        <f t="shared" si="10"/>
        <v>5</v>
      </c>
      <c r="P119" s="126">
        <f t="shared" si="11"/>
        <v>4</v>
      </c>
    </row>
    <row r="120" spans="1:16">
      <c r="F120" s="15"/>
      <c r="G120" s="106"/>
      <c r="H120" s="15"/>
      <c r="I120" s="15"/>
      <c r="J120" s="15"/>
      <c r="K120" s="15"/>
      <c r="L120" s="15"/>
      <c r="M120" s="218"/>
      <c r="N120" s="219"/>
    </row>
    <row r="121" spans="1:16">
      <c r="F121" s="15"/>
      <c r="G121" s="106"/>
      <c r="H121" s="15"/>
      <c r="I121" s="15"/>
      <c r="J121" s="15"/>
      <c r="K121" s="15"/>
      <c r="L121" s="15"/>
      <c r="M121" s="218"/>
      <c r="N121" s="219"/>
    </row>
    <row r="122" spans="1:16">
      <c r="F122" s="15"/>
      <c r="G122" s="106"/>
      <c r="H122" s="15"/>
      <c r="I122" s="15"/>
      <c r="J122" s="15"/>
      <c r="K122" s="15"/>
      <c r="L122" s="15"/>
      <c r="M122" s="218"/>
      <c r="N122" s="219"/>
    </row>
    <row r="123" spans="1:16" ht="25">
      <c r="B123" s="221" t="s">
        <v>58</v>
      </c>
      <c r="F123" s="15"/>
      <c r="G123" s="106"/>
      <c r="H123" s="15"/>
      <c r="I123" s="15"/>
      <c r="J123" s="15"/>
      <c r="K123" s="15"/>
      <c r="L123" s="15"/>
      <c r="M123" s="218"/>
      <c r="N123" s="219"/>
    </row>
    <row r="124" spans="1:16" ht="112">
      <c r="A124" s="83">
        <v>211</v>
      </c>
      <c r="B124" s="212" t="s">
        <v>264</v>
      </c>
      <c r="C124" s="124" t="s">
        <v>216</v>
      </c>
      <c r="D124" s="213">
        <v>5</v>
      </c>
      <c r="E124" s="124" t="s">
        <v>1739</v>
      </c>
      <c r="F124" s="213">
        <v>4</v>
      </c>
      <c r="G124" s="214"/>
      <c r="H124" s="215"/>
      <c r="I124" s="145">
        <v>3</v>
      </c>
      <c r="J124" s="145"/>
      <c r="K124" s="216"/>
      <c r="L124" s="145">
        <v>3.5</v>
      </c>
      <c r="M124" s="145"/>
      <c r="N124" s="217"/>
      <c r="O124" s="210">
        <f t="shared" ref="O124:O136" si="12">IF(J124&lt;&gt;"",J124,IF(G124&lt;&gt;"",G124,IF(D124&lt;&gt;"",D124,"")))</f>
        <v>5</v>
      </c>
      <c r="P124" s="126">
        <f t="shared" ref="P124:P136" si="13">IF(M124&lt;&gt;"",M124,IF(L124&lt;&gt;"",L124,IF(I124&lt;&gt;"",I124,IF(F124&lt;&gt;"",F124,""))))</f>
        <v>3.5</v>
      </c>
    </row>
    <row r="125" spans="1:16" ht="48">
      <c r="A125" s="83">
        <v>212</v>
      </c>
      <c r="B125" s="212" t="s">
        <v>68</v>
      </c>
      <c r="C125" s="124" t="s">
        <v>154</v>
      </c>
      <c r="D125" s="213">
        <v>5</v>
      </c>
      <c r="E125" s="124" t="s">
        <v>1740</v>
      </c>
      <c r="F125" s="213">
        <v>5</v>
      </c>
      <c r="G125" s="214"/>
      <c r="H125" s="215"/>
      <c r="I125" s="145">
        <v>4</v>
      </c>
      <c r="J125" s="145"/>
      <c r="K125" s="216"/>
      <c r="L125" s="145">
        <v>3</v>
      </c>
      <c r="M125" s="145"/>
      <c r="N125" s="217"/>
      <c r="O125" s="210">
        <f t="shared" si="12"/>
        <v>5</v>
      </c>
      <c r="P125" s="126">
        <f t="shared" si="13"/>
        <v>3</v>
      </c>
    </row>
    <row r="126" spans="1:16" ht="112">
      <c r="A126" s="83">
        <v>213</v>
      </c>
      <c r="B126" s="212" t="s">
        <v>116</v>
      </c>
      <c r="C126" s="124" t="s">
        <v>217</v>
      </c>
      <c r="D126" s="213">
        <v>2</v>
      </c>
      <c r="E126" s="124" t="s">
        <v>1741</v>
      </c>
      <c r="F126" s="213">
        <v>2</v>
      </c>
      <c r="G126" s="214">
        <v>2</v>
      </c>
      <c r="H126" s="215" t="s">
        <v>1779</v>
      </c>
      <c r="I126" s="145"/>
      <c r="J126" s="145">
        <v>2</v>
      </c>
      <c r="K126" s="216" t="s">
        <v>1820</v>
      </c>
      <c r="L126" s="145"/>
      <c r="M126" s="145"/>
      <c r="N126" s="217"/>
      <c r="O126" s="210">
        <f t="shared" si="12"/>
        <v>2</v>
      </c>
      <c r="P126" s="126">
        <f t="shared" si="13"/>
        <v>2</v>
      </c>
    </row>
    <row r="127" spans="1:16" ht="96">
      <c r="A127" s="83">
        <v>214</v>
      </c>
      <c r="B127" s="212" t="s">
        <v>265</v>
      </c>
      <c r="C127" s="124" t="s">
        <v>218</v>
      </c>
      <c r="D127" s="213">
        <v>1</v>
      </c>
      <c r="E127" s="124" t="s">
        <v>1742</v>
      </c>
      <c r="F127" s="213">
        <v>1</v>
      </c>
      <c r="G127" s="214">
        <v>3</v>
      </c>
      <c r="H127" s="215" t="s">
        <v>1780</v>
      </c>
      <c r="I127" s="145">
        <v>3</v>
      </c>
      <c r="J127" s="15"/>
      <c r="K127" s="15"/>
      <c r="L127" s="15"/>
      <c r="M127" s="145"/>
      <c r="N127" s="217"/>
      <c r="O127" s="210">
        <f t="shared" si="12"/>
        <v>3</v>
      </c>
      <c r="P127" s="126">
        <f t="shared" si="13"/>
        <v>3</v>
      </c>
    </row>
    <row r="128" spans="1:16" ht="48">
      <c r="A128" s="83">
        <v>215</v>
      </c>
      <c r="B128" s="212" t="s">
        <v>117</v>
      </c>
      <c r="C128" s="124" t="s">
        <v>219</v>
      </c>
      <c r="D128" s="213">
        <v>0</v>
      </c>
      <c r="E128" s="124" t="s">
        <v>1743</v>
      </c>
      <c r="F128" s="213">
        <v>0</v>
      </c>
      <c r="G128" s="106"/>
      <c r="H128" s="15"/>
      <c r="I128" s="15"/>
      <c r="J128" s="145"/>
      <c r="K128" s="216" t="s">
        <v>1743</v>
      </c>
      <c r="L128" s="145"/>
      <c r="M128" s="145"/>
      <c r="N128" s="217"/>
      <c r="O128" s="210">
        <f t="shared" si="12"/>
        <v>0</v>
      </c>
      <c r="P128" s="126">
        <f t="shared" si="13"/>
        <v>0</v>
      </c>
    </row>
    <row r="129" spans="1:16" ht="96">
      <c r="A129" s="83">
        <v>216</v>
      </c>
      <c r="B129" s="212" t="s">
        <v>266</v>
      </c>
      <c r="C129" s="124" t="s">
        <v>220</v>
      </c>
      <c r="D129" s="213">
        <v>4</v>
      </c>
      <c r="E129" s="124" t="s">
        <v>1744</v>
      </c>
      <c r="F129" s="213">
        <v>3</v>
      </c>
      <c r="G129" s="106"/>
      <c r="H129" s="15"/>
      <c r="I129" s="15"/>
      <c r="J129" s="15"/>
      <c r="K129" s="15"/>
      <c r="L129" s="15"/>
      <c r="M129" s="145"/>
      <c r="N129" s="217"/>
      <c r="O129" s="210">
        <f t="shared" si="12"/>
        <v>4</v>
      </c>
      <c r="P129" s="126">
        <f t="shared" si="13"/>
        <v>3</v>
      </c>
    </row>
    <row r="130" spans="1:16" ht="128">
      <c r="A130" s="83">
        <v>217</v>
      </c>
      <c r="B130" s="212" t="s">
        <v>118</v>
      </c>
      <c r="C130" s="124" t="s">
        <v>221</v>
      </c>
      <c r="D130" s="213">
        <v>0</v>
      </c>
      <c r="E130" s="124" t="s">
        <v>1745</v>
      </c>
      <c r="F130" s="213">
        <v>0</v>
      </c>
      <c r="G130" s="214">
        <v>2</v>
      </c>
      <c r="H130" s="215" t="s">
        <v>1781</v>
      </c>
      <c r="I130" s="145">
        <v>2</v>
      </c>
      <c r="J130" s="15"/>
      <c r="K130" s="15"/>
      <c r="L130" s="15"/>
      <c r="M130" s="145"/>
      <c r="N130" s="217"/>
      <c r="O130" s="210">
        <f t="shared" si="12"/>
        <v>2</v>
      </c>
      <c r="P130" s="126">
        <f t="shared" si="13"/>
        <v>2</v>
      </c>
    </row>
    <row r="131" spans="1:16" ht="32">
      <c r="A131" s="83">
        <v>218</v>
      </c>
      <c r="B131" s="212" t="s">
        <v>119</v>
      </c>
      <c r="C131" s="124" t="s">
        <v>222</v>
      </c>
      <c r="D131" s="213">
        <v>5</v>
      </c>
      <c r="E131" s="124" t="s">
        <v>1746</v>
      </c>
      <c r="F131" s="213">
        <v>3</v>
      </c>
      <c r="G131" s="106"/>
      <c r="H131" s="15"/>
      <c r="I131" s="15"/>
      <c r="J131" s="15"/>
      <c r="K131" s="15"/>
      <c r="L131" s="15"/>
      <c r="M131" s="145"/>
      <c r="N131" s="217"/>
      <c r="O131" s="210">
        <f t="shared" si="12"/>
        <v>5</v>
      </c>
      <c r="P131" s="126">
        <f t="shared" si="13"/>
        <v>3</v>
      </c>
    </row>
    <row r="132" spans="1:16" ht="34">
      <c r="A132" s="83">
        <v>219</v>
      </c>
      <c r="B132" s="212" t="s">
        <v>120</v>
      </c>
      <c r="C132" s="124" t="s">
        <v>223</v>
      </c>
      <c r="D132" s="213">
        <v>0</v>
      </c>
      <c r="E132" s="124" t="s">
        <v>1747</v>
      </c>
      <c r="F132" s="213">
        <v>0</v>
      </c>
      <c r="G132" s="106"/>
      <c r="H132" s="15"/>
      <c r="I132" s="15"/>
      <c r="J132" s="145"/>
      <c r="K132" s="216" t="s">
        <v>1747</v>
      </c>
      <c r="L132" s="145"/>
      <c r="M132" s="145"/>
      <c r="N132" s="217"/>
      <c r="O132" s="210">
        <f t="shared" si="12"/>
        <v>0</v>
      </c>
      <c r="P132" s="126">
        <f t="shared" si="13"/>
        <v>0</v>
      </c>
    </row>
    <row r="133" spans="1:16" ht="32">
      <c r="A133" s="83">
        <v>220</v>
      </c>
      <c r="B133" s="212" t="s">
        <v>121</v>
      </c>
      <c r="C133" s="124" t="s">
        <v>224</v>
      </c>
      <c r="D133" s="213">
        <v>0</v>
      </c>
      <c r="E133" s="124" t="s">
        <v>1747</v>
      </c>
      <c r="F133" s="213">
        <v>0</v>
      </c>
      <c r="G133" s="214">
        <v>1</v>
      </c>
      <c r="H133" s="215" t="s">
        <v>1447</v>
      </c>
      <c r="I133" s="145">
        <v>1</v>
      </c>
      <c r="J133" s="146"/>
      <c r="K133" s="216"/>
      <c r="L133" s="145">
        <v>2</v>
      </c>
      <c r="M133" s="145"/>
      <c r="N133" s="217"/>
      <c r="O133" s="210">
        <f t="shared" si="12"/>
        <v>1</v>
      </c>
      <c r="P133" s="126">
        <f t="shared" si="13"/>
        <v>2</v>
      </c>
    </row>
    <row r="134" spans="1:16" ht="32">
      <c r="A134" s="83">
        <v>221</v>
      </c>
      <c r="B134" s="212" t="s">
        <v>122</v>
      </c>
      <c r="C134" s="124" t="s">
        <v>225</v>
      </c>
      <c r="D134" s="213">
        <v>5</v>
      </c>
      <c r="E134" s="124" t="s">
        <v>1365</v>
      </c>
      <c r="F134" s="213">
        <v>5</v>
      </c>
      <c r="G134" s="214"/>
      <c r="H134" s="215"/>
      <c r="I134" s="145">
        <v>4</v>
      </c>
      <c r="J134" s="15"/>
      <c r="K134" s="15"/>
      <c r="L134" s="15"/>
      <c r="M134" s="145"/>
      <c r="N134" s="217"/>
      <c r="O134" s="210">
        <f t="shared" si="12"/>
        <v>5</v>
      </c>
      <c r="P134" s="126">
        <f t="shared" si="13"/>
        <v>4</v>
      </c>
    </row>
    <row r="135" spans="1:16" ht="64">
      <c r="A135" s="83">
        <v>222</v>
      </c>
      <c r="B135" s="212" t="s">
        <v>123</v>
      </c>
      <c r="C135" s="124" t="s">
        <v>226</v>
      </c>
      <c r="D135" s="213">
        <v>3</v>
      </c>
      <c r="E135" s="124" t="s">
        <v>1366</v>
      </c>
      <c r="F135" s="213">
        <v>3</v>
      </c>
      <c r="G135" s="106"/>
      <c r="H135" s="15"/>
      <c r="I135" s="15"/>
      <c r="J135" s="15"/>
      <c r="K135" s="15"/>
      <c r="L135" s="15"/>
      <c r="M135" s="145"/>
      <c r="N135" s="217"/>
      <c r="O135" s="210">
        <f t="shared" si="12"/>
        <v>3</v>
      </c>
      <c r="P135" s="126">
        <f t="shared" si="13"/>
        <v>3</v>
      </c>
    </row>
    <row r="136" spans="1:16" ht="409.6">
      <c r="A136" s="83">
        <v>223</v>
      </c>
      <c r="B136" s="212" t="s">
        <v>124</v>
      </c>
      <c r="C136" s="124" t="s">
        <v>227</v>
      </c>
      <c r="D136" s="213">
        <v>4</v>
      </c>
      <c r="E136" s="124" t="s">
        <v>1367</v>
      </c>
      <c r="F136" s="213">
        <v>3</v>
      </c>
      <c r="G136" s="214">
        <v>4</v>
      </c>
      <c r="H136" s="215" t="s">
        <v>1782</v>
      </c>
      <c r="I136" s="145">
        <v>3</v>
      </c>
      <c r="J136" s="145">
        <v>4</v>
      </c>
      <c r="K136" s="216" t="s">
        <v>1821</v>
      </c>
      <c r="L136" s="145">
        <v>4</v>
      </c>
      <c r="M136" s="145"/>
      <c r="N136" s="217"/>
      <c r="O136" s="210">
        <f t="shared" si="12"/>
        <v>4</v>
      </c>
      <c r="P136" s="126">
        <f t="shared" si="13"/>
        <v>4</v>
      </c>
    </row>
    <row r="137" spans="1:16">
      <c r="F137" s="15"/>
      <c r="G137" s="106"/>
      <c r="H137" s="15"/>
      <c r="I137" s="15"/>
      <c r="J137" s="15"/>
      <c r="K137" s="15"/>
      <c r="L137" s="15"/>
      <c r="M137" s="218"/>
      <c r="N137" s="219"/>
    </row>
    <row r="138" spans="1:16">
      <c r="F138" s="15"/>
      <c r="G138" s="106"/>
      <c r="H138" s="15"/>
      <c r="I138" s="15"/>
      <c r="J138" s="15"/>
      <c r="K138" s="15"/>
      <c r="L138" s="15"/>
      <c r="M138" s="218"/>
      <c r="N138" s="219"/>
    </row>
    <row r="139" spans="1:16">
      <c r="F139" s="15"/>
      <c r="G139" s="106"/>
      <c r="H139" s="15"/>
      <c r="I139" s="15"/>
      <c r="J139" s="15"/>
      <c r="K139" s="15"/>
      <c r="L139" s="15"/>
      <c r="M139" s="218"/>
      <c r="N139" s="219"/>
    </row>
    <row r="140" spans="1:16" ht="25">
      <c r="B140" s="221" t="s">
        <v>59</v>
      </c>
      <c r="F140" s="15"/>
      <c r="G140" s="106"/>
      <c r="H140" s="15"/>
      <c r="I140" s="15"/>
      <c r="J140" s="15"/>
      <c r="K140" s="15"/>
      <c r="L140" s="15"/>
      <c r="M140" s="218"/>
      <c r="N140" s="219"/>
    </row>
    <row r="141" spans="1:16" ht="409.6">
      <c r="A141" s="83">
        <v>224</v>
      </c>
      <c r="B141" s="212" t="s">
        <v>125</v>
      </c>
      <c r="C141" s="124" t="s">
        <v>228</v>
      </c>
      <c r="D141" s="213">
        <v>5</v>
      </c>
      <c r="E141" s="124" t="s">
        <v>1384</v>
      </c>
      <c r="F141" s="213">
        <v>3</v>
      </c>
      <c r="G141" s="106"/>
      <c r="H141" s="15"/>
      <c r="I141" s="15"/>
      <c r="J141" s="145">
        <v>5</v>
      </c>
      <c r="K141" s="216" t="s">
        <v>1822</v>
      </c>
      <c r="L141" s="145"/>
      <c r="M141" s="145"/>
      <c r="N141" s="217"/>
      <c r="O141" s="210">
        <f>IF(J141&lt;&gt;"",J141,IF(G141&lt;&gt;"",G141,IF(D141&lt;&gt;"",D141,"")))</f>
        <v>5</v>
      </c>
      <c r="P141" s="126">
        <f>IF(M141&lt;&gt;"",M141,IF(L141&lt;&gt;"",L141,IF(I141&lt;&gt;"",I141,IF(F141&lt;&gt;"",F141,""))))</f>
        <v>3</v>
      </c>
    </row>
    <row r="142" spans="1:16" ht="48">
      <c r="A142" s="83">
        <v>225</v>
      </c>
      <c r="B142" s="212" t="s">
        <v>126</v>
      </c>
      <c r="C142" s="124" t="s">
        <v>229</v>
      </c>
      <c r="D142" s="213">
        <v>3</v>
      </c>
      <c r="E142" s="124" t="s">
        <v>1748</v>
      </c>
      <c r="F142" s="213">
        <v>3</v>
      </c>
      <c r="G142" s="214"/>
      <c r="H142" s="215"/>
      <c r="I142" s="145">
        <v>2</v>
      </c>
      <c r="J142" s="15"/>
      <c r="K142" s="15"/>
      <c r="L142" s="15"/>
      <c r="M142" s="145"/>
      <c r="N142" s="217"/>
      <c r="O142" s="210">
        <f>IF(J142&lt;&gt;"",J142,IF(G142&lt;&gt;"",G142,IF(D142&lt;&gt;"",D142,"")))</f>
        <v>3</v>
      </c>
      <c r="P142" s="126">
        <f>IF(M142&lt;&gt;"",M142,IF(L142&lt;&gt;"",L142,IF(I142&lt;&gt;"",I142,IF(F142&lt;&gt;"",F142,""))))</f>
        <v>2</v>
      </c>
    </row>
    <row r="143" spans="1:16" ht="272">
      <c r="A143" s="83">
        <v>226</v>
      </c>
      <c r="B143" s="212" t="s">
        <v>127</v>
      </c>
      <c r="C143" s="124" t="s">
        <v>230</v>
      </c>
      <c r="D143" s="213">
        <v>3</v>
      </c>
      <c r="E143" s="124" t="s">
        <v>1749</v>
      </c>
      <c r="F143" s="213">
        <v>3</v>
      </c>
      <c r="G143" s="106"/>
      <c r="H143" s="15"/>
      <c r="I143" s="15"/>
      <c r="J143" s="145">
        <v>4</v>
      </c>
      <c r="K143" s="216" t="s">
        <v>1823</v>
      </c>
      <c r="L143" s="145">
        <v>3.5</v>
      </c>
      <c r="M143" s="145"/>
      <c r="N143" s="217"/>
      <c r="O143" s="210">
        <f>IF(J143&lt;&gt;"",J143,IF(G143&lt;&gt;"",G143,IF(D143&lt;&gt;"",D143,"")))</f>
        <v>4</v>
      </c>
      <c r="P143" s="126">
        <f>IF(M143&lt;&gt;"",M143,IF(L143&lt;&gt;"",L143,IF(I143&lt;&gt;"",I143,IF(F143&lt;&gt;"",F143,""))))</f>
        <v>3.5</v>
      </c>
    </row>
    <row r="144" spans="1:16">
      <c r="F144" s="15"/>
      <c r="G144" s="106"/>
      <c r="H144" s="15"/>
      <c r="I144" s="15"/>
      <c r="J144" s="15"/>
      <c r="K144" s="15"/>
      <c r="L144" s="15"/>
      <c r="M144" s="218"/>
      <c r="N144" s="219"/>
    </row>
    <row r="145" spans="1:16">
      <c r="F145" s="15"/>
      <c r="G145" s="106"/>
      <c r="H145" s="15"/>
      <c r="I145" s="15"/>
      <c r="J145" s="15"/>
      <c r="K145" s="15"/>
      <c r="L145" s="15"/>
      <c r="M145" s="218"/>
      <c r="N145" s="219"/>
    </row>
    <row r="146" spans="1:16">
      <c r="F146" s="15"/>
      <c r="G146" s="106"/>
      <c r="H146" s="15"/>
      <c r="I146" s="15"/>
      <c r="J146" s="15"/>
      <c r="K146" s="15"/>
      <c r="L146" s="15"/>
      <c r="M146" s="218"/>
      <c r="N146" s="219"/>
    </row>
    <row r="147" spans="1:16" ht="25">
      <c r="B147" s="223" t="s">
        <v>60</v>
      </c>
      <c r="F147" s="15"/>
      <c r="G147" s="106"/>
      <c r="H147" s="15"/>
      <c r="I147" s="15"/>
      <c r="J147" s="15"/>
      <c r="K147" s="15"/>
      <c r="L147" s="15"/>
      <c r="M147" s="218"/>
      <c r="N147" s="219"/>
    </row>
    <row r="148" spans="1:16" ht="409.6">
      <c r="A148" s="83">
        <v>227</v>
      </c>
      <c r="B148" s="212" t="s">
        <v>267</v>
      </c>
      <c r="C148" s="124" t="s">
        <v>231</v>
      </c>
      <c r="D148" s="213">
        <v>5</v>
      </c>
      <c r="E148" s="124" t="s">
        <v>1750</v>
      </c>
      <c r="F148" s="213">
        <v>3</v>
      </c>
      <c r="G148" s="214">
        <v>5</v>
      </c>
      <c r="H148" s="215" t="s">
        <v>1783</v>
      </c>
      <c r="I148" s="145"/>
      <c r="J148" s="146"/>
      <c r="K148" s="216"/>
      <c r="L148" s="145">
        <v>3.5</v>
      </c>
      <c r="M148" s="145"/>
      <c r="N148" s="217"/>
      <c r="O148" s="210">
        <f t="shared" ref="O148:O157" si="14">IF(J148&lt;&gt;"",J148,IF(G148&lt;&gt;"",G148,IF(D148&lt;&gt;"",D148,"")))</f>
        <v>5</v>
      </c>
      <c r="P148" s="126">
        <f t="shared" ref="P148:P157" si="15">IF(M148&lt;&gt;"",M148,IF(L148&lt;&gt;"",L148,IF(I148&lt;&gt;"",I148,IF(F148&lt;&gt;"",F148,""))))</f>
        <v>3.5</v>
      </c>
    </row>
    <row r="149" spans="1:16" ht="409.6">
      <c r="A149" s="83">
        <v>228</v>
      </c>
      <c r="B149" s="212" t="s">
        <v>128</v>
      </c>
      <c r="C149" s="124" t="s">
        <v>232</v>
      </c>
      <c r="D149" s="213">
        <v>5</v>
      </c>
      <c r="E149" s="124" t="s">
        <v>1751</v>
      </c>
      <c r="F149" s="213">
        <v>3</v>
      </c>
      <c r="G149" s="214">
        <v>5</v>
      </c>
      <c r="H149" s="215" t="s">
        <v>1784</v>
      </c>
      <c r="I149" s="145"/>
      <c r="J149" s="15"/>
      <c r="K149" s="15"/>
      <c r="L149" s="15"/>
      <c r="M149" s="145"/>
      <c r="N149" s="217"/>
      <c r="O149" s="210">
        <f t="shared" si="14"/>
        <v>5</v>
      </c>
      <c r="P149" s="126">
        <f t="shared" si="15"/>
        <v>3</v>
      </c>
    </row>
    <row r="150" spans="1:16" ht="136">
      <c r="A150" s="83">
        <v>229</v>
      </c>
      <c r="B150" s="212" t="s">
        <v>129</v>
      </c>
      <c r="C150" s="124" t="s">
        <v>233</v>
      </c>
      <c r="D150" s="213">
        <v>5</v>
      </c>
      <c r="E150" s="124" t="s">
        <v>1752</v>
      </c>
      <c r="F150" s="213">
        <v>3</v>
      </c>
      <c r="G150" s="214"/>
      <c r="H150" s="215"/>
      <c r="I150" s="145">
        <v>2</v>
      </c>
      <c r="J150" s="146"/>
      <c r="K150" s="216"/>
      <c r="L150" s="145">
        <v>3</v>
      </c>
      <c r="M150" s="145">
        <v>3.5</v>
      </c>
      <c r="N150" s="217" t="s">
        <v>1896</v>
      </c>
      <c r="O150" s="210">
        <f t="shared" si="14"/>
        <v>5</v>
      </c>
      <c r="P150" s="126">
        <f t="shared" si="15"/>
        <v>3.5</v>
      </c>
    </row>
    <row r="151" spans="1:16" ht="356">
      <c r="A151" s="83">
        <v>230</v>
      </c>
      <c r="B151" s="212" t="s">
        <v>130</v>
      </c>
      <c r="C151" s="124" t="s">
        <v>234</v>
      </c>
      <c r="D151" s="213">
        <v>5</v>
      </c>
      <c r="E151" s="124" t="s">
        <v>1753</v>
      </c>
      <c r="F151" s="213">
        <v>3</v>
      </c>
      <c r="G151" s="106"/>
      <c r="H151" s="15"/>
      <c r="I151" s="15"/>
      <c r="J151" s="146">
        <v>5</v>
      </c>
      <c r="K151" s="216" t="s">
        <v>1824</v>
      </c>
      <c r="L151" s="145">
        <v>3.5</v>
      </c>
      <c r="M151" s="145"/>
      <c r="N151" s="217"/>
      <c r="O151" s="210">
        <f t="shared" si="14"/>
        <v>5</v>
      </c>
      <c r="P151" s="126">
        <f t="shared" si="15"/>
        <v>3.5</v>
      </c>
    </row>
    <row r="152" spans="1:16" ht="409.6">
      <c r="A152" s="83">
        <v>231</v>
      </c>
      <c r="B152" s="212" t="s">
        <v>131</v>
      </c>
      <c r="C152" s="124" t="s">
        <v>235</v>
      </c>
      <c r="D152" s="213">
        <v>5</v>
      </c>
      <c r="E152" s="124" t="s">
        <v>1754</v>
      </c>
      <c r="F152" s="213">
        <v>4</v>
      </c>
      <c r="G152" s="214"/>
      <c r="H152" s="215"/>
      <c r="I152" s="145">
        <v>3</v>
      </c>
      <c r="J152" s="146">
        <v>5</v>
      </c>
      <c r="K152" s="216" t="s">
        <v>1825</v>
      </c>
      <c r="L152" s="145">
        <v>3.5</v>
      </c>
      <c r="M152" s="145"/>
      <c r="N152" s="217"/>
      <c r="O152" s="210">
        <f t="shared" si="14"/>
        <v>5</v>
      </c>
      <c r="P152" s="126">
        <f t="shared" si="15"/>
        <v>3.5</v>
      </c>
    </row>
    <row r="153" spans="1:16" ht="409.6">
      <c r="A153" s="83">
        <v>232</v>
      </c>
      <c r="B153" s="212" t="s">
        <v>268</v>
      </c>
      <c r="C153" s="124" t="s">
        <v>236</v>
      </c>
      <c r="D153" s="213">
        <v>5</v>
      </c>
      <c r="E153" s="124" t="s">
        <v>1755</v>
      </c>
      <c r="F153" s="213">
        <v>4</v>
      </c>
      <c r="G153" s="214"/>
      <c r="H153" s="215"/>
      <c r="I153" s="145">
        <v>3</v>
      </c>
      <c r="J153" s="145">
        <v>5</v>
      </c>
      <c r="K153" s="216" t="s">
        <v>1826</v>
      </c>
      <c r="L153" s="145">
        <v>3.5</v>
      </c>
      <c r="M153" s="145"/>
      <c r="N153" s="217"/>
      <c r="O153" s="210">
        <f t="shared" si="14"/>
        <v>5</v>
      </c>
      <c r="P153" s="126">
        <f t="shared" si="15"/>
        <v>3.5</v>
      </c>
    </row>
    <row r="154" spans="1:16" ht="335">
      <c r="A154" s="83">
        <v>233</v>
      </c>
      <c r="B154" s="212" t="s">
        <v>132</v>
      </c>
      <c r="C154" s="124" t="s">
        <v>237</v>
      </c>
      <c r="D154" s="213">
        <v>3</v>
      </c>
      <c r="E154" s="124" t="s">
        <v>1756</v>
      </c>
      <c r="F154" s="213">
        <v>2</v>
      </c>
      <c r="G154" s="214">
        <v>3</v>
      </c>
      <c r="H154" s="215" t="s">
        <v>1785</v>
      </c>
      <c r="I154" s="145"/>
      <c r="J154" s="145">
        <v>4</v>
      </c>
      <c r="K154" s="215" t="s">
        <v>1785</v>
      </c>
      <c r="L154" s="145"/>
      <c r="M154" s="145">
        <v>3</v>
      </c>
      <c r="N154" s="217" t="s">
        <v>1897</v>
      </c>
      <c r="O154" s="210">
        <f t="shared" si="14"/>
        <v>4</v>
      </c>
      <c r="P154" s="126">
        <f t="shared" si="15"/>
        <v>3</v>
      </c>
    </row>
    <row r="155" spans="1:16" ht="48">
      <c r="A155" s="83">
        <v>234</v>
      </c>
      <c r="B155" s="212" t="s">
        <v>133</v>
      </c>
      <c r="C155" s="124" t="s">
        <v>238</v>
      </c>
      <c r="D155" s="213">
        <v>3</v>
      </c>
      <c r="E155" s="124" t="s">
        <v>1757</v>
      </c>
      <c r="F155" s="213">
        <v>2</v>
      </c>
      <c r="G155" s="214">
        <v>4</v>
      </c>
      <c r="H155" s="215" t="s">
        <v>1786</v>
      </c>
      <c r="I155" s="145"/>
      <c r="J155" s="15"/>
      <c r="K155" s="15"/>
      <c r="L155" s="15"/>
      <c r="M155" s="145"/>
      <c r="N155" s="217"/>
      <c r="O155" s="210">
        <f t="shared" si="14"/>
        <v>4</v>
      </c>
      <c r="P155" s="126">
        <f t="shared" si="15"/>
        <v>2</v>
      </c>
    </row>
    <row r="156" spans="1:16" ht="224">
      <c r="A156" s="83">
        <v>235</v>
      </c>
      <c r="B156" s="212" t="s">
        <v>134</v>
      </c>
      <c r="C156" s="124" t="s">
        <v>239</v>
      </c>
      <c r="D156" s="213">
        <v>5</v>
      </c>
      <c r="E156" s="124" t="s">
        <v>1758</v>
      </c>
      <c r="F156" s="213">
        <v>3</v>
      </c>
      <c r="G156" s="106"/>
      <c r="H156" s="15"/>
      <c r="I156" s="15"/>
      <c r="J156" s="15"/>
      <c r="K156" s="15"/>
      <c r="L156" s="15"/>
      <c r="M156" s="145"/>
      <c r="N156" s="217"/>
      <c r="O156" s="210">
        <f t="shared" si="14"/>
        <v>5</v>
      </c>
      <c r="P156" s="126">
        <f t="shared" si="15"/>
        <v>3</v>
      </c>
    </row>
    <row r="157" spans="1:16" ht="64">
      <c r="A157" s="83">
        <v>236</v>
      </c>
      <c r="B157" s="212" t="s">
        <v>135</v>
      </c>
      <c r="C157" s="124" t="s">
        <v>240</v>
      </c>
      <c r="D157" s="213">
        <v>3</v>
      </c>
      <c r="E157" s="124" t="s">
        <v>1759</v>
      </c>
      <c r="F157" s="213">
        <v>3</v>
      </c>
      <c r="G157" s="214">
        <v>4</v>
      </c>
      <c r="H157" s="215" t="s">
        <v>1787</v>
      </c>
      <c r="I157" s="145">
        <v>2</v>
      </c>
      <c r="J157" s="146"/>
      <c r="K157" s="216"/>
      <c r="L157" s="145">
        <v>3</v>
      </c>
      <c r="M157" s="145"/>
      <c r="N157" s="217"/>
      <c r="O157" s="210">
        <f t="shared" si="14"/>
        <v>4</v>
      </c>
      <c r="P157" s="126">
        <f t="shared" si="15"/>
        <v>3</v>
      </c>
    </row>
    <row r="158" spans="1:16">
      <c r="F158" s="15"/>
      <c r="G158" s="106"/>
      <c r="H158" s="15"/>
      <c r="I158" s="15"/>
      <c r="J158" s="15"/>
      <c r="K158" s="15"/>
      <c r="L158" s="15"/>
      <c r="M158" s="218"/>
      <c r="N158" s="219"/>
    </row>
    <row r="159" spans="1:16">
      <c r="F159" s="15"/>
      <c r="G159" s="106"/>
      <c r="H159" s="15"/>
      <c r="I159" s="15"/>
      <c r="J159" s="15"/>
      <c r="K159" s="15"/>
      <c r="L159" s="15"/>
      <c r="M159" s="218"/>
      <c r="N159" s="219"/>
    </row>
    <row r="160" spans="1:16">
      <c r="F160" s="15"/>
      <c r="G160" s="106"/>
      <c r="H160" s="15"/>
      <c r="I160" s="15"/>
      <c r="J160" s="15"/>
      <c r="K160" s="15"/>
      <c r="L160" s="15"/>
      <c r="M160" s="218"/>
      <c r="N160" s="219"/>
    </row>
    <row r="161" spans="1:16" ht="25">
      <c r="B161" s="223" t="s">
        <v>61</v>
      </c>
      <c r="F161" s="15"/>
      <c r="G161" s="106"/>
      <c r="H161" s="15"/>
      <c r="I161" s="15"/>
      <c r="J161" s="15"/>
      <c r="K161" s="15"/>
      <c r="L161" s="15"/>
      <c r="M161" s="218"/>
      <c r="N161" s="219"/>
    </row>
    <row r="162" spans="1:16" ht="64">
      <c r="A162" s="83">
        <v>237</v>
      </c>
      <c r="B162" s="212" t="s">
        <v>269</v>
      </c>
      <c r="C162" s="124" t="s">
        <v>241</v>
      </c>
      <c r="D162" s="213">
        <v>3</v>
      </c>
      <c r="E162" s="124" t="s">
        <v>1760</v>
      </c>
      <c r="F162" s="213">
        <v>2</v>
      </c>
      <c r="G162" s="106"/>
      <c r="H162" s="15"/>
      <c r="I162" s="15"/>
      <c r="J162" s="146"/>
      <c r="K162" s="216"/>
      <c r="L162" s="145">
        <v>3</v>
      </c>
      <c r="M162" s="145"/>
      <c r="N162" s="217"/>
      <c r="O162" s="210">
        <f t="shared" ref="O162:O168" si="16">IF(J162&lt;&gt;"",J162,IF(G162&lt;&gt;"",G162,IF(D162&lt;&gt;"",D162,"")))</f>
        <v>3</v>
      </c>
      <c r="P162" s="126">
        <f t="shared" ref="P162:P168" si="17">IF(M162&lt;&gt;"",M162,IF(L162&lt;&gt;"",L162,IF(I162&lt;&gt;"",I162,IF(F162&lt;&gt;"",F162,""))))</f>
        <v>3</v>
      </c>
    </row>
    <row r="163" spans="1:16" ht="80">
      <c r="A163" s="83">
        <v>238</v>
      </c>
      <c r="B163" s="212" t="s">
        <v>136</v>
      </c>
      <c r="C163" s="124" t="s">
        <v>242</v>
      </c>
      <c r="D163" s="213">
        <v>3</v>
      </c>
      <c r="E163" s="124" t="s">
        <v>1761</v>
      </c>
      <c r="F163" s="213">
        <v>2</v>
      </c>
      <c r="G163" s="106"/>
      <c r="H163" s="15"/>
      <c r="I163" s="15"/>
      <c r="J163" s="15"/>
      <c r="K163" s="15"/>
      <c r="L163" s="15"/>
      <c r="M163" s="145"/>
      <c r="N163" s="217"/>
      <c r="O163" s="210">
        <f t="shared" si="16"/>
        <v>3</v>
      </c>
      <c r="P163" s="126">
        <f t="shared" si="17"/>
        <v>2</v>
      </c>
    </row>
    <row r="164" spans="1:16" ht="48">
      <c r="A164" s="83">
        <v>239</v>
      </c>
      <c r="B164" s="212" t="s">
        <v>137</v>
      </c>
      <c r="C164" s="124" t="s">
        <v>243</v>
      </c>
      <c r="D164" s="213">
        <v>2</v>
      </c>
      <c r="E164" s="124" t="s">
        <v>1762</v>
      </c>
      <c r="F164" s="213">
        <v>2</v>
      </c>
      <c r="G164" s="106"/>
      <c r="H164" s="15"/>
      <c r="I164" s="15"/>
      <c r="J164" s="15"/>
      <c r="K164" s="15"/>
      <c r="L164" s="15"/>
      <c r="M164" s="145"/>
      <c r="N164" s="217"/>
      <c r="O164" s="210">
        <f t="shared" si="16"/>
        <v>2</v>
      </c>
      <c r="P164" s="126">
        <f t="shared" si="17"/>
        <v>2</v>
      </c>
    </row>
    <row r="165" spans="1:16" ht="32">
      <c r="A165" s="83">
        <v>240</v>
      </c>
      <c r="B165" s="212" t="s">
        <v>138</v>
      </c>
      <c r="C165" s="124" t="s">
        <v>244</v>
      </c>
      <c r="D165" s="213">
        <v>2</v>
      </c>
      <c r="E165" s="124" t="s">
        <v>1763</v>
      </c>
      <c r="F165" s="213">
        <v>2</v>
      </c>
      <c r="G165" s="214"/>
      <c r="H165" s="215"/>
      <c r="I165" s="145">
        <v>1</v>
      </c>
      <c r="J165" s="146"/>
      <c r="K165" s="216" t="s">
        <v>1827</v>
      </c>
      <c r="L165" s="145"/>
      <c r="M165" s="145"/>
      <c r="N165" s="217"/>
      <c r="O165" s="210">
        <f t="shared" si="16"/>
        <v>2</v>
      </c>
      <c r="P165" s="126">
        <f t="shared" si="17"/>
        <v>1</v>
      </c>
    </row>
    <row r="166" spans="1:16" ht="224">
      <c r="A166" s="83">
        <v>241</v>
      </c>
      <c r="B166" s="212" t="s">
        <v>271</v>
      </c>
      <c r="C166" s="124" t="s">
        <v>245</v>
      </c>
      <c r="D166" s="213">
        <v>3</v>
      </c>
      <c r="E166" s="124" t="s">
        <v>1764</v>
      </c>
      <c r="F166" s="213">
        <v>2</v>
      </c>
      <c r="G166" s="106"/>
      <c r="H166" s="15"/>
      <c r="I166" s="15"/>
      <c r="J166" s="15"/>
      <c r="K166" s="15"/>
      <c r="L166" s="15"/>
      <c r="M166" s="145"/>
      <c r="N166" s="217"/>
      <c r="O166" s="210">
        <f t="shared" si="16"/>
        <v>3</v>
      </c>
      <c r="P166" s="126">
        <f t="shared" si="17"/>
        <v>2</v>
      </c>
    </row>
    <row r="167" spans="1:16" ht="48">
      <c r="A167" s="83">
        <v>242</v>
      </c>
      <c r="B167" s="212" t="s">
        <v>139</v>
      </c>
      <c r="C167" s="124" t="s">
        <v>246</v>
      </c>
      <c r="D167" s="213">
        <v>4</v>
      </c>
      <c r="E167" s="124" t="s">
        <v>1765</v>
      </c>
      <c r="F167" s="213">
        <v>2</v>
      </c>
      <c r="G167" s="214"/>
      <c r="H167" s="215"/>
      <c r="I167" s="145">
        <v>2</v>
      </c>
      <c r="J167" s="145"/>
      <c r="K167" s="216"/>
      <c r="L167" s="145">
        <v>3.5</v>
      </c>
      <c r="M167" s="145"/>
      <c r="N167" s="217"/>
      <c r="O167" s="210">
        <f t="shared" si="16"/>
        <v>4</v>
      </c>
      <c r="P167" s="126">
        <f t="shared" si="17"/>
        <v>3.5</v>
      </c>
    </row>
    <row r="168" spans="1:16" ht="32">
      <c r="A168" s="83">
        <v>243</v>
      </c>
      <c r="B168" s="212" t="s">
        <v>140</v>
      </c>
      <c r="C168" s="124" t="s">
        <v>247</v>
      </c>
      <c r="D168" s="213">
        <v>3</v>
      </c>
      <c r="E168" s="124" t="s">
        <v>1766</v>
      </c>
      <c r="F168" s="213">
        <v>2</v>
      </c>
      <c r="G168" s="214"/>
      <c r="H168" s="215"/>
      <c r="I168" s="145">
        <v>1</v>
      </c>
      <c r="J168" s="145"/>
      <c r="K168" s="216" t="s">
        <v>1766</v>
      </c>
      <c r="L168" s="145"/>
      <c r="M168" s="145"/>
      <c r="N168" s="217"/>
      <c r="O168" s="210">
        <f t="shared" si="16"/>
        <v>3</v>
      </c>
      <c r="P168" s="126">
        <f t="shared" si="17"/>
        <v>1</v>
      </c>
    </row>
    <row r="169" spans="1:16">
      <c r="F169" s="15"/>
      <c r="G169" s="106"/>
      <c r="H169" s="15"/>
      <c r="I169" s="106"/>
      <c r="J169" s="15"/>
      <c r="K169" s="224"/>
      <c r="L169" s="106"/>
      <c r="M169" s="218"/>
      <c r="N169" s="219"/>
    </row>
    <row r="170" spans="1:16">
      <c r="M170" s="147"/>
      <c r="N170" s="188"/>
    </row>
    <row r="171" spans="1:16">
      <c r="B171" s="225"/>
      <c r="M171" s="147"/>
      <c r="N171" s="188"/>
    </row>
    <row r="172" spans="1:16">
      <c r="M172" s="147"/>
      <c r="N172" s="188"/>
    </row>
    <row r="173" spans="1:16">
      <c r="M173" s="147"/>
      <c r="N173" s="188"/>
    </row>
    <row r="174" spans="1:16">
      <c r="M174" s="147"/>
      <c r="N174" s="188"/>
    </row>
    <row r="175" spans="1:16">
      <c r="M175" s="147"/>
      <c r="N175" s="188"/>
    </row>
    <row r="176" spans="1:16">
      <c r="M176" s="147"/>
      <c r="N176" s="188"/>
    </row>
    <row r="177" spans="13:14">
      <c r="M177" s="147"/>
      <c r="N177" s="188"/>
    </row>
    <row r="178" spans="13:14">
      <c r="M178" s="147"/>
      <c r="N178" s="188"/>
    </row>
    <row r="179" spans="13:14">
      <c r="M179" s="147"/>
      <c r="N179" s="188"/>
    </row>
    <row r="180" spans="13:14">
      <c r="M180" s="147"/>
      <c r="N180" s="188"/>
    </row>
    <row r="181" spans="13:14">
      <c r="M181" s="147"/>
      <c r="N181" s="188"/>
    </row>
    <row r="182" spans="13:14">
      <c r="M182" s="147"/>
      <c r="N182" s="188"/>
    </row>
    <row r="183" spans="13:14">
      <c r="M183" s="147"/>
      <c r="N183" s="188"/>
    </row>
    <row r="184" spans="13:14">
      <c r="M184" s="147"/>
      <c r="N184" s="188"/>
    </row>
    <row r="185" spans="13:14">
      <c r="M185" s="147"/>
      <c r="N185" s="188"/>
    </row>
    <row r="186" spans="13:14">
      <c r="M186" s="147"/>
      <c r="N186" s="188"/>
    </row>
    <row r="187" spans="13:14">
      <c r="M187" s="147"/>
      <c r="N187" s="188"/>
    </row>
    <row r="188" spans="13:14">
      <c r="M188" s="147"/>
      <c r="N188" s="188"/>
    </row>
    <row r="189" spans="13:14">
      <c r="M189" s="147"/>
      <c r="N189" s="188"/>
    </row>
    <row r="190" spans="13:14">
      <c r="M190" s="147"/>
      <c r="N190" s="188"/>
    </row>
    <row r="191" spans="13:14">
      <c r="M191" s="147"/>
      <c r="N191" s="188"/>
    </row>
    <row r="192" spans="13:14">
      <c r="M192" s="147"/>
      <c r="N192" s="188"/>
    </row>
    <row r="193" spans="13:14">
      <c r="M193" s="147"/>
      <c r="N193" s="188"/>
    </row>
    <row r="194" spans="13:14">
      <c r="M194" s="147"/>
      <c r="N194" s="188"/>
    </row>
    <row r="195" spans="13:14">
      <c r="M195" s="147"/>
      <c r="N195" s="188"/>
    </row>
    <row r="196" spans="13:14">
      <c r="M196" s="147"/>
      <c r="N196" s="188"/>
    </row>
    <row r="197" spans="13:14">
      <c r="M197" s="147"/>
      <c r="N197" s="188"/>
    </row>
    <row r="198" spans="13:14">
      <c r="M198" s="147"/>
      <c r="N198" s="188"/>
    </row>
    <row r="199" spans="13:14">
      <c r="M199" s="147"/>
      <c r="N199" s="188"/>
    </row>
    <row r="200" spans="13:14">
      <c r="M200" s="147"/>
      <c r="N200" s="188"/>
    </row>
    <row r="201" spans="13:14">
      <c r="M201" s="147"/>
      <c r="N201" s="188"/>
    </row>
    <row r="202" spans="13:14">
      <c r="M202" s="147"/>
      <c r="N202" s="188"/>
    </row>
    <row r="203" spans="13:14">
      <c r="M203" s="147"/>
      <c r="N203" s="188"/>
    </row>
    <row r="204" spans="13:14">
      <c r="M204" s="147"/>
      <c r="N204" s="188"/>
    </row>
    <row r="205" spans="13:14">
      <c r="M205" s="147"/>
      <c r="N205" s="188"/>
    </row>
    <row r="206" spans="13:14">
      <c r="M206" s="147"/>
      <c r="N206" s="188"/>
    </row>
    <row r="207" spans="13:14">
      <c r="M207" s="147"/>
      <c r="N207" s="188"/>
    </row>
    <row r="208" spans="13:14">
      <c r="M208" s="147"/>
      <c r="N208" s="188"/>
    </row>
    <row r="209" spans="13:14">
      <c r="M209" s="147"/>
      <c r="N209" s="188"/>
    </row>
    <row r="210" spans="13:14">
      <c r="M210" s="147"/>
      <c r="N210" s="188"/>
    </row>
    <row r="211" spans="13:14">
      <c r="M211" s="147"/>
      <c r="N211" s="188"/>
    </row>
    <row r="212" spans="13:14">
      <c r="M212" s="147"/>
      <c r="N212" s="188"/>
    </row>
    <row r="213" spans="13:14">
      <c r="M213" s="147"/>
      <c r="N213" s="188"/>
    </row>
    <row r="214" spans="13:14">
      <c r="M214" s="147"/>
      <c r="N214" s="188"/>
    </row>
    <row r="215" spans="13:14">
      <c r="M215" s="147"/>
      <c r="N215" s="188"/>
    </row>
    <row r="216" spans="13:14">
      <c r="M216" s="147"/>
      <c r="N216" s="188"/>
    </row>
    <row r="217" spans="13:14">
      <c r="M217" s="147"/>
      <c r="N217" s="188"/>
    </row>
    <row r="218" spans="13:14">
      <c r="M218" s="147"/>
      <c r="N218" s="188"/>
    </row>
    <row r="219" spans="13:14">
      <c r="M219" s="147"/>
      <c r="N219" s="188"/>
    </row>
    <row r="220" spans="13:14">
      <c r="M220" s="147"/>
      <c r="N220" s="188"/>
    </row>
    <row r="221" spans="13:14">
      <c r="M221" s="147"/>
      <c r="N221" s="188"/>
    </row>
    <row r="222" spans="13:14">
      <c r="M222" s="147"/>
      <c r="N222" s="188"/>
    </row>
    <row r="223" spans="13:14">
      <c r="M223" s="147"/>
      <c r="N223" s="188"/>
    </row>
    <row r="224" spans="13:14">
      <c r="M224" s="147"/>
      <c r="N224" s="188"/>
    </row>
    <row r="225" spans="13:14">
      <c r="M225" s="147"/>
      <c r="N225" s="188"/>
    </row>
    <row r="226" spans="13:14">
      <c r="M226" s="147"/>
      <c r="N226" s="188"/>
    </row>
    <row r="227" spans="13:14">
      <c r="M227" s="147"/>
      <c r="N227" s="188"/>
    </row>
    <row r="228" spans="13:14">
      <c r="M228" s="147"/>
      <c r="N228" s="188"/>
    </row>
    <row r="229" spans="13:14">
      <c r="M229" s="147"/>
      <c r="N229" s="188"/>
    </row>
    <row r="230" spans="13:14">
      <c r="M230" s="147"/>
      <c r="N230" s="188"/>
    </row>
    <row r="231" spans="13:14">
      <c r="M231" s="147"/>
      <c r="N231" s="188"/>
    </row>
    <row r="232" spans="13:14">
      <c r="M232" s="147"/>
      <c r="N232" s="188"/>
    </row>
    <row r="233" spans="13:14">
      <c r="M233" s="147"/>
      <c r="N233" s="188"/>
    </row>
    <row r="234" spans="13:14">
      <c r="M234" s="147"/>
      <c r="N234" s="188"/>
    </row>
    <row r="235" spans="13:14">
      <c r="M235" s="147"/>
      <c r="N235" s="188"/>
    </row>
    <row r="236" spans="13:14">
      <c r="M236" s="147"/>
      <c r="N236" s="188"/>
    </row>
    <row r="237" spans="13:14">
      <c r="M237" s="147"/>
      <c r="N237" s="188"/>
    </row>
    <row r="238" spans="13:14">
      <c r="M238" s="147"/>
      <c r="N238" s="188"/>
    </row>
    <row r="239" spans="13:14">
      <c r="M239" s="147"/>
      <c r="N239" s="188"/>
    </row>
    <row r="240" spans="13:14">
      <c r="M240" s="147"/>
      <c r="N240" s="188"/>
    </row>
    <row r="241" spans="13:14">
      <c r="M241" s="147"/>
      <c r="N241" s="188"/>
    </row>
    <row r="242" spans="13:14">
      <c r="M242" s="147"/>
      <c r="N242" s="188"/>
    </row>
    <row r="243" spans="13:14">
      <c r="M243" s="147"/>
      <c r="N243" s="188"/>
    </row>
    <row r="244" spans="13:14">
      <c r="M244" s="147"/>
      <c r="N244" s="188"/>
    </row>
    <row r="245" spans="13:14">
      <c r="M245" s="147"/>
      <c r="N245" s="188"/>
    </row>
    <row r="246" spans="13:14">
      <c r="M246" s="147"/>
      <c r="N246" s="188"/>
    </row>
    <row r="247" spans="13:14">
      <c r="M247" s="147"/>
      <c r="N247" s="188"/>
    </row>
    <row r="248" spans="13:14">
      <c r="M248" s="147"/>
      <c r="N248" s="188"/>
    </row>
    <row r="249" spans="13:14">
      <c r="M249" s="147"/>
      <c r="N249" s="188"/>
    </row>
    <row r="250" spans="13:14">
      <c r="M250" s="147"/>
      <c r="N250" s="188"/>
    </row>
    <row r="251" spans="13:14">
      <c r="M251" s="147"/>
      <c r="N251" s="188"/>
    </row>
    <row r="252" spans="13:14">
      <c r="M252" s="147"/>
      <c r="N252" s="188"/>
    </row>
    <row r="253" spans="13:14">
      <c r="M253" s="147"/>
      <c r="N253" s="188"/>
    </row>
    <row r="254" spans="13:14">
      <c r="M254" s="147"/>
      <c r="N254" s="188"/>
    </row>
    <row r="255" spans="13:14">
      <c r="M255" s="147"/>
      <c r="N255" s="188"/>
    </row>
    <row r="256" spans="13:14">
      <c r="M256" s="147"/>
      <c r="N256" s="188"/>
    </row>
    <row r="257" spans="13:14">
      <c r="M257" s="147"/>
      <c r="N257" s="188"/>
    </row>
    <row r="258" spans="13:14">
      <c r="M258" s="147"/>
      <c r="N258" s="188"/>
    </row>
    <row r="259" spans="13:14">
      <c r="M259" s="147"/>
      <c r="N259" s="188"/>
    </row>
    <row r="260" spans="13:14">
      <c r="M260" s="147"/>
      <c r="N260" s="188"/>
    </row>
    <row r="261" spans="13:14">
      <c r="M261" s="147"/>
      <c r="N261" s="188"/>
    </row>
    <row r="262" spans="13:14">
      <c r="M262" s="147"/>
      <c r="N262" s="188"/>
    </row>
    <row r="263" spans="13:14">
      <c r="M263" s="147"/>
      <c r="N263" s="188"/>
    </row>
    <row r="264" spans="13:14">
      <c r="M264" s="147"/>
      <c r="N264" s="188"/>
    </row>
    <row r="265" spans="13:14">
      <c r="M265" s="147"/>
      <c r="N265" s="188"/>
    </row>
    <row r="266" spans="13:14">
      <c r="M266" s="147"/>
      <c r="N266" s="188"/>
    </row>
    <row r="267" spans="13:14">
      <c r="M267" s="147"/>
      <c r="N267" s="188"/>
    </row>
    <row r="268" spans="13:14">
      <c r="M268" s="147"/>
      <c r="N268" s="188"/>
    </row>
    <row r="269" spans="13:14">
      <c r="M269" s="147"/>
      <c r="N269" s="188"/>
    </row>
    <row r="270" spans="13:14">
      <c r="M270" s="147"/>
      <c r="N270" s="188"/>
    </row>
    <row r="271" spans="13:14">
      <c r="M271" s="147"/>
      <c r="N271" s="188"/>
    </row>
    <row r="272" spans="13:14">
      <c r="M272" s="147"/>
      <c r="N272" s="188"/>
    </row>
    <row r="273" spans="13:14">
      <c r="M273" s="147"/>
      <c r="N273" s="188"/>
    </row>
    <row r="274" spans="13:14">
      <c r="M274" s="147"/>
      <c r="N274" s="188"/>
    </row>
    <row r="275" spans="13:14">
      <c r="M275" s="147"/>
      <c r="N275" s="188"/>
    </row>
    <row r="276" spans="13:14">
      <c r="M276" s="147"/>
      <c r="N276" s="188"/>
    </row>
    <row r="277" spans="13:14">
      <c r="M277" s="147"/>
      <c r="N277" s="188"/>
    </row>
    <row r="278" spans="13:14">
      <c r="M278" s="147"/>
      <c r="N278" s="188"/>
    </row>
    <row r="279" spans="13:14">
      <c r="M279" s="147"/>
      <c r="N279" s="188"/>
    </row>
    <row r="280" spans="13:14">
      <c r="M280" s="147"/>
      <c r="N280" s="188"/>
    </row>
    <row r="281" spans="13:14">
      <c r="M281" s="147"/>
      <c r="N281" s="188"/>
    </row>
    <row r="282" spans="13:14">
      <c r="M282" s="147"/>
      <c r="N282" s="188"/>
    </row>
    <row r="283" spans="13:14">
      <c r="M283" s="147"/>
      <c r="N283" s="188"/>
    </row>
    <row r="284" spans="13:14">
      <c r="M284" s="147"/>
      <c r="N284" s="188"/>
    </row>
    <row r="285" spans="13:14">
      <c r="M285" s="147"/>
      <c r="N285" s="188"/>
    </row>
    <row r="286" spans="13:14">
      <c r="M286" s="147"/>
      <c r="N286" s="188"/>
    </row>
    <row r="287" spans="13:14">
      <c r="M287" s="147"/>
      <c r="N287" s="188"/>
    </row>
    <row r="288" spans="13:14">
      <c r="M288" s="147"/>
      <c r="N288" s="188"/>
    </row>
    <row r="289" spans="13:14">
      <c r="M289" s="147"/>
      <c r="N289" s="188"/>
    </row>
    <row r="290" spans="13:14">
      <c r="M290" s="147"/>
      <c r="N290" s="188"/>
    </row>
    <row r="291" spans="13:14">
      <c r="M291" s="147"/>
      <c r="N291" s="188"/>
    </row>
    <row r="292" spans="13:14">
      <c r="M292" s="147"/>
      <c r="N292" s="188"/>
    </row>
    <row r="293" spans="13:14">
      <c r="M293" s="147"/>
      <c r="N293" s="188"/>
    </row>
    <row r="294" spans="13:14">
      <c r="M294" s="147"/>
      <c r="N294" s="188"/>
    </row>
    <row r="295" spans="13:14">
      <c r="M295" s="147"/>
      <c r="N295" s="188"/>
    </row>
    <row r="296" spans="13:14">
      <c r="M296" s="147"/>
      <c r="N296" s="188"/>
    </row>
    <row r="297" spans="13:14">
      <c r="M297" s="147"/>
      <c r="N297" s="188"/>
    </row>
    <row r="298" spans="13:14">
      <c r="M298" s="147"/>
      <c r="N298" s="188"/>
    </row>
    <row r="299" spans="13:14">
      <c r="M299" s="147"/>
      <c r="N299" s="188"/>
    </row>
    <row r="300" spans="13:14">
      <c r="M300" s="147"/>
      <c r="N300" s="188"/>
    </row>
    <row r="301" spans="13:14">
      <c r="M301" s="147"/>
      <c r="N301" s="188"/>
    </row>
    <row r="302" spans="13:14">
      <c r="M302" s="147"/>
      <c r="N302" s="188"/>
    </row>
    <row r="303" spans="13:14">
      <c r="M303" s="147"/>
      <c r="N303" s="188"/>
    </row>
    <row r="304" spans="13:14">
      <c r="M304" s="147"/>
      <c r="N304" s="188"/>
    </row>
    <row r="305" spans="13:14">
      <c r="M305" s="147"/>
      <c r="N305" s="188"/>
    </row>
    <row r="306" spans="13:14">
      <c r="M306" s="147"/>
      <c r="N306" s="188"/>
    </row>
    <row r="307" spans="13:14">
      <c r="M307" s="147"/>
      <c r="N307" s="188"/>
    </row>
    <row r="308" spans="13:14">
      <c r="M308" s="147"/>
      <c r="N308" s="188"/>
    </row>
    <row r="309" spans="13:14">
      <c r="M309" s="147"/>
      <c r="N309" s="188"/>
    </row>
    <row r="310" spans="13:14">
      <c r="M310" s="147"/>
      <c r="N310" s="188"/>
    </row>
    <row r="311" spans="13:14">
      <c r="M311" s="147"/>
      <c r="N311" s="188"/>
    </row>
    <row r="312" spans="13:14">
      <c r="M312" s="147"/>
      <c r="N312" s="188"/>
    </row>
    <row r="313" spans="13:14">
      <c r="M313" s="147"/>
      <c r="N313" s="188"/>
    </row>
    <row r="314" spans="13:14">
      <c r="M314" s="147"/>
      <c r="N314" s="188"/>
    </row>
    <row r="315" spans="13:14">
      <c r="M315" s="147"/>
      <c r="N315" s="188"/>
    </row>
    <row r="316" spans="13:14">
      <c r="M316" s="147"/>
      <c r="N316" s="188"/>
    </row>
    <row r="317" spans="13:14">
      <c r="M317" s="147"/>
      <c r="N317" s="188"/>
    </row>
    <row r="318" spans="13:14">
      <c r="M318" s="147"/>
      <c r="N318" s="188"/>
    </row>
    <row r="319" spans="13:14">
      <c r="M319" s="147"/>
      <c r="N319" s="188"/>
    </row>
    <row r="320" spans="13:14">
      <c r="M320" s="147"/>
      <c r="N320" s="188"/>
    </row>
    <row r="321" spans="13:14">
      <c r="M321" s="147"/>
      <c r="N321" s="188"/>
    </row>
    <row r="322" spans="13:14">
      <c r="M322" s="147"/>
      <c r="N322" s="188"/>
    </row>
    <row r="323" spans="13:14">
      <c r="M323" s="147"/>
      <c r="N323" s="188"/>
    </row>
    <row r="324" spans="13:14">
      <c r="M324" s="147"/>
      <c r="N324" s="188"/>
    </row>
    <row r="325" spans="13:14">
      <c r="M325" s="147"/>
      <c r="N325" s="188"/>
    </row>
    <row r="326" spans="13:14">
      <c r="M326" s="147"/>
      <c r="N326" s="188"/>
    </row>
    <row r="327" spans="13:14">
      <c r="M327" s="147"/>
      <c r="N327" s="188"/>
    </row>
    <row r="328" spans="13:14">
      <c r="M328" s="147"/>
      <c r="N328" s="188"/>
    </row>
    <row r="329" spans="13:14">
      <c r="M329" s="147"/>
      <c r="N329" s="188"/>
    </row>
    <row r="330" spans="13:14">
      <c r="M330" s="147"/>
      <c r="N330" s="188"/>
    </row>
    <row r="331" spans="13:14">
      <c r="M331" s="147"/>
      <c r="N331" s="188"/>
    </row>
    <row r="332" spans="13:14">
      <c r="M332" s="147"/>
      <c r="N332" s="188"/>
    </row>
    <row r="333" spans="13:14">
      <c r="M333" s="147"/>
      <c r="N333" s="188"/>
    </row>
    <row r="334" spans="13:14">
      <c r="M334" s="147"/>
      <c r="N334" s="188"/>
    </row>
    <row r="335" spans="13:14">
      <c r="M335" s="147"/>
      <c r="N335" s="188"/>
    </row>
    <row r="336" spans="13:14">
      <c r="M336" s="147"/>
      <c r="N336" s="188"/>
    </row>
    <row r="337" spans="13:14">
      <c r="M337" s="147"/>
      <c r="N337" s="188"/>
    </row>
    <row r="338" spans="13:14">
      <c r="M338" s="147"/>
      <c r="N338" s="188"/>
    </row>
    <row r="339" spans="13:14">
      <c r="M339" s="147"/>
      <c r="N339" s="188"/>
    </row>
    <row r="340" spans="13:14">
      <c r="M340" s="147"/>
      <c r="N340" s="188"/>
    </row>
    <row r="341" spans="13:14">
      <c r="M341" s="147"/>
      <c r="N341" s="188"/>
    </row>
    <row r="342" spans="13:14">
      <c r="M342" s="147"/>
      <c r="N342" s="188"/>
    </row>
    <row r="343" spans="13:14">
      <c r="M343" s="147"/>
      <c r="N343" s="188"/>
    </row>
    <row r="344" spans="13:14">
      <c r="M344" s="147"/>
      <c r="N344" s="188"/>
    </row>
    <row r="345" spans="13:14">
      <c r="M345" s="147"/>
      <c r="N345" s="188"/>
    </row>
    <row r="346" spans="13:14">
      <c r="M346" s="147"/>
      <c r="N346" s="188"/>
    </row>
    <row r="347" spans="13:14">
      <c r="M347" s="147"/>
      <c r="N347" s="188"/>
    </row>
    <row r="348" spans="13:14">
      <c r="M348" s="147"/>
      <c r="N348" s="188"/>
    </row>
    <row r="349" spans="13:14">
      <c r="M349" s="147"/>
      <c r="N349" s="188"/>
    </row>
    <row r="350" spans="13:14">
      <c r="M350" s="147"/>
      <c r="N350" s="188"/>
    </row>
    <row r="351" spans="13:14">
      <c r="M351" s="147"/>
      <c r="N351" s="188"/>
    </row>
    <row r="352" spans="13:14">
      <c r="M352" s="147"/>
      <c r="N352" s="188"/>
    </row>
    <row r="353" spans="13:14">
      <c r="M353" s="147"/>
      <c r="N353" s="188"/>
    </row>
    <row r="354" spans="13:14">
      <c r="M354" s="147"/>
      <c r="N354" s="188"/>
    </row>
    <row r="355" spans="13:14">
      <c r="M355" s="147"/>
      <c r="N355" s="188"/>
    </row>
    <row r="356" spans="13:14">
      <c r="M356" s="147"/>
      <c r="N356" s="188"/>
    </row>
    <row r="357" spans="13:14">
      <c r="M357" s="147"/>
      <c r="N357" s="188"/>
    </row>
    <row r="358" spans="13:14">
      <c r="M358" s="147"/>
      <c r="N358" s="188"/>
    </row>
    <row r="359" spans="13:14">
      <c r="M359" s="147"/>
      <c r="N359" s="188"/>
    </row>
    <row r="360" spans="13:14">
      <c r="M360" s="147"/>
      <c r="N360" s="188"/>
    </row>
    <row r="361" spans="13:14">
      <c r="M361" s="147"/>
      <c r="N361" s="188"/>
    </row>
    <row r="362" spans="13:14">
      <c r="M362" s="147"/>
      <c r="N362" s="188"/>
    </row>
    <row r="363" spans="13:14">
      <c r="M363" s="147"/>
      <c r="N363" s="188"/>
    </row>
    <row r="364" spans="13:14">
      <c r="M364" s="147"/>
      <c r="N364" s="188"/>
    </row>
    <row r="365" spans="13:14">
      <c r="M365" s="147"/>
      <c r="N365" s="188"/>
    </row>
    <row r="366" spans="13:14">
      <c r="M366" s="147"/>
      <c r="N366" s="188"/>
    </row>
    <row r="367" spans="13:14">
      <c r="M367" s="147"/>
      <c r="N367" s="188"/>
    </row>
    <row r="368" spans="13:14">
      <c r="M368" s="147"/>
      <c r="N368" s="188"/>
    </row>
    <row r="369" spans="13:14">
      <c r="M369" s="147"/>
      <c r="N369" s="188"/>
    </row>
    <row r="370" spans="13:14">
      <c r="M370" s="147"/>
      <c r="N370" s="188"/>
    </row>
    <row r="371" spans="13:14">
      <c r="M371" s="147"/>
      <c r="N371" s="188"/>
    </row>
    <row r="372" spans="13:14">
      <c r="M372" s="147"/>
      <c r="N372" s="188"/>
    </row>
    <row r="373" spans="13:14">
      <c r="M373" s="147"/>
      <c r="N373" s="188"/>
    </row>
    <row r="374" spans="13:14">
      <c r="M374" s="147"/>
      <c r="N374" s="188"/>
    </row>
    <row r="375" spans="13:14">
      <c r="M375" s="147"/>
      <c r="N375" s="188"/>
    </row>
    <row r="376" spans="13:14">
      <c r="M376" s="147"/>
      <c r="N376" s="188"/>
    </row>
    <row r="377" spans="13:14">
      <c r="M377" s="147"/>
      <c r="N377" s="188"/>
    </row>
    <row r="378" spans="13:14">
      <c r="M378" s="147"/>
      <c r="N378" s="188"/>
    </row>
    <row r="379" spans="13:14">
      <c r="M379" s="147"/>
      <c r="N379" s="188"/>
    </row>
    <row r="380" spans="13:14">
      <c r="M380" s="147"/>
      <c r="N380" s="188"/>
    </row>
    <row r="381" spans="13:14">
      <c r="M381" s="147"/>
      <c r="N381" s="188"/>
    </row>
    <row r="382" spans="13:14">
      <c r="M382" s="147"/>
      <c r="N382" s="188"/>
    </row>
    <row r="383" spans="13:14">
      <c r="M383" s="147"/>
      <c r="N383" s="188"/>
    </row>
    <row r="384" spans="13:14">
      <c r="M384" s="147"/>
      <c r="N384" s="188"/>
    </row>
    <row r="385" spans="13:14">
      <c r="M385" s="147"/>
      <c r="N385" s="188"/>
    </row>
    <row r="386" spans="13:14">
      <c r="M386" s="147"/>
      <c r="N386" s="188"/>
    </row>
    <row r="387" spans="13:14">
      <c r="M387" s="147"/>
      <c r="N387" s="188"/>
    </row>
    <row r="388" spans="13:14">
      <c r="M388" s="147"/>
      <c r="N388" s="188"/>
    </row>
    <row r="389" spans="13:14">
      <c r="M389" s="147"/>
      <c r="N389" s="188"/>
    </row>
    <row r="390" spans="13:14">
      <c r="M390" s="147"/>
      <c r="N390" s="188"/>
    </row>
    <row r="391" spans="13:14">
      <c r="M391" s="147"/>
      <c r="N391" s="188"/>
    </row>
    <row r="392" spans="13:14">
      <c r="M392" s="147"/>
      <c r="N392" s="188"/>
    </row>
    <row r="393" spans="13:14">
      <c r="M393" s="147"/>
      <c r="N393" s="188"/>
    </row>
    <row r="394" spans="13:14">
      <c r="M394" s="147"/>
      <c r="N394" s="188"/>
    </row>
    <row r="395" spans="13:14">
      <c r="M395" s="147"/>
      <c r="N395" s="188"/>
    </row>
    <row r="396" spans="13:14">
      <c r="M396" s="147"/>
      <c r="N396" s="188"/>
    </row>
    <row r="397" spans="13:14">
      <c r="M397" s="147"/>
      <c r="N397" s="188"/>
    </row>
    <row r="398" spans="13:14">
      <c r="M398" s="147"/>
      <c r="N398" s="188"/>
    </row>
    <row r="399" spans="13:14">
      <c r="M399" s="147"/>
      <c r="N399" s="188"/>
    </row>
    <row r="400" spans="13:14">
      <c r="M400" s="147"/>
      <c r="N400" s="188"/>
    </row>
    <row r="401" spans="13:14">
      <c r="M401" s="147"/>
      <c r="N401" s="188"/>
    </row>
    <row r="402" spans="13:14">
      <c r="M402" s="147"/>
      <c r="N402" s="188"/>
    </row>
    <row r="403" spans="13:14">
      <c r="M403" s="147"/>
      <c r="N403" s="188"/>
    </row>
    <row r="404" spans="13:14">
      <c r="M404" s="147"/>
      <c r="N404" s="188"/>
    </row>
    <row r="405" spans="13:14">
      <c r="M405" s="147"/>
      <c r="N405" s="188"/>
    </row>
    <row r="406" spans="13:14">
      <c r="M406" s="147"/>
      <c r="N406" s="188"/>
    </row>
    <row r="407" spans="13:14">
      <c r="M407" s="147"/>
      <c r="N407" s="188"/>
    </row>
    <row r="408" spans="13:14">
      <c r="M408" s="147"/>
      <c r="N408" s="188"/>
    </row>
    <row r="409" spans="13:14">
      <c r="M409" s="147"/>
      <c r="N409" s="188"/>
    </row>
    <row r="410" spans="13:14">
      <c r="M410" s="147"/>
      <c r="N410" s="188"/>
    </row>
    <row r="411" spans="13:14">
      <c r="M411" s="147"/>
      <c r="N411" s="188"/>
    </row>
    <row r="412" spans="13:14">
      <c r="M412" s="147"/>
      <c r="N412" s="188"/>
    </row>
    <row r="413" spans="13:14">
      <c r="M413" s="147"/>
      <c r="N413" s="188"/>
    </row>
    <row r="414" spans="13:14">
      <c r="M414" s="147"/>
      <c r="N414" s="188"/>
    </row>
    <row r="415" spans="13:14">
      <c r="M415" s="147"/>
      <c r="N415" s="188"/>
    </row>
    <row r="416" spans="13:14">
      <c r="M416" s="147"/>
      <c r="N416" s="188"/>
    </row>
    <row r="417" spans="13:14">
      <c r="M417" s="147"/>
      <c r="N417" s="188"/>
    </row>
    <row r="418" spans="13:14">
      <c r="M418" s="147"/>
      <c r="N418" s="188"/>
    </row>
    <row r="419" spans="13:14">
      <c r="M419" s="147"/>
      <c r="N419" s="188"/>
    </row>
    <row r="420" spans="13:14">
      <c r="M420" s="147"/>
      <c r="N420" s="188"/>
    </row>
    <row r="421" spans="13:14">
      <c r="M421" s="147"/>
      <c r="N421" s="188"/>
    </row>
    <row r="422" spans="13:14">
      <c r="M422" s="147"/>
      <c r="N422" s="188"/>
    </row>
    <row r="423" spans="13:14">
      <c r="M423" s="147"/>
      <c r="N423" s="188"/>
    </row>
    <row r="424" spans="13:14">
      <c r="M424" s="147"/>
      <c r="N424" s="188"/>
    </row>
    <row r="425" spans="13:14">
      <c r="M425" s="147"/>
      <c r="N425" s="188"/>
    </row>
    <row r="426" spans="13:14">
      <c r="M426" s="147"/>
      <c r="N426" s="188"/>
    </row>
    <row r="427" spans="13:14">
      <c r="M427" s="147"/>
      <c r="N427" s="188"/>
    </row>
    <row r="428" spans="13:14">
      <c r="M428" s="147"/>
      <c r="N428" s="188"/>
    </row>
    <row r="429" spans="13:14">
      <c r="M429" s="147"/>
      <c r="N429" s="188"/>
    </row>
    <row r="430" spans="13:14">
      <c r="M430" s="147"/>
      <c r="N430" s="188"/>
    </row>
    <row r="431" spans="13:14">
      <c r="M431" s="147"/>
      <c r="N431" s="188"/>
    </row>
    <row r="432" spans="13:14">
      <c r="M432" s="147"/>
      <c r="N432" s="188"/>
    </row>
    <row r="433" spans="13:14">
      <c r="M433" s="147"/>
      <c r="N433" s="188"/>
    </row>
    <row r="434" spans="13:14">
      <c r="M434" s="147"/>
      <c r="N434" s="188"/>
    </row>
    <row r="435" spans="13:14">
      <c r="M435" s="147"/>
      <c r="N435" s="188"/>
    </row>
    <row r="436" spans="13:14">
      <c r="M436" s="147"/>
      <c r="N436" s="188"/>
    </row>
    <row r="437" spans="13:14">
      <c r="M437" s="147"/>
      <c r="N437" s="188"/>
    </row>
    <row r="438" spans="13:14">
      <c r="M438" s="147"/>
      <c r="N438" s="188"/>
    </row>
    <row r="439" spans="13:14">
      <c r="M439" s="147"/>
      <c r="N439" s="188"/>
    </row>
    <row r="440" spans="13:14">
      <c r="M440" s="147"/>
      <c r="N440" s="188"/>
    </row>
    <row r="441" spans="13:14">
      <c r="M441" s="147"/>
      <c r="N441" s="188"/>
    </row>
    <row r="442" spans="13:14">
      <c r="M442" s="147"/>
      <c r="N442" s="188"/>
    </row>
    <row r="443" spans="13:14">
      <c r="M443" s="147"/>
      <c r="N443" s="188"/>
    </row>
    <row r="444" spans="13:14">
      <c r="M444" s="147"/>
      <c r="N444" s="188"/>
    </row>
    <row r="445" spans="13:14">
      <c r="M445" s="147"/>
      <c r="N445" s="188"/>
    </row>
    <row r="446" spans="13:14">
      <c r="M446" s="147"/>
      <c r="N446" s="188"/>
    </row>
    <row r="447" spans="13:14">
      <c r="M447" s="147"/>
      <c r="N447" s="188"/>
    </row>
    <row r="448" spans="13:14">
      <c r="M448" s="147"/>
      <c r="N448" s="188"/>
    </row>
    <row r="449" spans="13:14">
      <c r="M449" s="147"/>
      <c r="N449" s="188"/>
    </row>
    <row r="450" spans="13:14">
      <c r="M450" s="147"/>
      <c r="N450" s="188"/>
    </row>
    <row r="451" spans="13:14">
      <c r="M451" s="147"/>
      <c r="N451" s="188"/>
    </row>
    <row r="452" spans="13:14">
      <c r="M452" s="147"/>
      <c r="N452" s="188"/>
    </row>
    <row r="453" spans="13:14">
      <c r="M453" s="147"/>
      <c r="N453" s="188"/>
    </row>
    <row r="454" spans="13:14">
      <c r="M454" s="147"/>
      <c r="N454" s="188"/>
    </row>
    <row r="455" spans="13:14">
      <c r="M455" s="147"/>
      <c r="N455" s="188"/>
    </row>
    <row r="456" spans="13:14">
      <c r="M456" s="147"/>
      <c r="N456" s="188"/>
    </row>
    <row r="457" spans="13:14">
      <c r="M457" s="147"/>
      <c r="N457" s="188"/>
    </row>
    <row r="458" spans="13:14">
      <c r="M458" s="147"/>
      <c r="N458" s="188"/>
    </row>
    <row r="459" spans="13:14">
      <c r="M459" s="147"/>
      <c r="N459" s="188"/>
    </row>
    <row r="460" spans="13:14">
      <c r="M460" s="147"/>
      <c r="N460" s="188"/>
    </row>
    <row r="461" spans="13:14">
      <c r="M461" s="147"/>
      <c r="N461" s="188"/>
    </row>
    <row r="462" spans="13:14">
      <c r="M462" s="147"/>
      <c r="N462" s="188"/>
    </row>
    <row r="463" spans="13:14">
      <c r="M463" s="147"/>
      <c r="N463" s="188"/>
    </row>
    <row r="464" spans="13:14">
      <c r="M464" s="147"/>
      <c r="N464" s="188"/>
    </row>
    <row r="465" spans="13:14">
      <c r="M465" s="147"/>
      <c r="N465" s="188"/>
    </row>
    <row r="466" spans="13:14">
      <c r="M466" s="147"/>
      <c r="N466" s="188"/>
    </row>
    <row r="467" spans="13:14">
      <c r="M467" s="147"/>
      <c r="N467" s="188"/>
    </row>
    <row r="468" spans="13:14">
      <c r="M468" s="147"/>
      <c r="N468" s="188"/>
    </row>
    <row r="469" spans="13:14">
      <c r="M469" s="147"/>
      <c r="N469" s="188"/>
    </row>
    <row r="470" spans="13:14">
      <c r="M470" s="147"/>
      <c r="N470" s="188"/>
    </row>
    <row r="471" spans="13:14">
      <c r="M471" s="147"/>
      <c r="N471" s="188"/>
    </row>
    <row r="472" spans="13:14">
      <c r="M472" s="147"/>
      <c r="N472" s="188"/>
    </row>
    <row r="473" spans="13:14">
      <c r="M473" s="147"/>
      <c r="N473" s="188"/>
    </row>
    <row r="474" spans="13:14">
      <c r="M474" s="147"/>
      <c r="N474" s="188"/>
    </row>
    <row r="475" spans="13:14">
      <c r="M475" s="147"/>
      <c r="N475" s="188"/>
    </row>
    <row r="476" spans="13:14">
      <c r="M476" s="147"/>
      <c r="N476" s="188"/>
    </row>
    <row r="477" spans="13:14">
      <c r="M477" s="147"/>
      <c r="N477" s="188"/>
    </row>
    <row r="478" spans="13:14">
      <c r="M478" s="147"/>
      <c r="N478" s="188"/>
    </row>
    <row r="479" spans="13:14">
      <c r="M479" s="147"/>
      <c r="N479" s="188"/>
    </row>
    <row r="480" spans="13:14">
      <c r="M480" s="147"/>
      <c r="N480" s="188"/>
    </row>
    <row r="481" spans="13:14">
      <c r="M481" s="147"/>
      <c r="N481" s="188"/>
    </row>
    <row r="482" spans="13:14">
      <c r="M482" s="147"/>
      <c r="N482" s="188"/>
    </row>
    <row r="483" spans="13:14">
      <c r="M483" s="147"/>
      <c r="N483" s="188"/>
    </row>
    <row r="484" spans="13:14">
      <c r="M484" s="147"/>
      <c r="N484" s="188"/>
    </row>
    <row r="485" spans="13:14">
      <c r="M485" s="147"/>
      <c r="N485" s="188"/>
    </row>
    <row r="486" spans="13:14">
      <c r="M486" s="147"/>
      <c r="N486" s="188"/>
    </row>
    <row r="487" spans="13:14">
      <c r="M487" s="147"/>
      <c r="N487" s="188"/>
    </row>
    <row r="488" spans="13:14">
      <c r="M488" s="147"/>
      <c r="N488" s="188"/>
    </row>
    <row r="489" spans="13:14">
      <c r="M489" s="147"/>
      <c r="N489" s="188"/>
    </row>
    <row r="490" spans="13:14">
      <c r="M490" s="147"/>
      <c r="N490" s="188"/>
    </row>
    <row r="491" spans="13:14">
      <c r="M491" s="147"/>
      <c r="N491" s="188"/>
    </row>
    <row r="492" spans="13:14">
      <c r="M492" s="147"/>
      <c r="N492" s="188"/>
    </row>
    <row r="493" spans="13:14">
      <c r="M493" s="147"/>
      <c r="N493" s="188"/>
    </row>
    <row r="494" spans="13:14">
      <c r="M494" s="147"/>
      <c r="N494" s="188"/>
    </row>
    <row r="495" spans="13:14">
      <c r="M495" s="147"/>
      <c r="N495" s="188"/>
    </row>
    <row r="496" spans="13:14">
      <c r="M496" s="147"/>
      <c r="N496" s="188"/>
    </row>
    <row r="497" spans="13:14">
      <c r="M497" s="147"/>
      <c r="N497" s="188"/>
    </row>
    <row r="498" spans="13:14">
      <c r="M498" s="147"/>
      <c r="N498" s="188"/>
    </row>
    <row r="499" spans="13:14">
      <c r="M499" s="147"/>
      <c r="N499" s="188"/>
    </row>
    <row r="500" spans="13:14">
      <c r="M500" s="147"/>
      <c r="N500" s="188"/>
    </row>
    <row r="501" spans="13:14">
      <c r="M501" s="147"/>
      <c r="N501" s="188"/>
    </row>
    <row r="502" spans="13:14">
      <c r="M502" s="147"/>
      <c r="N502" s="188"/>
    </row>
    <row r="503" spans="13:14">
      <c r="M503" s="147"/>
      <c r="N503" s="188"/>
    </row>
    <row r="504" spans="13:14">
      <c r="M504" s="147"/>
      <c r="N504" s="188"/>
    </row>
    <row r="505" spans="13:14">
      <c r="M505" s="147"/>
      <c r="N505" s="188"/>
    </row>
    <row r="506" spans="13:14">
      <c r="M506" s="147"/>
      <c r="N506" s="188"/>
    </row>
    <row r="507" spans="13:14">
      <c r="M507" s="147"/>
      <c r="N507" s="188"/>
    </row>
    <row r="508" spans="13:14">
      <c r="M508" s="147"/>
      <c r="N508" s="188"/>
    </row>
    <row r="509" spans="13:14">
      <c r="M509" s="147"/>
      <c r="N509" s="188"/>
    </row>
    <row r="510" spans="13:14">
      <c r="M510" s="147"/>
      <c r="N510" s="188"/>
    </row>
    <row r="511" spans="13:14">
      <c r="M511" s="147"/>
      <c r="N511" s="188"/>
    </row>
    <row r="512" spans="13:14">
      <c r="M512" s="147"/>
      <c r="N512" s="188"/>
    </row>
    <row r="513" spans="13:14">
      <c r="M513" s="147"/>
      <c r="N513" s="188"/>
    </row>
    <row r="514" spans="13:14">
      <c r="M514" s="147"/>
      <c r="N514" s="188"/>
    </row>
    <row r="515" spans="13:14">
      <c r="M515" s="147"/>
      <c r="N515" s="188"/>
    </row>
    <row r="516" spans="13:14">
      <c r="M516" s="147"/>
      <c r="N516" s="188"/>
    </row>
    <row r="517" spans="13:14">
      <c r="M517" s="147"/>
      <c r="N517" s="188"/>
    </row>
    <row r="518" spans="13:14">
      <c r="M518" s="147"/>
      <c r="N518" s="188"/>
    </row>
    <row r="519" spans="13:14">
      <c r="M519" s="147"/>
      <c r="N519" s="188"/>
    </row>
    <row r="520" spans="13:14">
      <c r="M520" s="147"/>
      <c r="N520" s="188"/>
    </row>
    <row r="521" spans="13:14">
      <c r="M521" s="147"/>
      <c r="N521" s="188"/>
    </row>
    <row r="522" spans="13:14">
      <c r="M522" s="147"/>
      <c r="N522" s="188"/>
    </row>
    <row r="523" spans="13:14">
      <c r="M523" s="147"/>
      <c r="N523" s="188"/>
    </row>
    <row r="524" spans="13:14">
      <c r="M524" s="147"/>
      <c r="N524" s="188"/>
    </row>
    <row r="525" spans="13:14">
      <c r="M525" s="147"/>
      <c r="N525" s="188"/>
    </row>
    <row r="526" spans="13:14">
      <c r="M526" s="147"/>
      <c r="N526" s="188"/>
    </row>
    <row r="527" spans="13:14">
      <c r="M527" s="147"/>
      <c r="N527" s="188"/>
    </row>
    <row r="528" spans="13:14">
      <c r="M528" s="147"/>
      <c r="N528" s="188"/>
    </row>
    <row r="529" spans="13:14">
      <c r="M529" s="147"/>
      <c r="N529" s="188"/>
    </row>
    <row r="530" spans="13:14">
      <c r="M530" s="147"/>
      <c r="N530" s="188"/>
    </row>
    <row r="531" spans="13:14">
      <c r="M531" s="147"/>
      <c r="N531" s="188"/>
    </row>
    <row r="532" spans="13:14">
      <c r="M532" s="147"/>
      <c r="N532" s="188"/>
    </row>
    <row r="533" spans="13:14">
      <c r="M533" s="147"/>
      <c r="N533" s="188"/>
    </row>
    <row r="534" spans="13:14">
      <c r="M534" s="147"/>
      <c r="N534" s="188"/>
    </row>
    <row r="535" spans="13:14">
      <c r="M535" s="147"/>
      <c r="N535" s="188"/>
    </row>
    <row r="536" spans="13:14">
      <c r="M536" s="147"/>
      <c r="N536" s="188"/>
    </row>
    <row r="537" spans="13:14">
      <c r="M537" s="147"/>
      <c r="N537" s="188"/>
    </row>
    <row r="538" spans="13:14">
      <c r="M538" s="147"/>
      <c r="N538" s="188"/>
    </row>
    <row r="539" spans="13:14">
      <c r="M539" s="147"/>
      <c r="N539" s="188"/>
    </row>
    <row r="540" spans="13:14">
      <c r="M540" s="147"/>
      <c r="N540" s="188"/>
    </row>
    <row r="541" spans="13:14">
      <c r="M541" s="147"/>
      <c r="N541" s="188"/>
    </row>
    <row r="542" spans="13:14">
      <c r="M542" s="147"/>
      <c r="N542" s="188"/>
    </row>
    <row r="543" spans="13:14">
      <c r="M543" s="147"/>
      <c r="N543" s="188"/>
    </row>
    <row r="544" spans="13:14">
      <c r="M544" s="147"/>
      <c r="N544" s="188"/>
    </row>
    <row r="545" spans="13:14">
      <c r="M545" s="147"/>
      <c r="N545" s="188"/>
    </row>
    <row r="546" spans="13:14">
      <c r="M546" s="147"/>
      <c r="N546" s="188"/>
    </row>
    <row r="547" spans="13:14">
      <c r="M547" s="147"/>
      <c r="N547" s="188"/>
    </row>
    <row r="548" spans="13:14">
      <c r="M548" s="147"/>
      <c r="N548" s="188"/>
    </row>
    <row r="549" spans="13:14">
      <c r="M549" s="147"/>
      <c r="N549" s="188"/>
    </row>
    <row r="550" spans="13:14">
      <c r="M550" s="147"/>
      <c r="N550" s="188"/>
    </row>
    <row r="551" spans="13:14">
      <c r="M551" s="147"/>
      <c r="N551" s="188"/>
    </row>
    <row r="552" spans="13:14">
      <c r="M552" s="147"/>
      <c r="N552" s="188"/>
    </row>
    <row r="553" spans="13:14">
      <c r="M553" s="147"/>
      <c r="N553" s="188"/>
    </row>
    <row r="554" spans="13:14">
      <c r="M554" s="147"/>
      <c r="N554" s="188"/>
    </row>
    <row r="555" spans="13:14">
      <c r="M555" s="147"/>
      <c r="N555" s="188"/>
    </row>
    <row r="556" spans="13:14">
      <c r="M556" s="147"/>
      <c r="N556" s="188"/>
    </row>
    <row r="557" spans="13:14">
      <c r="M557" s="147"/>
      <c r="N557" s="188"/>
    </row>
    <row r="558" spans="13:14">
      <c r="M558" s="147"/>
      <c r="N558" s="188"/>
    </row>
    <row r="559" spans="13:14">
      <c r="M559" s="147"/>
      <c r="N559" s="188"/>
    </row>
    <row r="560" spans="13:14">
      <c r="M560" s="147"/>
      <c r="N560" s="188"/>
    </row>
    <row r="561" spans="13:14">
      <c r="M561" s="147"/>
      <c r="N561" s="188"/>
    </row>
    <row r="562" spans="13:14">
      <c r="M562" s="147"/>
      <c r="N562" s="188"/>
    </row>
    <row r="563" spans="13:14">
      <c r="M563" s="147"/>
      <c r="N563" s="188"/>
    </row>
    <row r="564" spans="13:14">
      <c r="M564" s="147"/>
      <c r="N564" s="188"/>
    </row>
    <row r="565" spans="13:14">
      <c r="M565" s="147"/>
      <c r="N565" s="188"/>
    </row>
    <row r="566" spans="13:14">
      <c r="M566" s="147"/>
      <c r="N566" s="188"/>
    </row>
    <row r="567" spans="13:14">
      <c r="M567" s="147"/>
      <c r="N567" s="188"/>
    </row>
    <row r="568" spans="13:14">
      <c r="M568" s="147"/>
      <c r="N568" s="188"/>
    </row>
    <row r="569" spans="13:14">
      <c r="M569" s="147"/>
      <c r="N569" s="188"/>
    </row>
    <row r="570" spans="13:14">
      <c r="M570" s="147"/>
      <c r="N570" s="188"/>
    </row>
    <row r="571" spans="13:14">
      <c r="M571" s="147"/>
      <c r="N571" s="188"/>
    </row>
    <row r="572" spans="13:14">
      <c r="M572" s="147"/>
      <c r="N572" s="188"/>
    </row>
    <row r="573" spans="13:14">
      <c r="M573" s="147"/>
      <c r="N573" s="188"/>
    </row>
    <row r="574" spans="13:14">
      <c r="M574" s="147"/>
      <c r="N574" s="188"/>
    </row>
    <row r="575" spans="13:14">
      <c r="M575" s="147"/>
      <c r="N575" s="188"/>
    </row>
    <row r="576" spans="13:14">
      <c r="M576" s="147"/>
      <c r="N576" s="188"/>
    </row>
    <row r="577" spans="13:14">
      <c r="M577" s="147"/>
      <c r="N577" s="188"/>
    </row>
    <row r="578" spans="13:14">
      <c r="M578" s="147"/>
      <c r="N578" s="188"/>
    </row>
    <row r="579" spans="13:14">
      <c r="M579" s="147"/>
      <c r="N579" s="188"/>
    </row>
    <row r="580" spans="13:14">
      <c r="M580" s="147"/>
      <c r="N580" s="188"/>
    </row>
    <row r="581" spans="13:14">
      <c r="M581" s="147"/>
      <c r="N581" s="188"/>
    </row>
    <row r="582" spans="13:14">
      <c r="M582" s="147"/>
      <c r="N582" s="188"/>
    </row>
    <row r="583" spans="13:14">
      <c r="M583" s="147"/>
      <c r="N583" s="188"/>
    </row>
    <row r="584" spans="13:14">
      <c r="M584" s="147"/>
      <c r="N584" s="188"/>
    </row>
    <row r="585" spans="13:14">
      <c r="M585" s="147"/>
      <c r="N585" s="188"/>
    </row>
    <row r="586" spans="13:14">
      <c r="M586" s="147"/>
      <c r="N586" s="188"/>
    </row>
    <row r="587" spans="13:14">
      <c r="M587" s="147"/>
      <c r="N587" s="188"/>
    </row>
    <row r="588" spans="13:14">
      <c r="M588" s="147"/>
      <c r="N588" s="188"/>
    </row>
    <row r="589" spans="13:14">
      <c r="M589" s="147"/>
      <c r="N589" s="188"/>
    </row>
    <row r="590" spans="13:14">
      <c r="M590" s="147"/>
      <c r="N590" s="188"/>
    </row>
    <row r="591" spans="13:14">
      <c r="M591" s="147"/>
      <c r="N591" s="188"/>
    </row>
    <row r="592" spans="13:14">
      <c r="M592" s="147"/>
      <c r="N592" s="188"/>
    </row>
    <row r="593" spans="13:14">
      <c r="M593" s="147"/>
      <c r="N593" s="188"/>
    </row>
    <row r="594" spans="13:14">
      <c r="M594" s="147"/>
      <c r="N594" s="188"/>
    </row>
    <row r="595" spans="13:14">
      <c r="M595" s="147"/>
      <c r="N595" s="188"/>
    </row>
    <row r="596" spans="13:14">
      <c r="M596" s="147"/>
      <c r="N596" s="188"/>
    </row>
    <row r="597" spans="13:14">
      <c r="M597" s="147"/>
      <c r="N597" s="188"/>
    </row>
    <row r="598" spans="13:14">
      <c r="M598" s="147"/>
      <c r="N598" s="188"/>
    </row>
    <row r="599" spans="13:14">
      <c r="M599" s="147"/>
      <c r="N599" s="188"/>
    </row>
    <row r="600" spans="13:14">
      <c r="M600" s="147"/>
      <c r="N600" s="188"/>
    </row>
    <row r="601" spans="13:14">
      <c r="M601" s="147"/>
      <c r="N601" s="188"/>
    </row>
    <row r="602" spans="13:14">
      <c r="M602" s="147"/>
      <c r="N602" s="188"/>
    </row>
    <row r="603" spans="13:14">
      <c r="M603" s="147"/>
      <c r="N603" s="188"/>
    </row>
    <row r="604" spans="13:14">
      <c r="M604" s="147"/>
      <c r="N604" s="188"/>
    </row>
    <row r="605" spans="13:14">
      <c r="M605" s="147"/>
      <c r="N605" s="188"/>
    </row>
    <row r="606" spans="13:14">
      <c r="M606" s="147"/>
      <c r="N606" s="188"/>
    </row>
    <row r="607" spans="13:14">
      <c r="M607" s="147"/>
      <c r="N607" s="188"/>
    </row>
    <row r="608" spans="13:14">
      <c r="M608" s="147"/>
      <c r="N608" s="188"/>
    </row>
    <row r="609" spans="13:14">
      <c r="M609" s="147"/>
      <c r="N609" s="188"/>
    </row>
    <row r="610" spans="13:14">
      <c r="M610" s="147"/>
      <c r="N610" s="188"/>
    </row>
    <row r="611" spans="13:14">
      <c r="M611" s="147"/>
      <c r="N611" s="188"/>
    </row>
    <row r="612" spans="13:14">
      <c r="M612" s="147"/>
      <c r="N612" s="188"/>
    </row>
    <row r="613" spans="13:14">
      <c r="M613" s="147"/>
      <c r="N613" s="188"/>
    </row>
    <row r="614" spans="13:14">
      <c r="M614" s="147"/>
      <c r="N614" s="188"/>
    </row>
    <row r="615" spans="13:14">
      <c r="M615" s="147"/>
      <c r="N615" s="188"/>
    </row>
    <row r="616" spans="13:14">
      <c r="M616" s="147"/>
      <c r="N616" s="188"/>
    </row>
    <row r="617" spans="13:14">
      <c r="M617" s="147"/>
      <c r="N617" s="188"/>
    </row>
    <row r="618" spans="13:14">
      <c r="M618" s="147"/>
      <c r="N618" s="188"/>
    </row>
    <row r="619" spans="13:14">
      <c r="M619" s="147"/>
      <c r="N619" s="188"/>
    </row>
    <row r="620" spans="13:14">
      <c r="M620" s="147"/>
      <c r="N620" s="188"/>
    </row>
    <row r="621" spans="13:14">
      <c r="M621" s="147"/>
      <c r="N621" s="188"/>
    </row>
    <row r="622" spans="13:14">
      <c r="M622" s="147"/>
      <c r="N622" s="188"/>
    </row>
    <row r="623" spans="13:14">
      <c r="M623" s="147"/>
      <c r="N623" s="188"/>
    </row>
    <row r="624" spans="13:14">
      <c r="M624" s="147"/>
      <c r="N624" s="188"/>
    </row>
    <row r="625" spans="13:14">
      <c r="M625" s="147"/>
      <c r="N625" s="188"/>
    </row>
    <row r="626" spans="13:14">
      <c r="M626" s="147"/>
      <c r="N626" s="188"/>
    </row>
    <row r="627" spans="13:14">
      <c r="M627" s="147"/>
      <c r="N627" s="188"/>
    </row>
    <row r="628" spans="13:14">
      <c r="M628" s="147"/>
      <c r="N628" s="188"/>
    </row>
    <row r="629" spans="13:14">
      <c r="M629" s="147"/>
      <c r="N629" s="188"/>
    </row>
    <row r="630" spans="13:14">
      <c r="M630" s="147"/>
      <c r="N630" s="188"/>
    </row>
    <row r="631" spans="13:14">
      <c r="M631" s="147"/>
      <c r="N631" s="188"/>
    </row>
    <row r="632" spans="13:14">
      <c r="M632" s="147"/>
      <c r="N632" s="188"/>
    </row>
    <row r="633" spans="13:14">
      <c r="M633" s="147"/>
      <c r="N633" s="188"/>
    </row>
    <row r="634" spans="13:14">
      <c r="M634" s="147"/>
      <c r="N634" s="188"/>
    </row>
    <row r="635" spans="13:14">
      <c r="M635" s="147"/>
      <c r="N635" s="188"/>
    </row>
    <row r="636" spans="13:14">
      <c r="M636" s="147"/>
      <c r="N636" s="188"/>
    </row>
    <row r="637" spans="13:14">
      <c r="M637" s="147"/>
      <c r="N637" s="188"/>
    </row>
    <row r="638" spans="13:14">
      <c r="M638" s="147"/>
      <c r="N638" s="188"/>
    </row>
    <row r="639" spans="13:14">
      <c r="M639" s="147"/>
      <c r="N639" s="188"/>
    </row>
    <row r="640" spans="13:14">
      <c r="M640" s="147"/>
      <c r="N640" s="188"/>
    </row>
    <row r="641" spans="13:14">
      <c r="M641" s="147"/>
      <c r="N641" s="188"/>
    </row>
    <row r="642" spans="13:14">
      <c r="M642" s="147"/>
      <c r="N642" s="188"/>
    </row>
    <row r="643" spans="13:14">
      <c r="M643" s="147"/>
      <c r="N643" s="188"/>
    </row>
    <row r="644" spans="13:14">
      <c r="M644" s="147"/>
      <c r="N644" s="188"/>
    </row>
    <row r="645" spans="13:14">
      <c r="M645" s="147"/>
      <c r="N645" s="188"/>
    </row>
    <row r="646" spans="13:14">
      <c r="M646" s="147"/>
      <c r="N646" s="188"/>
    </row>
    <row r="647" spans="13:14">
      <c r="M647" s="147"/>
      <c r="N647" s="188"/>
    </row>
    <row r="648" spans="13:14">
      <c r="M648" s="147"/>
      <c r="N648" s="188"/>
    </row>
    <row r="649" spans="13:14">
      <c r="M649" s="147"/>
      <c r="N649" s="188"/>
    </row>
    <row r="650" spans="13:14">
      <c r="M650" s="147"/>
      <c r="N650" s="188"/>
    </row>
    <row r="651" spans="13:14">
      <c r="M651" s="147"/>
      <c r="N651" s="188"/>
    </row>
    <row r="652" spans="13:14">
      <c r="M652" s="147"/>
      <c r="N652" s="188"/>
    </row>
    <row r="653" spans="13:14">
      <c r="M653" s="147"/>
      <c r="N653" s="188"/>
    </row>
    <row r="654" spans="13:14">
      <c r="M654" s="147"/>
      <c r="N654" s="188"/>
    </row>
    <row r="655" spans="13:14">
      <c r="M655" s="147"/>
      <c r="N655" s="188"/>
    </row>
    <row r="656" spans="13:14">
      <c r="M656" s="147"/>
      <c r="N656" s="188"/>
    </row>
    <row r="657" spans="13:14">
      <c r="M657" s="147"/>
      <c r="N657" s="188"/>
    </row>
    <row r="658" spans="13:14">
      <c r="M658" s="147"/>
      <c r="N658" s="188"/>
    </row>
    <row r="659" spans="13:14">
      <c r="M659" s="147"/>
      <c r="N659" s="188"/>
    </row>
    <row r="660" spans="13:14">
      <c r="M660" s="147"/>
      <c r="N660" s="188"/>
    </row>
    <row r="661" spans="13:14">
      <c r="M661" s="147"/>
      <c r="N661" s="188"/>
    </row>
    <row r="662" spans="13:14">
      <c r="M662" s="147"/>
      <c r="N662" s="188"/>
    </row>
    <row r="663" spans="13:14">
      <c r="M663" s="147"/>
      <c r="N663" s="188"/>
    </row>
    <row r="664" spans="13:14">
      <c r="M664" s="147"/>
      <c r="N664" s="188"/>
    </row>
    <row r="665" spans="13:14">
      <c r="M665" s="147"/>
      <c r="N665" s="188"/>
    </row>
    <row r="666" spans="13:14">
      <c r="M666" s="147"/>
      <c r="N666" s="188"/>
    </row>
    <row r="667" spans="13:14">
      <c r="M667" s="147"/>
      <c r="N667" s="188"/>
    </row>
    <row r="668" spans="13:14">
      <c r="M668" s="147"/>
      <c r="N668" s="188"/>
    </row>
    <row r="669" spans="13:14">
      <c r="M669" s="147"/>
      <c r="N669" s="188"/>
    </row>
    <row r="670" spans="13:14">
      <c r="M670" s="147"/>
      <c r="N670" s="188"/>
    </row>
    <row r="671" spans="13:14">
      <c r="M671" s="147"/>
      <c r="N671" s="188"/>
    </row>
    <row r="672" spans="13:14">
      <c r="M672" s="147"/>
      <c r="N672" s="188"/>
    </row>
    <row r="673" spans="13:14">
      <c r="M673" s="147"/>
      <c r="N673" s="188"/>
    </row>
    <row r="674" spans="13:14">
      <c r="M674" s="147"/>
      <c r="N674" s="188"/>
    </row>
    <row r="675" spans="13:14">
      <c r="M675" s="147"/>
      <c r="N675" s="188"/>
    </row>
    <row r="676" spans="13:14">
      <c r="M676" s="147"/>
      <c r="N676" s="188"/>
    </row>
    <row r="677" spans="13:14">
      <c r="M677" s="147"/>
      <c r="N677" s="188"/>
    </row>
    <row r="678" spans="13:14">
      <c r="M678" s="147"/>
      <c r="N678" s="188"/>
    </row>
    <row r="679" spans="13:14">
      <c r="M679" s="147"/>
      <c r="N679" s="188"/>
    </row>
    <row r="680" spans="13:14">
      <c r="M680" s="147"/>
      <c r="N680" s="188"/>
    </row>
    <row r="681" spans="13:14">
      <c r="M681" s="147"/>
      <c r="N681" s="188"/>
    </row>
    <row r="682" spans="13:14">
      <c r="M682" s="147"/>
      <c r="N682" s="188"/>
    </row>
    <row r="683" spans="13:14">
      <c r="M683" s="147"/>
      <c r="N683" s="188"/>
    </row>
    <row r="684" spans="13:14">
      <c r="M684" s="147"/>
      <c r="N684" s="188"/>
    </row>
    <row r="685" spans="13:14">
      <c r="M685" s="147"/>
      <c r="N685" s="188"/>
    </row>
    <row r="686" spans="13:14">
      <c r="M686" s="147"/>
      <c r="N686" s="188"/>
    </row>
    <row r="687" spans="13:14">
      <c r="M687" s="147"/>
      <c r="N687" s="188"/>
    </row>
    <row r="688" spans="13:14">
      <c r="M688" s="147"/>
      <c r="N688" s="188"/>
    </row>
    <row r="689" spans="13:14">
      <c r="M689" s="147"/>
      <c r="N689" s="188"/>
    </row>
    <row r="690" spans="13:14">
      <c r="M690" s="147"/>
      <c r="N690" s="188"/>
    </row>
    <row r="691" spans="13:14">
      <c r="M691" s="147"/>
      <c r="N691" s="188"/>
    </row>
    <row r="692" spans="13:14">
      <c r="M692" s="147"/>
      <c r="N692" s="188"/>
    </row>
    <row r="693" spans="13:14">
      <c r="M693" s="147"/>
      <c r="N693" s="188"/>
    </row>
    <row r="694" spans="13:14">
      <c r="M694" s="147"/>
      <c r="N694" s="188"/>
    </row>
    <row r="695" spans="13:14">
      <c r="M695" s="147"/>
      <c r="N695" s="188"/>
    </row>
    <row r="696" spans="13:14">
      <c r="M696" s="147"/>
      <c r="N696" s="188"/>
    </row>
    <row r="697" spans="13:14">
      <c r="M697" s="147"/>
      <c r="N697" s="188"/>
    </row>
    <row r="698" spans="13:14">
      <c r="M698" s="147"/>
      <c r="N698" s="188"/>
    </row>
    <row r="699" spans="13:14">
      <c r="M699" s="147"/>
      <c r="N699" s="188"/>
    </row>
    <row r="700" spans="13:14">
      <c r="M700" s="147"/>
      <c r="N700" s="188"/>
    </row>
    <row r="701" spans="13:14">
      <c r="M701" s="147"/>
      <c r="N701" s="188"/>
    </row>
    <row r="702" spans="13:14">
      <c r="M702" s="147"/>
      <c r="N702" s="188"/>
    </row>
    <row r="703" spans="13:14">
      <c r="M703" s="147"/>
      <c r="N703" s="188"/>
    </row>
    <row r="704" spans="13:14">
      <c r="M704" s="147"/>
      <c r="N704" s="188"/>
    </row>
    <row r="705" spans="13:14">
      <c r="M705" s="147"/>
      <c r="N705" s="188"/>
    </row>
    <row r="706" spans="13:14">
      <c r="M706" s="147"/>
      <c r="N706" s="188"/>
    </row>
    <row r="707" spans="13:14">
      <c r="M707" s="147"/>
      <c r="N707" s="188"/>
    </row>
    <row r="708" spans="13:14">
      <c r="M708" s="147"/>
      <c r="N708" s="188"/>
    </row>
    <row r="709" spans="13:14">
      <c r="M709" s="147"/>
      <c r="N709" s="188"/>
    </row>
    <row r="710" spans="13:14">
      <c r="M710" s="147"/>
      <c r="N710" s="188"/>
    </row>
    <row r="711" spans="13:14">
      <c r="M711" s="147"/>
      <c r="N711" s="188"/>
    </row>
    <row r="712" spans="13:14">
      <c r="M712" s="147"/>
      <c r="N712" s="188"/>
    </row>
    <row r="713" spans="13:14">
      <c r="M713" s="147"/>
      <c r="N713" s="188"/>
    </row>
    <row r="714" spans="13:14">
      <c r="M714" s="147"/>
      <c r="N714" s="188"/>
    </row>
    <row r="715" spans="13:14">
      <c r="M715" s="147"/>
      <c r="N715" s="188"/>
    </row>
    <row r="716" spans="13:14">
      <c r="M716" s="147"/>
      <c r="N716" s="188"/>
    </row>
    <row r="717" spans="13:14">
      <c r="M717" s="147"/>
      <c r="N717" s="188"/>
    </row>
    <row r="718" spans="13:14">
      <c r="M718" s="147"/>
      <c r="N718" s="188"/>
    </row>
    <row r="719" spans="13:14">
      <c r="M719" s="147"/>
      <c r="N719" s="188"/>
    </row>
    <row r="720" spans="13:14">
      <c r="M720" s="147"/>
      <c r="N720" s="188"/>
    </row>
    <row r="721" spans="13:14">
      <c r="M721" s="147"/>
      <c r="N721" s="188"/>
    </row>
    <row r="722" spans="13:14">
      <c r="M722" s="147"/>
      <c r="N722" s="188"/>
    </row>
    <row r="723" spans="13:14">
      <c r="M723" s="147"/>
      <c r="N723" s="188"/>
    </row>
    <row r="724" spans="13:14">
      <c r="M724" s="147"/>
      <c r="N724" s="188"/>
    </row>
    <row r="725" spans="13:14">
      <c r="M725" s="147"/>
      <c r="N725" s="188"/>
    </row>
    <row r="726" spans="13:14">
      <c r="M726" s="147"/>
      <c r="N726" s="188"/>
    </row>
    <row r="727" spans="13:14">
      <c r="M727" s="147"/>
      <c r="N727" s="188"/>
    </row>
    <row r="728" spans="13:14">
      <c r="M728" s="147"/>
      <c r="N728" s="188"/>
    </row>
    <row r="729" spans="13:14">
      <c r="M729" s="147"/>
      <c r="N729" s="188"/>
    </row>
    <row r="730" spans="13:14">
      <c r="M730" s="147"/>
      <c r="N730" s="188"/>
    </row>
    <row r="731" spans="13:14">
      <c r="M731" s="147"/>
      <c r="N731" s="188"/>
    </row>
    <row r="732" spans="13:14">
      <c r="M732" s="147"/>
      <c r="N732" s="188"/>
    </row>
    <row r="733" spans="13:14">
      <c r="M733" s="147"/>
      <c r="N733" s="188"/>
    </row>
    <row r="734" spans="13:14">
      <c r="M734" s="147"/>
      <c r="N734" s="188"/>
    </row>
    <row r="735" spans="13:14">
      <c r="M735" s="147"/>
      <c r="N735" s="188"/>
    </row>
    <row r="736" spans="13:14">
      <c r="M736" s="147"/>
      <c r="N736" s="188"/>
    </row>
    <row r="737" spans="13:14">
      <c r="M737" s="147"/>
      <c r="N737" s="188"/>
    </row>
    <row r="738" spans="13:14">
      <c r="M738" s="147"/>
      <c r="N738" s="188"/>
    </row>
    <row r="739" spans="13:14">
      <c r="M739" s="147"/>
      <c r="N739" s="188"/>
    </row>
    <row r="740" spans="13:14">
      <c r="M740" s="147"/>
      <c r="N740" s="188"/>
    </row>
    <row r="741" spans="13:14">
      <c r="M741" s="147"/>
      <c r="N741" s="188"/>
    </row>
    <row r="742" spans="13:14">
      <c r="M742" s="147"/>
      <c r="N742" s="188"/>
    </row>
    <row r="743" spans="13:14">
      <c r="M743" s="147"/>
      <c r="N743" s="188"/>
    </row>
    <row r="744" spans="13:14">
      <c r="M744" s="147"/>
      <c r="N744" s="188"/>
    </row>
    <row r="745" spans="13:14">
      <c r="M745" s="147"/>
      <c r="N745" s="188"/>
    </row>
    <row r="746" spans="13:14">
      <c r="M746" s="147"/>
      <c r="N746" s="188"/>
    </row>
    <row r="747" spans="13:14">
      <c r="M747" s="147"/>
      <c r="N747" s="188"/>
    </row>
    <row r="748" spans="13:14">
      <c r="M748" s="147"/>
      <c r="N748" s="188"/>
    </row>
    <row r="749" spans="13:14">
      <c r="M749" s="147"/>
      <c r="N749" s="188"/>
    </row>
    <row r="750" spans="13:14">
      <c r="M750" s="147"/>
      <c r="N750" s="188"/>
    </row>
    <row r="751" spans="13:14">
      <c r="M751" s="147"/>
      <c r="N751" s="188"/>
    </row>
    <row r="752" spans="13:14">
      <c r="M752" s="147"/>
      <c r="N752" s="188"/>
    </row>
    <row r="753" spans="13:14">
      <c r="M753" s="147"/>
      <c r="N753" s="188"/>
    </row>
    <row r="754" spans="13:14">
      <c r="M754" s="147"/>
      <c r="N754" s="188"/>
    </row>
    <row r="755" spans="13:14">
      <c r="M755" s="147"/>
      <c r="N755" s="188"/>
    </row>
    <row r="756" spans="13:14">
      <c r="M756" s="147"/>
      <c r="N756" s="188"/>
    </row>
    <row r="757" spans="13:14">
      <c r="M757" s="147"/>
      <c r="N757" s="188"/>
    </row>
    <row r="758" spans="13:14">
      <c r="M758" s="147"/>
      <c r="N758" s="188"/>
    </row>
    <row r="759" spans="13:14">
      <c r="M759" s="147"/>
      <c r="N759" s="188"/>
    </row>
    <row r="760" spans="13:14">
      <c r="M760" s="147"/>
      <c r="N760" s="188"/>
    </row>
    <row r="761" spans="13:14">
      <c r="M761" s="147"/>
      <c r="N761" s="188"/>
    </row>
    <row r="762" spans="13:14">
      <c r="M762" s="147"/>
      <c r="N762" s="188"/>
    </row>
    <row r="763" spans="13:14">
      <c r="M763" s="147"/>
      <c r="N763" s="188"/>
    </row>
    <row r="764" spans="13:14">
      <c r="M764" s="147"/>
      <c r="N764" s="188"/>
    </row>
    <row r="765" spans="13:14">
      <c r="M765" s="147"/>
      <c r="N765" s="188"/>
    </row>
    <row r="766" spans="13:14">
      <c r="M766" s="147"/>
      <c r="N766" s="188"/>
    </row>
    <row r="767" spans="13:14">
      <c r="M767" s="147"/>
      <c r="N767" s="188"/>
    </row>
    <row r="768" spans="13:14">
      <c r="M768" s="147"/>
      <c r="N768" s="188"/>
    </row>
    <row r="769" spans="13:14">
      <c r="M769" s="147"/>
      <c r="N769" s="188"/>
    </row>
    <row r="770" spans="13:14">
      <c r="M770" s="147"/>
      <c r="N770" s="188"/>
    </row>
    <row r="771" spans="13:14">
      <c r="M771" s="147"/>
      <c r="N771" s="188"/>
    </row>
    <row r="772" spans="13:14">
      <c r="M772" s="147"/>
      <c r="N772" s="188"/>
    </row>
    <row r="773" spans="13:14">
      <c r="M773" s="147"/>
      <c r="N773" s="188"/>
    </row>
    <row r="774" spans="13:14">
      <c r="M774" s="147"/>
      <c r="N774" s="188"/>
    </row>
    <row r="775" spans="13:14">
      <c r="M775" s="147"/>
      <c r="N775" s="188"/>
    </row>
    <row r="776" spans="13:14">
      <c r="M776" s="147"/>
      <c r="N776" s="188"/>
    </row>
    <row r="777" spans="13:14">
      <c r="M777" s="147"/>
      <c r="N777" s="188"/>
    </row>
    <row r="778" spans="13:14">
      <c r="M778" s="147"/>
      <c r="N778" s="188"/>
    </row>
    <row r="779" spans="13:14">
      <c r="M779" s="147"/>
      <c r="N779" s="188"/>
    </row>
    <row r="780" spans="13:14">
      <c r="M780" s="147"/>
      <c r="N780" s="188"/>
    </row>
    <row r="781" spans="13:14">
      <c r="M781" s="147"/>
      <c r="N781" s="188"/>
    </row>
    <row r="782" spans="13:14">
      <c r="M782" s="147"/>
      <c r="N782" s="188"/>
    </row>
    <row r="783" spans="13:14">
      <c r="M783" s="147"/>
      <c r="N783" s="188"/>
    </row>
    <row r="784" spans="13:14">
      <c r="M784" s="147"/>
      <c r="N784" s="188"/>
    </row>
    <row r="785" spans="13:14">
      <c r="M785" s="147"/>
      <c r="N785" s="188"/>
    </row>
    <row r="786" spans="13:14">
      <c r="M786" s="147"/>
      <c r="N786" s="188"/>
    </row>
    <row r="787" spans="13:14">
      <c r="M787" s="147"/>
      <c r="N787" s="188"/>
    </row>
    <row r="788" spans="13:14">
      <c r="M788" s="147"/>
      <c r="N788" s="188"/>
    </row>
    <row r="789" spans="13:14">
      <c r="M789" s="147"/>
      <c r="N789" s="188"/>
    </row>
    <row r="790" spans="13:14">
      <c r="M790" s="147"/>
      <c r="N790" s="188"/>
    </row>
    <row r="791" spans="13:14">
      <c r="M791" s="147"/>
      <c r="N791" s="188"/>
    </row>
    <row r="792" spans="13:14">
      <c r="M792" s="147"/>
      <c r="N792" s="188"/>
    </row>
    <row r="793" spans="13:14">
      <c r="M793" s="147"/>
      <c r="N793" s="188"/>
    </row>
    <row r="794" spans="13:14">
      <c r="M794" s="147"/>
      <c r="N794" s="188"/>
    </row>
    <row r="795" spans="13:14">
      <c r="M795" s="147"/>
      <c r="N795" s="188"/>
    </row>
    <row r="796" spans="13:14">
      <c r="M796" s="147"/>
      <c r="N796" s="188"/>
    </row>
    <row r="797" spans="13:14">
      <c r="M797" s="147"/>
      <c r="N797" s="188"/>
    </row>
    <row r="798" spans="13:14">
      <c r="M798" s="147"/>
      <c r="N798" s="188"/>
    </row>
    <row r="799" spans="13:14">
      <c r="M799" s="147"/>
      <c r="N799" s="188"/>
    </row>
    <row r="800" spans="13:14">
      <c r="M800" s="147"/>
      <c r="N800" s="188"/>
    </row>
    <row r="801" spans="13:14">
      <c r="M801" s="147"/>
      <c r="N801" s="188"/>
    </row>
    <row r="802" spans="13:14">
      <c r="M802" s="147"/>
      <c r="N802" s="188"/>
    </row>
    <row r="803" spans="13:14">
      <c r="M803" s="147"/>
      <c r="N803" s="188"/>
    </row>
    <row r="804" spans="13:14">
      <c r="M804" s="147"/>
      <c r="N804" s="188"/>
    </row>
    <row r="805" spans="13:14">
      <c r="M805" s="147"/>
      <c r="N805" s="188"/>
    </row>
    <row r="806" spans="13:14">
      <c r="M806" s="147"/>
      <c r="N806" s="188"/>
    </row>
    <row r="807" spans="13:14">
      <c r="M807" s="147"/>
      <c r="N807" s="188"/>
    </row>
    <row r="808" spans="13:14">
      <c r="M808" s="147"/>
      <c r="N808" s="188"/>
    </row>
    <row r="809" spans="13:14">
      <c r="M809" s="147"/>
      <c r="N809" s="188"/>
    </row>
    <row r="810" spans="13:14">
      <c r="M810" s="147"/>
      <c r="N810" s="188"/>
    </row>
    <row r="811" spans="13:14">
      <c r="M811" s="147"/>
      <c r="N811" s="188"/>
    </row>
    <row r="812" spans="13:14">
      <c r="M812" s="147"/>
      <c r="N812" s="188"/>
    </row>
    <row r="813" spans="13:14">
      <c r="M813" s="147"/>
      <c r="N813" s="188"/>
    </row>
    <row r="814" spans="13:14">
      <c r="M814" s="147"/>
      <c r="N814" s="188"/>
    </row>
    <row r="815" spans="13:14">
      <c r="M815" s="147"/>
      <c r="N815" s="188"/>
    </row>
    <row r="816" spans="13:14">
      <c r="M816" s="147"/>
      <c r="N816" s="188"/>
    </row>
    <row r="817" spans="13:14">
      <c r="M817" s="147"/>
      <c r="N817" s="188"/>
    </row>
    <row r="818" spans="13:14">
      <c r="M818" s="147"/>
      <c r="N818" s="188"/>
    </row>
    <row r="819" spans="13:14">
      <c r="M819" s="147"/>
      <c r="N819" s="188"/>
    </row>
    <row r="820" spans="13:14">
      <c r="M820" s="147"/>
      <c r="N820" s="188"/>
    </row>
    <row r="821" spans="13:14">
      <c r="M821" s="147"/>
      <c r="N821" s="188"/>
    </row>
    <row r="822" spans="13:14">
      <c r="M822" s="147"/>
      <c r="N822" s="188"/>
    </row>
    <row r="823" spans="13:14">
      <c r="M823" s="147"/>
      <c r="N823" s="188"/>
    </row>
    <row r="824" spans="13:14">
      <c r="M824" s="147"/>
      <c r="N824" s="188"/>
    </row>
    <row r="825" spans="13:14">
      <c r="M825" s="147"/>
      <c r="N825" s="188"/>
    </row>
    <row r="826" spans="13:14">
      <c r="M826" s="147"/>
      <c r="N826" s="188"/>
    </row>
    <row r="827" spans="13:14">
      <c r="M827" s="147"/>
      <c r="N827" s="188"/>
    </row>
    <row r="828" spans="13:14">
      <c r="M828" s="147"/>
      <c r="N828" s="188"/>
    </row>
    <row r="829" spans="13:14">
      <c r="M829" s="147"/>
      <c r="N829" s="188"/>
    </row>
    <row r="830" spans="13:14">
      <c r="M830" s="147"/>
      <c r="N830" s="188"/>
    </row>
    <row r="831" spans="13:14">
      <c r="M831" s="147"/>
      <c r="N831" s="188"/>
    </row>
    <row r="832" spans="13:14">
      <c r="M832" s="147"/>
      <c r="N832" s="188"/>
    </row>
    <row r="833" spans="13:14">
      <c r="M833" s="147"/>
      <c r="N833" s="188"/>
    </row>
    <row r="834" spans="13:14">
      <c r="M834" s="147"/>
      <c r="N834" s="188"/>
    </row>
    <row r="835" spans="13:14">
      <c r="M835" s="147"/>
      <c r="N835" s="188"/>
    </row>
    <row r="836" spans="13:14">
      <c r="M836" s="147"/>
      <c r="N836" s="188"/>
    </row>
    <row r="837" spans="13:14">
      <c r="M837" s="147"/>
      <c r="N837" s="188"/>
    </row>
    <row r="838" spans="13:14">
      <c r="M838" s="147"/>
      <c r="N838" s="188"/>
    </row>
    <row r="839" spans="13:14">
      <c r="M839" s="147"/>
      <c r="N839" s="188"/>
    </row>
    <row r="840" spans="13:14">
      <c r="M840" s="147"/>
      <c r="N840" s="188"/>
    </row>
    <row r="841" spans="13:14">
      <c r="M841" s="147"/>
      <c r="N841" s="188"/>
    </row>
    <row r="842" spans="13:14">
      <c r="M842" s="147"/>
      <c r="N842" s="188"/>
    </row>
    <row r="843" spans="13:14">
      <c r="M843" s="147"/>
      <c r="N843" s="188"/>
    </row>
    <row r="844" spans="13:14">
      <c r="M844" s="147"/>
      <c r="N844" s="188"/>
    </row>
    <row r="845" spans="13:14">
      <c r="M845" s="147"/>
      <c r="N845" s="188"/>
    </row>
    <row r="846" spans="13:14">
      <c r="M846" s="147"/>
      <c r="N846" s="188"/>
    </row>
    <row r="847" spans="13:14">
      <c r="M847" s="147"/>
      <c r="N847" s="188"/>
    </row>
    <row r="848" spans="13:14">
      <c r="M848" s="147"/>
      <c r="N848" s="188"/>
    </row>
    <row r="849" spans="13:14">
      <c r="M849" s="147"/>
      <c r="N849" s="188"/>
    </row>
    <row r="850" spans="13:14">
      <c r="M850" s="147"/>
      <c r="N850" s="188"/>
    </row>
    <row r="851" spans="13:14">
      <c r="M851" s="147"/>
      <c r="N851" s="188"/>
    </row>
    <row r="852" spans="13:14">
      <c r="M852" s="147"/>
      <c r="N852" s="188"/>
    </row>
    <row r="853" spans="13:14">
      <c r="M853" s="147"/>
      <c r="N853" s="188"/>
    </row>
    <row r="854" spans="13:14">
      <c r="M854" s="147"/>
      <c r="N854" s="188"/>
    </row>
    <row r="855" spans="13:14">
      <c r="M855" s="147"/>
      <c r="N855" s="188"/>
    </row>
    <row r="856" spans="13:14">
      <c r="M856" s="147"/>
      <c r="N856" s="188"/>
    </row>
    <row r="857" spans="13:14">
      <c r="M857" s="147"/>
      <c r="N857" s="188"/>
    </row>
    <row r="858" spans="13:14">
      <c r="M858" s="147"/>
      <c r="N858" s="188"/>
    </row>
    <row r="859" spans="13:14">
      <c r="M859" s="147"/>
      <c r="N859" s="188"/>
    </row>
    <row r="860" spans="13:14">
      <c r="M860" s="147"/>
      <c r="N860" s="188"/>
    </row>
    <row r="861" spans="13:14">
      <c r="M861" s="147"/>
      <c r="N861" s="188"/>
    </row>
    <row r="862" spans="13:14">
      <c r="M862" s="147"/>
      <c r="N862" s="188"/>
    </row>
    <row r="863" spans="13:14">
      <c r="M863" s="147"/>
      <c r="N863" s="188"/>
    </row>
    <row r="864" spans="13:14">
      <c r="M864" s="147"/>
      <c r="N864" s="188"/>
    </row>
    <row r="865" spans="13:14">
      <c r="M865" s="147"/>
      <c r="N865" s="188"/>
    </row>
    <row r="866" spans="13:14">
      <c r="M866" s="147"/>
      <c r="N866" s="188"/>
    </row>
    <row r="867" spans="13:14">
      <c r="M867" s="147"/>
      <c r="N867" s="188"/>
    </row>
    <row r="868" spans="13:14">
      <c r="M868" s="147"/>
      <c r="N868" s="188"/>
    </row>
    <row r="869" spans="13:14">
      <c r="M869" s="147"/>
      <c r="N869" s="188"/>
    </row>
    <row r="870" spans="13:14">
      <c r="M870" s="147"/>
      <c r="N870" s="188"/>
    </row>
    <row r="871" spans="13:14">
      <c r="M871" s="147"/>
      <c r="N871" s="188"/>
    </row>
    <row r="872" spans="13:14">
      <c r="M872" s="147"/>
      <c r="N872" s="188"/>
    </row>
    <row r="873" spans="13:14">
      <c r="M873" s="147"/>
      <c r="N873" s="188"/>
    </row>
    <row r="874" spans="13:14">
      <c r="M874" s="147"/>
      <c r="N874" s="188"/>
    </row>
    <row r="875" spans="13:14">
      <c r="M875" s="147"/>
      <c r="N875" s="188"/>
    </row>
    <row r="876" spans="13:14">
      <c r="M876" s="147"/>
      <c r="N876" s="188"/>
    </row>
    <row r="877" spans="13:14">
      <c r="M877" s="147"/>
      <c r="N877" s="188"/>
    </row>
    <row r="878" spans="13:14">
      <c r="M878" s="147"/>
      <c r="N878" s="188"/>
    </row>
    <row r="879" spans="13:14">
      <c r="M879" s="147"/>
      <c r="N879" s="188"/>
    </row>
    <row r="880" spans="13:14">
      <c r="M880" s="147"/>
      <c r="N880" s="188"/>
    </row>
    <row r="881" spans="13:14">
      <c r="M881" s="147"/>
      <c r="N881" s="188"/>
    </row>
    <row r="882" spans="13:14">
      <c r="M882" s="147"/>
      <c r="N882" s="188"/>
    </row>
    <row r="883" spans="13:14">
      <c r="M883" s="147"/>
      <c r="N883" s="188"/>
    </row>
    <row r="884" spans="13:14">
      <c r="M884" s="147"/>
      <c r="N884" s="188"/>
    </row>
    <row r="885" spans="13:14">
      <c r="M885" s="147"/>
      <c r="N885" s="188"/>
    </row>
    <row r="886" spans="13:14">
      <c r="M886" s="147"/>
      <c r="N886" s="188"/>
    </row>
    <row r="887" spans="13:14">
      <c r="M887" s="147"/>
      <c r="N887" s="188"/>
    </row>
    <row r="888" spans="13:14">
      <c r="M888" s="147"/>
      <c r="N888" s="188"/>
    </row>
    <row r="889" spans="13:14">
      <c r="M889" s="147"/>
      <c r="N889" s="188"/>
    </row>
    <row r="890" spans="13:14">
      <c r="M890" s="147"/>
      <c r="N890" s="188"/>
    </row>
    <row r="891" spans="13:14">
      <c r="M891" s="147"/>
      <c r="N891" s="188"/>
    </row>
    <row r="892" spans="13:14">
      <c r="M892" s="147"/>
      <c r="N892" s="188"/>
    </row>
    <row r="893" spans="13:14">
      <c r="M893" s="147"/>
      <c r="N893" s="188"/>
    </row>
    <row r="894" spans="13:14">
      <c r="M894" s="147"/>
      <c r="N894" s="188"/>
    </row>
    <row r="895" spans="13:14">
      <c r="M895" s="147"/>
      <c r="N895" s="188"/>
    </row>
    <row r="896" spans="13:14">
      <c r="M896" s="147"/>
      <c r="N896" s="188"/>
    </row>
    <row r="897" spans="13:14">
      <c r="M897" s="147"/>
      <c r="N897" s="188"/>
    </row>
    <row r="898" spans="13:14">
      <c r="M898" s="147"/>
      <c r="N898" s="188"/>
    </row>
    <row r="899" spans="13:14">
      <c r="M899" s="147"/>
      <c r="N899" s="188"/>
    </row>
    <row r="900" spans="13:14">
      <c r="M900" s="147"/>
      <c r="N900" s="188"/>
    </row>
    <row r="901" spans="13:14">
      <c r="M901" s="147"/>
      <c r="N901" s="188"/>
    </row>
    <row r="902" spans="13:14">
      <c r="M902" s="147"/>
      <c r="N902" s="188"/>
    </row>
    <row r="903" spans="13:14">
      <c r="M903" s="147"/>
      <c r="N903" s="188"/>
    </row>
    <row r="904" spans="13:14">
      <c r="M904" s="147"/>
      <c r="N904" s="188"/>
    </row>
    <row r="905" spans="13:14">
      <c r="M905" s="147"/>
      <c r="N905" s="188"/>
    </row>
    <row r="906" spans="13:14">
      <c r="M906" s="147"/>
      <c r="N906" s="188"/>
    </row>
    <row r="907" spans="13:14">
      <c r="M907" s="147"/>
      <c r="N907" s="188"/>
    </row>
    <row r="908" spans="13:14">
      <c r="M908" s="147"/>
      <c r="N908" s="188"/>
    </row>
    <row r="909" spans="13:14">
      <c r="M909" s="147"/>
      <c r="N909" s="188"/>
    </row>
    <row r="910" spans="13:14">
      <c r="M910" s="147"/>
      <c r="N910" s="188"/>
    </row>
    <row r="911" spans="13:14">
      <c r="M911" s="147"/>
      <c r="N911" s="188"/>
    </row>
    <row r="912" spans="13:14">
      <c r="M912" s="147"/>
      <c r="N912" s="188"/>
    </row>
    <row r="913" spans="13:14">
      <c r="M913" s="147"/>
      <c r="N913" s="188"/>
    </row>
    <row r="914" spans="13:14">
      <c r="M914" s="147"/>
      <c r="N914" s="188"/>
    </row>
    <row r="915" spans="13:14">
      <c r="M915" s="147"/>
      <c r="N915" s="188"/>
    </row>
    <row r="916" spans="13:14">
      <c r="M916" s="147"/>
      <c r="N916" s="188"/>
    </row>
    <row r="917" spans="13:14">
      <c r="M917" s="147"/>
      <c r="N917" s="188"/>
    </row>
    <row r="918" spans="13:14">
      <c r="M918" s="147"/>
      <c r="N918" s="188"/>
    </row>
    <row r="919" spans="13:14">
      <c r="M919" s="147"/>
      <c r="N919" s="188"/>
    </row>
    <row r="920" spans="13:14">
      <c r="M920" s="147"/>
      <c r="N920" s="188"/>
    </row>
    <row r="921" spans="13:14">
      <c r="M921" s="147"/>
      <c r="N921" s="188"/>
    </row>
    <row r="922" spans="13:14">
      <c r="M922" s="147"/>
      <c r="N922" s="188"/>
    </row>
    <row r="923" spans="13:14">
      <c r="M923" s="147"/>
      <c r="N923" s="188"/>
    </row>
    <row r="924" spans="13:14">
      <c r="M924" s="147"/>
      <c r="N924" s="188"/>
    </row>
    <row r="925" spans="13:14">
      <c r="M925" s="147"/>
      <c r="N925" s="188"/>
    </row>
    <row r="926" spans="13:14">
      <c r="M926" s="147"/>
      <c r="N926" s="188"/>
    </row>
    <row r="927" spans="13:14">
      <c r="M927" s="147"/>
      <c r="N927" s="188"/>
    </row>
    <row r="928" spans="13:14">
      <c r="M928" s="147"/>
      <c r="N928" s="188"/>
    </row>
    <row r="929" spans="13:14">
      <c r="M929" s="147"/>
      <c r="N929" s="188"/>
    </row>
    <row r="930" spans="13:14">
      <c r="M930" s="147"/>
      <c r="N930" s="188"/>
    </row>
    <row r="931" spans="13:14">
      <c r="M931" s="147"/>
      <c r="N931" s="188"/>
    </row>
    <row r="932" spans="13:14">
      <c r="M932" s="147"/>
      <c r="N932" s="188"/>
    </row>
    <row r="933" spans="13:14">
      <c r="M933" s="147"/>
      <c r="N933" s="188"/>
    </row>
    <row r="934" spans="13:14">
      <c r="M934" s="147"/>
      <c r="N934" s="188"/>
    </row>
    <row r="935" spans="13:14">
      <c r="M935" s="147"/>
      <c r="N935" s="188"/>
    </row>
    <row r="936" spans="13:14">
      <c r="M936" s="147"/>
      <c r="N936" s="188"/>
    </row>
    <row r="937" spans="13:14">
      <c r="M937" s="147"/>
      <c r="N937" s="188"/>
    </row>
    <row r="938" spans="13:14">
      <c r="M938" s="147"/>
      <c r="N938" s="188"/>
    </row>
    <row r="939" spans="13:14">
      <c r="M939" s="147"/>
      <c r="N939" s="188"/>
    </row>
    <row r="940" spans="13:14">
      <c r="M940" s="147"/>
      <c r="N940" s="188"/>
    </row>
    <row r="941" spans="13:14">
      <c r="M941" s="147"/>
      <c r="N941" s="188"/>
    </row>
    <row r="942" spans="13:14">
      <c r="M942" s="147"/>
      <c r="N942" s="188"/>
    </row>
    <row r="943" spans="13:14">
      <c r="M943" s="147"/>
      <c r="N943" s="188"/>
    </row>
    <row r="944" spans="13:14">
      <c r="M944" s="147"/>
      <c r="N944" s="188"/>
    </row>
    <row r="945" spans="13:14">
      <c r="M945" s="147"/>
      <c r="N945" s="188"/>
    </row>
    <row r="946" spans="13:14">
      <c r="M946" s="147"/>
      <c r="N946" s="188"/>
    </row>
    <row r="947" spans="13:14">
      <c r="M947" s="147"/>
      <c r="N947" s="188"/>
    </row>
    <row r="948" spans="13:14">
      <c r="M948" s="147"/>
      <c r="N948" s="188"/>
    </row>
    <row r="949" spans="13:14">
      <c r="M949" s="147"/>
      <c r="N949" s="188"/>
    </row>
    <row r="950" spans="13:14">
      <c r="M950" s="147"/>
      <c r="N950" s="188"/>
    </row>
    <row r="951" spans="13:14">
      <c r="M951" s="147"/>
      <c r="N951" s="188"/>
    </row>
    <row r="952" spans="13:14">
      <c r="M952" s="147"/>
      <c r="N952" s="188"/>
    </row>
    <row r="953" spans="13:14">
      <c r="M953" s="147"/>
      <c r="N953" s="188"/>
    </row>
    <row r="954" spans="13:14">
      <c r="M954" s="147"/>
      <c r="N954" s="188"/>
    </row>
    <row r="955" spans="13:14">
      <c r="M955" s="147"/>
      <c r="N955" s="188"/>
    </row>
    <row r="956" spans="13:14">
      <c r="M956" s="147"/>
      <c r="N956" s="188"/>
    </row>
    <row r="957" spans="13:14">
      <c r="M957" s="147"/>
      <c r="N957" s="188"/>
    </row>
    <row r="958" spans="13:14">
      <c r="M958" s="147"/>
      <c r="N958" s="188"/>
    </row>
    <row r="959" spans="13:14">
      <c r="M959" s="147"/>
      <c r="N959" s="188"/>
    </row>
    <row r="960" spans="13:14">
      <c r="M960" s="147"/>
      <c r="N960" s="188"/>
    </row>
    <row r="961" spans="13:14">
      <c r="M961" s="147"/>
      <c r="N961" s="188"/>
    </row>
    <row r="962" spans="13:14">
      <c r="M962" s="147"/>
      <c r="N962" s="188"/>
    </row>
    <row r="963" spans="13:14">
      <c r="M963" s="147"/>
      <c r="N963" s="188"/>
    </row>
    <row r="964" spans="13:14">
      <c r="M964" s="147"/>
      <c r="N964" s="188"/>
    </row>
    <row r="965" spans="13:14">
      <c r="M965" s="147"/>
      <c r="N965" s="188"/>
    </row>
    <row r="966" spans="13:14">
      <c r="M966" s="147"/>
      <c r="N966" s="188"/>
    </row>
    <row r="967" spans="13:14">
      <c r="M967" s="147"/>
      <c r="N967" s="188"/>
    </row>
    <row r="968" spans="13:14">
      <c r="M968" s="147"/>
      <c r="N968" s="188"/>
    </row>
    <row r="969" spans="13:14">
      <c r="M969" s="147"/>
      <c r="N969" s="188"/>
    </row>
    <row r="970" spans="13:14">
      <c r="M970" s="147"/>
      <c r="N970" s="188"/>
    </row>
    <row r="971" spans="13:14">
      <c r="M971" s="147"/>
      <c r="N971" s="188"/>
    </row>
    <row r="972" spans="13:14">
      <c r="M972" s="147"/>
      <c r="N972" s="188"/>
    </row>
    <row r="973" spans="13:14">
      <c r="M973" s="147"/>
      <c r="N973" s="188"/>
    </row>
    <row r="974" spans="13:14">
      <c r="M974" s="147"/>
      <c r="N974" s="188"/>
    </row>
    <row r="975" spans="13:14">
      <c r="M975" s="147"/>
      <c r="N975" s="188"/>
    </row>
    <row r="976" spans="13:14">
      <c r="M976" s="147"/>
      <c r="N976" s="188"/>
    </row>
    <row r="977" spans="13:14">
      <c r="M977" s="147"/>
      <c r="N977" s="188"/>
    </row>
    <row r="978" spans="13:14">
      <c r="M978" s="147"/>
      <c r="N978" s="188"/>
    </row>
    <row r="979" spans="13:14">
      <c r="M979" s="147"/>
      <c r="N979" s="188"/>
    </row>
    <row r="980" spans="13:14">
      <c r="M980" s="147"/>
      <c r="N980" s="188"/>
    </row>
    <row r="981" spans="13:14">
      <c r="M981" s="147"/>
      <c r="N981" s="188"/>
    </row>
    <row r="982" spans="13:14">
      <c r="M982" s="147"/>
      <c r="N982" s="188"/>
    </row>
    <row r="983" spans="13:14">
      <c r="M983" s="147"/>
      <c r="N983" s="188"/>
    </row>
    <row r="984" spans="13:14">
      <c r="M984" s="147"/>
      <c r="N984" s="188"/>
    </row>
    <row r="985" spans="13:14">
      <c r="M985" s="147"/>
      <c r="N985" s="188"/>
    </row>
    <row r="986" spans="13:14">
      <c r="M986" s="147"/>
      <c r="N986" s="188"/>
    </row>
    <row r="987" spans="13:14">
      <c r="M987" s="147"/>
      <c r="N987" s="188"/>
    </row>
    <row r="988" spans="13:14">
      <c r="M988" s="147"/>
      <c r="N988" s="188"/>
    </row>
    <row r="989" spans="13:14">
      <c r="M989" s="147"/>
      <c r="N989" s="188"/>
    </row>
    <row r="990" spans="13:14">
      <c r="M990" s="147"/>
      <c r="N990" s="188"/>
    </row>
    <row r="991" spans="13:14">
      <c r="M991" s="147"/>
      <c r="N991" s="188"/>
    </row>
    <row r="992" spans="13:14">
      <c r="M992" s="147"/>
      <c r="N992" s="188"/>
    </row>
    <row r="993" spans="13:14">
      <c r="M993" s="147"/>
      <c r="N993" s="188"/>
    </row>
    <row r="994" spans="13:14">
      <c r="M994" s="147"/>
      <c r="N994" s="188"/>
    </row>
    <row r="995" spans="13:14">
      <c r="M995" s="147"/>
      <c r="N995" s="188"/>
    </row>
    <row r="996" spans="13:14">
      <c r="M996" s="147"/>
      <c r="N996" s="188"/>
    </row>
    <row r="997" spans="13:14">
      <c r="M997" s="147"/>
      <c r="N997" s="188"/>
    </row>
    <row r="998" spans="13:14">
      <c r="M998" s="147"/>
      <c r="N998" s="188"/>
    </row>
    <row r="999" spans="13:14">
      <c r="M999" s="147"/>
      <c r="N999" s="188"/>
    </row>
    <row r="1000" spans="13:14">
      <c r="M1000" s="147"/>
      <c r="N1000" s="188"/>
    </row>
    <row r="1001" spans="13:14">
      <c r="M1001" s="147"/>
      <c r="N1001" s="188"/>
    </row>
    <row r="1002" spans="13:14">
      <c r="M1002" s="147"/>
      <c r="N1002" s="188"/>
    </row>
    <row r="1003" spans="13:14">
      <c r="M1003" s="147"/>
      <c r="N1003" s="188"/>
    </row>
    <row r="1004" spans="13:14">
      <c r="M1004" s="147"/>
      <c r="N1004" s="188"/>
    </row>
    <row r="1005" spans="13:14">
      <c r="M1005" s="147"/>
      <c r="N1005" s="188"/>
    </row>
    <row r="1006" spans="13:14">
      <c r="M1006" s="147"/>
      <c r="N1006" s="188"/>
    </row>
    <row r="1007" spans="13:14">
      <c r="M1007" s="147"/>
      <c r="N1007" s="188"/>
    </row>
    <row r="1008" spans="13:14">
      <c r="M1008" s="147"/>
      <c r="N1008" s="188"/>
    </row>
    <row r="1009" spans="13:14">
      <c r="M1009" s="147"/>
      <c r="N1009" s="188"/>
    </row>
    <row r="1010" spans="13:14">
      <c r="M1010" s="147"/>
      <c r="N1010" s="188"/>
    </row>
    <row r="1011" spans="13:14">
      <c r="M1011" s="147"/>
      <c r="N1011" s="188"/>
    </row>
    <row r="1012" spans="13:14">
      <c r="M1012" s="147"/>
      <c r="N1012" s="188"/>
    </row>
    <row r="1013" spans="13:14">
      <c r="M1013" s="147"/>
      <c r="N1013" s="188"/>
    </row>
    <row r="1014" spans="13:14">
      <c r="M1014" s="147"/>
      <c r="N1014" s="188"/>
    </row>
    <row r="1015" spans="13:14">
      <c r="M1015" s="147"/>
      <c r="N1015" s="188"/>
    </row>
    <row r="1016" spans="13:14">
      <c r="M1016" s="147"/>
      <c r="N1016" s="188"/>
    </row>
    <row r="1017" spans="13:14">
      <c r="M1017" s="147"/>
      <c r="N1017" s="188"/>
    </row>
    <row r="1018" spans="13:14">
      <c r="M1018" s="147"/>
      <c r="N1018" s="188"/>
    </row>
    <row r="1019" spans="13:14">
      <c r="M1019" s="147"/>
      <c r="N1019" s="188"/>
    </row>
    <row r="1020" spans="13:14">
      <c r="M1020" s="147"/>
      <c r="N1020" s="188"/>
    </row>
    <row r="1021" spans="13:14">
      <c r="M1021" s="147"/>
      <c r="N1021" s="188"/>
    </row>
    <row r="1022" spans="13:14">
      <c r="M1022" s="147"/>
      <c r="N1022" s="188"/>
    </row>
    <row r="1023" spans="13:14">
      <c r="M1023" s="147"/>
      <c r="N1023" s="188"/>
    </row>
    <row r="1024" spans="13:14">
      <c r="M1024" s="147"/>
      <c r="N1024" s="188"/>
    </row>
    <row r="1025" spans="13:14">
      <c r="M1025" s="147"/>
      <c r="N1025" s="188"/>
    </row>
    <row r="1026" spans="13:14">
      <c r="M1026" s="147"/>
      <c r="N1026" s="188"/>
    </row>
  </sheetData>
  <mergeCells count="3">
    <mergeCell ref="B6:B9"/>
    <mergeCell ref="B10:B13"/>
    <mergeCell ref="B14:B15"/>
  </mergeCells>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3:H371"/>
  <sheetViews>
    <sheetView topLeftCell="B1" workbookViewId="0"/>
  </sheetViews>
  <sheetFormatPr baseColWidth="10" defaultColWidth="10.83203125" defaultRowHeight="16"/>
  <cols>
    <col min="1" max="1" width="0" style="10" hidden="1" customWidth="1"/>
    <col min="2" max="2" width="29" style="31" customWidth="1"/>
    <col min="3" max="3" width="67.5" style="10" customWidth="1"/>
    <col min="4" max="4" width="72.5" style="10" customWidth="1"/>
    <col min="5" max="5" width="10.83203125" style="11"/>
    <col min="6" max="6" width="50.83203125" style="10" customWidth="1"/>
    <col min="7" max="7" width="10.83203125" style="10"/>
    <col min="8" max="8" width="10.83203125" style="11"/>
    <col min="9" max="16384" width="10.83203125" style="10"/>
  </cols>
  <sheetData>
    <row r="3" spans="2:3" ht="20">
      <c r="C3" s="23" t="s">
        <v>283</v>
      </c>
    </row>
    <row r="4" spans="2:3" ht="17">
      <c r="B4" s="9" t="s">
        <v>281</v>
      </c>
    </row>
    <row r="5" spans="2:3" ht="17">
      <c r="B5" s="27" t="s">
        <v>272</v>
      </c>
      <c r="C5" s="323" t="s">
        <v>735</v>
      </c>
    </row>
    <row r="6" spans="2:3" ht="17">
      <c r="B6" s="27" t="s">
        <v>273</v>
      </c>
      <c r="C6" s="323"/>
    </row>
    <row r="7" spans="2:3" ht="17">
      <c r="B7" s="27" t="s">
        <v>274</v>
      </c>
      <c r="C7" s="323"/>
    </row>
    <row r="8" spans="2:3" ht="17">
      <c r="B8" s="27" t="s">
        <v>49</v>
      </c>
      <c r="C8" s="323"/>
    </row>
    <row r="9" spans="2:3" ht="17">
      <c r="B9" s="27" t="s">
        <v>275</v>
      </c>
      <c r="C9" s="323"/>
    </row>
    <row r="10" spans="2:3" ht="17">
      <c r="B10" s="27" t="s">
        <v>276</v>
      </c>
      <c r="C10" s="323"/>
    </row>
    <row r="11" spans="2:3" ht="17">
      <c r="B11" s="27" t="s">
        <v>277</v>
      </c>
      <c r="C11" s="323"/>
    </row>
    <row r="12" spans="2:3" ht="17">
      <c r="B12" s="27" t="s">
        <v>278</v>
      </c>
      <c r="C12" s="323"/>
    </row>
    <row r="13" spans="2:3" ht="17">
      <c r="B13" s="27" t="s">
        <v>58</v>
      </c>
      <c r="C13" s="323"/>
    </row>
    <row r="14" spans="2:3" ht="17">
      <c r="B14" s="27" t="s">
        <v>57</v>
      </c>
      <c r="C14" s="323"/>
    </row>
    <row r="15" spans="2:3" ht="17">
      <c r="B15" s="27" t="s">
        <v>279</v>
      </c>
      <c r="C15" s="323"/>
    </row>
    <row r="16" spans="2:3">
      <c r="B16" s="10"/>
    </row>
    <row r="26" spans="1:8" ht="17">
      <c r="B26" s="16" t="s">
        <v>874</v>
      </c>
      <c r="C26" s="15"/>
    </row>
    <row r="27" spans="1:8" ht="17">
      <c r="B27" s="17" t="s">
        <v>30</v>
      </c>
      <c r="C27" s="18"/>
    </row>
    <row r="28" spans="1:8" ht="17">
      <c r="E28" s="33" t="s">
        <v>872</v>
      </c>
    </row>
    <row r="29" spans="1:8" ht="60">
      <c r="B29" s="35" t="s">
        <v>272</v>
      </c>
      <c r="C29" s="36" t="s">
        <v>142</v>
      </c>
      <c r="D29" s="36" t="s">
        <v>39</v>
      </c>
      <c r="E29" s="36" t="s">
        <v>143</v>
      </c>
      <c r="F29" s="36" t="s">
        <v>144</v>
      </c>
      <c r="G29" s="37" t="s">
        <v>248</v>
      </c>
      <c r="H29" s="36" t="s">
        <v>282</v>
      </c>
    </row>
    <row r="30" spans="1:8" ht="17">
      <c r="B30" s="28" t="s">
        <v>434</v>
      </c>
    </row>
    <row r="31" spans="1:8" ht="51">
      <c r="A31" s="10">
        <v>244</v>
      </c>
      <c r="B31" s="13" t="s">
        <v>284</v>
      </c>
      <c r="C31" s="13" t="s">
        <v>441</v>
      </c>
      <c r="D31" s="13" t="s">
        <v>442</v>
      </c>
      <c r="E31" s="26">
        <v>3</v>
      </c>
      <c r="F31" s="14" t="s">
        <v>734</v>
      </c>
      <c r="G31" s="14"/>
      <c r="H31" s="29">
        <v>3</v>
      </c>
    </row>
    <row r="32" spans="1:8" ht="68">
      <c r="A32" s="10">
        <v>245</v>
      </c>
      <c r="B32" s="13" t="s">
        <v>285</v>
      </c>
      <c r="C32" s="13" t="s">
        <v>443</v>
      </c>
      <c r="D32" s="13" t="s">
        <v>444</v>
      </c>
      <c r="E32" s="26"/>
      <c r="F32" s="14"/>
      <c r="G32" s="14"/>
      <c r="H32" s="29"/>
    </row>
    <row r="33" spans="1:8" ht="85">
      <c r="A33" s="10">
        <v>246</v>
      </c>
      <c r="B33" s="13" t="s">
        <v>286</v>
      </c>
      <c r="C33" s="13" t="s">
        <v>445</v>
      </c>
      <c r="D33" s="13" t="s">
        <v>446</v>
      </c>
      <c r="E33" s="26"/>
      <c r="F33" s="14"/>
      <c r="G33" s="14"/>
      <c r="H33" s="29"/>
    </row>
    <row r="34" spans="1:8" ht="85">
      <c r="A34" s="10">
        <v>247</v>
      </c>
      <c r="B34" s="13" t="s">
        <v>287</v>
      </c>
      <c r="C34" s="13" t="s">
        <v>447</v>
      </c>
      <c r="D34" s="13" t="s">
        <v>448</v>
      </c>
      <c r="E34" s="26"/>
      <c r="F34" s="14"/>
      <c r="G34" s="14"/>
      <c r="H34" s="29"/>
    </row>
    <row r="35" spans="1:8" ht="68">
      <c r="A35" s="10">
        <v>248</v>
      </c>
      <c r="B35" s="13" t="s">
        <v>288</v>
      </c>
      <c r="C35" s="13" t="s">
        <v>449</v>
      </c>
      <c r="D35" s="13" t="s">
        <v>450</v>
      </c>
      <c r="E35" s="26"/>
      <c r="F35" s="14"/>
      <c r="G35" s="14"/>
      <c r="H35" s="29"/>
    </row>
    <row r="36" spans="1:8" ht="68">
      <c r="A36" s="10">
        <v>249</v>
      </c>
      <c r="B36" s="13" t="s">
        <v>289</v>
      </c>
      <c r="C36" s="13" t="s">
        <v>451</v>
      </c>
      <c r="D36" s="13" t="s">
        <v>452</v>
      </c>
      <c r="E36" s="26"/>
      <c r="F36" s="14"/>
      <c r="G36" s="14"/>
      <c r="H36" s="29"/>
    </row>
    <row r="37" spans="1:8" ht="102">
      <c r="A37" s="10">
        <v>250</v>
      </c>
      <c r="B37" s="13" t="s">
        <v>290</v>
      </c>
      <c r="C37" s="13" t="s">
        <v>453</v>
      </c>
      <c r="D37" s="13" t="s">
        <v>454</v>
      </c>
      <c r="E37" s="26"/>
      <c r="F37" s="14"/>
      <c r="G37" s="14"/>
      <c r="H37" s="29"/>
    </row>
    <row r="38" spans="1:8">
      <c r="B38" s="10"/>
    </row>
    <row r="39" spans="1:8">
      <c r="B39" s="10"/>
    </row>
    <row r="40" spans="1:8">
      <c r="B40" s="10"/>
    </row>
    <row r="41" spans="1:8" ht="17">
      <c r="B41" s="28" t="s">
        <v>435</v>
      </c>
    </row>
    <row r="42" spans="1:8" ht="68">
      <c r="A42" s="10">
        <v>251</v>
      </c>
      <c r="B42" s="13" t="s">
        <v>291</v>
      </c>
      <c r="C42" s="13" t="s">
        <v>455</v>
      </c>
      <c r="D42" s="13" t="s">
        <v>456</v>
      </c>
      <c r="E42" s="26"/>
      <c r="F42" s="14"/>
      <c r="G42" s="14"/>
      <c r="H42" s="29"/>
    </row>
    <row r="43" spans="1:8" ht="68">
      <c r="A43" s="10">
        <v>252</v>
      </c>
      <c r="B43" s="13" t="s">
        <v>292</v>
      </c>
      <c r="C43" s="13" t="s">
        <v>457</v>
      </c>
      <c r="D43" s="13" t="s">
        <v>458</v>
      </c>
      <c r="E43" s="26"/>
      <c r="F43" s="14"/>
      <c r="G43" s="14"/>
      <c r="H43" s="29"/>
    </row>
    <row r="44" spans="1:8" ht="85">
      <c r="A44" s="10">
        <v>253</v>
      </c>
      <c r="B44" s="13" t="s">
        <v>293</v>
      </c>
      <c r="C44" s="13" t="s">
        <v>459</v>
      </c>
      <c r="D44" s="13" t="s">
        <v>460</v>
      </c>
      <c r="E44" s="26"/>
      <c r="F44" s="14"/>
      <c r="G44" s="14"/>
      <c r="H44" s="29"/>
    </row>
    <row r="45" spans="1:8" ht="51">
      <c r="A45" s="10">
        <v>254</v>
      </c>
      <c r="B45" s="13" t="s">
        <v>294</v>
      </c>
      <c r="C45" s="13" t="s">
        <v>461</v>
      </c>
      <c r="D45" s="13" t="s">
        <v>462</v>
      </c>
      <c r="E45" s="26"/>
      <c r="F45" s="14"/>
      <c r="G45" s="14"/>
      <c r="H45" s="29"/>
    </row>
    <row r="46" spans="1:8" ht="51">
      <c r="A46" s="10">
        <v>255</v>
      </c>
      <c r="B46" s="13" t="s">
        <v>295</v>
      </c>
      <c r="C46" s="13" t="s">
        <v>463</v>
      </c>
      <c r="D46" s="13" t="s">
        <v>464</v>
      </c>
      <c r="E46" s="26"/>
      <c r="F46" s="14"/>
      <c r="G46" s="14"/>
      <c r="H46" s="29"/>
    </row>
    <row r="47" spans="1:8" ht="68">
      <c r="A47" s="10">
        <v>256</v>
      </c>
      <c r="B47" s="13" t="s">
        <v>296</v>
      </c>
      <c r="C47" s="13" t="s">
        <v>465</v>
      </c>
      <c r="D47" s="13" t="s">
        <v>466</v>
      </c>
      <c r="E47" s="26"/>
      <c r="F47" s="14"/>
      <c r="G47" s="14"/>
      <c r="H47" s="29"/>
    </row>
    <row r="48" spans="1:8">
      <c r="B48" s="10"/>
    </row>
    <row r="49" spans="1:8">
      <c r="B49" s="10"/>
    </row>
    <row r="50" spans="1:8">
      <c r="B50" s="10"/>
    </row>
    <row r="51" spans="1:8" ht="17">
      <c r="B51" s="12" t="s">
        <v>273</v>
      </c>
    </row>
    <row r="52" spans="1:8" ht="68">
      <c r="A52" s="10">
        <v>257</v>
      </c>
      <c r="B52" s="13" t="s">
        <v>297</v>
      </c>
      <c r="C52" s="13" t="s">
        <v>467</v>
      </c>
      <c r="D52" s="13" t="s">
        <v>468</v>
      </c>
      <c r="E52" s="26"/>
      <c r="F52" s="14"/>
      <c r="G52" s="14"/>
      <c r="H52" s="29"/>
    </row>
    <row r="53" spans="1:8" ht="51">
      <c r="A53" s="10">
        <v>258</v>
      </c>
      <c r="B53" s="13" t="s">
        <v>298</v>
      </c>
      <c r="C53" s="13" t="s">
        <v>469</v>
      </c>
      <c r="D53" s="13" t="s">
        <v>470</v>
      </c>
      <c r="E53" s="26"/>
      <c r="F53" s="14"/>
      <c r="G53" s="14"/>
      <c r="H53" s="29"/>
    </row>
    <row r="54" spans="1:8" ht="51">
      <c r="A54" s="10">
        <v>259</v>
      </c>
      <c r="B54" s="13" t="s">
        <v>299</v>
      </c>
      <c r="C54" s="13" t="s">
        <v>471</v>
      </c>
      <c r="D54" s="13" t="s">
        <v>472</v>
      </c>
      <c r="E54" s="26"/>
      <c r="F54" s="14"/>
      <c r="G54" s="14"/>
      <c r="H54" s="29"/>
    </row>
    <row r="55" spans="1:8" ht="51">
      <c r="A55" s="10">
        <v>260</v>
      </c>
      <c r="B55" s="13" t="s">
        <v>300</v>
      </c>
      <c r="C55" s="13" t="s">
        <v>473</v>
      </c>
      <c r="D55" s="13" t="s">
        <v>474</v>
      </c>
      <c r="E55" s="26"/>
      <c r="F55" s="14"/>
      <c r="G55" s="14"/>
      <c r="H55" s="29"/>
    </row>
    <row r="56" spans="1:8" ht="51">
      <c r="A56" s="10">
        <v>261</v>
      </c>
      <c r="B56" s="13" t="s">
        <v>301</v>
      </c>
      <c r="C56" s="13" t="s">
        <v>475</v>
      </c>
      <c r="D56" s="13" t="s">
        <v>476</v>
      </c>
      <c r="E56" s="26"/>
      <c r="F56" s="14"/>
      <c r="G56" s="14"/>
      <c r="H56" s="29"/>
    </row>
    <row r="57" spans="1:8" ht="51">
      <c r="A57" s="10">
        <v>262</v>
      </c>
      <c r="B57" s="13" t="s">
        <v>302</v>
      </c>
      <c r="C57" s="13" t="s">
        <v>477</v>
      </c>
      <c r="D57" s="13" t="s">
        <v>478</v>
      </c>
      <c r="E57" s="26"/>
      <c r="F57" s="14"/>
      <c r="G57" s="14"/>
      <c r="H57" s="29"/>
    </row>
    <row r="58" spans="1:8" ht="51">
      <c r="A58" s="10">
        <v>263</v>
      </c>
      <c r="B58" s="13" t="s">
        <v>303</v>
      </c>
      <c r="C58" s="13" t="s">
        <v>479</v>
      </c>
      <c r="D58" s="13" t="s">
        <v>480</v>
      </c>
      <c r="E58" s="26"/>
      <c r="F58" s="14"/>
      <c r="G58" s="14"/>
      <c r="H58" s="29"/>
    </row>
    <row r="59" spans="1:8">
      <c r="B59" s="10"/>
    </row>
    <row r="60" spans="1:8">
      <c r="B60" s="10"/>
    </row>
    <row r="61" spans="1:8">
      <c r="B61" s="10"/>
    </row>
    <row r="62" spans="1:8" ht="17">
      <c r="B62" s="12" t="s">
        <v>274</v>
      </c>
    </row>
    <row r="63" spans="1:8" ht="68">
      <c r="A63" s="10">
        <v>264</v>
      </c>
      <c r="B63" s="13" t="s">
        <v>304</v>
      </c>
      <c r="C63" s="13" t="s">
        <v>481</v>
      </c>
      <c r="D63" s="13" t="s">
        <v>482</v>
      </c>
      <c r="E63" s="26"/>
      <c r="F63" s="14"/>
      <c r="G63" s="14"/>
      <c r="H63" s="29"/>
    </row>
    <row r="64" spans="1:8" ht="68">
      <c r="A64" s="10">
        <v>265</v>
      </c>
      <c r="B64" s="13" t="s">
        <v>305</v>
      </c>
      <c r="C64" s="13" t="s">
        <v>483</v>
      </c>
      <c r="D64" s="13" t="s">
        <v>484</v>
      </c>
      <c r="E64" s="26"/>
      <c r="F64" s="14"/>
      <c r="G64" s="14"/>
      <c r="H64" s="29"/>
    </row>
    <row r="65" spans="1:8" ht="85">
      <c r="A65" s="10">
        <v>266</v>
      </c>
      <c r="B65" s="13" t="s">
        <v>306</v>
      </c>
      <c r="C65" s="13" t="s">
        <v>485</v>
      </c>
      <c r="D65" s="13" t="s">
        <v>486</v>
      </c>
      <c r="E65" s="26"/>
      <c r="F65" s="14"/>
      <c r="G65" s="14"/>
      <c r="H65" s="29"/>
    </row>
    <row r="66" spans="1:8" ht="68">
      <c r="A66" s="10">
        <v>267</v>
      </c>
      <c r="B66" s="13" t="s">
        <v>307</v>
      </c>
      <c r="C66" s="13" t="s">
        <v>487</v>
      </c>
      <c r="D66" s="13" t="s">
        <v>488</v>
      </c>
      <c r="E66" s="26"/>
      <c r="F66" s="14"/>
      <c r="G66" s="14"/>
      <c r="H66" s="29"/>
    </row>
    <row r="67" spans="1:8" ht="102">
      <c r="A67" s="10">
        <v>268</v>
      </c>
      <c r="B67" s="13" t="s">
        <v>308</v>
      </c>
      <c r="C67" s="13" t="s">
        <v>489</v>
      </c>
      <c r="D67" s="13" t="s">
        <v>490</v>
      </c>
      <c r="E67" s="26"/>
      <c r="F67" s="14"/>
      <c r="G67" s="14"/>
      <c r="H67" s="29"/>
    </row>
    <row r="68" spans="1:8" ht="85">
      <c r="A68" s="10">
        <v>269</v>
      </c>
      <c r="B68" s="13" t="s">
        <v>106</v>
      </c>
      <c r="C68" s="13" t="s">
        <v>491</v>
      </c>
      <c r="D68" s="13" t="s">
        <v>492</v>
      </c>
      <c r="E68" s="26"/>
      <c r="F68" s="14"/>
      <c r="G68" s="14"/>
      <c r="H68" s="29"/>
    </row>
    <row r="69" spans="1:8" ht="51">
      <c r="A69" s="10">
        <v>270</v>
      </c>
      <c r="B69" s="13" t="s">
        <v>309</v>
      </c>
      <c r="C69" s="13" t="s">
        <v>493</v>
      </c>
      <c r="D69" s="13" t="s">
        <v>494</v>
      </c>
      <c r="E69" s="26"/>
      <c r="F69" s="14"/>
      <c r="G69" s="14"/>
      <c r="H69" s="29"/>
    </row>
    <row r="70" spans="1:8" ht="51">
      <c r="A70" s="10">
        <v>271</v>
      </c>
      <c r="B70" s="13" t="s">
        <v>310</v>
      </c>
      <c r="C70" s="13" t="s">
        <v>495</v>
      </c>
      <c r="D70" s="13" t="s">
        <v>496</v>
      </c>
      <c r="E70" s="26"/>
      <c r="F70" s="14"/>
      <c r="G70" s="14"/>
      <c r="H70" s="29"/>
    </row>
    <row r="71" spans="1:8" ht="51">
      <c r="A71" s="10">
        <v>272</v>
      </c>
      <c r="B71" s="13" t="s">
        <v>105</v>
      </c>
      <c r="C71" s="13" t="s">
        <v>497</v>
      </c>
      <c r="D71" s="13" t="s">
        <v>498</v>
      </c>
      <c r="E71" s="26"/>
      <c r="F71" s="14"/>
      <c r="G71" s="14"/>
      <c r="H71" s="29"/>
    </row>
    <row r="72" spans="1:8" ht="102">
      <c r="A72" s="10">
        <v>273</v>
      </c>
      <c r="B72" s="13" t="s">
        <v>311</v>
      </c>
      <c r="C72" s="13" t="s">
        <v>499</v>
      </c>
      <c r="D72" s="13" t="s">
        <v>500</v>
      </c>
      <c r="E72" s="26"/>
      <c r="F72" s="14"/>
      <c r="G72" s="14"/>
      <c r="H72" s="29"/>
    </row>
    <row r="73" spans="1:8" ht="85">
      <c r="A73" s="10">
        <v>274</v>
      </c>
      <c r="B73" s="13" t="s">
        <v>312</v>
      </c>
      <c r="C73" s="13" t="s">
        <v>501</v>
      </c>
      <c r="D73" s="13" t="s">
        <v>502</v>
      </c>
      <c r="E73" s="26"/>
      <c r="F73" s="14"/>
      <c r="G73" s="14"/>
      <c r="H73" s="29"/>
    </row>
    <row r="74" spans="1:8">
      <c r="B74" s="10"/>
    </row>
    <row r="75" spans="1:8">
      <c r="B75" s="10"/>
    </row>
    <row r="76" spans="1:8">
      <c r="B76" s="10"/>
    </row>
    <row r="77" spans="1:8" ht="17">
      <c r="B77" s="12" t="s">
        <v>49</v>
      </c>
    </row>
    <row r="78" spans="1:8" ht="34">
      <c r="A78" s="10">
        <v>275</v>
      </c>
      <c r="B78" s="13" t="s">
        <v>313</v>
      </c>
      <c r="C78" s="13" t="s">
        <v>503</v>
      </c>
      <c r="D78" s="13" t="s">
        <v>504</v>
      </c>
      <c r="E78" s="26"/>
      <c r="F78" s="14"/>
      <c r="G78" s="14"/>
      <c r="H78" s="29"/>
    </row>
    <row r="79" spans="1:8" ht="85">
      <c r="A79" s="10">
        <v>276</v>
      </c>
      <c r="B79" s="13" t="s">
        <v>314</v>
      </c>
      <c r="C79" s="13" t="s">
        <v>505</v>
      </c>
      <c r="D79" s="13" t="s">
        <v>506</v>
      </c>
      <c r="E79" s="26"/>
      <c r="F79" s="14"/>
      <c r="G79" s="14"/>
      <c r="H79" s="29"/>
    </row>
    <row r="80" spans="1:8" ht="51">
      <c r="A80" s="10">
        <v>277</v>
      </c>
      <c r="B80" s="13" t="s">
        <v>315</v>
      </c>
      <c r="C80" s="13" t="s">
        <v>507</v>
      </c>
      <c r="D80" s="13" t="s">
        <v>504</v>
      </c>
      <c r="E80" s="26"/>
      <c r="F80" s="14"/>
      <c r="G80" s="14"/>
      <c r="H80" s="29"/>
    </row>
    <row r="81" spans="1:8" ht="34">
      <c r="A81" s="10">
        <v>278</v>
      </c>
      <c r="B81" s="13" t="s">
        <v>316</v>
      </c>
      <c r="C81" s="13" t="s">
        <v>508</v>
      </c>
      <c r="D81" s="13" t="s">
        <v>504</v>
      </c>
      <c r="E81" s="26"/>
      <c r="F81" s="14"/>
      <c r="G81" s="14"/>
      <c r="H81" s="29"/>
    </row>
    <row r="82" spans="1:8" ht="34">
      <c r="A82" s="10">
        <v>279</v>
      </c>
      <c r="B82" s="13" t="s">
        <v>317</v>
      </c>
      <c r="C82" s="13" t="s">
        <v>509</v>
      </c>
      <c r="D82" s="13" t="s">
        <v>504</v>
      </c>
      <c r="E82" s="26"/>
      <c r="F82" s="14"/>
      <c r="G82" s="14"/>
      <c r="H82" s="29"/>
    </row>
    <row r="83" spans="1:8" ht="34">
      <c r="A83" s="10">
        <v>280</v>
      </c>
      <c r="B83" s="13" t="s">
        <v>318</v>
      </c>
      <c r="C83" s="13" t="s">
        <v>510</v>
      </c>
      <c r="D83" s="13" t="s">
        <v>504</v>
      </c>
      <c r="E83" s="26"/>
      <c r="F83" s="14"/>
      <c r="G83" s="14"/>
      <c r="H83" s="29"/>
    </row>
    <row r="84" spans="1:8" ht="51">
      <c r="A84" s="10">
        <v>281</v>
      </c>
      <c r="B84" s="13" t="s">
        <v>319</v>
      </c>
      <c r="C84" s="13" t="s">
        <v>511</v>
      </c>
      <c r="D84" s="13" t="s">
        <v>504</v>
      </c>
      <c r="E84" s="26"/>
      <c r="F84" s="14"/>
      <c r="G84" s="14"/>
      <c r="H84" s="29"/>
    </row>
    <row r="85" spans="1:8" ht="34">
      <c r="A85" s="10">
        <v>282</v>
      </c>
      <c r="B85" s="13" t="s">
        <v>320</v>
      </c>
      <c r="C85" s="13" t="s">
        <v>512</v>
      </c>
      <c r="D85" s="13" t="s">
        <v>504</v>
      </c>
      <c r="E85" s="26"/>
      <c r="F85" s="14"/>
      <c r="G85" s="14"/>
      <c r="H85" s="29"/>
    </row>
    <row r="86" spans="1:8" ht="17">
      <c r="A86" s="10">
        <v>283</v>
      </c>
      <c r="B86" s="13" t="s">
        <v>321</v>
      </c>
      <c r="C86" s="13" t="s">
        <v>513</v>
      </c>
      <c r="D86" s="13" t="s">
        <v>504</v>
      </c>
      <c r="E86" s="26"/>
      <c r="F86" s="14"/>
      <c r="G86" s="14"/>
      <c r="H86" s="29"/>
    </row>
    <row r="87" spans="1:8" ht="51">
      <c r="A87" s="10">
        <v>284</v>
      </c>
      <c r="B87" s="13" t="s">
        <v>322</v>
      </c>
      <c r="C87" s="13" t="s">
        <v>514</v>
      </c>
      <c r="D87" s="13" t="s">
        <v>504</v>
      </c>
      <c r="E87" s="26"/>
      <c r="F87" s="14"/>
      <c r="G87" s="14"/>
      <c r="H87" s="29"/>
    </row>
    <row r="88" spans="1:8" ht="17">
      <c r="A88" s="10">
        <v>285</v>
      </c>
      <c r="B88" s="13" t="s">
        <v>323</v>
      </c>
      <c r="C88" s="13" t="s">
        <v>515</v>
      </c>
      <c r="D88" s="13" t="s">
        <v>504</v>
      </c>
      <c r="E88" s="26"/>
      <c r="F88" s="14"/>
      <c r="G88" s="14"/>
      <c r="H88" s="29"/>
    </row>
    <row r="89" spans="1:8" ht="34">
      <c r="A89" s="10">
        <v>286</v>
      </c>
      <c r="B89" s="13" t="s">
        <v>324</v>
      </c>
      <c r="C89" s="13" t="s">
        <v>516</v>
      </c>
      <c r="D89" s="13" t="s">
        <v>504</v>
      </c>
      <c r="E89" s="26"/>
      <c r="F89" s="14"/>
      <c r="G89" s="14"/>
      <c r="H89" s="29"/>
    </row>
    <row r="90" spans="1:8" ht="34">
      <c r="A90" s="10">
        <v>287</v>
      </c>
      <c r="B90" s="13" t="s">
        <v>325</v>
      </c>
      <c r="C90" s="13" t="s">
        <v>517</v>
      </c>
      <c r="D90" s="13" t="s">
        <v>504</v>
      </c>
      <c r="E90" s="26"/>
      <c r="F90" s="14"/>
      <c r="G90" s="14"/>
      <c r="H90" s="29"/>
    </row>
    <row r="91" spans="1:8" ht="34">
      <c r="A91" s="10">
        <v>288</v>
      </c>
      <c r="B91" s="13" t="s">
        <v>326</v>
      </c>
      <c r="C91" s="13" t="s">
        <v>518</v>
      </c>
      <c r="D91" s="13" t="s">
        <v>504</v>
      </c>
      <c r="E91" s="26"/>
      <c r="F91" s="14"/>
      <c r="G91" s="14"/>
      <c r="H91" s="29"/>
    </row>
    <row r="92" spans="1:8" ht="68">
      <c r="A92" s="10">
        <v>289</v>
      </c>
      <c r="B92" s="13" t="s">
        <v>327</v>
      </c>
      <c r="C92" s="13" t="s">
        <v>519</v>
      </c>
      <c r="D92" s="13" t="s">
        <v>504</v>
      </c>
      <c r="E92" s="26"/>
      <c r="F92" s="14"/>
      <c r="G92" s="14"/>
      <c r="H92" s="29"/>
    </row>
    <row r="93" spans="1:8">
      <c r="B93" s="10"/>
    </row>
    <row r="94" spans="1:8">
      <c r="B94" s="10"/>
    </row>
    <row r="95" spans="1:8">
      <c r="B95" s="10"/>
    </row>
    <row r="96" spans="1:8" ht="17">
      <c r="B96" s="12" t="s">
        <v>436</v>
      </c>
    </row>
    <row r="97" spans="1:8" ht="51">
      <c r="A97" s="10">
        <v>290</v>
      </c>
      <c r="B97" s="13" t="s">
        <v>328</v>
      </c>
      <c r="C97" s="13" t="s">
        <v>520</v>
      </c>
      <c r="D97" s="13" t="s">
        <v>521</v>
      </c>
      <c r="E97" s="26"/>
      <c r="F97" s="14"/>
      <c r="G97" s="14"/>
      <c r="H97" s="29"/>
    </row>
    <row r="98" spans="1:8" ht="85">
      <c r="A98" s="10">
        <v>291</v>
      </c>
      <c r="B98" s="13" t="s">
        <v>329</v>
      </c>
      <c r="C98" s="13" t="s">
        <v>522</v>
      </c>
      <c r="D98" s="13" t="s">
        <v>523</v>
      </c>
      <c r="E98" s="26"/>
      <c r="F98" s="14"/>
      <c r="G98" s="14"/>
      <c r="H98" s="29"/>
    </row>
    <row r="99" spans="1:8" ht="68">
      <c r="A99" s="10">
        <v>292</v>
      </c>
      <c r="B99" s="13" t="s">
        <v>296</v>
      </c>
      <c r="C99" s="13" t="s">
        <v>524</v>
      </c>
      <c r="D99" s="13" t="s">
        <v>525</v>
      </c>
      <c r="E99" s="26"/>
      <c r="F99" s="14"/>
      <c r="G99" s="14"/>
      <c r="H99" s="29"/>
    </row>
    <row r="100" spans="1:8" ht="68">
      <c r="A100" s="10">
        <v>293</v>
      </c>
      <c r="B100" s="13" t="s">
        <v>330</v>
      </c>
      <c r="C100" s="13" t="s">
        <v>526</v>
      </c>
      <c r="D100" s="13" t="s">
        <v>527</v>
      </c>
      <c r="E100" s="26"/>
      <c r="F100" s="14"/>
      <c r="G100" s="14"/>
      <c r="H100" s="29"/>
    </row>
    <row r="101" spans="1:8" ht="51">
      <c r="A101" s="10">
        <v>294</v>
      </c>
      <c r="B101" s="13" t="s">
        <v>44</v>
      </c>
      <c r="C101" s="13" t="s">
        <v>528</v>
      </c>
      <c r="D101" s="13" t="s">
        <v>529</v>
      </c>
      <c r="E101" s="26"/>
      <c r="F101" s="14"/>
      <c r="G101" s="14"/>
      <c r="H101" s="29"/>
    </row>
    <row r="102" spans="1:8" ht="51">
      <c r="A102" s="10">
        <v>295</v>
      </c>
      <c r="B102" s="13" t="s">
        <v>331</v>
      </c>
      <c r="C102" s="13" t="s">
        <v>530</v>
      </c>
      <c r="D102" s="13" t="s">
        <v>531</v>
      </c>
      <c r="E102" s="26"/>
      <c r="F102" s="14"/>
      <c r="G102" s="14"/>
      <c r="H102" s="29"/>
    </row>
    <row r="103" spans="1:8" ht="51">
      <c r="A103" s="10">
        <v>296</v>
      </c>
      <c r="B103" s="13" t="s">
        <v>332</v>
      </c>
      <c r="C103" s="13" t="s">
        <v>532</v>
      </c>
      <c r="D103" s="13" t="s">
        <v>533</v>
      </c>
      <c r="E103" s="26"/>
      <c r="F103" s="14"/>
      <c r="G103" s="14"/>
      <c r="H103" s="29"/>
    </row>
    <row r="104" spans="1:8" ht="51">
      <c r="A104" s="10">
        <v>297</v>
      </c>
      <c r="B104" s="13" t="s">
        <v>333</v>
      </c>
      <c r="C104" s="13" t="s">
        <v>534</v>
      </c>
      <c r="D104" s="13" t="s">
        <v>535</v>
      </c>
      <c r="E104" s="26"/>
      <c r="F104" s="14"/>
      <c r="G104" s="14"/>
      <c r="H104" s="29"/>
    </row>
    <row r="105" spans="1:8" ht="51">
      <c r="A105" s="10">
        <v>298</v>
      </c>
      <c r="B105" s="13" t="s">
        <v>334</v>
      </c>
      <c r="C105" s="13" t="s">
        <v>536</v>
      </c>
      <c r="D105" s="13" t="s">
        <v>537</v>
      </c>
      <c r="E105" s="26"/>
      <c r="F105" s="14"/>
      <c r="G105" s="14"/>
      <c r="H105" s="29"/>
    </row>
    <row r="106" spans="1:8" ht="51">
      <c r="A106" s="10">
        <v>299</v>
      </c>
      <c r="B106" s="13" t="s">
        <v>335</v>
      </c>
      <c r="C106" s="13" t="s">
        <v>538</v>
      </c>
      <c r="D106" s="13" t="s">
        <v>539</v>
      </c>
      <c r="E106" s="26"/>
      <c r="F106" s="14"/>
      <c r="G106" s="14"/>
      <c r="H106" s="29"/>
    </row>
    <row r="107" spans="1:8" ht="34">
      <c r="A107" s="10">
        <v>300</v>
      </c>
      <c r="B107" s="13" t="s">
        <v>336</v>
      </c>
      <c r="C107" s="13" t="s">
        <v>540</v>
      </c>
      <c r="D107" s="13" t="s">
        <v>541</v>
      </c>
      <c r="E107" s="26"/>
      <c r="F107" s="14"/>
      <c r="G107" s="14"/>
      <c r="H107" s="29"/>
    </row>
    <row r="108" spans="1:8" ht="34">
      <c r="A108" s="10">
        <v>301</v>
      </c>
      <c r="B108" s="13" t="s">
        <v>337</v>
      </c>
      <c r="C108" s="13" t="s">
        <v>542</v>
      </c>
      <c r="D108" s="13" t="s">
        <v>543</v>
      </c>
      <c r="E108" s="26"/>
      <c r="F108" s="14"/>
      <c r="G108" s="14"/>
      <c r="H108" s="29"/>
    </row>
    <row r="109" spans="1:8" ht="51">
      <c r="A109" s="10">
        <v>302</v>
      </c>
      <c r="B109" s="13" t="s">
        <v>338</v>
      </c>
      <c r="C109" s="13" t="s">
        <v>544</v>
      </c>
      <c r="D109" s="13" t="s">
        <v>545</v>
      </c>
      <c r="E109" s="26"/>
      <c r="F109" s="14"/>
      <c r="G109" s="14"/>
      <c r="H109" s="29"/>
    </row>
    <row r="110" spans="1:8" ht="68">
      <c r="A110" s="10">
        <v>303</v>
      </c>
      <c r="B110" s="13" t="s">
        <v>339</v>
      </c>
      <c r="C110" s="13" t="s">
        <v>546</v>
      </c>
      <c r="D110" s="13" t="s">
        <v>547</v>
      </c>
      <c r="E110" s="26"/>
      <c r="F110" s="14"/>
      <c r="G110" s="14"/>
      <c r="H110" s="29"/>
    </row>
    <row r="111" spans="1:8" ht="68">
      <c r="A111" s="10">
        <v>304</v>
      </c>
      <c r="B111" s="13" t="s">
        <v>340</v>
      </c>
      <c r="C111" s="13" t="s">
        <v>548</v>
      </c>
      <c r="D111" s="13" t="s">
        <v>549</v>
      </c>
      <c r="E111" s="26"/>
      <c r="F111" s="14"/>
      <c r="G111" s="14"/>
      <c r="H111" s="29"/>
    </row>
    <row r="112" spans="1:8" ht="51">
      <c r="A112" s="10">
        <v>305</v>
      </c>
      <c r="B112" s="13" t="s">
        <v>139</v>
      </c>
      <c r="C112" s="13" t="s">
        <v>550</v>
      </c>
      <c r="D112" s="13" t="s">
        <v>551</v>
      </c>
      <c r="E112" s="26"/>
      <c r="F112" s="14"/>
      <c r="G112" s="14"/>
      <c r="H112" s="29"/>
    </row>
    <row r="113" spans="1:8" ht="51">
      <c r="A113" s="10">
        <v>306</v>
      </c>
      <c r="B113" s="13" t="s">
        <v>341</v>
      </c>
      <c r="C113" s="13" t="s">
        <v>552</v>
      </c>
      <c r="D113" s="13" t="s">
        <v>553</v>
      </c>
      <c r="E113" s="26"/>
      <c r="F113" s="14"/>
      <c r="G113" s="14"/>
      <c r="H113" s="29"/>
    </row>
    <row r="114" spans="1:8" ht="51">
      <c r="A114" s="10">
        <v>307</v>
      </c>
      <c r="B114" s="13" t="s">
        <v>342</v>
      </c>
      <c r="C114" s="13" t="s">
        <v>554</v>
      </c>
      <c r="D114" s="13" t="s">
        <v>555</v>
      </c>
      <c r="E114" s="26"/>
      <c r="F114" s="14"/>
      <c r="G114" s="14"/>
      <c r="H114" s="29"/>
    </row>
    <row r="115" spans="1:8" ht="51">
      <c r="A115" s="10">
        <v>308</v>
      </c>
      <c r="B115" s="13" t="s">
        <v>343</v>
      </c>
      <c r="C115" s="13" t="s">
        <v>556</v>
      </c>
      <c r="D115" s="13" t="s">
        <v>557</v>
      </c>
      <c r="E115" s="26"/>
      <c r="F115" s="14"/>
      <c r="G115" s="14"/>
      <c r="H115" s="29"/>
    </row>
    <row r="116" spans="1:8" ht="68">
      <c r="A116" s="10">
        <v>309</v>
      </c>
      <c r="B116" s="13" t="s">
        <v>344</v>
      </c>
      <c r="C116" s="13" t="s">
        <v>558</v>
      </c>
      <c r="D116" s="13" t="s">
        <v>559</v>
      </c>
      <c r="E116" s="26"/>
      <c r="F116" s="14"/>
      <c r="G116" s="14"/>
      <c r="H116" s="29"/>
    </row>
    <row r="117" spans="1:8" ht="68">
      <c r="A117" s="10">
        <v>310</v>
      </c>
      <c r="B117" s="13" t="s">
        <v>294</v>
      </c>
      <c r="C117" s="13" t="s">
        <v>560</v>
      </c>
      <c r="D117" s="13" t="s">
        <v>561</v>
      </c>
      <c r="E117" s="26"/>
      <c r="F117" s="14"/>
      <c r="G117" s="14"/>
      <c r="H117" s="29"/>
    </row>
    <row r="118" spans="1:8" ht="85">
      <c r="A118" s="10">
        <v>311</v>
      </c>
      <c r="B118" s="13" t="s">
        <v>314</v>
      </c>
      <c r="C118" s="13" t="s">
        <v>505</v>
      </c>
      <c r="D118" s="13" t="s">
        <v>506</v>
      </c>
      <c r="E118" s="26"/>
      <c r="F118" s="14"/>
      <c r="G118" s="14"/>
      <c r="H118" s="29"/>
    </row>
    <row r="119" spans="1:8" ht="51">
      <c r="A119" s="10">
        <v>312</v>
      </c>
      <c r="B119" s="13" t="s">
        <v>345</v>
      </c>
      <c r="C119" s="13" t="s">
        <v>562</v>
      </c>
      <c r="D119" s="13" t="s">
        <v>563</v>
      </c>
      <c r="E119" s="26"/>
      <c r="F119" s="14"/>
      <c r="G119" s="14"/>
      <c r="H119" s="29"/>
    </row>
    <row r="120" spans="1:8" ht="68">
      <c r="A120" s="10">
        <v>313</v>
      </c>
      <c r="B120" s="13" t="s">
        <v>346</v>
      </c>
      <c r="C120" s="13" t="s">
        <v>564</v>
      </c>
      <c r="D120" s="13" t="s">
        <v>565</v>
      </c>
      <c r="E120" s="26"/>
      <c r="F120" s="14"/>
      <c r="G120" s="14"/>
      <c r="H120" s="29"/>
    </row>
    <row r="121" spans="1:8" ht="85">
      <c r="A121" s="10">
        <v>314</v>
      </c>
      <c r="B121" s="13" t="s">
        <v>347</v>
      </c>
      <c r="C121" s="13" t="s">
        <v>566</v>
      </c>
      <c r="D121" s="13" t="s">
        <v>567</v>
      </c>
      <c r="E121" s="26"/>
      <c r="F121" s="14"/>
      <c r="G121" s="14"/>
      <c r="H121" s="29"/>
    </row>
    <row r="122" spans="1:8" ht="68">
      <c r="A122" s="10">
        <v>315</v>
      </c>
      <c r="B122" s="13" t="s">
        <v>348</v>
      </c>
      <c r="C122" s="13" t="s">
        <v>568</v>
      </c>
      <c r="D122" s="13" t="s">
        <v>569</v>
      </c>
      <c r="E122" s="26"/>
      <c r="F122" s="14"/>
      <c r="G122" s="14"/>
      <c r="H122" s="29"/>
    </row>
    <row r="123" spans="1:8" ht="68">
      <c r="A123" s="10">
        <v>316</v>
      </c>
      <c r="B123" s="13" t="s">
        <v>349</v>
      </c>
      <c r="C123" s="13" t="s">
        <v>570</v>
      </c>
      <c r="D123" s="13" t="s">
        <v>571</v>
      </c>
      <c r="E123" s="26"/>
      <c r="F123" s="14"/>
      <c r="G123" s="14"/>
      <c r="H123" s="29"/>
    </row>
    <row r="124" spans="1:8" ht="68">
      <c r="A124" s="10">
        <v>317</v>
      </c>
      <c r="B124" s="13" t="s">
        <v>350</v>
      </c>
      <c r="C124" s="13" t="s">
        <v>572</v>
      </c>
      <c r="D124" s="13" t="s">
        <v>573</v>
      </c>
      <c r="E124" s="26"/>
      <c r="F124" s="14"/>
      <c r="G124" s="14"/>
      <c r="H124" s="29"/>
    </row>
    <row r="125" spans="1:8" ht="68">
      <c r="A125" s="10">
        <v>318</v>
      </c>
      <c r="B125" s="13" t="s">
        <v>351</v>
      </c>
      <c r="C125" s="13" t="s">
        <v>574</v>
      </c>
      <c r="D125" s="13" t="s">
        <v>575</v>
      </c>
      <c r="E125" s="26"/>
      <c r="F125" s="14"/>
      <c r="G125" s="14"/>
      <c r="H125" s="29"/>
    </row>
    <row r="126" spans="1:8">
      <c r="B126" s="10"/>
    </row>
    <row r="127" spans="1:8" ht="17">
      <c r="B127" s="28" t="s">
        <v>428</v>
      </c>
    </row>
    <row r="128" spans="1:8" ht="102">
      <c r="A128" s="10">
        <v>319</v>
      </c>
      <c r="B128" s="13" t="s">
        <v>352</v>
      </c>
      <c r="C128" s="13" t="s">
        <v>576</v>
      </c>
      <c r="D128" s="13" t="s">
        <v>577</v>
      </c>
      <c r="E128" s="26"/>
      <c r="F128" s="14"/>
      <c r="G128" s="14"/>
      <c r="H128" s="29"/>
    </row>
    <row r="129" spans="1:8" ht="68">
      <c r="A129" s="10">
        <v>320</v>
      </c>
      <c r="B129" s="13" t="s">
        <v>353</v>
      </c>
      <c r="C129" s="13" t="s">
        <v>578</v>
      </c>
      <c r="D129" s="13" t="s">
        <v>579</v>
      </c>
      <c r="E129" s="26"/>
      <c r="F129" s="14"/>
      <c r="G129" s="14"/>
      <c r="H129" s="29"/>
    </row>
    <row r="130" spans="1:8" ht="51">
      <c r="A130" s="10">
        <v>321</v>
      </c>
      <c r="B130" s="13" t="s">
        <v>354</v>
      </c>
      <c r="C130" s="13" t="s">
        <v>580</v>
      </c>
      <c r="D130" s="13" t="s">
        <v>581</v>
      </c>
      <c r="E130" s="26"/>
      <c r="F130" s="14"/>
      <c r="G130" s="14"/>
      <c r="H130" s="29"/>
    </row>
    <row r="131" spans="1:8">
      <c r="B131" s="10"/>
    </row>
    <row r="132" spans="1:8" ht="17">
      <c r="B132" s="28" t="s">
        <v>429</v>
      </c>
    </row>
    <row r="133" spans="1:8" ht="51">
      <c r="A133" s="10">
        <v>322</v>
      </c>
      <c r="B133" s="13" t="s">
        <v>355</v>
      </c>
      <c r="C133" s="13" t="s">
        <v>582</v>
      </c>
      <c r="D133" s="13" t="s">
        <v>583</v>
      </c>
      <c r="E133" s="26"/>
      <c r="F133" s="14"/>
      <c r="G133" s="14"/>
      <c r="H133" s="29"/>
    </row>
    <row r="134" spans="1:8" ht="68">
      <c r="A134" s="10">
        <v>323</v>
      </c>
      <c r="B134" s="13" t="s">
        <v>356</v>
      </c>
      <c r="C134" s="13" t="s">
        <v>584</v>
      </c>
      <c r="D134" s="13" t="s">
        <v>585</v>
      </c>
      <c r="E134" s="26"/>
      <c r="F134" s="14"/>
      <c r="G134" s="14"/>
      <c r="H134" s="29"/>
    </row>
    <row r="135" spans="1:8">
      <c r="B135" s="10"/>
    </row>
    <row r="136" spans="1:8" ht="17">
      <c r="B136" s="28" t="s">
        <v>437</v>
      </c>
    </row>
    <row r="137" spans="1:8" ht="68">
      <c r="A137" s="10">
        <v>324</v>
      </c>
      <c r="B137" s="13" t="s">
        <v>357</v>
      </c>
      <c r="C137" s="13" t="s">
        <v>586</v>
      </c>
      <c r="D137" s="13" t="s">
        <v>587</v>
      </c>
      <c r="E137" s="26"/>
      <c r="F137" s="14"/>
      <c r="G137" s="14"/>
      <c r="H137" s="29"/>
    </row>
    <row r="138" spans="1:8" ht="68">
      <c r="A138" s="10">
        <v>325</v>
      </c>
      <c r="B138" s="13" t="s">
        <v>358</v>
      </c>
      <c r="C138" s="13" t="s">
        <v>588</v>
      </c>
      <c r="D138" s="13" t="s">
        <v>589</v>
      </c>
      <c r="E138" s="26"/>
      <c r="F138" s="14"/>
      <c r="G138" s="14"/>
      <c r="H138" s="29"/>
    </row>
    <row r="139" spans="1:8" ht="68">
      <c r="A139" s="10">
        <v>326</v>
      </c>
      <c r="B139" s="13" t="s">
        <v>359</v>
      </c>
      <c r="C139" s="13" t="s">
        <v>590</v>
      </c>
      <c r="D139" s="13" t="s">
        <v>591</v>
      </c>
      <c r="E139" s="26"/>
      <c r="F139" s="14"/>
      <c r="G139" s="14"/>
      <c r="H139" s="29"/>
    </row>
    <row r="140" spans="1:8" ht="68">
      <c r="A140" s="10">
        <v>327</v>
      </c>
      <c r="B140" s="13" t="s">
        <v>360</v>
      </c>
      <c r="C140" s="13" t="s">
        <v>592</v>
      </c>
      <c r="D140" s="13" t="s">
        <v>593</v>
      </c>
      <c r="E140" s="26"/>
      <c r="F140" s="14"/>
      <c r="G140" s="14"/>
      <c r="H140" s="29"/>
    </row>
    <row r="141" spans="1:8" ht="102">
      <c r="A141" s="10">
        <v>328</v>
      </c>
      <c r="B141" s="13" t="s">
        <v>361</v>
      </c>
      <c r="C141" s="13" t="s">
        <v>594</v>
      </c>
      <c r="D141" s="13" t="s">
        <v>595</v>
      </c>
      <c r="E141" s="26"/>
      <c r="F141" s="14"/>
      <c r="G141" s="14"/>
      <c r="H141" s="29"/>
    </row>
    <row r="142" spans="1:8" ht="85">
      <c r="A142" s="10">
        <v>329</v>
      </c>
      <c r="B142" s="13" t="s">
        <v>362</v>
      </c>
      <c r="C142" s="13" t="s">
        <v>596</v>
      </c>
      <c r="D142" s="13" t="s">
        <v>597</v>
      </c>
      <c r="E142" s="26"/>
      <c r="F142" s="14"/>
      <c r="G142" s="14"/>
      <c r="H142" s="29"/>
    </row>
    <row r="143" spans="1:8" ht="85">
      <c r="A143" s="10">
        <v>330</v>
      </c>
      <c r="B143" s="13" t="s">
        <v>363</v>
      </c>
      <c r="C143" s="13" t="s">
        <v>598</v>
      </c>
      <c r="D143" s="13" t="s">
        <v>599</v>
      </c>
      <c r="E143" s="26"/>
      <c r="F143" s="14"/>
      <c r="G143" s="14"/>
      <c r="H143" s="29"/>
    </row>
    <row r="144" spans="1:8" ht="85">
      <c r="A144" s="10">
        <v>331</v>
      </c>
      <c r="B144" s="13" t="s">
        <v>364</v>
      </c>
      <c r="C144" s="13" t="s">
        <v>600</v>
      </c>
      <c r="D144" s="13" t="s">
        <v>601</v>
      </c>
      <c r="E144" s="26"/>
      <c r="F144" s="14"/>
      <c r="G144" s="14"/>
      <c r="H144" s="29"/>
    </row>
    <row r="145" spans="1:8" ht="85">
      <c r="A145" s="10">
        <v>332</v>
      </c>
      <c r="B145" s="13" t="s">
        <v>365</v>
      </c>
      <c r="C145" s="13" t="s">
        <v>602</v>
      </c>
      <c r="D145" s="13" t="s">
        <v>603</v>
      </c>
      <c r="E145" s="26"/>
      <c r="F145" s="14"/>
      <c r="G145" s="14"/>
      <c r="H145" s="29"/>
    </row>
    <row r="146" spans="1:8" ht="68">
      <c r="A146" s="10">
        <v>333</v>
      </c>
      <c r="B146" s="13" t="s">
        <v>366</v>
      </c>
      <c r="C146" s="13" t="s">
        <v>604</v>
      </c>
      <c r="D146" s="13" t="s">
        <v>565</v>
      </c>
      <c r="E146" s="26"/>
      <c r="F146" s="14"/>
      <c r="G146" s="14"/>
      <c r="H146" s="29"/>
    </row>
    <row r="147" spans="1:8">
      <c r="B147" s="10"/>
    </row>
    <row r="148" spans="1:8">
      <c r="B148" s="10"/>
    </row>
    <row r="149" spans="1:8">
      <c r="B149" s="10"/>
    </row>
    <row r="150" spans="1:8" ht="17">
      <c r="B150" s="12" t="s">
        <v>276</v>
      </c>
    </row>
    <row r="151" spans="1:8" ht="85">
      <c r="A151" s="10">
        <v>334</v>
      </c>
      <c r="B151" s="13" t="s">
        <v>367</v>
      </c>
      <c r="C151" s="13" t="s">
        <v>605</v>
      </c>
      <c r="D151" s="13" t="s">
        <v>606</v>
      </c>
      <c r="E151" s="26"/>
      <c r="F151" s="14"/>
      <c r="G151" s="14"/>
      <c r="H151" s="29"/>
    </row>
    <row r="152" spans="1:8" ht="119">
      <c r="A152" s="10">
        <v>335</v>
      </c>
      <c r="B152" s="13" t="s">
        <v>368</v>
      </c>
      <c r="C152" s="13" t="s">
        <v>607</v>
      </c>
      <c r="D152" s="13" t="s">
        <v>608</v>
      </c>
      <c r="E152" s="26"/>
      <c r="F152" s="14"/>
      <c r="G152" s="14"/>
      <c r="H152" s="29"/>
    </row>
    <row r="153" spans="1:8">
      <c r="B153" s="10"/>
    </row>
    <row r="154" spans="1:8" ht="17">
      <c r="B154" s="28" t="s">
        <v>438</v>
      </c>
    </row>
    <row r="155" spans="1:8" ht="85">
      <c r="A155" s="10">
        <v>336</v>
      </c>
      <c r="B155" s="13" t="s">
        <v>369</v>
      </c>
      <c r="C155" s="13" t="s">
        <v>609</v>
      </c>
      <c r="D155" s="13" t="s">
        <v>610</v>
      </c>
      <c r="E155" s="26"/>
      <c r="F155" s="14"/>
      <c r="G155" s="14"/>
      <c r="H155" s="29"/>
    </row>
    <row r="156" spans="1:8" ht="68">
      <c r="A156" s="10">
        <v>337</v>
      </c>
      <c r="B156" s="13" t="s">
        <v>370</v>
      </c>
      <c r="C156" s="13" t="s">
        <v>611</v>
      </c>
      <c r="D156" s="13" t="s">
        <v>612</v>
      </c>
      <c r="E156" s="26"/>
      <c r="F156" s="14"/>
      <c r="G156" s="14"/>
      <c r="H156" s="29"/>
    </row>
    <row r="157" spans="1:8" ht="68">
      <c r="A157" s="10">
        <v>338</v>
      </c>
      <c r="B157" s="13" t="s">
        <v>371</v>
      </c>
      <c r="C157" s="13" t="s">
        <v>613</v>
      </c>
      <c r="D157" s="13" t="s">
        <v>614</v>
      </c>
      <c r="E157" s="26"/>
      <c r="F157" s="14"/>
      <c r="G157" s="14"/>
      <c r="H157" s="29"/>
    </row>
    <row r="158" spans="1:8" ht="51">
      <c r="A158" s="10">
        <v>339</v>
      </c>
      <c r="B158" s="13" t="s">
        <v>372</v>
      </c>
      <c r="C158" s="13" t="s">
        <v>615</v>
      </c>
      <c r="D158" s="13" t="s">
        <v>616</v>
      </c>
      <c r="E158" s="26"/>
      <c r="F158" s="14"/>
      <c r="G158" s="14"/>
      <c r="H158" s="29"/>
    </row>
    <row r="159" spans="1:8" ht="51">
      <c r="A159" s="10">
        <v>340</v>
      </c>
      <c r="B159" s="13" t="s">
        <v>373</v>
      </c>
      <c r="C159" s="13" t="s">
        <v>617</v>
      </c>
      <c r="D159" s="13" t="s">
        <v>618</v>
      </c>
      <c r="E159" s="26"/>
      <c r="F159" s="14"/>
      <c r="G159" s="14"/>
      <c r="H159" s="29"/>
    </row>
    <row r="160" spans="1:8" ht="85">
      <c r="A160" s="10">
        <v>341</v>
      </c>
      <c r="B160" s="13" t="s">
        <v>374</v>
      </c>
      <c r="C160" s="13" t="s">
        <v>619</v>
      </c>
      <c r="D160" s="13" t="s">
        <v>620</v>
      </c>
      <c r="E160" s="26"/>
      <c r="F160" s="14"/>
      <c r="G160" s="14"/>
      <c r="H160" s="29"/>
    </row>
    <row r="161" spans="1:8" ht="102">
      <c r="A161" s="10">
        <v>342</v>
      </c>
      <c r="B161" s="13" t="s">
        <v>375</v>
      </c>
      <c r="C161" s="13" t="s">
        <v>621</v>
      </c>
      <c r="D161" s="13" t="s">
        <v>622</v>
      </c>
      <c r="E161" s="26"/>
      <c r="F161" s="14"/>
      <c r="G161" s="14"/>
      <c r="H161" s="29"/>
    </row>
    <row r="162" spans="1:8" ht="102">
      <c r="A162" s="10">
        <v>343</v>
      </c>
      <c r="B162" s="13" t="s">
        <v>376</v>
      </c>
      <c r="C162" s="13" t="s">
        <v>623</v>
      </c>
      <c r="D162" s="13" t="s">
        <v>624</v>
      </c>
      <c r="E162" s="26"/>
      <c r="F162" s="14"/>
      <c r="G162" s="14"/>
      <c r="H162" s="29"/>
    </row>
    <row r="163" spans="1:8" ht="102">
      <c r="A163" s="10">
        <v>344</v>
      </c>
      <c r="B163" s="13" t="s">
        <v>377</v>
      </c>
      <c r="C163" s="13" t="s">
        <v>625</v>
      </c>
      <c r="D163" s="13" t="s">
        <v>626</v>
      </c>
      <c r="E163" s="26"/>
      <c r="F163" s="14"/>
      <c r="G163" s="14"/>
      <c r="H163" s="29"/>
    </row>
    <row r="164" spans="1:8" ht="85">
      <c r="A164" s="10">
        <v>345</v>
      </c>
      <c r="B164" s="13" t="s">
        <v>378</v>
      </c>
      <c r="C164" s="13" t="s">
        <v>627</v>
      </c>
      <c r="D164" s="13" t="s">
        <v>628</v>
      </c>
      <c r="E164" s="26"/>
      <c r="F164" s="14"/>
      <c r="G164" s="14"/>
      <c r="H164" s="29"/>
    </row>
    <row r="165" spans="1:8" ht="68">
      <c r="A165" s="10">
        <v>346</v>
      </c>
      <c r="B165" s="13" t="s">
        <v>379</v>
      </c>
      <c r="C165" s="13" t="s">
        <v>629</v>
      </c>
      <c r="D165" s="13" t="s">
        <v>630</v>
      </c>
      <c r="E165" s="26"/>
      <c r="F165" s="14"/>
      <c r="G165" s="14"/>
      <c r="H165" s="29"/>
    </row>
    <row r="166" spans="1:8" ht="102">
      <c r="A166" s="10">
        <v>347</v>
      </c>
      <c r="B166" s="13" t="s">
        <v>380</v>
      </c>
      <c r="C166" s="13" t="s">
        <v>631</v>
      </c>
      <c r="D166" s="13" t="s">
        <v>632</v>
      </c>
      <c r="E166" s="26"/>
      <c r="F166" s="14"/>
      <c r="G166" s="14"/>
      <c r="H166" s="29"/>
    </row>
    <row r="167" spans="1:8" ht="85">
      <c r="A167" s="10">
        <v>348</v>
      </c>
      <c r="B167" s="13" t="s">
        <v>381</v>
      </c>
      <c r="C167" s="13" t="s">
        <v>633</v>
      </c>
      <c r="D167" s="13" t="s">
        <v>634</v>
      </c>
      <c r="E167" s="26"/>
      <c r="F167" s="14"/>
      <c r="G167" s="14"/>
      <c r="H167" s="29"/>
    </row>
    <row r="168" spans="1:8" ht="119">
      <c r="A168" s="10">
        <v>349</v>
      </c>
      <c r="B168" s="13" t="s">
        <v>382</v>
      </c>
      <c r="C168" s="13" t="s">
        <v>635</v>
      </c>
      <c r="D168" s="13" t="s">
        <v>636</v>
      </c>
      <c r="E168" s="26"/>
      <c r="F168" s="14"/>
      <c r="G168" s="14"/>
      <c r="H168" s="29"/>
    </row>
    <row r="169" spans="1:8">
      <c r="B169" s="10"/>
    </row>
    <row r="170" spans="1:8">
      <c r="B170" s="10"/>
    </row>
    <row r="171" spans="1:8">
      <c r="B171" s="10"/>
    </row>
    <row r="172" spans="1:8" ht="17">
      <c r="B172" s="12" t="s">
        <v>280</v>
      </c>
    </row>
    <row r="173" spans="1:8" ht="68">
      <c r="A173" s="10">
        <v>350</v>
      </c>
      <c r="B173" s="13" t="s">
        <v>383</v>
      </c>
      <c r="C173" s="13" t="s">
        <v>637</v>
      </c>
      <c r="D173" s="13" t="s">
        <v>638</v>
      </c>
      <c r="E173" s="26"/>
      <c r="F173" s="14"/>
      <c r="G173" s="14"/>
      <c r="H173" s="29"/>
    </row>
    <row r="174" spans="1:8" ht="68">
      <c r="A174" s="10">
        <v>351</v>
      </c>
      <c r="B174" s="13" t="s">
        <v>384</v>
      </c>
      <c r="C174" s="13" t="s">
        <v>639</v>
      </c>
      <c r="D174" s="13" t="s">
        <v>640</v>
      </c>
      <c r="E174" s="26"/>
      <c r="F174" s="14"/>
      <c r="G174" s="14"/>
      <c r="H174" s="29"/>
    </row>
    <row r="175" spans="1:8" ht="51">
      <c r="A175" s="10">
        <v>352</v>
      </c>
      <c r="B175" s="13" t="s">
        <v>385</v>
      </c>
      <c r="C175" s="13" t="s">
        <v>641</v>
      </c>
      <c r="D175" s="13" t="s">
        <v>642</v>
      </c>
      <c r="E175" s="26"/>
      <c r="F175" s="14"/>
      <c r="G175" s="14"/>
      <c r="H175" s="29"/>
    </row>
    <row r="176" spans="1:8" ht="102">
      <c r="A176" s="10">
        <v>353</v>
      </c>
      <c r="B176" s="13" t="s">
        <v>296</v>
      </c>
      <c r="C176" s="13" t="s">
        <v>643</v>
      </c>
      <c r="D176" s="13" t="s">
        <v>644</v>
      </c>
      <c r="E176" s="26"/>
      <c r="F176" s="14"/>
      <c r="G176" s="14"/>
      <c r="H176" s="29"/>
    </row>
    <row r="177" spans="1:8" ht="68">
      <c r="A177" s="10">
        <v>354</v>
      </c>
      <c r="B177" s="13" t="s">
        <v>386</v>
      </c>
      <c r="C177" s="13" t="s">
        <v>645</v>
      </c>
      <c r="D177" s="13" t="s">
        <v>646</v>
      </c>
      <c r="E177" s="26"/>
      <c r="F177" s="14"/>
      <c r="G177" s="14"/>
      <c r="H177" s="29"/>
    </row>
    <row r="178" spans="1:8" ht="68">
      <c r="A178" s="10">
        <v>355</v>
      </c>
      <c r="B178" s="13" t="s">
        <v>387</v>
      </c>
      <c r="C178" s="13" t="s">
        <v>647</v>
      </c>
      <c r="D178" s="13" t="s">
        <v>648</v>
      </c>
      <c r="E178" s="26"/>
      <c r="F178" s="14"/>
      <c r="G178" s="14"/>
      <c r="H178" s="29"/>
    </row>
    <row r="179" spans="1:8" ht="119">
      <c r="A179" s="10">
        <v>356</v>
      </c>
      <c r="B179" s="13" t="s">
        <v>388</v>
      </c>
      <c r="C179" s="13" t="s">
        <v>649</v>
      </c>
      <c r="D179" s="13" t="s">
        <v>650</v>
      </c>
      <c r="E179" s="26"/>
      <c r="F179" s="14"/>
      <c r="G179" s="14"/>
      <c r="H179" s="29"/>
    </row>
    <row r="180" spans="1:8" ht="51">
      <c r="A180" s="10">
        <v>357</v>
      </c>
      <c r="B180" s="13" t="s">
        <v>389</v>
      </c>
      <c r="C180" s="13" t="s">
        <v>651</v>
      </c>
      <c r="D180" s="13" t="s">
        <v>652</v>
      </c>
      <c r="E180" s="26"/>
      <c r="F180" s="14"/>
      <c r="G180" s="14"/>
      <c r="H180" s="29"/>
    </row>
    <row r="181" spans="1:8" ht="68">
      <c r="A181" s="10">
        <v>358</v>
      </c>
      <c r="B181" s="13" t="s">
        <v>390</v>
      </c>
      <c r="C181" s="13" t="s">
        <v>653</v>
      </c>
      <c r="D181" s="13" t="s">
        <v>654</v>
      </c>
      <c r="E181" s="26"/>
      <c r="F181" s="14"/>
      <c r="G181" s="14"/>
      <c r="H181" s="29"/>
    </row>
    <row r="182" spans="1:8">
      <c r="B182" s="10"/>
    </row>
    <row r="183" spans="1:8">
      <c r="B183" s="10"/>
    </row>
    <row r="184" spans="1:8">
      <c r="B184" s="10"/>
    </row>
    <row r="185" spans="1:8" ht="17">
      <c r="B185" s="12" t="s">
        <v>278</v>
      </c>
    </row>
    <row r="186" spans="1:8" ht="32">
      <c r="B186" s="30" t="s">
        <v>433</v>
      </c>
      <c r="C186" s="32" t="s">
        <v>430</v>
      </c>
    </row>
    <row r="187" spans="1:8" ht="51">
      <c r="A187" s="10">
        <v>359</v>
      </c>
      <c r="B187" s="13" t="s">
        <v>391</v>
      </c>
      <c r="C187" s="13" t="s">
        <v>655</v>
      </c>
      <c r="D187" s="13" t="s">
        <v>656</v>
      </c>
      <c r="E187" s="26"/>
      <c r="F187" s="14"/>
      <c r="G187" s="14"/>
      <c r="H187" s="29"/>
    </row>
    <row r="188" spans="1:8" ht="68">
      <c r="A188" s="10">
        <v>360</v>
      </c>
      <c r="B188" s="13" t="s">
        <v>392</v>
      </c>
      <c r="C188" s="13" t="s">
        <v>657</v>
      </c>
      <c r="D188" s="13" t="s">
        <v>658</v>
      </c>
      <c r="E188" s="26"/>
      <c r="F188" s="14"/>
      <c r="G188" s="14"/>
      <c r="H188" s="29"/>
    </row>
    <row r="189" spans="1:8" ht="85">
      <c r="A189" s="10">
        <v>361</v>
      </c>
      <c r="B189" s="13" t="s">
        <v>309</v>
      </c>
      <c r="C189" s="13" t="s">
        <v>659</v>
      </c>
      <c r="D189" s="13" t="s">
        <v>660</v>
      </c>
      <c r="E189" s="26"/>
      <c r="F189" s="14"/>
      <c r="G189" s="14"/>
      <c r="H189" s="29"/>
    </row>
    <row r="190" spans="1:8" ht="85">
      <c r="A190" s="10">
        <v>362</v>
      </c>
      <c r="B190" s="13" t="s">
        <v>393</v>
      </c>
      <c r="C190" s="13" t="s">
        <v>661</v>
      </c>
      <c r="D190" s="13" t="s">
        <v>662</v>
      </c>
      <c r="E190" s="26"/>
      <c r="F190" s="14"/>
      <c r="G190" s="14"/>
      <c r="H190" s="29"/>
    </row>
    <row r="191" spans="1:8" ht="85">
      <c r="A191" s="10">
        <v>363</v>
      </c>
      <c r="B191" s="13" t="s">
        <v>394</v>
      </c>
      <c r="C191" s="13" t="s">
        <v>663</v>
      </c>
      <c r="D191" s="13" t="s">
        <v>664</v>
      </c>
      <c r="E191" s="26"/>
      <c r="F191" s="14"/>
      <c r="G191" s="14"/>
      <c r="H191" s="29"/>
    </row>
    <row r="192" spans="1:8" ht="68">
      <c r="A192" s="10">
        <v>364</v>
      </c>
      <c r="B192" s="13" t="s">
        <v>374</v>
      </c>
      <c r="C192" s="13" t="s">
        <v>665</v>
      </c>
      <c r="D192" s="13" t="s">
        <v>666</v>
      </c>
      <c r="E192" s="26"/>
      <c r="F192" s="14"/>
      <c r="G192" s="14"/>
      <c r="H192" s="29"/>
    </row>
    <row r="193" spans="1:8" ht="51">
      <c r="A193" s="10">
        <v>365</v>
      </c>
      <c r="B193" s="13" t="s">
        <v>395</v>
      </c>
      <c r="C193" s="13" t="s">
        <v>667</v>
      </c>
      <c r="D193" s="13" t="s">
        <v>668</v>
      </c>
      <c r="E193" s="26"/>
      <c r="F193" s="14"/>
      <c r="G193" s="14"/>
      <c r="H193" s="29"/>
    </row>
    <row r="194" spans="1:8" ht="85">
      <c r="A194" s="10">
        <v>366</v>
      </c>
      <c r="B194" s="13" t="s">
        <v>396</v>
      </c>
      <c r="C194" s="13" t="s">
        <v>669</v>
      </c>
      <c r="D194" s="13" t="s">
        <v>670</v>
      </c>
      <c r="E194" s="26"/>
      <c r="F194" s="14"/>
      <c r="G194" s="14"/>
      <c r="H194" s="29"/>
    </row>
    <row r="195" spans="1:8" ht="51">
      <c r="A195" s="10">
        <v>367</v>
      </c>
      <c r="B195" s="13" t="s">
        <v>397</v>
      </c>
      <c r="C195" s="13" t="s">
        <v>671</v>
      </c>
      <c r="D195" s="13" t="s">
        <v>672</v>
      </c>
      <c r="E195" s="26"/>
      <c r="F195" s="14"/>
      <c r="G195" s="14"/>
      <c r="H195" s="29"/>
    </row>
    <row r="196" spans="1:8" ht="68">
      <c r="A196" s="10">
        <v>368</v>
      </c>
      <c r="B196" s="13" t="s">
        <v>398</v>
      </c>
      <c r="C196" s="13" t="s">
        <v>673</v>
      </c>
      <c r="D196" s="13" t="s">
        <v>674</v>
      </c>
      <c r="E196" s="26"/>
      <c r="F196" s="14"/>
      <c r="G196" s="14"/>
      <c r="H196" s="29"/>
    </row>
    <row r="197" spans="1:8">
      <c r="B197" s="10"/>
    </row>
    <row r="198" spans="1:8" ht="17">
      <c r="B198" s="30" t="s">
        <v>439</v>
      </c>
      <c r="C198" s="24" t="s">
        <v>431</v>
      </c>
    </row>
    <row r="199" spans="1:8" ht="68">
      <c r="A199" s="10">
        <v>369</v>
      </c>
      <c r="B199" s="13" t="s">
        <v>399</v>
      </c>
      <c r="C199" s="13" t="s">
        <v>675</v>
      </c>
      <c r="D199" s="13" t="s">
        <v>676</v>
      </c>
      <c r="E199" s="26"/>
      <c r="F199" s="14"/>
      <c r="G199" s="14"/>
      <c r="H199" s="29"/>
    </row>
    <row r="200" spans="1:8" ht="68">
      <c r="A200" s="10">
        <v>370</v>
      </c>
      <c r="B200" s="13" t="s">
        <v>400</v>
      </c>
      <c r="C200" s="13" t="s">
        <v>677</v>
      </c>
      <c r="D200" s="13" t="s">
        <v>678</v>
      </c>
      <c r="E200" s="26"/>
      <c r="F200" s="14"/>
      <c r="G200" s="14"/>
      <c r="H200" s="29"/>
    </row>
    <row r="201" spans="1:8" ht="85">
      <c r="A201" s="10">
        <v>371</v>
      </c>
      <c r="B201" s="13" t="s">
        <v>401</v>
      </c>
      <c r="C201" s="13" t="s">
        <v>679</v>
      </c>
      <c r="D201" s="13" t="s">
        <v>680</v>
      </c>
      <c r="E201" s="26"/>
      <c r="F201" s="14"/>
      <c r="G201" s="14"/>
      <c r="H201" s="29"/>
    </row>
    <row r="202" spans="1:8" ht="85">
      <c r="A202" s="10">
        <v>372</v>
      </c>
      <c r="B202" s="13" t="s">
        <v>402</v>
      </c>
      <c r="C202" s="13" t="s">
        <v>681</v>
      </c>
      <c r="D202" s="13" t="s">
        <v>682</v>
      </c>
      <c r="E202" s="26"/>
      <c r="F202" s="14"/>
      <c r="G202" s="14"/>
      <c r="H202" s="29"/>
    </row>
    <row r="203" spans="1:8">
      <c r="B203" s="10"/>
    </row>
    <row r="204" spans="1:8">
      <c r="B204" s="10"/>
    </row>
    <row r="205" spans="1:8" ht="17">
      <c r="B205" s="30" t="s">
        <v>440</v>
      </c>
      <c r="C205" s="24" t="s">
        <v>432</v>
      </c>
    </row>
    <row r="206" spans="1:8" ht="85">
      <c r="A206" s="10">
        <v>373</v>
      </c>
      <c r="B206" s="13" t="s">
        <v>403</v>
      </c>
      <c r="C206" s="13" t="s">
        <v>683</v>
      </c>
      <c r="D206" s="13" t="s">
        <v>684</v>
      </c>
      <c r="E206" s="26"/>
      <c r="F206" s="14"/>
      <c r="G206" s="14"/>
      <c r="H206" s="29"/>
    </row>
    <row r="207" spans="1:8" ht="85">
      <c r="A207" s="10">
        <v>374</v>
      </c>
      <c r="B207" s="13" t="s">
        <v>404</v>
      </c>
      <c r="C207" s="13" t="s">
        <v>685</v>
      </c>
      <c r="D207" s="13" t="s">
        <v>686</v>
      </c>
      <c r="E207" s="26"/>
      <c r="F207" s="14"/>
      <c r="G207" s="14"/>
      <c r="H207" s="29"/>
    </row>
    <row r="208" spans="1:8" ht="102">
      <c r="A208" s="10">
        <v>375</v>
      </c>
      <c r="B208" s="13" t="s">
        <v>405</v>
      </c>
      <c r="C208" s="13" t="s">
        <v>687</v>
      </c>
      <c r="D208" s="13" t="s">
        <v>688</v>
      </c>
      <c r="E208" s="26"/>
      <c r="F208" s="14"/>
      <c r="G208" s="14"/>
      <c r="H208" s="29"/>
    </row>
    <row r="209" spans="1:8">
      <c r="B209" s="10"/>
    </row>
    <row r="210" spans="1:8">
      <c r="B210" s="10"/>
    </row>
    <row r="211" spans="1:8" ht="17">
      <c r="B211" s="12" t="s">
        <v>58</v>
      </c>
    </row>
    <row r="212" spans="1:8" ht="85">
      <c r="A212" s="10">
        <v>376</v>
      </c>
      <c r="B212" s="13" t="s">
        <v>406</v>
      </c>
      <c r="C212" s="13" t="s">
        <v>689</v>
      </c>
      <c r="D212" s="13" t="s">
        <v>690</v>
      </c>
      <c r="E212" s="26"/>
      <c r="F212" s="14"/>
      <c r="G212" s="14"/>
      <c r="H212" s="29"/>
    </row>
    <row r="213" spans="1:8" ht="204">
      <c r="A213" s="10">
        <v>377</v>
      </c>
      <c r="B213" s="13" t="s">
        <v>407</v>
      </c>
      <c r="C213" s="13" t="s">
        <v>691</v>
      </c>
      <c r="D213" s="13" t="s">
        <v>692</v>
      </c>
      <c r="E213" s="26"/>
      <c r="F213" s="14"/>
      <c r="G213" s="14"/>
      <c r="H213" s="29"/>
    </row>
    <row r="214" spans="1:8" ht="85">
      <c r="A214" s="10">
        <v>378</v>
      </c>
      <c r="B214" s="13" t="s">
        <v>68</v>
      </c>
      <c r="C214" s="13" t="s">
        <v>154</v>
      </c>
      <c r="D214" s="13" t="s">
        <v>693</v>
      </c>
      <c r="E214" s="26"/>
      <c r="F214" s="14"/>
      <c r="G214" s="14"/>
      <c r="H214" s="29"/>
    </row>
    <row r="215" spans="1:8" ht="102">
      <c r="A215" s="10">
        <v>379</v>
      </c>
      <c r="B215" s="13" t="s">
        <v>408</v>
      </c>
      <c r="C215" s="13" t="s">
        <v>694</v>
      </c>
      <c r="D215" s="13" t="s">
        <v>695</v>
      </c>
      <c r="E215" s="26"/>
      <c r="F215" s="14"/>
      <c r="G215" s="14"/>
      <c r="H215" s="29"/>
    </row>
    <row r="216" spans="1:8" ht="68">
      <c r="A216" s="10">
        <v>380</v>
      </c>
      <c r="B216" s="13" t="s">
        <v>409</v>
      </c>
      <c r="C216" s="13" t="s">
        <v>696</v>
      </c>
      <c r="D216" s="13" t="s">
        <v>697</v>
      </c>
      <c r="E216" s="26"/>
      <c r="F216" s="14"/>
      <c r="G216" s="14"/>
      <c r="H216" s="29"/>
    </row>
    <row r="217" spans="1:8" ht="85">
      <c r="A217" s="10">
        <v>381</v>
      </c>
      <c r="B217" s="13" t="s">
        <v>410</v>
      </c>
      <c r="C217" s="13" t="s">
        <v>222</v>
      </c>
      <c r="D217" s="13" t="s">
        <v>698</v>
      </c>
      <c r="E217" s="26"/>
      <c r="F217" s="14"/>
      <c r="G217" s="14"/>
      <c r="H217" s="29"/>
    </row>
    <row r="218" spans="1:8" ht="85">
      <c r="A218" s="10">
        <v>382</v>
      </c>
      <c r="B218" s="13" t="s">
        <v>120</v>
      </c>
      <c r="C218" s="13" t="s">
        <v>223</v>
      </c>
      <c r="D218" s="13" t="s">
        <v>699</v>
      </c>
      <c r="E218" s="26"/>
      <c r="F218" s="14"/>
      <c r="G218" s="14"/>
      <c r="H218" s="29"/>
    </row>
    <row r="219" spans="1:8" ht="68">
      <c r="A219" s="10">
        <v>383</v>
      </c>
      <c r="B219" s="13" t="s">
        <v>411</v>
      </c>
      <c r="C219" s="13" t="s">
        <v>225</v>
      </c>
      <c r="D219" s="13" t="s">
        <v>700</v>
      </c>
      <c r="E219" s="26"/>
      <c r="F219" s="14"/>
      <c r="G219" s="14"/>
      <c r="H219" s="29"/>
    </row>
    <row r="220" spans="1:8" ht="102">
      <c r="A220" s="10">
        <v>384</v>
      </c>
      <c r="B220" s="13" t="s">
        <v>123</v>
      </c>
      <c r="C220" s="13" t="s">
        <v>226</v>
      </c>
      <c r="D220" s="13" t="s">
        <v>701</v>
      </c>
      <c r="E220" s="26"/>
      <c r="F220" s="14"/>
      <c r="G220" s="14"/>
      <c r="H220" s="29"/>
    </row>
    <row r="221" spans="1:8" ht="102">
      <c r="A221" s="10">
        <v>385</v>
      </c>
      <c r="B221" s="13" t="s">
        <v>124</v>
      </c>
      <c r="C221" s="13" t="s">
        <v>227</v>
      </c>
      <c r="D221" s="13" t="s">
        <v>702</v>
      </c>
      <c r="E221" s="26"/>
      <c r="F221" s="14"/>
      <c r="G221" s="14"/>
      <c r="H221" s="29"/>
    </row>
    <row r="222" spans="1:8" ht="68">
      <c r="A222" s="10">
        <v>386</v>
      </c>
      <c r="B222" s="13" t="s">
        <v>412</v>
      </c>
      <c r="C222" s="13" t="s">
        <v>703</v>
      </c>
      <c r="D222" s="13" t="s">
        <v>704</v>
      </c>
      <c r="E222" s="26"/>
      <c r="F222" s="14"/>
      <c r="G222" s="14"/>
      <c r="H222" s="29"/>
    </row>
    <row r="223" spans="1:8" ht="68">
      <c r="A223" s="10">
        <v>387</v>
      </c>
      <c r="B223" s="13" t="s">
        <v>46</v>
      </c>
      <c r="C223" s="13" t="s">
        <v>705</v>
      </c>
      <c r="D223" s="13" t="s">
        <v>706</v>
      </c>
      <c r="E223" s="26"/>
      <c r="F223" s="14"/>
      <c r="G223" s="14"/>
      <c r="H223" s="29"/>
    </row>
    <row r="224" spans="1:8" ht="34">
      <c r="A224" s="10">
        <v>388</v>
      </c>
      <c r="B224" s="13" t="s">
        <v>413</v>
      </c>
      <c r="C224" s="13" t="s">
        <v>707</v>
      </c>
      <c r="D224" s="13" t="s">
        <v>708</v>
      </c>
      <c r="E224" s="26"/>
      <c r="F224" s="14"/>
      <c r="G224" s="14"/>
      <c r="H224" s="29"/>
    </row>
    <row r="225" spans="1:8" ht="51">
      <c r="A225" s="10">
        <v>389</v>
      </c>
      <c r="B225" s="13" t="s">
        <v>414</v>
      </c>
      <c r="C225" s="13" t="s">
        <v>709</v>
      </c>
      <c r="D225" s="13" t="s">
        <v>710</v>
      </c>
      <c r="E225" s="26"/>
      <c r="F225" s="14"/>
      <c r="G225" s="14"/>
      <c r="H225" s="29"/>
    </row>
    <row r="226" spans="1:8">
      <c r="B226" s="10"/>
    </row>
    <row r="227" spans="1:8">
      <c r="B227" s="10"/>
    </row>
    <row r="228" spans="1:8">
      <c r="B228" s="10"/>
    </row>
    <row r="229" spans="1:8" ht="17">
      <c r="B229" s="12" t="s">
        <v>57</v>
      </c>
    </row>
    <row r="230" spans="1:8" ht="170">
      <c r="A230" s="10">
        <v>390</v>
      </c>
      <c r="B230" s="13" t="s">
        <v>415</v>
      </c>
      <c r="C230" s="13" t="s">
        <v>711</v>
      </c>
      <c r="D230" s="13" t="s">
        <v>712</v>
      </c>
      <c r="E230" s="26"/>
      <c r="F230" s="14"/>
      <c r="G230" s="14"/>
      <c r="H230" s="29"/>
    </row>
    <row r="231" spans="1:8" ht="68">
      <c r="A231" s="10">
        <v>391</v>
      </c>
      <c r="B231" s="13" t="s">
        <v>416</v>
      </c>
      <c r="C231" s="13" t="s">
        <v>713</v>
      </c>
      <c r="D231" s="13" t="s">
        <v>714</v>
      </c>
      <c r="E231" s="26"/>
      <c r="F231" s="14"/>
      <c r="G231" s="14"/>
      <c r="H231" s="29"/>
    </row>
    <row r="232" spans="1:8" ht="68">
      <c r="A232" s="10">
        <v>392</v>
      </c>
      <c r="B232" s="13" t="s">
        <v>417</v>
      </c>
      <c r="C232" s="13" t="s">
        <v>715</v>
      </c>
      <c r="D232" s="13" t="s">
        <v>716</v>
      </c>
      <c r="E232" s="26"/>
      <c r="F232" s="14"/>
      <c r="G232" s="14"/>
      <c r="H232" s="29"/>
    </row>
    <row r="233" spans="1:8" ht="68">
      <c r="A233" s="10">
        <v>393</v>
      </c>
      <c r="B233" s="13" t="s">
        <v>418</v>
      </c>
      <c r="C233" s="13" t="s">
        <v>717</v>
      </c>
      <c r="D233" s="13" t="s">
        <v>718</v>
      </c>
      <c r="E233" s="26"/>
      <c r="F233" s="14"/>
      <c r="G233" s="14"/>
      <c r="H233" s="29"/>
    </row>
    <row r="234" spans="1:8" ht="68">
      <c r="A234" s="10">
        <v>394</v>
      </c>
      <c r="B234" s="13" t="s">
        <v>419</v>
      </c>
      <c r="C234" s="13" t="s">
        <v>719</v>
      </c>
      <c r="D234" s="13" t="s">
        <v>720</v>
      </c>
      <c r="E234" s="26"/>
      <c r="F234" s="14"/>
      <c r="G234" s="14"/>
      <c r="H234" s="29"/>
    </row>
    <row r="235" spans="1:8" ht="68">
      <c r="A235" s="10">
        <v>395</v>
      </c>
      <c r="B235" s="13" t="s">
        <v>420</v>
      </c>
      <c r="C235" s="13" t="s">
        <v>721</v>
      </c>
      <c r="D235" s="13" t="s">
        <v>722</v>
      </c>
      <c r="E235" s="26"/>
      <c r="F235" s="14"/>
      <c r="G235" s="14"/>
      <c r="H235" s="29"/>
    </row>
    <row r="236" spans="1:8" ht="68">
      <c r="A236" s="10">
        <v>396</v>
      </c>
      <c r="B236" s="13" t="s">
        <v>263</v>
      </c>
      <c r="C236" s="13" t="s">
        <v>211</v>
      </c>
      <c r="D236" s="13" t="s">
        <v>723</v>
      </c>
      <c r="E236" s="26"/>
      <c r="F236" s="14"/>
      <c r="G236" s="14"/>
      <c r="H236" s="29"/>
    </row>
    <row r="237" spans="1:8" ht="85">
      <c r="A237" s="10">
        <v>397</v>
      </c>
      <c r="B237" s="13" t="s">
        <v>421</v>
      </c>
      <c r="C237" s="13" t="s">
        <v>724</v>
      </c>
      <c r="D237" s="13" t="s">
        <v>725</v>
      </c>
      <c r="E237" s="26"/>
      <c r="F237" s="14"/>
      <c r="G237" s="14"/>
      <c r="H237" s="29"/>
    </row>
    <row r="238" spans="1:8" ht="34">
      <c r="A238" s="10">
        <v>398</v>
      </c>
      <c r="B238" s="13" t="s">
        <v>270</v>
      </c>
      <c r="C238" s="13" t="s">
        <v>726</v>
      </c>
      <c r="D238" s="13" t="s">
        <v>25</v>
      </c>
      <c r="E238" s="26"/>
      <c r="F238" s="14"/>
      <c r="G238" s="14"/>
      <c r="H238" s="29"/>
    </row>
    <row r="239" spans="1:8" ht="34">
      <c r="A239" s="10">
        <v>399</v>
      </c>
      <c r="B239" s="13" t="s">
        <v>422</v>
      </c>
      <c r="C239" s="13" t="s">
        <v>727</v>
      </c>
      <c r="D239" s="13" t="s">
        <v>25</v>
      </c>
      <c r="E239" s="26"/>
      <c r="F239" s="14"/>
      <c r="G239" s="14"/>
      <c r="H239" s="29"/>
    </row>
    <row r="240" spans="1:8" ht="34">
      <c r="A240" s="10">
        <v>400</v>
      </c>
      <c r="B240" s="13" t="s">
        <v>423</v>
      </c>
      <c r="C240" s="13" t="s">
        <v>728</v>
      </c>
      <c r="D240" s="13" t="s">
        <v>25</v>
      </c>
      <c r="E240" s="26"/>
      <c r="F240" s="14"/>
      <c r="G240" s="14"/>
      <c r="H240" s="29"/>
    </row>
    <row r="241" spans="1:8" ht="34">
      <c r="A241" s="10">
        <v>401</v>
      </c>
      <c r="B241" s="13" t="s">
        <v>114</v>
      </c>
      <c r="C241" s="13" t="s">
        <v>729</v>
      </c>
      <c r="D241" s="13" t="s">
        <v>25</v>
      </c>
      <c r="E241" s="26"/>
      <c r="F241" s="14"/>
      <c r="G241" s="14"/>
      <c r="H241" s="29"/>
    </row>
    <row r="242" spans="1:8">
      <c r="B242" s="10"/>
    </row>
    <row r="243" spans="1:8">
      <c r="B243" s="10"/>
    </row>
    <row r="244" spans="1:8">
      <c r="B244" s="10"/>
    </row>
    <row r="245" spans="1:8" ht="17">
      <c r="B245" s="12" t="s">
        <v>279</v>
      </c>
    </row>
    <row r="246" spans="1:8" ht="85">
      <c r="A246" s="10">
        <v>402</v>
      </c>
      <c r="B246" s="13" t="s">
        <v>125</v>
      </c>
      <c r="C246" s="13" t="s">
        <v>228</v>
      </c>
      <c r="D246" s="13" t="s">
        <v>504</v>
      </c>
      <c r="E246" s="26"/>
      <c r="F246" s="14"/>
      <c r="G246" s="14"/>
      <c r="H246" s="29"/>
    </row>
    <row r="247" spans="1:8" ht="34">
      <c r="A247" s="10">
        <v>403</v>
      </c>
      <c r="B247" s="13" t="s">
        <v>424</v>
      </c>
      <c r="C247" s="13" t="s">
        <v>730</v>
      </c>
      <c r="D247" s="13" t="s">
        <v>504</v>
      </c>
      <c r="E247" s="26"/>
      <c r="F247" s="14"/>
      <c r="G247" s="14"/>
      <c r="H247" s="29"/>
    </row>
    <row r="248" spans="1:8" ht="51">
      <c r="A248" s="10">
        <v>404</v>
      </c>
      <c r="B248" s="13" t="s">
        <v>425</v>
      </c>
      <c r="C248" s="13" t="s">
        <v>731</v>
      </c>
      <c r="D248" s="13" t="s">
        <v>504</v>
      </c>
      <c r="E248" s="26"/>
      <c r="F248" s="14"/>
      <c r="G248" s="14"/>
      <c r="H248" s="29"/>
    </row>
    <row r="249" spans="1:8" ht="34">
      <c r="A249" s="10">
        <v>405</v>
      </c>
      <c r="B249" s="13" t="s">
        <v>426</v>
      </c>
      <c r="C249" s="13" t="s">
        <v>732</v>
      </c>
      <c r="D249" s="13" t="s">
        <v>504</v>
      </c>
      <c r="E249" s="26"/>
      <c r="F249" s="14"/>
      <c r="G249" s="14"/>
      <c r="H249" s="29"/>
    </row>
    <row r="250" spans="1:8" ht="34">
      <c r="A250" s="10">
        <v>406</v>
      </c>
      <c r="B250" s="13" t="s">
        <v>427</v>
      </c>
      <c r="C250" s="13" t="s">
        <v>733</v>
      </c>
      <c r="D250" s="13" t="s">
        <v>504</v>
      </c>
      <c r="E250" s="26"/>
      <c r="F250" s="14"/>
      <c r="G250" s="14"/>
      <c r="H250" s="29"/>
    </row>
    <row r="251" spans="1:8" ht="85">
      <c r="A251" s="10">
        <v>407</v>
      </c>
      <c r="B251" s="25" t="s">
        <v>126</v>
      </c>
      <c r="C251" s="13" t="s">
        <v>229</v>
      </c>
      <c r="D251" s="13" t="s">
        <v>504</v>
      </c>
      <c r="E251" s="26"/>
      <c r="F251" s="14"/>
      <c r="G251" s="14"/>
      <c r="H251" s="29"/>
    </row>
    <row r="252" spans="1:8" ht="119">
      <c r="A252" s="10">
        <v>408</v>
      </c>
      <c r="B252" s="13" t="s">
        <v>127</v>
      </c>
      <c r="C252" s="13" t="s">
        <v>230</v>
      </c>
      <c r="D252" s="13" t="s">
        <v>504</v>
      </c>
      <c r="E252" s="26"/>
      <c r="F252" s="14"/>
      <c r="G252" s="14"/>
      <c r="H252" s="29"/>
    </row>
    <row r="253" spans="1:8">
      <c r="B253" s="10"/>
    </row>
    <row r="255" spans="1:8">
      <c r="B255" s="10"/>
    </row>
    <row r="256" spans="1:8">
      <c r="B256" s="10"/>
    </row>
    <row r="257" spans="2:2">
      <c r="B257" s="10"/>
    </row>
    <row r="258" spans="2:2">
      <c r="B258" s="10"/>
    </row>
    <row r="259" spans="2:2">
      <c r="B259" s="10"/>
    </row>
    <row r="260" spans="2:2">
      <c r="B260" s="10"/>
    </row>
    <row r="261" spans="2:2">
      <c r="B261" s="10"/>
    </row>
    <row r="262" spans="2:2">
      <c r="B262" s="10"/>
    </row>
    <row r="263" spans="2:2">
      <c r="B263" s="10"/>
    </row>
    <row r="264" spans="2:2">
      <c r="B264" s="10"/>
    </row>
    <row r="265" spans="2:2">
      <c r="B265" s="10"/>
    </row>
    <row r="266" spans="2:2">
      <c r="B266" s="10"/>
    </row>
    <row r="267" spans="2:2">
      <c r="B267" s="10"/>
    </row>
    <row r="268" spans="2:2">
      <c r="B268" s="10"/>
    </row>
    <row r="269" spans="2:2">
      <c r="B269" s="10"/>
    </row>
    <row r="270" spans="2:2">
      <c r="B270" s="10"/>
    </row>
    <row r="271" spans="2:2">
      <c r="B271" s="10"/>
    </row>
    <row r="272" spans="2:2">
      <c r="B272" s="10"/>
    </row>
    <row r="273" spans="2:2">
      <c r="B273" s="10"/>
    </row>
    <row r="274" spans="2:2">
      <c r="B274" s="10"/>
    </row>
    <row r="275" spans="2:2">
      <c r="B275" s="10"/>
    </row>
    <row r="276" spans="2:2">
      <c r="B276" s="10"/>
    </row>
    <row r="277" spans="2:2">
      <c r="B277" s="10"/>
    </row>
    <row r="278" spans="2:2">
      <c r="B278" s="10"/>
    </row>
    <row r="279" spans="2:2">
      <c r="B279" s="10"/>
    </row>
    <row r="280" spans="2:2">
      <c r="B280" s="10"/>
    </row>
    <row r="281" spans="2:2">
      <c r="B281" s="10"/>
    </row>
    <row r="282" spans="2:2">
      <c r="B282" s="10"/>
    </row>
    <row r="283" spans="2:2">
      <c r="B283" s="10"/>
    </row>
    <row r="284" spans="2:2">
      <c r="B284" s="10"/>
    </row>
    <row r="285" spans="2:2">
      <c r="B285" s="10"/>
    </row>
    <row r="286" spans="2:2">
      <c r="B286" s="10"/>
    </row>
    <row r="287" spans="2:2">
      <c r="B287" s="10"/>
    </row>
    <row r="288" spans="2:2">
      <c r="B288" s="10"/>
    </row>
    <row r="289" spans="2:2">
      <c r="B289" s="10"/>
    </row>
    <row r="290" spans="2:2">
      <c r="B290" s="10"/>
    </row>
    <row r="291" spans="2:2">
      <c r="B291" s="10"/>
    </row>
    <row r="292" spans="2:2">
      <c r="B292" s="10"/>
    </row>
    <row r="293" spans="2:2">
      <c r="B293" s="10"/>
    </row>
    <row r="294" spans="2:2">
      <c r="B294" s="10"/>
    </row>
    <row r="295" spans="2:2">
      <c r="B295" s="10"/>
    </row>
    <row r="296" spans="2:2">
      <c r="B296" s="10"/>
    </row>
    <row r="297" spans="2:2">
      <c r="B297" s="10"/>
    </row>
    <row r="298" spans="2:2">
      <c r="B298" s="10"/>
    </row>
    <row r="299" spans="2:2">
      <c r="B299" s="10"/>
    </row>
    <row r="300" spans="2:2">
      <c r="B300" s="10"/>
    </row>
    <row r="301" spans="2:2">
      <c r="B301" s="10"/>
    </row>
    <row r="302" spans="2:2">
      <c r="B302" s="10"/>
    </row>
    <row r="303" spans="2:2">
      <c r="B303" s="10"/>
    </row>
    <row r="304" spans="2:2">
      <c r="B304" s="10"/>
    </row>
    <row r="305" spans="2:2">
      <c r="B305" s="10"/>
    </row>
    <row r="306" spans="2:2">
      <c r="B306" s="10"/>
    </row>
    <row r="307" spans="2:2">
      <c r="B307" s="10"/>
    </row>
    <row r="308" spans="2:2">
      <c r="B308" s="10"/>
    </row>
    <row r="309" spans="2:2">
      <c r="B309" s="10"/>
    </row>
    <row r="310" spans="2:2">
      <c r="B310" s="10"/>
    </row>
    <row r="311" spans="2:2">
      <c r="B311" s="10"/>
    </row>
    <row r="312" spans="2:2">
      <c r="B312" s="10"/>
    </row>
    <row r="313" spans="2:2">
      <c r="B313" s="10"/>
    </row>
    <row r="314" spans="2:2">
      <c r="B314" s="10"/>
    </row>
    <row r="315" spans="2:2">
      <c r="B315" s="10"/>
    </row>
    <row r="316" spans="2:2">
      <c r="B316" s="10"/>
    </row>
    <row r="317" spans="2:2">
      <c r="B317" s="10"/>
    </row>
    <row r="318" spans="2:2">
      <c r="B318" s="10"/>
    </row>
    <row r="319" spans="2:2">
      <c r="B319" s="10"/>
    </row>
    <row r="320" spans="2:2">
      <c r="B320" s="10"/>
    </row>
    <row r="321" spans="2:2">
      <c r="B321" s="10"/>
    </row>
    <row r="322" spans="2:2">
      <c r="B322" s="10"/>
    </row>
    <row r="323" spans="2:2">
      <c r="B323" s="10"/>
    </row>
    <row r="324" spans="2:2">
      <c r="B324" s="10"/>
    </row>
    <row r="325" spans="2:2">
      <c r="B325" s="10"/>
    </row>
    <row r="326" spans="2:2">
      <c r="B326" s="10"/>
    </row>
    <row r="327" spans="2:2">
      <c r="B327" s="10"/>
    </row>
    <row r="328" spans="2:2">
      <c r="B328" s="10"/>
    </row>
    <row r="329" spans="2:2">
      <c r="B329" s="10"/>
    </row>
    <row r="330" spans="2:2">
      <c r="B330" s="10"/>
    </row>
    <row r="331" spans="2:2">
      <c r="B331" s="10"/>
    </row>
    <row r="332" spans="2:2">
      <c r="B332" s="10"/>
    </row>
    <row r="333" spans="2:2">
      <c r="B333" s="10"/>
    </row>
    <row r="334" spans="2:2">
      <c r="B334" s="10"/>
    </row>
    <row r="335" spans="2:2">
      <c r="B335" s="10"/>
    </row>
    <row r="336" spans="2:2">
      <c r="B336" s="10"/>
    </row>
    <row r="337" spans="2:2">
      <c r="B337" s="10"/>
    </row>
    <row r="338" spans="2:2">
      <c r="B338" s="10"/>
    </row>
    <row r="339" spans="2:2">
      <c r="B339" s="10"/>
    </row>
    <row r="340" spans="2:2">
      <c r="B340" s="10"/>
    </row>
    <row r="341" spans="2:2">
      <c r="B341" s="10"/>
    </row>
    <row r="342" spans="2:2">
      <c r="B342" s="10"/>
    </row>
    <row r="343" spans="2:2">
      <c r="B343" s="10"/>
    </row>
    <row r="344" spans="2:2">
      <c r="B344" s="10"/>
    </row>
    <row r="345" spans="2:2">
      <c r="B345" s="10"/>
    </row>
    <row r="346" spans="2:2">
      <c r="B346" s="10"/>
    </row>
    <row r="347" spans="2:2">
      <c r="B347" s="10"/>
    </row>
    <row r="348" spans="2:2">
      <c r="B348" s="10"/>
    </row>
    <row r="349" spans="2:2">
      <c r="B349" s="10"/>
    </row>
    <row r="350" spans="2:2">
      <c r="B350" s="10"/>
    </row>
    <row r="351" spans="2:2">
      <c r="B351" s="10"/>
    </row>
    <row r="352" spans="2:2">
      <c r="B352" s="10"/>
    </row>
    <row r="353" spans="2:2">
      <c r="B353" s="10"/>
    </row>
    <row r="354" spans="2:2">
      <c r="B354" s="10"/>
    </row>
    <row r="355" spans="2:2">
      <c r="B355" s="10"/>
    </row>
    <row r="356" spans="2:2">
      <c r="B356" s="10"/>
    </row>
    <row r="357" spans="2:2">
      <c r="B357" s="10"/>
    </row>
    <row r="358" spans="2:2">
      <c r="B358" s="10"/>
    </row>
    <row r="359" spans="2:2">
      <c r="B359" s="10"/>
    </row>
    <row r="360" spans="2:2">
      <c r="B360" s="10"/>
    </row>
    <row r="361" spans="2:2">
      <c r="B361" s="10"/>
    </row>
    <row r="362" spans="2:2">
      <c r="B362" s="10"/>
    </row>
    <row r="363" spans="2:2">
      <c r="B363" s="10"/>
    </row>
    <row r="364" spans="2:2">
      <c r="B364" s="10"/>
    </row>
    <row r="365" spans="2:2">
      <c r="B365" s="10"/>
    </row>
    <row r="366" spans="2:2">
      <c r="B366" s="10"/>
    </row>
    <row r="367" spans="2:2">
      <c r="B367" s="10"/>
    </row>
    <row r="368" spans="2:2">
      <c r="B368" s="10"/>
    </row>
    <row r="369" spans="2:2">
      <c r="B369" s="10"/>
    </row>
    <row r="370" spans="2:2">
      <c r="B370" s="10"/>
    </row>
    <row r="371" spans="2:2">
      <c r="B371" s="10"/>
    </row>
  </sheetData>
  <mergeCells count="1">
    <mergeCell ref="C5:C15"/>
  </mergeCells>
  <dataValidations disablePrompts="1" count="1">
    <dataValidation type="list" allowBlank="1" showInputMessage="1" showErrorMessage="1" sqref="E80:E92 E246:E252 E238:E241 E224" xr:uid="{00000000-0002-0000-0300-000000000000}">
      <formula1>$A$22:$A$27</formula1>
    </dataValidation>
  </dataValidations>
  <pageMargins left="0.7" right="0.7" top="0.75" bottom="0.75" header="0.3" footer="0.3"/>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00000000-0002-0000-0300-000001000000}">
          <x14:formula1>
            <xm:f>Instructions!$A$19:$A$24</xm:f>
          </x14:formula1>
          <xm:sqref>E78</xm:sqref>
        </x14:dataValidation>
      </x14:dataValidations>
    </ex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3:Z1024"/>
  <sheetViews>
    <sheetView topLeftCell="B922" zoomScale="65" zoomScaleNormal="80" workbookViewId="0">
      <selection activeCell="A1000" sqref="A1000"/>
    </sheetView>
  </sheetViews>
  <sheetFormatPr baseColWidth="10" defaultColWidth="10.83203125" defaultRowHeight="16"/>
  <cols>
    <col min="1" max="1" width="7" style="83" hidden="1" customWidth="1"/>
    <col min="2" max="2" width="18.1640625" style="69" customWidth="1"/>
    <col min="3" max="3" width="38.1640625" style="41" customWidth="1"/>
    <col min="4" max="4" width="42.83203125" style="41" customWidth="1"/>
    <col min="5" max="5" width="0.1640625" style="83" customWidth="1"/>
    <col min="6" max="6" width="50.6640625" style="41" customWidth="1"/>
    <col min="7" max="8" width="8.5" style="83" customWidth="1"/>
    <col min="9" max="9" width="10.83203125" style="83" customWidth="1"/>
    <col min="10" max="10" width="46" style="41" customWidth="1"/>
    <col min="11" max="12" width="10.83203125" style="83" customWidth="1"/>
    <col min="13" max="13" width="0.1640625" style="150" customWidth="1"/>
    <col min="14" max="14" width="45.83203125" style="150" customWidth="1"/>
    <col min="15" max="15" width="10.83203125" style="150" customWidth="1"/>
    <col min="16" max="16" width="7" style="150" customWidth="1"/>
    <col min="17" max="17" width="18.1640625" style="150" customWidth="1"/>
    <col min="18" max="18" width="6.83203125" style="150" customWidth="1"/>
    <col min="19" max="19" width="25.83203125" style="150" customWidth="1"/>
    <col min="20" max="20" width="10.83203125" style="150" customWidth="1"/>
    <col min="21" max="21" width="6.83203125" style="150" customWidth="1"/>
    <col min="22" max="22" width="2.5" style="150" customWidth="1"/>
    <col min="23" max="23" width="8.83203125" style="150" customWidth="1"/>
    <col min="24" max="24" width="8.5" style="83" customWidth="1"/>
    <col min="25" max="16384" width="10.83203125" style="41"/>
  </cols>
  <sheetData>
    <row r="3" spans="2:26" ht="20">
      <c r="C3" s="105" t="s">
        <v>1217</v>
      </c>
    </row>
    <row r="4" spans="2:26" ht="409.6">
      <c r="B4" s="232" t="s">
        <v>281</v>
      </c>
      <c r="C4" s="233" t="s">
        <v>1901</v>
      </c>
      <c r="D4" s="191" t="s">
        <v>1902</v>
      </c>
      <c r="E4" s="192" t="s">
        <v>1903</v>
      </c>
      <c r="F4" s="191" t="s">
        <v>1900</v>
      </c>
      <c r="H4" s="150"/>
      <c r="I4" s="324" t="s">
        <v>735</v>
      </c>
      <c r="J4" s="129"/>
      <c r="K4" s="150"/>
      <c r="L4" s="150"/>
      <c r="M4" s="83"/>
      <c r="N4" s="83"/>
      <c r="O4" s="83"/>
      <c r="X4" s="150"/>
      <c r="Y4" s="150"/>
      <c r="Z4" s="83"/>
    </row>
    <row r="5" spans="2:26" ht="17">
      <c r="B5" s="234" t="s">
        <v>272</v>
      </c>
      <c r="C5" s="109">
        <v>1.8380816714150048</v>
      </c>
      <c r="D5" s="109">
        <v>2.8461538461538463</v>
      </c>
      <c r="E5" s="109">
        <f>AVERAGE(W26:W48)</f>
        <v>3.2307692307692308</v>
      </c>
      <c r="F5" s="109">
        <f>AVERAGE(X26:X48)</f>
        <v>3.0384615384615383</v>
      </c>
      <c r="H5" s="150"/>
      <c r="I5" s="324"/>
      <c r="J5" s="129"/>
      <c r="K5" s="150"/>
      <c r="L5" s="150"/>
      <c r="M5" s="83"/>
      <c r="N5" s="41"/>
      <c r="O5" s="83"/>
      <c r="X5" s="150"/>
      <c r="Y5" s="150"/>
      <c r="Z5" s="83"/>
    </row>
    <row r="6" spans="2:26" ht="34">
      <c r="B6" s="234" t="s">
        <v>273</v>
      </c>
      <c r="C6" s="109">
        <v>2.6349206349206344</v>
      </c>
      <c r="D6" s="109">
        <v>3.7142857142857144</v>
      </c>
      <c r="E6" s="109">
        <f>AVERAGE(W53:W65)</f>
        <v>3.8571428571428572</v>
      </c>
      <c r="F6" s="109">
        <f>AVERAGE(X53:X65)</f>
        <v>3.8571428571428572</v>
      </c>
      <c r="H6" s="150"/>
      <c r="I6" s="324"/>
      <c r="J6" s="129"/>
      <c r="K6" s="150"/>
      <c r="L6" s="150"/>
      <c r="M6" s="83"/>
      <c r="N6" s="41"/>
      <c r="O6" s="83"/>
      <c r="X6" s="150"/>
      <c r="Y6" s="150"/>
      <c r="Z6" s="83"/>
    </row>
    <row r="7" spans="2:26" ht="17">
      <c r="B7" s="234" t="s">
        <v>274</v>
      </c>
      <c r="C7" s="109">
        <v>2.4393939393939394</v>
      </c>
      <c r="D7" s="109">
        <v>3.2727272727272729</v>
      </c>
      <c r="E7" s="109">
        <f>AVERAGE(W70:W88)</f>
        <v>3.6363636363636362</v>
      </c>
      <c r="F7" s="109">
        <f>AVERAGE(X70:X88)</f>
        <v>3.2727272727272729</v>
      </c>
      <c r="H7" s="150"/>
      <c r="I7" s="324"/>
      <c r="J7" s="129"/>
      <c r="K7" s="150"/>
      <c r="L7" s="150"/>
      <c r="M7" s="83"/>
      <c r="N7" s="41"/>
      <c r="O7" s="83"/>
      <c r="X7" s="150"/>
      <c r="Y7" s="150"/>
      <c r="Z7" s="83"/>
    </row>
    <row r="8" spans="2:26" ht="17">
      <c r="B8" s="234" t="s">
        <v>49</v>
      </c>
      <c r="C8" s="109">
        <v>2.0120370370370373</v>
      </c>
      <c r="D8" s="109">
        <v>2.9</v>
      </c>
      <c r="E8" s="109">
        <f>AVERAGE(W93:W111)</f>
        <v>3.4</v>
      </c>
      <c r="F8" s="109">
        <f>AVERAGE(X93:X111)</f>
        <v>2.9</v>
      </c>
      <c r="H8" s="150"/>
      <c r="I8" s="324"/>
      <c r="J8" s="129"/>
      <c r="K8" s="150"/>
      <c r="L8" s="150"/>
      <c r="M8" s="83"/>
      <c r="N8" s="41"/>
      <c r="O8" s="83"/>
      <c r="X8" s="150"/>
      <c r="Y8" s="150"/>
      <c r="Z8" s="83"/>
    </row>
    <row r="9" spans="2:26" ht="17">
      <c r="B9" s="234" t="s">
        <v>275</v>
      </c>
      <c r="C9" s="109">
        <v>2.3159795630725863</v>
      </c>
      <c r="D9" s="109">
        <v>2.4772727272727271</v>
      </c>
      <c r="E9" s="109">
        <f>AVERAGE(W116:W183)</f>
        <v>2.7727272727272729</v>
      </c>
      <c r="F9" s="109">
        <f>AVERAGE(X116:X183)</f>
        <v>2.6477272727272729</v>
      </c>
      <c r="H9" s="150"/>
      <c r="I9" s="324"/>
      <c r="J9" s="129"/>
      <c r="K9" s="150"/>
      <c r="L9" s="150"/>
      <c r="M9" s="83"/>
      <c r="N9" s="41"/>
      <c r="O9" s="83"/>
      <c r="X9" s="150"/>
      <c r="Y9" s="150"/>
      <c r="Z9" s="83"/>
    </row>
    <row r="10" spans="2:26" ht="17">
      <c r="B10" s="234" t="s">
        <v>276</v>
      </c>
      <c r="C10" s="109">
        <v>1.1137566137566137</v>
      </c>
      <c r="D10" s="109">
        <v>0.875</v>
      </c>
      <c r="E10" s="109">
        <f>AVERAGE(W188:W212)</f>
        <v>1.0625</v>
      </c>
      <c r="F10" s="109">
        <f>AVERAGE(X188:X212)</f>
        <v>1</v>
      </c>
      <c r="H10" s="150"/>
      <c r="I10" s="324"/>
      <c r="J10" s="129"/>
      <c r="K10" s="150"/>
      <c r="L10" s="150"/>
      <c r="M10" s="83"/>
      <c r="N10" s="41"/>
      <c r="O10" s="83"/>
      <c r="X10" s="150"/>
      <c r="Y10" s="150"/>
      <c r="Z10" s="83"/>
    </row>
    <row r="11" spans="2:26" ht="17">
      <c r="B11" s="234" t="s">
        <v>277</v>
      </c>
      <c r="C11" s="109">
        <v>1.7808641975308643</v>
      </c>
      <c r="D11" s="109">
        <v>2.9444444444444446</v>
      </c>
      <c r="E11" s="109">
        <f>AVERAGE(W217:W229)</f>
        <v>3.1111111111111112</v>
      </c>
      <c r="F11" s="109">
        <f>AVERAGE(X217:X229)</f>
        <v>3.1111111111111112</v>
      </c>
      <c r="H11" s="150"/>
      <c r="I11" s="324"/>
      <c r="J11" s="129"/>
      <c r="K11" s="150"/>
      <c r="L11" s="150"/>
      <c r="M11" s="83"/>
      <c r="N11" s="41"/>
      <c r="O11" s="83"/>
      <c r="X11" s="150"/>
      <c r="Y11" s="150"/>
      <c r="Z11" s="83"/>
    </row>
    <row r="12" spans="2:26" ht="17">
      <c r="B12" s="234" t="s">
        <v>278</v>
      </c>
      <c r="C12" s="109">
        <v>1.6754201680672267</v>
      </c>
      <c r="D12" s="109">
        <v>2.9117647058823528</v>
      </c>
      <c r="E12" s="109">
        <f>AVERAGE(W235:W267)</f>
        <v>3.0588235294117645</v>
      </c>
      <c r="F12" s="109">
        <f>AVERAGE(X235:X267)</f>
        <v>2.9117647058823528</v>
      </c>
      <c r="H12" s="150"/>
      <c r="I12" s="324"/>
      <c r="J12" s="129"/>
      <c r="K12" s="150"/>
      <c r="L12" s="150"/>
      <c r="M12" s="83"/>
      <c r="N12" s="41"/>
      <c r="O12" s="83"/>
      <c r="X12" s="150"/>
      <c r="Y12" s="150"/>
      <c r="Z12" s="83"/>
    </row>
    <row r="13" spans="2:26" ht="17">
      <c r="B13" s="234" t="s">
        <v>58</v>
      </c>
      <c r="C13" s="109">
        <v>2.2075702075702077</v>
      </c>
      <c r="D13" s="109">
        <v>3.5</v>
      </c>
      <c r="E13" s="109">
        <f>AVERAGE(W272:W295)</f>
        <v>2.7142857142857144</v>
      </c>
      <c r="F13" s="109">
        <f>AVERAGE(X272:X295)</f>
        <v>3.5</v>
      </c>
      <c r="H13" s="150"/>
      <c r="I13" s="324"/>
      <c r="J13" s="129"/>
      <c r="K13" s="150"/>
      <c r="L13" s="150"/>
      <c r="M13" s="83"/>
      <c r="N13" s="41"/>
      <c r="O13" s="83"/>
      <c r="X13" s="150"/>
      <c r="Y13" s="150"/>
      <c r="Z13" s="83"/>
    </row>
    <row r="14" spans="2:26" ht="17">
      <c r="B14" s="234" t="s">
        <v>57</v>
      </c>
      <c r="C14" s="109">
        <v>2.6921296296296293</v>
      </c>
      <c r="D14" s="109">
        <v>3.8333333333333335</v>
      </c>
      <c r="E14" s="109">
        <f>AVERAGE(W300:W316)</f>
        <v>4</v>
      </c>
      <c r="F14" s="109">
        <f>AVERAGE(X300:X316)</f>
        <v>3.8333333333333335</v>
      </c>
      <c r="H14" s="150"/>
      <c r="I14" s="324"/>
      <c r="J14" s="129"/>
      <c r="K14" s="150"/>
      <c r="L14" s="150"/>
      <c r="M14" s="83"/>
      <c r="N14" s="41"/>
      <c r="O14" s="83"/>
      <c r="X14" s="150"/>
      <c r="Y14" s="150"/>
      <c r="Z14" s="83"/>
    </row>
    <row r="15" spans="2:26" ht="17">
      <c r="B15" s="234" t="s">
        <v>279</v>
      </c>
      <c r="C15" s="109">
        <v>1.996031746031746</v>
      </c>
      <c r="D15" s="109">
        <v>1.5714285714285714</v>
      </c>
      <c r="E15" s="109">
        <f>AVERAGE(W321:W333)</f>
        <v>3.2857142857142856</v>
      </c>
      <c r="F15" s="109">
        <f>AVERAGE(X321:X333)</f>
        <v>1.5714285714285714</v>
      </c>
      <c r="H15" s="150"/>
      <c r="I15" s="150"/>
      <c r="J15" s="129"/>
      <c r="K15" s="150"/>
      <c r="L15" s="150"/>
      <c r="M15" s="83"/>
      <c r="N15" s="41"/>
      <c r="O15" s="83"/>
      <c r="X15" s="150"/>
      <c r="Y15" s="150"/>
      <c r="Z15" s="83"/>
    </row>
    <row r="16" spans="2:26">
      <c r="B16" s="197" t="s">
        <v>882</v>
      </c>
      <c r="C16" s="110">
        <v>2.0677552792609104</v>
      </c>
      <c r="D16" s="110">
        <v>2.7024539877300615</v>
      </c>
      <c r="E16" s="110">
        <f>AVERAGE(W26:W333)</f>
        <v>2.9575757575757575</v>
      </c>
      <c r="F16" s="110">
        <f>AVERAGE(X26:X333)</f>
        <v>2.7914110429447851</v>
      </c>
      <c r="H16" s="150"/>
      <c r="I16" s="150"/>
      <c r="J16" s="129"/>
      <c r="K16" s="150"/>
      <c r="L16" s="150"/>
      <c r="M16" s="83"/>
      <c r="N16" s="41"/>
      <c r="O16" s="83"/>
      <c r="X16" s="150"/>
      <c r="Y16" s="150"/>
      <c r="Z16" s="83"/>
    </row>
    <row r="17" spans="1:24">
      <c r="E17" s="150"/>
      <c r="F17" s="150"/>
      <c r="G17" s="129"/>
      <c r="H17" s="41"/>
    </row>
    <row r="21" spans="1:24" ht="60">
      <c r="B21" s="40" t="s">
        <v>874</v>
      </c>
      <c r="C21" s="111" t="s">
        <v>1219</v>
      </c>
      <c r="D21" s="150"/>
      <c r="F21" s="105" t="s">
        <v>1233</v>
      </c>
    </row>
    <row r="22" spans="1:24" ht="17">
      <c r="B22" s="42" t="s">
        <v>30</v>
      </c>
      <c r="C22" s="100"/>
      <c r="J22" s="150"/>
    </row>
    <row r="23" spans="1:24" ht="68">
      <c r="E23" s="112" t="s">
        <v>1209</v>
      </c>
      <c r="F23" s="150"/>
      <c r="G23" s="129"/>
      <c r="H23" s="112" t="s">
        <v>1209</v>
      </c>
      <c r="I23" s="112" t="s">
        <v>1231</v>
      </c>
      <c r="L23" s="112" t="s">
        <v>1231</v>
      </c>
      <c r="M23" s="112" t="s">
        <v>1905</v>
      </c>
      <c r="N23" s="112" t="s">
        <v>1905</v>
      </c>
      <c r="X23" s="112" t="s">
        <v>1905</v>
      </c>
    </row>
    <row r="24" spans="1:24" s="238" customFormat="1" ht="300">
      <c r="A24" s="144" t="s">
        <v>880</v>
      </c>
      <c r="B24" s="235" t="s">
        <v>272</v>
      </c>
      <c r="C24" s="116" t="s">
        <v>142</v>
      </c>
      <c r="D24" s="116" t="s">
        <v>39</v>
      </c>
      <c r="E24" s="117" t="s">
        <v>1210</v>
      </c>
      <c r="F24" s="117" t="s">
        <v>1211</v>
      </c>
      <c r="G24" s="119" t="s">
        <v>282</v>
      </c>
      <c r="H24" s="119" t="s">
        <v>1208</v>
      </c>
      <c r="I24" s="120" t="s">
        <v>143</v>
      </c>
      <c r="J24" s="120" t="s">
        <v>144</v>
      </c>
      <c r="K24" s="119" t="s">
        <v>282</v>
      </c>
      <c r="L24" s="237" t="s">
        <v>875</v>
      </c>
      <c r="M24" s="236" t="s">
        <v>143</v>
      </c>
      <c r="N24" s="236" t="s">
        <v>1904</v>
      </c>
      <c r="O24" s="236" t="s">
        <v>248</v>
      </c>
      <c r="P24" s="237" t="s">
        <v>282</v>
      </c>
      <c r="Q24" s="237" t="s">
        <v>875</v>
      </c>
      <c r="R24" s="236" t="s">
        <v>736</v>
      </c>
      <c r="S24" s="236" t="s">
        <v>1227</v>
      </c>
      <c r="T24" s="236" t="s">
        <v>248</v>
      </c>
      <c r="U24" s="237" t="s">
        <v>1208</v>
      </c>
      <c r="V24" s="237" t="s">
        <v>1867</v>
      </c>
      <c r="W24" s="202" t="s">
        <v>1899</v>
      </c>
      <c r="X24" s="116" t="s">
        <v>1207</v>
      </c>
    </row>
    <row r="25" spans="1:24" ht="51">
      <c r="B25" s="239" t="s">
        <v>434</v>
      </c>
      <c r="C25" s="203" t="s">
        <v>876</v>
      </c>
      <c r="M25" s="249"/>
      <c r="N25" s="249"/>
      <c r="O25" s="249"/>
      <c r="P25" s="249"/>
      <c r="Q25" s="249"/>
      <c r="R25" s="249"/>
      <c r="S25" s="249"/>
      <c r="T25" s="249"/>
      <c r="U25" s="249"/>
      <c r="V25" s="249"/>
    </row>
    <row r="26" spans="1:24" ht="221">
      <c r="A26" s="83">
        <v>244</v>
      </c>
      <c r="B26" s="212" t="s">
        <v>284</v>
      </c>
      <c r="C26" s="212" t="s">
        <v>441</v>
      </c>
      <c r="D26" s="212" t="s">
        <v>442</v>
      </c>
      <c r="E26" s="213">
        <v>3</v>
      </c>
      <c r="F26" s="212" t="s">
        <v>1235</v>
      </c>
      <c r="G26" s="213">
        <v>2</v>
      </c>
      <c r="H26" s="150"/>
      <c r="I26" s="145">
        <v>3</v>
      </c>
      <c r="J26" s="146" t="s">
        <v>1586</v>
      </c>
      <c r="K26" s="213">
        <v>3</v>
      </c>
      <c r="L26"/>
      <c r="M26" s="250"/>
      <c r="N26" s="251"/>
      <c r="O26" s="251"/>
      <c r="P26" s="97"/>
      <c r="Q26" s="99"/>
      <c r="R26" s="250"/>
      <c r="S26" s="251"/>
      <c r="T26" s="251"/>
      <c r="U26" s="97"/>
      <c r="V26" s="99"/>
      <c r="W26" s="210">
        <f>IF(R26&lt;&gt;"",R26,IF(M26&lt;&gt;"",M26,IF(I26&lt;&gt;"",I26,IF(E26&lt;&gt;"",E26,""))))</f>
        <v>3</v>
      </c>
      <c r="X26" s="126">
        <f>IF(U26&lt;&gt;"",U26,IF(P26&lt;&gt;"",P26,IF(K26&lt;&gt;"",K26,IF(H26&lt;&gt;"",H26,IF(G26&lt;&gt;"",G26,"")))))</f>
        <v>3</v>
      </c>
    </row>
    <row r="27" spans="1:24" ht="119">
      <c r="A27" s="83">
        <v>245</v>
      </c>
      <c r="B27" s="212" t="s">
        <v>285</v>
      </c>
      <c r="C27" s="212" t="s">
        <v>443</v>
      </c>
      <c r="D27" s="212" t="s">
        <v>444</v>
      </c>
      <c r="E27" s="213">
        <v>3</v>
      </c>
      <c r="F27" s="212" t="s">
        <v>1236</v>
      </c>
      <c r="G27" s="213">
        <v>3</v>
      </c>
      <c r="H27" s="150"/>
      <c r="I27" s="162"/>
      <c r="J27" s="162"/>
      <c r="K27"/>
      <c r="L27"/>
      <c r="M27" s="250"/>
      <c r="N27" s="251"/>
      <c r="O27" s="251"/>
      <c r="P27" s="97"/>
      <c r="Q27" s="99"/>
      <c r="R27" s="250"/>
      <c r="S27" s="251"/>
      <c r="T27" s="251"/>
      <c r="U27" s="97"/>
      <c r="V27" s="99"/>
      <c r="W27" s="210">
        <f>IF(R27&lt;&gt;"",R27,IF(M27&lt;&gt;"",M27,IF(I27&lt;&gt;"",I27,IF(E27&lt;&gt;"",E27,""))))</f>
        <v>3</v>
      </c>
      <c r="X27" s="126">
        <f>IF(U27&lt;&gt;"",U27,IF(P27&lt;&gt;"",P27,IF(K27&lt;&gt;"",K27,IF(H27&lt;&gt;"",H27,IF(G27&lt;&gt;"",G27,"")))))</f>
        <v>3</v>
      </c>
    </row>
    <row r="28" spans="1:24" ht="153">
      <c r="A28" s="83">
        <v>246</v>
      </c>
      <c r="B28" s="212" t="s">
        <v>286</v>
      </c>
      <c r="C28" s="212" t="s">
        <v>445</v>
      </c>
      <c r="D28" s="212" t="s">
        <v>446</v>
      </c>
      <c r="E28" s="213">
        <v>2</v>
      </c>
      <c r="F28" s="212" t="s">
        <v>1237</v>
      </c>
      <c r="G28" s="213">
        <v>2</v>
      </c>
      <c r="H28" s="150"/>
      <c r="I28" s="162"/>
      <c r="J28" s="162"/>
      <c r="K28"/>
      <c r="L28"/>
      <c r="M28" s="250"/>
      <c r="N28" s="251"/>
      <c r="O28" s="251"/>
      <c r="P28" s="97"/>
      <c r="Q28" s="99"/>
      <c r="R28" s="250"/>
      <c r="S28" s="251"/>
      <c r="T28" s="251"/>
      <c r="U28" s="97"/>
      <c r="V28" s="99"/>
      <c r="W28" s="210">
        <f>IF(R28&lt;&gt;"",R28,IF(M28&lt;&gt;"",M28,IF(I28&lt;&gt;"",I28,IF(E28&lt;&gt;"",E28,""))))</f>
        <v>2</v>
      </c>
      <c r="X28" s="126">
        <f>IF(U28&lt;&gt;"",U28,IF(P28&lt;&gt;"",P28,IF(K28&lt;&gt;"",K28,IF(H28&lt;&gt;"",H28,IF(G28&lt;&gt;"",G28,"")))))</f>
        <v>2</v>
      </c>
    </row>
    <row r="29" spans="1:24" ht="136">
      <c r="A29" s="83">
        <v>247</v>
      </c>
      <c r="B29" s="212" t="s">
        <v>287</v>
      </c>
      <c r="C29" s="212" t="s">
        <v>447</v>
      </c>
      <c r="D29" s="212" t="s">
        <v>448</v>
      </c>
      <c r="E29" s="213">
        <v>4</v>
      </c>
      <c r="F29" s="212" t="s">
        <v>1238</v>
      </c>
      <c r="G29" s="213">
        <v>4</v>
      </c>
      <c r="H29" s="150"/>
      <c r="I29" s="162"/>
      <c r="J29" s="162"/>
      <c r="K29"/>
      <c r="L29"/>
      <c r="M29" s="250"/>
      <c r="N29" s="251"/>
      <c r="O29" s="251"/>
      <c r="P29" s="97"/>
      <c r="Q29" s="99"/>
      <c r="R29" s="250"/>
      <c r="S29" s="251"/>
      <c r="T29" s="251"/>
      <c r="U29" s="97"/>
      <c r="V29" s="99"/>
      <c r="W29" s="210">
        <f>IF(R29&lt;&gt;"",R29,IF(M29&lt;&gt;"",M29,IF(I29&lt;&gt;"",I29,IF(E29&lt;&gt;"",E29,""))))</f>
        <v>4</v>
      </c>
      <c r="X29" s="126">
        <f>IF(U29&lt;&gt;"",U29,IF(P29&lt;&gt;"",P29,IF(K29&lt;&gt;"",K29,IF(H29&lt;&gt;"",H29,IF(G29&lt;&gt;"",G29,"")))))</f>
        <v>4</v>
      </c>
    </row>
    <row r="30" spans="1:24" s="241" customFormat="1">
      <c r="A30" s="240"/>
      <c r="E30" s="83"/>
      <c r="F30" s="41"/>
      <c r="G30" s="240"/>
      <c r="H30" s="150"/>
      <c r="I30" s="162"/>
      <c r="J30" s="162"/>
      <c r="K30"/>
      <c r="L30"/>
      <c r="M30" s="249"/>
      <c r="N30" s="249"/>
      <c r="O30" s="249"/>
      <c r="P30" s="249"/>
      <c r="Q30" s="249"/>
      <c r="R30" s="249"/>
      <c r="S30" s="249"/>
      <c r="T30" s="249"/>
      <c r="U30" s="249"/>
      <c r="V30" s="249"/>
      <c r="W30" s="150"/>
    </row>
    <row r="31" spans="1:24" ht="119">
      <c r="A31" s="83">
        <v>248</v>
      </c>
      <c r="B31" s="212" t="s">
        <v>288</v>
      </c>
      <c r="C31" s="212" t="s">
        <v>449</v>
      </c>
      <c r="D31" s="212" t="s">
        <v>450</v>
      </c>
      <c r="E31" s="213">
        <v>3</v>
      </c>
      <c r="F31" s="212" t="s">
        <v>1239</v>
      </c>
      <c r="G31" s="213">
        <v>3</v>
      </c>
      <c r="H31" s="150"/>
      <c r="I31" s="162"/>
      <c r="J31" s="162"/>
      <c r="K31"/>
      <c r="L31"/>
      <c r="M31" s="250"/>
      <c r="N31" s="251"/>
      <c r="O31" s="251"/>
      <c r="P31" s="97"/>
      <c r="Q31" s="99"/>
      <c r="R31" s="250"/>
      <c r="S31" s="251"/>
      <c r="T31" s="251"/>
      <c r="U31" s="97"/>
      <c r="V31" s="99"/>
      <c r="W31" s="210">
        <f>IF(R31&lt;&gt;"",R31,IF(M31&lt;&gt;"",M31,IF(I31&lt;&gt;"",I31,IF(E31&lt;&gt;"",E31,""))))</f>
        <v>3</v>
      </c>
      <c r="X31" s="126">
        <f>IF(U31&lt;&gt;"",U31,IF(P31&lt;&gt;"",P31,IF(K31&lt;&gt;"",K31,IF(H31&lt;&gt;"",H31,IF(G31&lt;&gt;"",G31,"")))))</f>
        <v>3</v>
      </c>
    </row>
    <row r="32" spans="1:24" s="241" customFormat="1">
      <c r="A32" s="240"/>
      <c r="E32" s="83"/>
      <c r="F32" s="41"/>
      <c r="G32" s="240"/>
      <c r="H32" s="150"/>
      <c r="I32" s="162"/>
      <c r="J32" s="162"/>
      <c r="K32"/>
      <c r="L32"/>
      <c r="M32" s="249"/>
      <c r="N32" s="249"/>
      <c r="O32" s="249"/>
      <c r="P32" s="249"/>
      <c r="Q32" s="249"/>
      <c r="R32" s="249"/>
      <c r="S32" s="249"/>
      <c r="T32" s="249"/>
      <c r="U32" s="249"/>
      <c r="V32" s="249"/>
      <c r="W32" s="150"/>
    </row>
    <row r="33" spans="1:24" ht="221">
      <c r="A33" s="83">
        <v>249</v>
      </c>
      <c r="B33" s="212" t="s">
        <v>289</v>
      </c>
      <c r="C33" s="212" t="s">
        <v>451</v>
      </c>
      <c r="D33" s="212" t="s">
        <v>452</v>
      </c>
      <c r="E33" s="213">
        <v>4</v>
      </c>
      <c r="F33" s="212" t="s">
        <v>1240</v>
      </c>
      <c r="G33" s="213">
        <v>3</v>
      </c>
      <c r="H33" s="150"/>
      <c r="I33" s="145">
        <v>4</v>
      </c>
      <c r="J33" s="146" t="s">
        <v>1587</v>
      </c>
      <c r="K33" s="213">
        <v>3.5</v>
      </c>
      <c r="L33" s="213" t="s">
        <v>1906</v>
      </c>
      <c r="M33" s="250"/>
      <c r="N33" s="251"/>
      <c r="O33" s="251"/>
      <c r="P33" s="97"/>
      <c r="Q33" s="99"/>
      <c r="R33" s="250"/>
      <c r="S33" s="251"/>
      <c r="T33" s="251"/>
      <c r="U33" s="97"/>
      <c r="V33" s="99"/>
      <c r="W33" s="210">
        <f>IF(R33&lt;&gt;"",R33,IF(M33&lt;&gt;"",M33,IF(I33&lt;&gt;"",I33,IF(E33&lt;&gt;"",E33,""))))</f>
        <v>4</v>
      </c>
      <c r="X33" s="126">
        <f>IF(U33&lt;&gt;"",U33,IF(P33&lt;&gt;"",P33,IF(K33&lt;&gt;"",K33,IF(H33&lt;&gt;"",H33,IF(G33&lt;&gt;"",G33,"")))))</f>
        <v>3.5</v>
      </c>
    </row>
    <row r="34" spans="1:24" s="241" customFormat="1">
      <c r="A34" s="240"/>
      <c r="E34" s="83"/>
      <c r="F34" s="41"/>
      <c r="G34" s="240"/>
      <c r="H34" s="150"/>
      <c r="I34" s="162"/>
      <c r="J34" s="162"/>
      <c r="K34"/>
      <c r="L34"/>
      <c r="M34" s="249"/>
      <c r="N34" s="249"/>
      <c r="O34" s="249"/>
      <c r="P34" s="249"/>
      <c r="Q34" s="249"/>
      <c r="R34" s="249"/>
      <c r="S34" s="249"/>
      <c r="T34" s="249"/>
      <c r="U34" s="249"/>
      <c r="V34" s="249"/>
      <c r="W34" s="150"/>
    </row>
    <row r="35" spans="1:24" ht="204">
      <c r="A35" s="83">
        <v>250</v>
      </c>
      <c r="B35" s="212" t="s">
        <v>290</v>
      </c>
      <c r="C35" s="212" t="s">
        <v>453</v>
      </c>
      <c r="D35" s="212" t="s">
        <v>454</v>
      </c>
      <c r="E35" s="213">
        <v>1</v>
      </c>
      <c r="F35" s="212" t="s">
        <v>1241</v>
      </c>
      <c r="G35" s="213">
        <v>2</v>
      </c>
      <c r="H35" s="150"/>
      <c r="I35" s="145">
        <v>2</v>
      </c>
      <c r="J35" s="146" t="s">
        <v>1241</v>
      </c>
      <c r="K35" s="213">
        <v>2</v>
      </c>
      <c r="L35" s="213" t="s">
        <v>1933</v>
      </c>
      <c r="M35" s="250"/>
      <c r="N35" s="251"/>
      <c r="O35" s="251"/>
      <c r="P35" s="97"/>
      <c r="Q35" s="99"/>
      <c r="R35" s="250"/>
      <c r="S35" s="251"/>
      <c r="T35" s="251"/>
      <c r="U35" s="97"/>
      <c r="V35" s="99"/>
      <c r="W35" s="210">
        <f>IF(R35&lt;&gt;"",R35,IF(M35&lt;&gt;"",M35,IF(I35&lt;&gt;"",I35,IF(E35&lt;&gt;"",E35,""))))</f>
        <v>2</v>
      </c>
      <c r="X35" s="126">
        <f>IF(U35&lt;&gt;"",U35,IF(P35&lt;&gt;"",P35,IF(K35&lt;&gt;"",K35,IF(H35&lt;&gt;"",H35,IF(G35&lt;&gt;"",G35,"")))))</f>
        <v>2</v>
      </c>
    </row>
    <row r="36" spans="1:24">
      <c r="B36" s="41"/>
      <c r="H36" s="150"/>
      <c r="I36" s="162"/>
      <c r="J36" s="162"/>
      <c r="K36"/>
      <c r="L36"/>
      <c r="M36" s="249"/>
      <c r="N36" s="249"/>
      <c r="O36" s="249"/>
      <c r="P36" s="249"/>
      <c r="Q36" s="249"/>
      <c r="R36" s="249"/>
      <c r="S36" s="249"/>
      <c r="T36" s="249"/>
      <c r="U36" s="249"/>
      <c r="V36" s="249"/>
      <c r="X36" s="241"/>
    </row>
    <row r="37" spans="1:24">
      <c r="B37" s="41"/>
      <c r="H37" s="150"/>
      <c r="I37" s="162"/>
      <c r="J37" s="162"/>
      <c r="K37"/>
      <c r="L37"/>
      <c r="M37" s="249"/>
      <c r="N37" s="249"/>
      <c r="O37" s="249"/>
      <c r="P37" s="249"/>
      <c r="Q37" s="249"/>
      <c r="R37" s="249"/>
      <c r="S37" s="249"/>
      <c r="T37" s="249"/>
      <c r="U37" s="249"/>
      <c r="V37" s="249"/>
      <c r="X37" s="241"/>
    </row>
    <row r="38" spans="1:24">
      <c r="B38" s="41"/>
      <c r="H38" s="150"/>
      <c r="I38" s="162"/>
      <c r="J38" s="162"/>
      <c r="K38"/>
      <c r="L38"/>
      <c r="M38" s="249"/>
      <c r="N38" s="249"/>
      <c r="O38" s="249"/>
      <c r="P38" s="249"/>
      <c r="Q38" s="249"/>
      <c r="R38" s="249"/>
      <c r="S38" s="249"/>
      <c r="T38" s="249"/>
      <c r="U38" s="249"/>
      <c r="V38" s="249"/>
      <c r="X38" s="241"/>
    </row>
    <row r="39" spans="1:24" ht="34">
      <c r="B39" s="242" t="s">
        <v>435</v>
      </c>
      <c r="H39" s="150"/>
      <c r="I39" s="162"/>
      <c r="J39" s="162"/>
      <c r="K39"/>
      <c r="L39"/>
      <c r="M39" s="249"/>
      <c r="N39" s="249"/>
      <c r="O39" s="249"/>
      <c r="P39" s="249"/>
      <c r="Q39" s="249"/>
      <c r="R39" s="249"/>
      <c r="S39" s="249"/>
      <c r="T39" s="249"/>
      <c r="U39" s="249"/>
      <c r="V39" s="249"/>
      <c r="X39" s="241"/>
    </row>
    <row r="40" spans="1:24" s="271" customFormat="1" ht="408" customHeight="1">
      <c r="A40" s="134">
        <v>251</v>
      </c>
      <c r="B40" s="265" t="s">
        <v>291</v>
      </c>
      <c r="C40" s="265" t="s">
        <v>455</v>
      </c>
      <c r="D40" s="265" t="s">
        <v>456</v>
      </c>
      <c r="E40" s="266">
        <v>3</v>
      </c>
      <c r="F40" s="265" t="s">
        <v>1242</v>
      </c>
      <c r="G40" s="266">
        <v>3</v>
      </c>
      <c r="H40" s="267"/>
      <c r="I40" s="267"/>
      <c r="J40" s="267"/>
      <c r="K40" s="268"/>
      <c r="L40" s="268"/>
      <c r="M40" s="269">
        <v>5</v>
      </c>
      <c r="N40" s="270" t="s">
        <v>2085</v>
      </c>
      <c r="O40" s="270"/>
      <c r="P40" s="269">
        <v>4</v>
      </c>
      <c r="Q40" s="272" t="s">
        <v>2112</v>
      </c>
      <c r="R40" s="269"/>
      <c r="S40" s="270"/>
      <c r="T40" s="270"/>
      <c r="U40" s="269"/>
      <c r="V40" s="270"/>
      <c r="W40" s="266">
        <f>IF(R40&lt;&gt;"",R40,IF(M40&lt;&gt;"",M40,IF(I40&lt;&gt;"",I40,IF(E40&lt;&gt;"",E40,""))))</f>
        <v>5</v>
      </c>
      <c r="X40" s="266">
        <f>IF(U40&lt;&gt;"",U40,IF(P40&lt;&gt;"",P40,IF(K40&lt;&gt;"",K40,IF(H40&lt;&gt;"",H40,IF(G40&lt;&gt;"",G40,"")))))</f>
        <v>4</v>
      </c>
    </row>
    <row r="41" spans="1:24" ht="102">
      <c r="A41" s="83">
        <v>252</v>
      </c>
      <c r="B41" s="212" t="s">
        <v>292</v>
      </c>
      <c r="C41" s="212" t="s">
        <v>457</v>
      </c>
      <c r="D41" s="212" t="s">
        <v>458</v>
      </c>
      <c r="E41" s="213">
        <v>2</v>
      </c>
      <c r="F41" s="212" t="s">
        <v>1243</v>
      </c>
      <c r="G41" s="213">
        <v>2</v>
      </c>
      <c r="H41" s="150"/>
      <c r="I41" s="162"/>
      <c r="J41" s="162"/>
      <c r="K41"/>
      <c r="L41"/>
      <c r="M41" s="250"/>
      <c r="N41" s="251"/>
      <c r="O41" s="251"/>
      <c r="P41" s="97"/>
      <c r="Q41" s="99"/>
      <c r="R41" s="250"/>
      <c r="S41" s="251"/>
      <c r="T41" s="251"/>
      <c r="U41" s="97"/>
      <c r="V41" s="99"/>
      <c r="W41" s="210">
        <f>IF(R41&lt;&gt;"",R41,IF(M41&lt;&gt;"",M41,IF(I41&lt;&gt;"",I41,IF(E41&lt;&gt;"",E41,""))))</f>
        <v>2</v>
      </c>
      <c r="X41" s="126">
        <f>IF(U41&lt;&gt;"",U41,IF(P41&lt;&gt;"",P41,IF(K41&lt;&gt;"",K41,IF(H41&lt;&gt;"",H41,IF(G41&lt;&gt;"",G41,"")))))</f>
        <v>2</v>
      </c>
    </row>
    <row r="42" spans="1:24" ht="153">
      <c r="A42" s="83">
        <v>253</v>
      </c>
      <c r="B42" s="212" t="s">
        <v>293</v>
      </c>
      <c r="C42" s="212" t="s">
        <v>459</v>
      </c>
      <c r="D42" s="212" t="s">
        <v>460</v>
      </c>
      <c r="E42" s="213">
        <v>3</v>
      </c>
      <c r="F42" s="212" t="s">
        <v>1244</v>
      </c>
      <c r="G42" s="213">
        <v>3</v>
      </c>
      <c r="H42" s="150"/>
      <c r="I42" s="162"/>
      <c r="J42" s="162"/>
      <c r="K42"/>
      <c r="L42"/>
      <c r="M42" s="250"/>
      <c r="N42" s="251"/>
      <c r="O42" s="251"/>
      <c r="P42" s="97"/>
      <c r="Q42" s="99"/>
      <c r="R42" s="250"/>
      <c r="S42" s="251"/>
      <c r="T42" s="251"/>
      <c r="U42" s="97"/>
      <c r="V42" s="99"/>
      <c r="W42" s="210">
        <f>IF(R42&lt;&gt;"",R42,IF(M42&lt;&gt;"",M42,IF(I42&lt;&gt;"",I42,IF(E42&lt;&gt;"",E42,""))))</f>
        <v>3</v>
      </c>
      <c r="X42" s="126">
        <f>IF(U42&lt;&gt;"",U42,IF(P42&lt;&gt;"",P42,IF(K42&lt;&gt;"",K42,IF(H42&lt;&gt;"",H42,IF(G42&lt;&gt;"",G42,"")))))</f>
        <v>3</v>
      </c>
    </row>
    <row r="43" spans="1:24" s="241" customFormat="1">
      <c r="A43" s="240"/>
      <c r="E43" s="240"/>
      <c r="G43" s="240"/>
      <c r="H43" s="150"/>
      <c r="I43" s="162"/>
      <c r="J43" s="162"/>
      <c r="K43"/>
      <c r="L43"/>
      <c r="M43" s="249"/>
      <c r="N43" s="249"/>
      <c r="O43" s="249"/>
      <c r="P43" s="249"/>
      <c r="Q43" s="249"/>
      <c r="R43" s="249"/>
      <c r="S43" s="249"/>
      <c r="T43" s="249"/>
      <c r="U43" s="249"/>
      <c r="V43" s="249"/>
      <c r="W43" s="150"/>
    </row>
    <row r="44" spans="1:24" s="271" customFormat="1" ht="409.6">
      <c r="A44" s="134">
        <v>254</v>
      </c>
      <c r="B44" s="265" t="s">
        <v>294</v>
      </c>
      <c r="C44" s="265" t="s">
        <v>461</v>
      </c>
      <c r="D44" s="265" t="s">
        <v>462</v>
      </c>
      <c r="E44" s="266">
        <v>3</v>
      </c>
      <c r="F44" s="265" t="s">
        <v>1245</v>
      </c>
      <c r="G44" s="266">
        <v>3</v>
      </c>
      <c r="H44" s="267"/>
      <c r="I44" s="266">
        <v>4</v>
      </c>
      <c r="J44" s="265" t="s">
        <v>1588</v>
      </c>
      <c r="K44" s="266">
        <v>3</v>
      </c>
      <c r="L44" s="266" t="s">
        <v>1907</v>
      </c>
      <c r="M44" s="269">
        <v>5</v>
      </c>
      <c r="N44" s="270" t="s">
        <v>2086</v>
      </c>
      <c r="O44" s="270"/>
      <c r="P44" s="269">
        <v>3.5</v>
      </c>
      <c r="Q44" s="272" t="s">
        <v>2113</v>
      </c>
      <c r="R44" s="269"/>
      <c r="S44" s="270" t="s">
        <v>2138</v>
      </c>
      <c r="T44" s="270"/>
      <c r="U44" s="269">
        <v>4</v>
      </c>
      <c r="V44" s="270"/>
      <c r="W44" s="266">
        <f>IF(R44&lt;&gt;"",R44,IF(M44&lt;&gt;"",M44,IF(I44&lt;&gt;"",I44,IF(E44&lt;&gt;"",E44,""))))</f>
        <v>5</v>
      </c>
      <c r="X44" s="266">
        <f>IF(U44&lt;&gt;"",U44,IF(P44&lt;&gt;"",P44,IF(K44&lt;&gt;"",K44,IF(H44&lt;&gt;"",H44,IF(G44&lt;&gt;"",G44,"")))))</f>
        <v>4</v>
      </c>
    </row>
    <row r="45" spans="1:24" s="241" customFormat="1">
      <c r="A45" s="240"/>
      <c r="E45" s="240"/>
      <c r="G45" s="240"/>
      <c r="H45" s="150"/>
      <c r="I45" s="162"/>
      <c r="J45" s="162"/>
      <c r="K45"/>
      <c r="L45"/>
      <c r="M45" s="249"/>
      <c r="N45" s="249"/>
      <c r="O45" s="249"/>
      <c r="P45" s="249"/>
      <c r="Q45" s="249"/>
      <c r="R45" s="249"/>
      <c r="S45" s="249"/>
      <c r="T45" s="249"/>
      <c r="U45" s="249"/>
      <c r="V45" s="249"/>
      <c r="W45" s="150"/>
    </row>
    <row r="46" spans="1:24" ht="85">
      <c r="A46" s="83">
        <v>255</v>
      </c>
      <c r="B46" s="212" t="s">
        <v>295</v>
      </c>
      <c r="C46" s="212" t="s">
        <v>463</v>
      </c>
      <c r="D46" s="212" t="s">
        <v>464</v>
      </c>
      <c r="E46" s="213">
        <v>2</v>
      </c>
      <c r="F46" s="212" t="s">
        <v>1246</v>
      </c>
      <c r="G46" s="213">
        <v>2</v>
      </c>
      <c r="H46" s="213">
        <v>3</v>
      </c>
      <c r="I46" s="162"/>
      <c r="J46" s="162"/>
      <c r="K46"/>
      <c r="L46"/>
      <c r="M46" s="250">
        <v>3</v>
      </c>
      <c r="N46" s="251" t="s">
        <v>1990</v>
      </c>
      <c r="O46" s="251"/>
      <c r="P46" s="97"/>
      <c r="Q46" s="99"/>
      <c r="R46" s="250"/>
      <c r="S46" s="251"/>
      <c r="T46" s="251"/>
      <c r="U46" s="97"/>
      <c r="V46" s="99"/>
      <c r="W46" s="210">
        <f>IF(R46&lt;&gt;"",R46,IF(M46&lt;&gt;"",M46,IF(I46&lt;&gt;"",I46,IF(E46&lt;&gt;"",E46,""))))</f>
        <v>3</v>
      </c>
      <c r="X46" s="126">
        <f>IF(U46&lt;&gt;"",U46,IF(P46&lt;&gt;"",P46,IF(K46&lt;&gt;"",K46,IF(H46&lt;&gt;"",H46,IF(G46&lt;&gt;"",G46,"")))))</f>
        <v>3</v>
      </c>
    </row>
    <row r="47" spans="1:24" s="241" customFormat="1">
      <c r="A47" s="240"/>
      <c r="E47" s="240"/>
      <c r="G47" s="240"/>
      <c r="H47" s="150"/>
      <c r="I47" s="162"/>
      <c r="J47" s="162"/>
      <c r="K47"/>
      <c r="L47"/>
      <c r="M47" s="249"/>
      <c r="N47" s="249"/>
      <c r="O47" s="249"/>
      <c r="P47" s="249"/>
      <c r="Q47" s="249"/>
      <c r="R47" s="249"/>
      <c r="S47" s="249"/>
      <c r="T47" s="249"/>
      <c r="U47" s="249"/>
      <c r="V47" s="249"/>
      <c r="W47" s="150"/>
    </row>
    <row r="48" spans="1:24" s="271" customFormat="1" ht="372">
      <c r="A48" s="134">
        <v>256</v>
      </c>
      <c r="B48" s="265" t="s">
        <v>296</v>
      </c>
      <c r="C48" s="265" t="s">
        <v>465</v>
      </c>
      <c r="D48" s="265" t="s">
        <v>466</v>
      </c>
      <c r="E48" s="266">
        <v>2</v>
      </c>
      <c r="F48" s="265" t="s">
        <v>1247</v>
      </c>
      <c r="G48" s="266">
        <v>2</v>
      </c>
      <c r="H48" s="267"/>
      <c r="I48" s="266">
        <v>3</v>
      </c>
      <c r="J48" s="265" t="s">
        <v>1589</v>
      </c>
      <c r="K48" s="266">
        <v>2.5</v>
      </c>
      <c r="L48" s="266" t="s">
        <v>1908</v>
      </c>
      <c r="M48" s="269">
        <v>3</v>
      </c>
      <c r="N48" s="270" t="s">
        <v>1991</v>
      </c>
      <c r="O48" s="270"/>
      <c r="P48" s="269">
        <v>3</v>
      </c>
      <c r="Q48" s="270"/>
      <c r="R48" s="269"/>
      <c r="S48" s="270"/>
      <c r="T48" s="270"/>
      <c r="U48" s="269"/>
      <c r="V48" s="270"/>
      <c r="W48" s="266">
        <f>IF(R48&lt;&gt;"",R48,IF(M48&lt;&gt;"",M48,IF(I48&lt;&gt;"",I48,IF(E48&lt;&gt;"",E48,""))))</f>
        <v>3</v>
      </c>
      <c r="X48" s="266">
        <f>IF(U48&lt;&gt;"",U48,IF(P48&lt;&gt;"",P48,IF(K48&lt;&gt;"",K48,IF(H48&lt;&gt;"",H48,IF(G48&lt;&gt;"",G48,"")))))</f>
        <v>3</v>
      </c>
    </row>
    <row r="49" spans="1:24">
      <c r="B49" s="41"/>
      <c r="H49" s="150"/>
      <c r="I49" s="162"/>
      <c r="J49" s="162"/>
      <c r="K49"/>
      <c r="L49"/>
      <c r="M49" s="249"/>
      <c r="N49" s="249"/>
      <c r="O49" s="249"/>
      <c r="P49" s="249"/>
      <c r="Q49" s="249"/>
      <c r="R49" s="249"/>
      <c r="S49" s="249"/>
      <c r="T49" s="249"/>
      <c r="U49" s="249"/>
      <c r="V49" s="249"/>
      <c r="X49" s="241"/>
    </row>
    <row r="50" spans="1:24">
      <c r="B50" s="41"/>
      <c r="H50" s="150"/>
      <c r="I50" s="162"/>
      <c r="J50" s="162"/>
      <c r="K50"/>
      <c r="L50"/>
      <c r="M50" s="249"/>
      <c r="N50" s="249"/>
      <c r="O50" s="249"/>
      <c r="P50" s="249"/>
      <c r="Q50" s="249"/>
      <c r="R50" s="249"/>
      <c r="S50" s="249"/>
      <c r="T50" s="249"/>
      <c r="U50" s="249"/>
      <c r="V50" s="249"/>
      <c r="X50" s="241"/>
    </row>
    <row r="51" spans="1:24">
      <c r="B51" s="41"/>
      <c r="H51" s="150"/>
      <c r="I51" s="162"/>
      <c r="J51" s="162"/>
      <c r="K51"/>
      <c r="L51"/>
      <c r="M51" s="249"/>
      <c r="N51" s="249"/>
      <c r="O51" s="249"/>
      <c r="P51" s="249"/>
      <c r="Q51" s="249"/>
      <c r="R51" s="249"/>
      <c r="S51" s="249"/>
      <c r="T51" s="249"/>
      <c r="U51" s="249"/>
      <c r="V51" s="249"/>
      <c r="X51" s="241"/>
    </row>
    <row r="52" spans="1:24" ht="34">
      <c r="B52" s="111" t="s">
        <v>273</v>
      </c>
      <c r="H52" s="150"/>
      <c r="I52" s="162"/>
      <c r="J52" s="162"/>
      <c r="K52"/>
      <c r="L52"/>
      <c r="M52" s="249"/>
      <c r="N52" s="249"/>
      <c r="O52" s="249"/>
      <c r="P52" s="249"/>
      <c r="Q52" s="249"/>
      <c r="R52" s="249"/>
      <c r="S52" s="249"/>
      <c r="T52" s="249"/>
      <c r="U52" s="249"/>
      <c r="V52" s="249"/>
      <c r="X52" s="241"/>
    </row>
    <row r="53" spans="1:24" ht="119">
      <c r="A53" s="83">
        <v>257</v>
      </c>
      <c r="B53" s="212" t="s">
        <v>297</v>
      </c>
      <c r="C53" s="212" t="s">
        <v>467</v>
      </c>
      <c r="D53" s="212" t="s">
        <v>468</v>
      </c>
      <c r="E53" s="213">
        <v>3</v>
      </c>
      <c r="F53" s="212" t="s">
        <v>1248</v>
      </c>
      <c r="G53" s="213">
        <v>3</v>
      </c>
      <c r="H53" s="150"/>
      <c r="I53" s="162"/>
      <c r="J53" s="162"/>
      <c r="K53"/>
      <c r="L53"/>
      <c r="M53" s="250"/>
      <c r="N53" s="251"/>
      <c r="O53" s="251"/>
      <c r="P53" s="97"/>
      <c r="Q53" s="99"/>
      <c r="R53" s="250"/>
      <c r="S53" s="251"/>
      <c r="T53" s="251"/>
      <c r="U53" s="97"/>
      <c r="V53" s="99"/>
      <c r="W53" s="210">
        <f>IF(R53&lt;&gt;"",R53,IF(M53&lt;&gt;"",M53,IF(I53&lt;&gt;"",I53,IF(E53&lt;&gt;"",E53,""))))</f>
        <v>3</v>
      </c>
      <c r="X53" s="126">
        <f>IF(U53&lt;&gt;"",U53,IF(P53&lt;&gt;"",P53,IF(K53&lt;&gt;"",K53,IF(H53&lt;&gt;"",H53,IF(G53&lt;&gt;"",G53,"")))))</f>
        <v>3</v>
      </c>
    </row>
    <row r="54" spans="1:24" s="241" customFormat="1">
      <c r="A54" s="240"/>
      <c r="E54" s="240"/>
      <c r="G54" s="240"/>
      <c r="H54" s="150"/>
      <c r="I54" s="162"/>
      <c r="J54" s="162"/>
      <c r="K54"/>
      <c r="L54"/>
      <c r="M54" s="249"/>
      <c r="N54" s="249"/>
      <c r="O54" s="249"/>
      <c r="P54" s="249"/>
      <c r="Q54" s="249"/>
      <c r="R54" s="249"/>
      <c r="S54" s="249"/>
      <c r="T54" s="249"/>
      <c r="U54" s="249"/>
      <c r="V54" s="249"/>
      <c r="W54" s="150"/>
    </row>
    <row r="55" spans="1:24" ht="102">
      <c r="A55" s="83">
        <v>258</v>
      </c>
      <c r="B55" s="212" t="s">
        <v>298</v>
      </c>
      <c r="C55" s="212" t="s">
        <v>469</v>
      </c>
      <c r="D55" s="212" t="s">
        <v>470</v>
      </c>
      <c r="E55" s="213">
        <v>4</v>
      </c>
      <c r="F55" s="212" t="s">
        <v>1249</v>
      </c>
      <c r="G55" s="213">
        <v>4</v>
      </c>
      <c r="H55" s="150"/>
      <c r="I55" s="162"/>
      <c r="J55" s="162"/>
      <c r="K55"/>
      <c r="L55"/>
      <c r="M55" s="250"/>
      <c r="N55" s="251"/>
      <c r="O55" s="251"/>
      <c r="P55" s="97"/>
      <c r="Q55" s="99"/>
      <c r="R55" s="250"/>
      <c r="S55" s="251"/>
      <c r="T55" s="251"/>
      <c r="U55" s="97"/>
      <c r="V55" s="99"/>
      <c r="W55" s="210">
        <f>IF(R55&lt;&gt;"",R55,IF(M55&lt;&gt;"",M55,IF(I55&lt;&gt;"",I55,IF(E55&lt;&gt;"",E55,""))))</f>
        <v>4</v>
      </c>
      <c r="X55" s="126">
        <f>IF(U55&lt;&gt;"",U55,IF(P55&lt;&gt;"",P55,IF(K55&lt;&gt;"",K55,IF(H55&lt;&gt;"",H55,IF(G55&lt;&gt;"",G55,"")))))</f>
        <v>4</v>
      </c>
    </row>
    <row r="56" spans="1:24" s="241" customFormat="1">
      <c r="A56" s="240"/>
      <c r="E56" s="240"/>
      <c r="G56" s="240"/>
      <c r="H56" s="150"/>
      <c r="I56" s="162"/>
      <c r="J56" s="162"/>
      <c r="K56"/>
      <c r="L56"/>
      <c r="M56" s="249"/>
      <c r="N56" s="249"/>
      <c r="O56" s="249"/>
      <c r="P56" s="249"/>
      <c r="Q56" s="249"/>
      <c r="R56" s="249"/>
      <c r="S56" s="249"/>
      <c r="T56" s="249"/>
      <c r="U56" s="249"/>
      <c r="V56" s="249"/>
      <c r="W56" s="150"/>
    </row>
    <row r="57" spans="1:24" ht="85">
      <c r="A57" s="83">
        <v>259</v>
      </c>
      <c r="B57" s="212" t="s">
        <v>299</v>
      </c>
      <c r="C57" s="212" t="s">
        <v>471</v>
      </c>
      <c r="D57" s="212" t="s">
        <v>472</v>
      </c>
      <c r="E57" s="213">
        <v>4</v>
      </c>
      <c r="F57" s="212" t="s">
        <v>1250</v>
      </c>
      <c r="G57" s="213">
        <v>4</v>
      </c>
      <c r="H57" s="150"/>
      <c r="I57" s="162"/>
      <c r="J57" s="162"/>
      <c r="K57"/>
      <c r="L57"/>
      <c r="M57" s="250"/>
      <c r="N57" s="251"/>
      <c r="O57" s="251"/>
      <c r="P57" s="97"/>
      <c r="Q57" s="99"/>
      <c r="R57" s="250"/>
      <c r="S57" s="251"/>
      <c r="T57" s="251"/>
      <c r="U57" s="97"/>
      <c r="V57" s="99"/>
      <c r="W57" s="210">
        <f>IF(R57&lt;&gt;"",R57,IF(M57&lt;&gt;"",M57,IF(I57&lt;&gt;"",I57,IF(E57&lt;&gt;"",E57,""))))</f>
        <v>4</v>
      </c>
      <c r="X57" s="126">
        <f>IF(U57&lt;&gt;"",U57,IF(P57&lt;&gt;"",P57,IF(K57&lt;&gt;"",K57,IF(H57&lt;&gt;"",H57,IF(G57&lt;&gt;"",G57,"")))))</f>
        <v>4</v>
      </c>
    </row>
    <row r="58" spans="1:24" s="241" customFormat="1">
      <c r="A58" s="240"/>
      <c r="E58" s="240"/>
      <c r="G58" s="240"/>
      <c r="H58" s="150"/>
      <c r="I58" s="162"/>
      <c r="J58" s="162"/>
      <c r="K58"/>
      <c r="L58"/>
      <c r="M58" s="249"/>
      <c r="N58" s="249"/>
      <c r="O58" s="249"/>
      <c r="P58" s="249"/>
      <c r="Q58" s="249"/>
      <c r="R58" s="249"/>
      <c r="S58" s="249"/>
      <c r="T58" s="249"/>
      <c r="U58" s="249"/>
      <c r="V58" s="249"/>
      <c r="W58" s="150"/>
    </row>
    <row r="59" spans="1:24" ht="102">
      <c r="A59" s="83">
        <v>260</v>
      </c>
      <c r="B59" s="212" t="s">
        <v>300</v>
      </c>
      <c r="C59" s="212" t="s">
        <v>473</v>
      </c>
      <c r="D59" s="212" t="s">
        <v>474</v>
      </c>
      <c r="E59" s="213">
        <v>4</v>
      </c>
      <c r="F59" s="212" t="s">
        <v>1251</v>
      </c>
      <c r="G59" s="213">
        <v>4</v>
      </c>
      <c r="H59" s="150"/>
      <c r="I59" s="162"/>
      <c r="J59" s="162"/>
      <c r="K59"/>
      <c r="L59"/>
      <c r="M59" s="250"/>
      <c r="N59" s="251"/>
      <c r="O59" s="251"/>
      <c r="P59" s="97"/>
      <c r="Q59" s="99"/>
      <c r="R59" s="250"/>
      <c r="S59" s="251"/>
      <c r="T59" s="251"/>
      <c r="U59" s="97"/>
      <c r="V59" s="99"/>
      <c r="W59" s="210">
        <f>IF(R59&lt;&gt;"",R59,IF(M59&lt;&gt;"",M59,IF(I59&lt;&gt;"",I59,IF(E59&lt;&gt;"",E59,""))))</f>
        <v>4</v>
      </c>
      <c r="X59" s="126">
        <f>IF(U59&lt;&gt;"",U59,IF(P59&lt;&gt;"",P59,IF(K59&lt;&gt;"",K59,IF(H59&lt;&gt;"",H59,IF(G59&lt;&gt;"",G59,"")))))</f>
        <v>4</v>
      </c>
    </row>
    <row r="60" spans="1:24" s="241" customFormat="1">
      <c r="A60" s="240"/>
      <c r="E60" s="240"/>
      <c r="G60" s="240"/>
      <c r="H60" s="150"/>
      <c r="I60" s="162"/>
      <c r="J60" s="162"/>
      <c r="K60"/>
      <c r="L60"/>
      <c r="M60" s="249"/>
      <c r="N60" s="249"/>
      <c r="O60" s="249"/>
      <c r="P60" s="249"/>
      <c r="Q60" s="249"/>
      <c r="R60" s="249"/>
      <c r="S60" s="249"/>
      <c r="T60" s="249"/>
      <c r="U60" s="249"/>
      <c r="V60" s="249"/>
      <c r="W60" s="150"/>
    </row>
    <row r="61" spans="1:24" ht="68">
      <c r="A61" s="83">
        <v>261</v>
      </c>
      <c r="B61" s="212" t="s">
        <v>301</v>
      </c>
      <c r="C61" s="212" t="s">
        <v>475</v>
      </c>
      <c r="D61" s="212" t="s">
        <v>476</v>
      </c>
      <c r="E61" s="213">
        <v>4</v>
      </c>
      <c r="F61" s="212" t="s">
        <v>1252</v>
      </c>
      <c r="G61" s="213">
        <v>4</v>
      </c>
      <c r="H61" s="150"/>
      <c r="I61" s="162"/>
      <c r="J61" s="162"/>
      <c r="K61"/>
      <c r="L61"/>
      <c r="M61" s="250"/>
      <c r="N61" s="251"/>
      <c r="O61" s="251"/>
      <c r="P61" s="97"/>
      <c r="Q61" s="99"/>
      <c r="R61" s="250"/>
      <c r="S61" s="251"/>
      <c r="T61" s="251"/>
      <c r="U61" s="97"/>
      <c r="V61" s="99"/>
      <c r="W61" s="210">
        <f>IF(R61&lt;&gt;"",R61,IF(M61&lt;&gt;"",M61,IF(I61&lt;&gt;"",I61,IF(E61&lt;&gt;"",E61,""))))</f>
        <v>4</v>
      </c>
      <c r="X61" s="126">
        <f>IF(U61&lt;&gt;"",U61,IF(P61&lt;&gt;"",P61,IF(K61&lt;&gt;"",K61,IF(H61&lt;&gt;"",H61,IF(G61&lt;&gt;"",G61,"")))))</f>
        <v>4</v>
      </c>
    </row>
    <row r="62" spans="1:24" s="241" customFormat="1">
      <c r="A62" s="240"/>
      <c r="E62" s="240"/>
      <c r="G62" s="240"/>
      <c r="H62" s="150"/>
      <c r="I62" s="162"/>
      <c r="J62" s="162"/>
      <c r="K62"/>
      <c r="L62"/>
      <c r="M62" s="249"/>
      <c r="N62" s="249"/>
      <c r="O62" s="249"/>
      <c r="P62" s="249"/>
      <c r="Q62" s="249"/>
      <c r="R62" s="249"/>
      <c r="S62" s="249"/>
      <c r="T62" s="249"/>
      <c r="U62" s="249"/>
      <c r="V62" s="249"/>
      <c r="W62" s="150"/>
    </row>
    <row r="63" spans="1:24" ht="85">
      <c r="A63" s="83">
        <v>262</v>
      </c>
      <c r="B63" s="212" t="s">
        <v>302</v>
      </c>
      <c r="C63" s="212" t="s">
        <v>477</v>
      </c>
      <c r="D63" s="212" t="s">
        <v>478</v>
      </c>
      <c r="E63" s="213">
        <v>3</v>
      </c>
      <c r="F63" s="212" t="s">
        <v>1253</v>
      </c>
      <c r="G63" s="213">
        <v>3</v>
      </c>
      <c r="H63" s="150"/>
      <c r="I63" s="162"/>
      <c r="J63" s="162"/>
      <c r="K63"/>
      <c r="L63"/>
      <c r="M63" s="250"/>
      <c r="N63" s="251"/>
      <c r="O63" s="251"/>
      <c r="P63" s="97"/>
      <c r="Q63" s="99"/>
      <c r="R63" s="250"/>
      <c r="S63" s="251"/>
      <c r="T63" s="251"/>
      <c r="U63" s="97"/>
      <c r="V63" s="99"/>
      <c r="W63" s="210">
        <f>IF(R63&lt;&gt;"",R63,IF(M63&lt;&gt;"",M63,IF(I63&lt;&gt;"",I63,IF(E63&lt;&gt;"",E63,""))))</f>
        <v>3</v>
      </c>
      <c r="X63" s="126">
        <f>IF(U63&lt;&gt;"",U63,IF(P63&lt;&gt;"",P63,IF(K63&lt;&gt;"",K63,IF(H63&lt;&gt;"",H63,IF(G63&lt;&gt;"",G63,"")))))</f>
        <v>3</v>
      </c>
    </row>
    <row r="64" spans="1:24" s="241" customFormat="1">
      <c r="A64" s="240"/>
      <c r="E64" s="240"/>
      <c r="G64" s="240"/>
      <c r="H64" s="150"/>
      <c r="I64" s="162"/>
      <c r="J64" s="162"/>
      <c r="K64"/>
      <c r="L64"/>
      <c r="M64" s="249"/>
      <c r="N64" s="249"/>
      <c r="O64" s="249"/>
      <c r="P64" s="249"/>
      <c r="Q64" s="249"/>
      <c r="R64" s="249"/>
      <c r="S64" s="249"/>
      <c r="T64" s="249"/>
      <c r="U64" s="249"/>
      <c r="V64" s="249"/>
      <c r="W64" s="150"/>
    </row>
    <row r="65" spans="1:24" s="271" customFormat="1" ht="388">
      <c r="A65" s="134">
        <v>263</v>
      </c>
      <c r="B65" s="265" t="s">
        <v>303</v>
      </c>
      <c r="C65" s="265" t="s">
        <v>479</v>
      </c>
      <c r="D65" s="265" t="s">
        <v>480</v>
      </c>
      <c r="E65" s="266">
        <v>4</v>
      </c>
      <c r="F65" s="265" t="s">
        <v>1254</v>
      </c>
      <c r="G65" s="266">
        <v>3</v>
      </c>
      <c r="H65" s="267"/>
      <c r="I65" s="266">
        <v>4</v>
      </c>
      <c r="J65" s="265" t="s">
        <v>1590</v>
      </c>
      <c r="K65" s="266">
        <v>4</v>
      </c>
      <c r="L65" s="266" t="s">
        <v>1909</v>
      </c>
      <c r="M65" s="269">
        <v>5</v>
      </c>
      <c r="N65" s="270" t="s">
        <v>2087</v>
      </c>
      <c r="O65" s="270"/>
      <c r="P65" s="269">
        <v>5</v>
      </c>
      <c r="Q65" s="270" t="s">
        <v>2107</v>
      </c>
      <c r="R65" s="269"/>
      <c r="S65" s="270"/>
      <c r="T65" s="270"/>
      <c r="U65" s="269"/>
      <c r="V65" s="270"/>
      <c r="W65" s="266">
        <f>IF(R65&lt;&gt;"",R65,IF(M65&lt;&gt;"",M65,IF(I65&lt;&gt;"",I65,IF(E65&lt;&gt;"",E65,""))))</f>
        <v>5</v>
      </c>
      <c r="X65" s="266">
        <f>IF(U65&lt;&gt;"",U65,IF(P65&lt;&gt;"",P65,IF(K65&lt;&gt;"",K65,IF(H65&lt;&gt;"",H65,IF(G65&lt;&gt;"",G65,"")))))</f>
        <v>5</v>
      </c>
    </row>
    <row r="66" spans="1:24">
      <c r="B66" s="41"/>
      <c r="H66" s="150"/>
      <c r="I66" s="162"/>
      <c r="J66" s="162"/>
      <c r="K66"/>
      <c r="L66"/>
      <c r="M66" s="249"/>
      <c r="N66" s="249"/>
      <c r="O66" s="249"/>
      <c r="P66" s="249"/>
      <c r="Q66" s="249"/>
      <c r="R66" s="249"/>
      <c r="S66" s="249"/>
      <c r="T66" s="249"/>
      <c r="U66" s="249"/>
      <c r="V66" s="249"/>
      <c r="X66" s="241"/>
    </row>
    <row r="67" spans="1:24">
      <c r="B67" s="41"/>
      <c r="H67" s="150"/>
      <c r="I67" s="162"/>
      <c r="J67" s="162"/>
      <c r="K67"/>
      <c r="L67"/>
      <c r="M67" s="249"/>
      <c r="N67" s="249"/>
      <c r="O67" s="249"/>
      <c r="P67" s="249"/>
      <c r="Q67" s="249"/>
      <c r="R67" s="249"/>
      <c r="S67" s="249"/>
      <c r="T67" s="249"/>
      <c r="U67" s="249"/>
      <c r="V67" s="249"/>
      <c r="X67" s="241"/>
    </row>
    <row r="68" spans="1:24">
      <c r="B68" s="41"/>
      <c r="H68" s="150"/>
      <c r="I68" s="162"/>
      <c r="J68" s="162"/>
      <c r="K68"/>
      <c r="L68"/>
      <c r="M68" s="249"/>
      <c r="N68" s="249"/>
      <c r="O68" s="249"/>
      <c r="P68" s="249"/>
      <c r="Q68" s="249"/>
      <c r="R68" s="249"/>
      <c r="S68" s="249"/>
      <c r="T68" s="249"/>
      <c r="U68" s="249"/>
      <c r="V68" s="249"/>
      <c r="X68" s="241"/>
    </row>
    <row r="69" spans="1:24" ht="17">
      <c r="B69" s="111" t="s">
        <v>274</v>
      </c>
      <c r="H69" s="150"/>
      <c r="I69" s="162"/>
      <c r="J69" s="162"/>
      <c r="K69"/>
      <c r="L69"/>
      <c r="M69" s="249"/>
      <c r="N69" s="249"/>
      <c r="O69" s="249"/>
      <c r="P69" s="249"/>
      <c r="Q69" s="249"/>
      <c r="R69" s="249"/>
      <c r="S69" s="249"/>
      <c r="T69" s="249"/>
      <c r="U69" s="249"/>
      <c r="V69" s="249"/>
      <c r="X69" s="241"/>
    </row>
    <row r="70" spans="1:24" ht="119">
      <c r="A70" s="83">
        <v>264</v>
      </c>
      <c r="B70" s="212" t="s">
        <v>304</v>
      </c>
      <c r="C70" s="212" t="s">
        <v>481</v>
      </c>
      <c r="D70" s="212" t="s">
        <v>482</v>
      </c>
      <c r="E70" s="213">
        <v>2</v>
      </c>
      <c r="F70" s="212" t="s">
        <v>1255</v>
      </c>
      <c r="G70" s="213">
        <v>2</v>
      </c>
      <c r="H70" s="150"/>
      <c r="I70" s="162"/>
      <c r="J70" s="162"/>
      <c r="K70"/>
      <c r="L70"/>
      <c r="M70" s="250"/>
      <c r="N70" s="251"/>
      <c r="O70" s="251"/>
      <c r="P70" s="97"/>
      <c r="Q70" s="99"/>
      <c r="R70" s="250"/>
      <c r="S70" s="251"/>
      <c r="T70" s="251"/>
      <c r="U70" s="97"/>
      <c r="V70" s="99"/>
      <c r="W70" s="210">
        <f>IF(R70&lt;&gt;"",R70,IF(M70&lt;&gt;"",M70,IF(I70&lt;&gt;"",I70,IF(E70&lt;&gt;"",E70,""))))</f>
        <v>2</v>
      </c>
      <c r="X70" s="126">
        <f>IF(U70&lt;&gt;"",U70,IF(P70&lt;&gt;"",P70,IF(K70&lt;&gt;"",K70,IF(H70&lt;&gt;"",H70,IF(G70&lt;&gt;"",G70,"")))))</f>
        <v>2</v>
      </c>
    </row>
    <row r="71" spans="1:24" s="241" customFormat="1">
      <c r="A71" s="240"/>
      <c r="E71" s="240"/>
      <c r="G71" s="240"/>
      <c r="H71" s="150"/>
      <c r="I71" s="162"/>
      <c r="J71" s="162"/>
      <c r="K71"/>
      <c r="L71"/>
      <c r="M71" s="249"/>
      <c r="N71" s="249"/>
      <c r="O71" s="249"/>
      <c r="P71" s="249"/>
      <c r="Q71" s="249"/>
      <c r="R71" s="249"/>
      <c r="S71" s="249"/>
      <c r="T71" s="249"/>
      <c r="U71" s="249"/>
      <c r="V71" s="249"/>
      <c r="W71" s="150"/>
    </row>
    <row r="72" spans="1:24" ht="221">
      <c r="A72" s="83">
        <v>265</v>
      </c>
      <c r="B72" s="212" t="s">
        <v>305</v>
      </c>
      <c r="C72" s="212" t="s">
        <v>483</v>
      </c>
      <c r="D72" s="212" t="s">
        <v>484</v>
      </c>
      <c r="E72" s="213">
        <v>4</v>
      </c>
      <c r="F72" s="212" t="s">
        <v>1256</v>
      </c>
      <c r="G72" s="213">
        <v>3</v>
      </c>
      <c r="H72" s="150"/>
      <c r="I72" s="145">
        <v>4</v>
      </c>
      <c r="J72" s="146" t="s">
        <v>1591</v>
      </c>
      <c r="K72" s="213">
        <v>3</v>
      </c>
      <c r="L72" s="213" t="s">
        <v>1910</v>
      </c>
      <c r="M72" s="250"/>
      <c r="N72" s="251"/>
      <c r="O72" s="251"/>
      <c r="P72" s="97"/>
      <c r="Q72" s="99"/>
      <c r="R72" s="250"/>
      <c r="S72" s="251"/>
      <c r="T72" s="251"/>
      <c r="U72" s="97"/>
      <c r="V72" s="99"/>
      <c r="W72" s="210">
        <f>IF(R72&lt;&gt;"",R72,IF(M72&lt;&gt;"",M72,IF(I72&lt;&gt;"",I72,IF(E72&lt;&gt;"",E72,""))))</f>
        <v>4</v>
      </c>
      <c r="X72" s="126">
        <f>IF(U72&lt;&gt;"",U72,IF(P72&lt;&gt;"",P72,IF(K72&lt;&gt;"",K72,IF(H72&lt;&gt;"",H72,IF(G72&lt;&gt;"",G72,"")))))</f>
        <v>3</v>
      </c>
    </row>
    <row r="73" spans="1:24" s="241" customFormat="1">
      <c r="A73" s="240"/>
      <c r="E73" s="240"/>
      <c r="G73" s="240"/>
      <c r="H73" s="150"/>
      <c r="I73" s="162"/>
      <c r="J73" s="162"/>
      <c r="K73"/>
      <c r="L73"/>
      <c r="M73" s="249"/>
      <c r="N73" s="249"/>
      <c r="O73" s="249"/>
      <c r="P73" s="249"/>
      <c r="Q73" s="249"/>
      <c r="R73" s="249"/>
      <c r="S73" s="249"/>
      <c r="T73" s="249"/>
      <c r="U73" s="249"/>
      <c r="V73" s="249"/>
      <c r="W73" s="150"/>
    </row>
    <row r="74" spans="1:24" ht="136">
      <c r="A74" s="83">
        <v>266</v>
      </c>
      <c r="B74" s="212" t="s">
        <v>306</v>
      </c>
      <c r="C74" s="212" t="s">
        <v>485</v>
      </c>
      <c r="D74" s="212" t="s">
        <v>486</v>
      </c>
      <c r="E74" s="213">
        <v>3</v>
      </c>
      <c r="F74" s="212" t="s">
        <v>1257</v>
      </c>
      <c r="G74" s="213">
        <v>3</v>
      </c>
      <c r="H74" s="150"/>
      <c r="I74" s="162"/>
      <c r="J74" s="162"/>
      <c r="K74"/>
      <c r="L74"/>
      <c r="M74" s="250"/>
      <c r="N74" s="251"/>
      <c r="O74" s="251"/>
      <c r="P74" s="97"/>
      <c r="Q74" s="99"/>
      <c r="R74" s="250"/>
      <c r="S74" s="251"/>
      <c r="T74" s="251"/>
      <c r="U74" s="97"/>
      <c r="V74" s="99"/>
      <c r="W74" s="210">
        <f>IF(R74&lt;&gt;"",R74,IF(M74&lt;&gt;"",M74,IF(I74&lt;&gt;"",I74,IF(E74&lt;&gt;"",E74,""))))</f>
        <v>3</v>
      </c>
      <c r="X74" s="126">
        <f>IF(U74&lt;&gt;"",U74,IF(P74&lt;&gt;"",P74,IF(K74&lt;&gt;"",K74,IF(H74&lt;&gt;"",H74,IF(G74&lt;&gt;"",G74,"")))))</f>
        <v>3</v>
      </c>
    </row>
    <row r="75" spans="1:24" s="241" customFormat="1">
      <c r="A75" s="240"/>
      <c r="E75" s="240"/>
      <c r="G75" s="240"/>
      <c r="H75" s="150"/>
      <c r="I75" s="162"/>
      <c r="J75" s="162"/>
      <c r="K75"/>
      <c r="L75"/>
      <c r="M75" s="249"/>
      <c r="N75" s="249"/>
      <c r="O75" s="249"/>
      <c r="P75" s="249"/>
      <c r="Q75" s="249"/>
      <c r="R75" s="249"/>
      <c r="S75" s="249"/>
      <c r="T75" s="249"/>
      <c r="U75" s="249"/>
      <c r="V75" s="249"/>
      <c r="W75" s="150"/>
    </row>
    <row r="76" spans="1:24" ht="119">
      <c r="A76" s="83">
        <v>267</v>
      </c>
      <c r="B76" s="212" t="s">
        <v>307</v>
      </c>
      <c r="C76" s="212" t="s">
        <v>487</v>
      </c>
      <c r="D76" s="212" t="s">
        <v>488</v>
      </c>
      <c r="E76" s="213">
        <v>3</v>
      </c>
      <c r="F76" s="212" t="s">
        <v>1258</v>
      </c>
      <c r="G76" s="213">
        <v>3</v>
      </c>
      <c r="H76" s="150"/>
      <c r="I76" s="162"/>
      <c r="J76" s="162"/>
      <c r="K76"/>
      <c r="L76"/>
      <c r="M76" s="250"/>
      <c r="N76" s="251"/>
      <c r="O76" s="251"/>
      <c r="P76" s="97"/>
      <c r="Q76" s="99"/>
      <c r="R76" s="250"/>
      <c r="S76" s="251"/>
      <c r="T76" s="251"/>
      <c r="U76" s="97"/>
      <c r="V76" s="99"/>
      <c r="W76" s="210">
        <f>IF(R76&lt;&gt;"",R76,IF(M76&lt;&gt;"",M76,IF(I76&lt;&gt;"",I76,IF(E76&lt;&gt;"",E76,""))))</f>
        <v>3</v>
      </c>
      <c r="X76" s="126">
        <f>IF(U76&lt;&gt;"",U76,IF(P76&lt;&gt;"",P76,IF(K76&lt;&gt;"",K76,IF(H76&lt;&gt;"",H76,IF(G76&lt;&gt;"",G76,"")))))</f>
        <v>3</v>
      </c>
    </row>
    <row r="77" spans="1:24" s="241" customFormat="1">
      <c r="A77" s="240"/>
      <c r="E77" s="240"/>
      <c r="G77" s="240"/>
      <c r="H77" s="150"/>
      <c r="I77" s="162"/>
      <c r="J77" s="162"/>
      <c r="K77"/>
      <c r="L77"/>
      <c r="M77" s="249"/>
      <c r="N77" s="249"/>
      <c r="O77" s="249"/>
      <c r="P77" s="249"/>
      <c r="Q77" s="249"/>
      <c r="R77" s="249"/>
      <c r="S77" s="249"/>
      <c r="T77" s="249"/>
      <c r="U77" s="249"/>
      <c r="V77" s="249"/>
      <c r="W77" s="150"/>
    </row>
    <row r="78" spans="1:24" s="271" customFormat="1" ht="404">
      <c r="A78" s="134">
        <v>268</v>
      </c>
      <c r="B78" s="265" t="s">
        <v>308</v>
      </c>
      <c r="C78" s="265" t="s">
        <v>489</v>
      </c>
      <c r="D78" s="265" t="s">
        <v>490</v>
      </c>
      <c r="E78" s="266">
        <v>4</v>
      </c>
      <c r="F78" s="265" t="s">
        <v>1259</v>
      </c>
      <c r="G78" s="266">
        <v>3</v>
      </c>
      <c r="H78" s="267"/>
      <c r="I78" s="266">
        <v>4</v>
      </c>
      <c r="J78" s="265" t="s">
        <v>1592</v>
      </c>
      <c r="K78" s="266">
        <v>3.5</v>
      </c>
      <c r="L78" s="266" t="s">
        <v>1911</v>
      </c>
      <c r="M78" s="269">
        <v>4</v>
      </c>
      <c r="N78" s="270" t="s">
        <v>2088</v>
      </c>
      <c r="O78" s="270"/>
      <c r="P78" s="269">
        <v>3.5</v>
      </c>
      <c r="Q78" s="270" t="s">
        <v>2114</v>
      </c>
      <c r="R78" s="269"/>
      <c r="S78" s="270" t="s">
        <v>2139</v>
      </c>
      <c r="T78" s="270"/>
      <c r="U78" s="269"/>
      <c r="V78" s="270"/>
      <c r="W78" s="266">
        <f>IF(R78&lt;&gt;"",R78,IF(M78&lt;&gt;"",M78,IF(I78&lt;&gt;"",I78,IF(E78&lt;&gt;"",E78,""))))</f>
        <v>4</v>
      </c>
      <c r="X78" s="266">
        <f>IF(U78&lt;&gt;"",U78,IF(P78&lt;&gt;"",P78,IF(K78&lt;&gt;"",K78,IF(H78&lt;&gt;"",H78,IF(G78&lt;&gt;"",G78,"")))))</f>
        <v>3.5</v>
      </c>
    </row>
    <row r="79" spans="1:24" s="241" customFormat="1">
      <c r="A79" s="240"/>
      <c r="E79" s="240"/>
      <c r="G79" s="240"/>
      <c r="H79" s="150"/>
      <c r="I79" s="162"/>
      <c r="J79" s="162"/>
      <c r="K79"/>
      <c r="L79"/>
      <c r="M79" s="249"/>
      <c r="N79" s="249"/>
      <c r="O79" s="249"/>
      <c r="P79" s="249"/>
      <c r="Q79" s="249"/>
      <c r="R79" s="249"/>
      <c r="S79" s="249"/>
      <c r="T79" s="249"/>
      <c r="U79" s="249"/>
      <c r="V79" s="249"/>
      <c r="W79" s="150"/>
    </row>
    <row r="80" spans="1:24" ht="153">
      <c r="A80" s="83">
        <v>269</v>
      </c>
      <c r="B80" s="212" t="s">
        <v>106</v>
      </c>
      <c r="C80" s="212" t="s">
        <v>491</v>
      </c>
      <c r="D80" s="212" t="s">
        <v>492</v>
      </c>
      <c r="E80" s="213">
        <v>4</v>
      </c>
      <c r="F80" s="212" t="s">
        <v>1260</v>
      </c>
      <c r="G80" s="213">
        <v>4</v>
      </c>
      <c r="H80" s="150"/>
      <c r="I80" s="162"/>
      <c r="J80" s="162"/>
      <c r="K80"/>
      <c r="L80"/>
      <c r="M80" s="250"/>
      <c r="N80" s="251"/>
      <c r="O80" s="251"/>
      <c r="P80" s="97"/>
      <c r="Q80" s="99"/>
      <c r="R80" s="250"/>
      <c r="S80" s="251"/>
      <c r="T80" s="251"/>
      <c r="U80" s="97"/>
      <c r="V80" s="99"/>
      <c r="W80" s="210">
        <f>IF(R80&lt;&gt;"",R80,IF(M80&lt;&gt;"",M80,IF(I80&lt;&gt;"",I80,IF(E80&lt;&gt;"",E80,""))))</f>
        <v>4</v>
      </c>
      <c r="X80" s="126">
        <f>IF(U80&lt;&gt;"",U80,IF(P80&lt;&gt;"",P80,IF(K80&lt;&gt;"",K80,IF(H80&lt;&gt;"",H80,IF(G80&lt;&gt;"",G80,"")))))</f>
        <v>4</v>
      </c>
    </row>
    <row r="81" spans="1:24" s="241" customFormat="1">
      <c r="A81" s="240"/>
      <c r="E81" s="240"/>
      <c r="G81" s="240"/>
      <c r="H81" s="150"/>
      <c r="I81" s="162"/>
      <c r="J81" s="162"/>
      <c r="K81"/>
      <c r="L81"/>
      <c r="M81" s="249"/>
      <c r="N81" s="249"/>
      <c r="O81" s="249"/>
      <c r="P81" s="249"/>
      <c r="Q81" s="249"/>
      <c r="R81" s="249"/>
      <c r="S81" s="249"/>
      <c r="T81" s="249"/>
      <c r="U81" s="249"/>
      <c r="V81" s="249"/>
      <c r="W81" s="150"/>
    </row>
    <row r="82" spans="1:24" ht="102">
      <c r="A82" s="83">
        <v>270</v>
      </c>
      <c r="B82" s="212" t="s">
        <v>309</v>
      </c>
      <c r="C82" s="212" t="s">
        <v>493</v>
      </c>
      <c r="D82" s="212" t="s">
        <v>494</v>
      </c>
      <c r="E82" s="213">
        <v>4</v>
      </c>
      <c r="F82" s="212" t="s">
        <v>1261</v>
      </c>
      <c r="G82" s="213">
        <v>4</v>
      </c>
      <c r="H82" s="150"/>
      <c r="I82" s="162"/>
      <c r="J82" s="162"/>
      <c r="K82"/>
      <c r="L82"/>
      <c r="M82" s="250"/>
      <c r="N82" s="251"/>
      <c r="O82" s="251"/>
      <c r="P82" s="97"/>
      <c r="Q82" s="99"/>
      <c r="R82" s="250"/>
      <c r="S82" s="251"/>
      <c r="T82" s="251"/>
      <c r="U82" s="97"/>
      <c r="V82" s="99"/>
      <c r="W82" s="210">
        <f>IF(R82&lt;&gt;"",R82,IF(M82&lt;&gt;"",M82,IF(I82&lt;&gt;"",I82,IF(E82&lt;&gt;"",E82,""))))</f>
        <v>4</v>
      </c>
      <c r="X82" s="126">
        <f>IF(U82&lt;&gt;"",U82,IF(P82&lt;&gt;"",P82,IF(K82&lt;&gt;"",K82,IF(H82&lt;&gt;"",H82,IF(G82&lt;&gt;"",G82,"")))))</f>
        <v>4</v>
      </c>
    </row>
    <row r="83" spans="1:24" s="241" customFormat="1">
      <c r="A83" s="240"/>
      <c r="E83" s="240"/>
      <c r="G83" s="240"/>
      <c r="H83" s="150"/>
      <c r="I83" s="162"/>
      <c r="J83" s="162"/>
      <c r="K83"/>
      <c r="L83"/>
      <c r="M83" s="249"/>
      <c r="N83" s="249"/>
      <c r="O83" s="249"/>
      <c r="P83" s="249"/>
      <c r="Q83" s="249"/>
      <c r="R83" s="249"/>
      <c r="S83" s="249"/>
      <c r="T83" s="249"/>
      <c r="U83" s="249"/>
      <c r="V83" s="249"/>
      <c r="W83" s="150"/>
    </row>
    <row r="84" spans="1:24" ht="187">
      <c r="A84" s="83">
        <v>271</v>
      </c>
      <c r="B84" s="212" t="s">
        <v>310</v>
      </c>
      <c r="C84" s="212" t="s">
        <v>495</v>
      </c>
      <c r="D84" s="212" t="s">
        <v>496</v>
      </c>
      <c r="E84" s="213">
        <v>4</v>
      </c>
      <c r="F84" s="212" t="s">
        <v>1262</v>
      </c>
      <c r="G84" s="213">
        <v>3</v>
      </c>
      <c r="H84" s="150"/>
      <c r="I84" s="145">
        <v>4</v>
      </c>
      <c r="J84" s="146" t="s">
        <v>1593</v>
      </c>
      <c r="K84" s="213">
        <v>4</v>
      </c>
      <c r="L84" s="213" t="s">
        <v>1912</v>
      </c>
      <c r="M84" s="250"/>
      <c r="N84" s="251"/>
      <c r="O84" s="251"/>
      <c r="P84" s="97"/>
      <c r="Q84" s="99"/>
      <c r="R84" s="250"/>
      <c r="S84" s="251"/>
      <c r="T84" s="251"/>
      <c r="U84" s="97"/>
      <c r="V84" s="99"/>
      <c r="W84" s="210">
        <f>IF(R84&lt;&gt;"",R84,IF(M84&lt;&gt;"",M84,IF(I84&lt;&gt;"",I84,IF(E84&lt;&gt;"",E84,""))))</f>
        <v>4</v>
      </c>
      <c r="X84" s="126">
        <f>IF(U84&lt;&gt;"",U84,IF(P84&lt;&gt;"",P84,IF(K84&lt;&gt;"",K84,IF(H84&lt;&gt;"",H84,IF(G84&lt;&gt;"",G84,"")))))</f>
        <v>4</v>
      </c>
    </row>
    <row r="85" spans="1:24" s="241" customFormat="1">
      <c r="A85" s="240"/>
      <c r="E85" s="240"/>
      <c r="G85" s="240"/>
      <c r="H85" s="150"/>
      <c r="I85" s="162"/>
      <c r="J85" s="162"/>
      <c r="K85"/>
      <c r="L85"/>
      <c r="M85" s="249"/>
      <c r="N85" s="249"/>
      <c r="O85" s="249"/>
      <c r="P85" s="249"/>
      <c r="Q85" s="249"/>
      <c r="R85" s="249"/>
      <c r="S85" s="249"/>
      <c r="T85" s="249"/>
      <c r="U85" s="249"/>
      <c r="V85" s="249"/>
      <c r="W85" s="150"/>
    </row>
    <row r="86" spans="1:24" ht="356">
      <c r="A86" s="83">
        <v>272</v>
      </c>
      <c r="B86" s="212" t="s">
        <v>105</v>
      </c>
      <c r="C86" s="212" t="s">
        <v>497</v>
      </c>
      <c r="D86" s="212" t="s">
        <v>498</v>
      </c>
      <c r="E86" s="213">
        <v>4</v>
      </c>
      <c r="F86" s="212" t="s">
        <v>1263</v>
      </c>
      <c r="G86" s="213">
        <v>3</v>
      </c>
      <c r="H86" s="150"/>
      <c r="I86" s="145">
        <v>4</v>
      </c>
      <c r="J86" s="146" t="s">
        <v>1594</v>
      </c>
      <c r="K86" s="213">
        <v>3</v>
      </c>
      <c r="L86" s="213" t="s">
        <v>1934</v>
      </c>
      <c r="M86" s="250"/>
      <c r="N86" s="251"/>
      <c r="O86" s="251"/>
      <c r="P86" s="97"/>
      <c r="Q86" s="99"/>
      <c r="R86" s="250"/>
      <c r="S86" s="251"/>
      <c r="T86" s="251"/>
      <c r="U86" s="97"/>
      <c r="V86" s="99"/>
      <c r="W86" s="210">
        <f>IF(R86&lt;&gt;"",R86,IF(M86&lt;&gt;"",M86,IF(I86&lt;&gt;"",I86,IF(E86&lt;&gt;"",E86,""))))</f>
        <v>4</v>
      </c>
      <c r="X86" s="126">
        <f>IF(U86&lt;&gt;"",U86,IF(P86&lt;&gt;"",P86,IF(K86&lt;&gt;"",K86,IF(H86&lt;&gt;"",H86,IF(G86&lt;&gt;"",G86,"")))))</f>
        <v>3</v>
      </c>
    </row>
    <row r="87" spans="1:24" ht="221">
      <c r="A87" s="83">
        <v>273</v>
      </c>
      <c r="B87" s="212" t="s">
        <v>311</v>
      </c>
      <c r="C87" s="212" t="s">
        <v>499</v>
      </c>
      <c r="D87" s="212" t="s">
        <v>500</v>
      </c>
      <c r="E87" s="213">
        <v>4</v>
      </c>
      <c r="F87" s="212" t="s">
        <v>1264</v>
      </c>
      <c r="G87" s="213">
        <v>3</v>
      </c>
      <c r="H87" s="150"/>
      <c r="I87" s="145">
        <v>4</v>
      </c>
      <c r="J87" s="146" t="s">
        <v>1595</v>
      </c>
      <c r="K87" s="213">
        <v>3</v>
      </c>
      <c r="L87" s="213" t="s">
        <v>1935</v>
      </c>
      <c r="M87" s="250"/>
      <c r="N87" s="251"/>
      <c r="O87" s="251"/>
      <c r="P87" s="97"/>
      <c r="Q87" s="99"/>
      <c r="R87" s="250"/>
      <c r="S87" s="251"/>
      <c r="T87" s="251"/>
      <c r="U87" s="97"/>
      <c r="V87" s="99"/>
      <c r="W87" s="210">
        <f>IF(R87&lt;&gt;"",R87,IF(M87&lt;&gt;"",M87,IF(I87&lt;&gt;"",I87,IF(E87&lt;&gt;"",E87,""))))</f>
        <v>4</v>
      </c>
      <c r="X87" s="126">
        <f>IF(U87&lt;&gt;"",U87,IF(P87&lt;&gt;"",P87,IF(K87&lt;&gt;"",K87,IF(H87&lt;&gt;"",H87,IF(G87&lt;&gt;"",G87,"")))))</f>
        <v>3</v>
      </c>
    </row>
    <row r="88" spans="1:24" ht="255">
      <c r="A88" s="83">
        <v>274</v>
      </c>
      <c r="B88" s="212" t="s">
        <v>312</v>
      </c>
      <c r="C88" s="212" t="s">
        <v>501</v>
      </c>
      <c r="D88" s="212" t="s">
        <v>502</v>
      </c>
      <c r="E88" s="213">
        <v>4</v>
      </c>
      <c r="F88" s="212" t="s">
        <v>1265</v>
      </c>
      <c r="G88" s="213">
        <v>3</v>
      </c>
      <c r="H88" s="150"/>
      <c r="I88" s="145">
        <v>4</v>
      </c>
      <c r="J88" s="146" t="s">
        <v>1596</v>
      </c>
      <c r="K88" s="213">
        <v>3.5</v>
      </c>
      <c r="L88" s="213" t="s">
        <v>1936</v>
      </c>
      <c r="M88" s="250"/>
      <c r="N88" s="251"/>
      <c r="O88" s="251"/>
      <c r="P88" s="97"/>
      <c r="Q88" s="99"/>
      <c r="R88" s="250"/>
      <c r="S88" s="251"/>
      <c r="T88" s="251"/>
      <c r="U88" s="97"/>
      <c r="V88" s="99"/>
      <c r="W88" s="210">
        <f>IF(R88&lt;&gt;"",R88,IF(M88&lt;&gt;"",M88,IF(I88&lt;&gt;"",I88,IF(E88&lt;&gt;"",E88,""))))</f>
        <v>4</v>
      </c>
      <c r="X88" s="126">
        <f>IF(U88&lt;&gt;"",U88,IF(P88&lt;&gt;"",P88,IF(K88&lt;&gt;"",K88,IF(H88&lt;&gt;"",H88,IF(G88&lt;&gt;"",G88,"")))))</f>
        <v>3.5</v>
      </c>
    </row>
    <row r="89" spans="1:24">
      <c r="B89" s="41"/>
      <c r="H89" s="150"/>
      <c r="I89" s="162"/>
      <c r="J89" s="162"/>
      <c r="K89"/>
      <c r="L89"/>
      <c r="M89" s="249"/>
      <c r="N89" s="249"/>
      <c r="O89" s="249"/>
      <c r="P89" s="249"/>
      <c r="Q89" s="249"/>
      <c r="R89" s="249"/>
      <c r="S89" s="249"/>
      <c r="T89" s="249"/>
      <c r="U89" s="249"/>
      <c r="V89" s="249"/>
      <c r="X89" s="241"/>
    </row>
    <row r="90" spans="1:24">
      <c r="B90" s="41"/>
      <c r="H90" s="150"/>
      <c r="I90" s="162"/>
      <c r="J90" s="162"/>
      <c r="K90"/>
      <c r="L90"/>
      <c r="M90" s="249"/>
      <c r="N90" s="249"/>
      <c r="O90" s="249"/>
      <c r="P90" s="249"/>
      <c r="Q90" s="249"/>
      <c r="R90" s="249"/>
      <c r="S90" s="249"/>
      <c r="T90" s="249"/>
      <c r="U90" s="249"/>
      <c r="V90" s="249"/>
      <c r="X90" s="241"/>
    </row>
    <row r="91" spans="1:24">
      <c r="B91" s="41"/>
      <c r="H91" s="150"/>
      <c r="I91" s="162"/>
      <c r="J91" s="162"/>
      <c r="K91"/>
      <c r="L91"/>
      <c r="M91" s="249"/>
      <c r="N91" s="249"/>
      <c r="O91" s="249"/>
      <c r="P91" s="249"/>
      <c r="Q91" s="249"/>
      <c r="R91" s="249"/>
      <c r="S91" s="249"/>
      <c r="T91" s="249"/>
      <c r="U91" s="249"/>
      <c r="V91" s="249"/>
      <c r="X91" s="241"/>
    </row>
    <row r="92" spans="1:24" ht="17">
      <c r="B92" s="111" t="s">
        <v>49</v>
      </c>
      <c r="H92" s="150"/>
      <c r="I92" s="162"/>
      <c r="J92" s="162"/>
      <c r="K92"/>
      <c r="L92"/>
      <c r="M92" s="249"/>
      <c r="N92" s="249"/>
      <c r="O92" s="249"/>
      <c r="P92" s="249"/>
      <c r="Q92" s="249"/>
      <c r="R92" s="249"/>
      <c r="S92" s="249"/>
      <c r="T92" s="249"/>
      <c r="U92" s="249"/>
      <c r="V92" s="249"/>
      <c r="X92" s="241"/>
    </row>
    <row r="93" spans="1:24" ht="153">
      <c r="A93" s="83">
        <v>275</v>
      </c>
      <c r="B93" s="212" t="s">
        <v>313</v>
      </c>
      <c r="C93" s="212" t="s">
        <v>503</v>
      </c>
      <c r="D93" s="212" t="s">
        <v>504</v>
      </c>
      <c r="E93" s="213">
        <v>4</v>
      </c>
      <c r="F93" s="212" t="s">
        <v>1266</v>
      </c>
      <c r="G93" s="213">
        <v>4</v>
      </c>
      <c r="H93" s="150"/>
      <c r="I93" s="162"/>
      <c r="J93" s="162"/>
      <c r="K93"/>
      <c r="L93"/>
      <c r="M93" s="250"/>
      <c r="N93" s="251"/>
      <c r="O93" s="251"/>
      <c r="P93" s="97"/>
      <c r="Q93" s="99"/>
      <c r="R93" s="250"/>
      <c r="S93" s="251"/>
      <c r="T93" s="251"/>
      <c r="U93" s="97"/>
      <c r="V93" s="99"/>
      <c r="W93" s="210">
        <f>IF(R93&lt;&gt;"",R93,IF(M93&lt;&gt;"",M93,IF(I93&lt;&gt;"",I93,IF(E93&lt;&gt;"",E93,""))))</f>
        <v>4</v>
      </c>
      <c r="X93" s="126">
        <f>IF(U93&lt;&gt;"",U93,IF(P93&lt;&gt;"",P93,IF(K93&lt;&gt;"",K93,IF(H93&lt;&gt;"",H93,IF(G93&lt;&gt;"",G93,"")))))</f>
        <v>4</v>
      </c>
    </row>
    <row r="94" spans="1:24" ht="153">
      <c r="A94" s="83">
        <v>276</v>
      </c>
      <c r="B94" s="212" t="s">
        <v>314</v>
      </c>
      <c r="C94" s="212" t="s">
        <v>505</v>
      </c>
      <c r="D94" s="212" t="s">
        <v>506</v>
      </c>
      <c r="E94" s="213">
        <v>4</v>
      </c>
      <c r="F94" s="212" t="s">
        <v>1267</v>
      </c>
      <c r="G94" s="213">
        <v>4</v>
      </c>
      <c r="H94" s="150"/>
      <c r="I94" s="162"/>
      <c r="J94" s="162"/>
      <c r="K94"/>
      <c r="L94"/>
      <c r="M94" s="250"/>
      <c r="N94" s="251"/>
      <c r="O94" s="251"/>
      <c r="P94" s="97"/>
      <c r="Q94" s="99"/>
      <c r="R94" s="250"/>
      <c r="S94" s="251"/>
      <c r="T94" s="251"/>
      <c r="U94" s="97"/>
      <c r="V94" s="99"/>
      <c r="W94" s="210">
        <f>IF(R94&lt;&gt;"",R94,IF(M94&lt;&gt;"",M94,IF(I94&lt;&gt;"",I94,IF(E94&lt;&gt;"",E94,""))))</f>
        <v>4</v>
      </c>
      <c r="X94" s="126">
        <f>IF(U94&lt;&gt;"",U94,IF(P94&lt;&gt;"",P94,IF(K94&lt;&gt;"",K94,IF(H94&lt;&gt;"",H94,IF(G94&lt;&gt;"",G94,"")))))</f>
        <v>4</v>
      </c>
    </row>
    <row r="95" spans="1:24" ht="255">
      <c r="A95" s="83">
        <v>277</v>
      </c>
      <c r="B95" s="212" t="s">
        <v>315</v>
      </c>
      <c r="C95" s="212" t="s">
        <v>507</v>
      </c>
      <c r="D95" s="212" t="s">
        <v>504</v>
      </c>
      <c r="E95" s="213">
        <v>4</v>
      </c>
      <c r="F95" s="212" t="s">
        <v>1268</v>
      </c>
      <c r="G95" s="213">
        <v>3</v>
      </c>
      <c r="H95" s="150"/>
      <c r="I95" s="145">
        <v>4</v>
      </c>
      <c r="J95" s="146" t="s">
        <v>1597</v>
      </c>
      <c r="K95" s="213">
        <v>3</v>
      </c>
      <c r="L95" s="213" t="s">
        <v>1913</v>
      </c>
      <c r="M95" s="250"/>
      <c r="N95" s="251"/>
      <c r="O95" s="251"/>
      <c r="P95" s="97"/>
      <c r="Q95" s="99"/>
      <c r="R95" s="250"/>
      <c r="S95" s="251"/>
      <c r="T95" s="251"/>
      <c r="U95" s="97"/>
      <c r="V95" s="99"/>
      <c r="W95" s="210">
        <f>IF(R95&lt;&gt;"",R95,IF(M95&lt;&gt;"",M95,IF(I95&lt;&gt;"",I95,IF(E95&lt;&gt;"",E95,""))))</f>
        <v>4</v>
      </c>
      <c r="X95" s="126">
        <f>IF(U95&lt;&gt;"",U95,IF(P95&lt;&gt;"",P95,IF(K95&lt;&gt;"",K95,IF(H95&lt;&gt;"",H95,IF(G95&lt;&gt;"",G95,"")))))</f>
        <v>3</v>
      </c>
    </row>
    <row r="96" spans="1:24" ht="153">
      <c r="A96" s="83">
        <v>278</v>
      </c>
      <c r="B96" s="212" t="s">
        <v>316</v>
      </c>
      <c r="C96" s="212" t="s">
        <v>508</v>
      </c>
      <c r="D96" s="212" t="s">
        <v>504</v>
      </c>
      <c r="E96" s="213">
        <v>4</v>
      </c>
      <c r="F96" s="212" t="s">
        <v>1269</v>
      </c>
      <c r="G96" s="213">
        <v>3</v>
      </c>
      <c r="H96" s="150"/>
      <c r="I96" s="145">
        <v>4</v>
      </c>
      <c r="J96" s="146" t="s">
        <v>1598</v>
      </c>
      <c r="K96" s="213">
        <v>3</v>
      </c>
      <c r="L96" s="213" t="s">
        <v>1914</v>
      </c>
      <c r="M96" s="250"/>
      <c r="N96" s="251"/>
      <c r="O96" s="251"/>
      <c r="P96" s="97"/>
      <c r="Q96" s="99"/>
      <c r="R96" s="250"/>
      <c r="S96" s="251"/>
      <c r="T96" s="251"/>
      <c r="U96" s="97"/>
      <c r="V96" s="99"/>
      <c r="W96" s="210">
        <f>IF(R96&lt;&gt;"",R96,IF(M96&lt;&gt;"",M96,IF(I96&lt;&gt;"",I96,IF(E96&lt;&gt;"",E96,""))))</f>
        <v>4</v>
      </c>
      <c r="X96" s="126">
        <f>IF(U96&lt;&gt;"",U96,IF(P96&lt;&gt;"",P96,IF(K96&lt;&gt;"",K96,IF(H96&lt;&gt;"",H96,IF(G96&lt;&gt;"",G96,"")))))</f>
        <v>3</v>
      </c>
    </row>
    <row r="97" spans="1:24" s="241" customFormat="1">
      <c r="A97" s="240"/>
      <c r="E97" s="240"/>
      <c r="G97" s="240"/>
      <c r="H97" s="150"/>
      <c r="I97" s="162"/>
      <c r="J97" s="162"/>
      <c r="K97"/>
      <c r="L97"/>
      <c r="M97" s="249"/>
      <c r="N97" s="249"/>
      <c r="O97" s="249"/>
      <c r="P97" s="249"/>
      <c r="Q97" s="249"/>
      <c r="R97" s="249"/>
      <c r="S97" s="249"/>
      <c r="T97" s="249"/>
      <c r="U97" s="249"/>
      <c r="V97" s="249"/>
      <c r="W97" s="150"/>
    </row>
    <row r="98" spans="1:24" ht="221">
      <c r="A98" s="83">
        <v>279</v>
      </c>
      <c r="B98" s="212" t="s">
        <v>317</v>
      </c>
      <c r="C98" s="212" t="s">
        <v>509</v>
      </c>
      <c r="D98" s="212" t="s">
        <v>504</v>
      </c>
      <c r="E98" s="213">
        <v>3</v>
      </c>
      <c r="F98" s="212" t="s">
        <v>1270</v>
      </c>
      <c r="G98" s="213">
        <v>2</v>
      </c>
      <c r="H98" s="150"/>
      <c r="I98" s="145">
        <v>3</v>
      </c>
      <c r="J98" s="146" t="s">
        <v>1599</v>
      </c>
      <c r="K98" s="213">
        <v>3</v>
      </c>
      <c r="L98"/>
      <c r="M98" s="250"/>
      <c r="N98" s="251"/>
      <c r="O98" s="251"/>
      <c r="P98" s="97"/>
      <c r="Q98" s="99"/>
      <c r="R98" s="250"/>
      <c r="S98" s="251"/>
      <c r="T98" s="251"/>
      <c r="U98" s="97"/>
      <c r="V98" s="99"/>
      <c r="W98" s="210">
        <f>IF(R98&lt;&gt;"",R98,IF(M98&lt;&gt;"",M98,IF(I98&lt;&gt;"",I98,IF(E98&lt;&gt;"",E98,""))))</f>
        <v>3</v>
      </c>
      <c r="X98" s="126">
        <f>IF(U98&lt;&gt;"",U98,IF(P98&lt;&gt;"",P98,IF(K98&lt;&gt;"",K98,IF(H98&lt;&gt;"",H98,IF(G98&lt;&gt;"",G98,"")))))</f>
        <v>3</v>
      </c>
    </row>
    <row r="99" spans="1:24" ht="68">
      <c r="A99" s="83">
        <v>280</v>
      </c>
      <c r="B99" s="212" t="s">
        <v>318</v>
      </c>
      <c r="C99" s="212" t="s">
        <v>510</v>
      </c>
      <c r="D99" s="212" t="s">
        <v>504</v>
      </c>
      <c r="E99" s="213">
        <v>3</v>
      </c>
      <c r="F99" s="212" t="s">
        <v>1271</v>
      </c>
      <c r="G99" s="213">
        <v>3</v>
      </c>
      <c r="H99" s="150"/>
      <c r="I99" s="162"/>
      <c r="J99" s="162"/>
      <c r="K99"/>
      <c r="L99"/>
      <c r="M99" s="250"/>
      <c r="N99" s="251"/>
      <c r="O99" s="251"/>
      <c r="P99" s="97"/>
      <c r="Q99" s="99"/>
      <c r="R99" s="250"/>
      <c r="S99" s="251"/>
      <c r="T99" s="251"/>
      <c r="U99" s="97"/>
      <c r="V99" s="99"/>
      <c r="W99" s="210">
        <f>IF(R99&lt;&gt;"",R99,IF(M99&lt;&gt;"",M99,IF(I99&lt;&gt;"",I99,IF(E99&lt;&gt;"",E99,""))))</f>
        <v>3</v>
      </c>
      <c r="X99" s="126">
        <f>IF(U99&lt;&gt;"",U99,IF(P99&lt;&gt;"",P99,IF(K99&lt;&gt;"",K99,IF(H99&lt;&gt;"",H99,IF(G99&lt;&gt;"",G99,"")))))</f>
        <v>3</v>
      </c>
    </row>
    <row r="100" spans="1:24" ht="272">
      <c r="A100" s="83">
        <v>281</v>
      </c>
      <c r="B100" s="212" t="s">
        <v>319</v>
      </c>
      <c r="C100" s="212" t="s">
        <v>511</v>
      </c>
      <c r="D100" s="212" t="s">
        <v>504</v>
      </c>
      <c r="E100" s="213">
        <v>3</v>
      </c>
      <c r="F100" s="212" t="s">
        <v>1272</v>
      </c>
      <c r="G100" s="213">
        <v>2</v>
      </c>
      <c r="H100" s="150"/>
      <c r="I100" s="145">
        <v>3</v>
      </c>
      <c r="J100" s="146" t="s">
        <v>1600</v>
      </c>
      <c r="K100" s="213">
        <v>3</v>
      </c>
      <c r="L100" s="213" t="s">
        <v>1915</v>
      </c>
      <c r="M100" s="250"/>
      <c r="N100" s="251"/>
      <c r="O100" s="251"/>
      <c r="P100" s="97"/>
      <c r="Q100" s="99"/>
      <c r="R100" s="250"/>
      <c r="S100" s="251"/>
      <c r="T100" s="251"/>
      <c r="U100" s="97"/>
      <c r="V100" s="99"/>
      <c r="W100" s="210">
        <f>IF(R100&lt;&gt;"",R100,IF(M100&lt;&gt;"",M100,IF(I100&lt;&gt;"",I100,IF(E100&lt;&gt;"",E100,""))))</f>
        <v>3</v>
      </c>
      <c r="X100" s="126">
        <f>IF(U100&lt;&gt;"",U100,IF(P100&lt;&gt;"",P100,IF(K100&lt;&gt;"",K100,IF(H100&lt;&gt;"",H100,IF(G100&lt;&gt;"",G100,"")))))</f>
        <v>3</v>
      </c>
    </row>
    <row r="101" spans="1:24" ht="51">
      <c r="A101" s="83">
        <v>282</v>
      </c>
      <c r="B101" s="212" t="s">
        <v>320</v>
      </c>
      <c r="C101" s="212" t="s">
        <v>512</v>
      </c>
      <c r="D101" s="212" t="s">
        <v>504</v>
      </c>
      <c r="E101" s="213">
        <v>2</v>
      </c>
      <c r="F101" s="212" t="s">
        <v>1273</v>
      </c>
      <c r="G101" s="213">
        <v>1</v>
      </c>
      <c r="H101" s="150"/>
      <c r="I101" s="162"/>
      <c r="J101" s="162"/>
      <c r="K101"/>
      <c r="L101"/>
      <c r="M101" s="250"/>
      <c r="N101" s="251"/>
      <c r="O101" s="251"/>
      <c r="P101" s="97"/>
      <c r="Q101" s="99"/>
      <c r="R101" s="250"/>
      <c r="S101" s="251"/>
      <c r="T101" s="251"/>
      <c r="U101" s="97"/>
      <c r="V101" s="99"/>
      <c r="W101" s="210">
        <f>IF(R101&lt;&gt;"",R101,IF(M101&lt;&gt;"",M101,IF(I101&lt;&gt;"",I101,IF(E101&lt;&gt;"",E101,""))))</f>
        <v>2</v>
      </c>
      <c r="X101" s="126">
        <f>IF(U101&lt;&gt;"",U101,IF(P101&lt;&gt;"",P101,IF(K101&lt;&gt;"",K101,IF(H101&lt;&gt;"",H101,IF(G101&lt;&gt;"",G101,"")))))</f>
        <v>1</v>
      </c>
    </row>
    <row r="102" spans="1:24" s="241" customFormat="1">
      <c r="A102" s="240"/>
      <c r="E102" s="240"/>
      <c r="G102" s="240"/>
      <c r="H102" s="150"/>
      <c r="I102" s="162"/>
      <c r="J102" s="162"/>
      <c r="K102"/>
      <c r="L102"/>
      <c r="M102" s="249"/>
      <c r="N102" s="249"/>
      <c r="O102" s="249"/>
      <c r="P102" s="249"/>
      <c r="Q102" s="249"/>
      <c r="R102" s="249"/>
      <c r="S102" s="249"/>
      <c r="T102" s="249"/>
      <c r="U102" s="249"/>
      <c r="V102" s="249"/>
      <c r="W102" s="150"/>
    </row>
    <row r="103" spans="1:24" ht="306">
      <c r="A103" s="83">
        <v>283</v>
      </c>
      <c r="B103" s="212" t="s">
        <v>321</v>
      </c>
      <c r="C103" s="212" t="s">
        <v>513</v>
      </c>
      <c r="D103" s="212" t="s">
        <v>504</v>
      </c>
      <c r="E103" s="213">
        <v>4</v>
      </c>
      <c r="F103" s="212" t="s">
        <v>1274</v>
      </c>
      <c r="G103" s="213">
        <v>3</v>
      </c>
      <c r="H103" s="150"/>
      <c r="I103" s="145">
        <v>4</v>
      </c>
      <c r="J103" s="146" t="s">
        <v>1601</v>
      </c>
      <c r="K103" s="213">
        <v>3</v>
      </c>
      <c r="L103" s="213" t="s">
        <v>1916</v>
      </c>
      <c r="M103" s="250"/>
      <c r="N103" s="251"/>
      <c r="O103" s="251"/>
      <c r="P103" s="97"/>
      <c r="Q103" s="99"/>
      <c r="R103" s="250"/>
      <c r="S103" s="251"/>
      <c r="T103" s="251"/>
      <c r="U103" s="97"/>
      <c r="V103" s="99"/>
      <c r="W103" s="210">
        <f>IF(R103&lt;&gt;"",R103,IF(M103&lt;&gt;"",M103,IF(I103&lt;&gt;"",I103,IF(E103&lt;&gt;"",E103,""))))</f>
        <v>4</v>
      </c>
      <c r="X103" s="126">
        <f>IF(U103&lt;&gt;"",U103,IF(P103&lt;&gt;"",P103,IF(K103&lt;&gt;"",K103,IF(H103&lt;&gt;"",H103,IF(G103&lt;&gt;"",G103,"")))))</f>
        <v>3</v>
      </c>
    </row>
    <row r="104" spans="1:24" ht="306">
      <c r="A104" s="83">
        <v>284</v>
      </c>
      <c r="B104" s="212" t="s">
        <v>322</v>
      </c>
      <c r="C104" s="212" t="s">
        <v>514</v>
      </c>
      <c r="D104" s="212" t="s">
        <v>504</v>
      </c>
      <c r="E104" s="213">
        <v>4</v>
      </c>
      <c r="F104" s="212" t="s">
        <v>1275</v>
      </c>
      <c r="G104" s="213">
        <v>2</v>
      </c>
      <c r="H104" s="150"/>
      <c r="I104" s="145">
        <v>3</v>
      </c>
      <c r="J104" s="146" t="s">
        <v>1602</v>
      </c>
      <c r="K104" s="213">
        <v>2</v>
      </c>
      <c r="L104" s="213" t="s">
        <v>1917</v>
      </c>
      <c r="M104" s="250"/>
      <c r="N104" s="251"/>
      <c r="O104" s="251"/>
      <c r="P104" s="97"/>
      <c r="Q104" s="99"/>
      <c r="R104" s="250"/>
      <c r="S104" s="251"/>
      <c r="T104" s="251"/>
      <c r="U104" s="97"/>
      <c r="V104" s="99"/>
      <c r="W104" s="210">
        <f>IF(R104&lt;&gt;"",R104,IF(M104&lt;&gt;"",M104,IF(I104&lt;&gt;"",I104,IF(E104&lt;&gt;"",E104,""))))</f>
        <v>3</v>
      </c>
      <c r="X104" s="126">
        <f>IF(U104&lt;&gt;"",U104,IF(P104&lt;&gt;"",P104,IF(K104&lt;&gt;"",K104,IF(H104&lt;&gt;"",H104,IF(G104&lt;&gt;"",G104,"")))))</f>
        <v>2</v>
      </c>
    </row>
    <row r="105" spans="1:24" ht="204">
      <c r="A105" s="83">
        <v>285</v>
      </c>
      <c r="B105" s="212" t="s">
        <v>323</v>
      </c>
      <c r="C105" s="212" t="s">
        <v>515</v>
      </c>
      <c r="D105" s="212" t="s">
        <v>504</v>
      </c>
      <c r="E105" s="213">
        <v>1</v>
      </c>
      <c r="F105" s="212" t="s">
        <v>1276</v>
      </c>
      <c r="G105" s="213">
        <v>1</v>
      </c>
      <c r="H105" s="150"/>
      <c r="I105" s="145">
        <v>2</v>
      </c>
      <c r="J105" s="146" t="s">
        <v>1603</v>
      </c>
      <c r="K105" s="213">
        <v>1.5</v>
      </c>
      <c r="L105" s="213" t="s">
        <v>1918</v>
      </c>
      <c r="M105" s="250"/>
      <c r="N105" s="251"/>
      <c r="O105" s="251"/>
      <c r="P105" s="97"/>
      <c r="Q105" s="99"/>
      <c r="R105" s="250"/>
      <c r="S105" s="251"/>
      <c r="T105" s="251"/>
      <c r="U105" s="97"/>
      <c r="V105" s="99"/>
      <c r="W105" s="210">
        <f>IF(R105&lt;&gt;"",R105,IF(M105&lt;&gt;"",M105,IF(I105&lt;&gt;"",I105,IF(E105&lt;&gt;"",E105,""))))</f>
        <v>2</v>
      </c>
      <c r="X105" s="126">
        <f>IF(U105&lt;&gt;"",U105,IF(P105&lt;&gt;"",P105,IF(K105&lt;&gt;"",K105,IF(H105&lt;&gt;"",H105,IF(G105&lt;&gt;"",G105,"")))))</f>
        <v>1.5</v>
      </c>
    </row>
    <row r="106" spans="1:24" s="241" customFormat="1">
      <c r="A106" s="240"/>
      <c r="E106" s="240"/>
      <c r="G106" s="240"/>
      <c r="H106" s="150"/>
      <c r="I106" s="162"/>
      <c r="J106" s="162"/>
      <c r="K106"/>
      <c r="L106"/>
      <c r="M106" s="249"/>
      <c r="N106" s="249"/>
      <c r="O106" s="249"/>
      <c r="P106" s="249"/>
      <c r="Q106" s="249"/>
      <c r="R106" s="249"/>
      <c r="S106" s="249"/>
      <c r="T106" s="249"/>
      <c r="U106" s="249"/>
      <c r="V106" s="249"/>
      <c r="W106" s="150"/>
    </row>
    <row r="107" spans="1:24" ht="68">
      <c r="A107" s="83">
        <v>286</v>
      </c>
      <c r="B107" s="212" t="s">
        <v>324</v>
      </c>
      <c r="C107" s="212" t="s">
        <v>516</v>
      </c>
      <c r="D107" s="212" t="s">
        <v>504</v>
      </c>
      <c r="E107" s="213">
        <v>3</v>
      </c>
      <c r="F107" s="212" t="s">
        <v>1277</v>
      </c>
      <c r="G107" s="213">
        <v>3</v>
      </c>
      <c r="H107" s="150"/>
      <c r="I107" s="162"/>
      <c r="J107" s="162"/>
      <c r="K107"/>
      <c r="L107"/>
      <c r="M107" s="250"/>
      <c r="N107" s="251"/>
      <c r="O107" s="251"/>
      <c r="P107" s="97"/>
      <c r="Q107" s="99"/>
      <c r="R107" s="250"/>
      <c r="S107" s="251"/>
      <c r="T107" s="251"/>
      <c r="U107" s="97"/>
      <c r="V107" s="99"/>
      <c r="W107" s="210">
        <f>IF(R107&lt;&gt;"",R107,IF(M107&lt;&gt;"",M107,IF(I107&lt;&gt;"",I107,IF(E107&lt;&gt;"",E107,""))))</f>
        <v>3</v>
      </c>
      <c r="X107" s="126">
        <f>IF(U107&lt;&gt;"",U107,IF(P107&lt;&gt;"",P107,IF(K107&lt;&gt;"",K107,IF(H107&lt;&gt;"",H107,IF(G107&lt;&gt;"",G107,"")))))</f>
        <v>3</v>
      </c>
    </row>
    <row r="108" spans="1:24" ht="187">
      <c r="A108" s="83">
        <v>287</v>
      </c>
      <c r="B108" s="212" t="s">
        <v>325</v>
      </c>
      <c r="C108" s="212" t="s">
        <v>517</v>
      </c>
      <c r="D108" s="212" t="s">
        <v>504</v>
      </c>
      <c r="E108" s="213">
        <v>4</v>
      </c>
      <c r="F108" s="212" t="s">
        <v>1278</v>
      </c>
      <c r="G108" s="213">
        <v>3</v>
      </c>
      <c r="H108" s="150"/>
      <c r="I108" s="145">
        <v>4</v>
      </c>
      <c r="J108" s="146" t="s">
        <v>1604</v>
      </c>
      <c r="K108" s="213">
        <v>4</v>
      </c>
      <c r="L108" s="213" t="s">
        <v>1919</v>
      </c>
      <c r="M108" s="250"/>
      <c r="N108" s="251"/>
      <c r="O108" s="251"/>
      <c r="P108" s="97"/>
      <c r="Q108" s="99"/>
      <c r="R108" s="250"/>
      <c r="S108" s="251"/>
      <c r="T108" s="251"/>
      <c r="U108" s="97"/>
      <c r="V108" s="99"/>
      <c r="W108" s="210">
        <f>IF(R108&lt;&gt;"",R108,IF(M108&lt;&gt;"",M108,IF(I108&lt;&gt;"",I108,IF(E108&lt;&gt;"",E108,""))))</f>
        <v>4</v>
      </c>
      <c r="X108" s="126">
        <f>IF(U108&lt;&gt;"",U108,IF(P108&lt;&gt;"",P108,IF(K108&lt;&gt;"",K108,IF(H108&lt;&gt;"",H108,IF(G108&lt;&gt;"",G108,"")))))</f>
        <v>4</v>
      </c>
    </row>
    <row r="109" spans="1:24" ht="51">
      <c r="A109" s="83">
        <v>288</v>
      </c>
      <c r="B109" s="212" t="s">
        <v>326</v>
      </c>
      <c r="C109" s="212" t="s">
        <v>518</v>
      </c>
      <c r="D109" s="212" t="s">
        <v>504</v>
      </c>
      <c r="E109" s="213">
        <v>4</v>
      </c>
      <c r="F109" s="212" t="s">
        <v>1279</v>
      </c>
      <c r="G109" s="213">
        <v>3</v>
      </c>
      <c r="H109" s="150"/>
      <c r="I109" s="162"/>
      <c r="J109" s="162"/>
      <c r="K109"/>
      <c r="L109"/>
      <c r="M109" s="250"/>
      <c r="N109" s="251"/>
      <c r="O109" s="251"/>
      <c r="P109" s="97"/>
      <c r="Q109" s="99"/>
      <c r="R109" s="250"/>
      <c r="S109" s="251"/>
      <c r="T109" s="251"/>
      <c r="U109" s="97"/>
      <c r="V109" s="99"/>
      <c r="W109" s="210">
        <f>IF(R109&lt;&gt;"",R109,IF(M109&lt;&gt;"",M109,IF(I109&lt;&gt;"",I109,IF(E109&lt;&gt;"",E109,""))))</f>
        <v>4</v>
      </c>
      <c r="X109" s="126">
        <f>IF(U109&lt;&gt;"",U109,IF(P109&lt;&gt;"",P109,IF(K109&lt;&gt;"",K109,IF(H109&lt;&gt;"",H109,IF(G109&lt;&gt;"",G109,"")))))</f>
        <v>3</v>
      </c>
    </row>
    <row r="110" spans="1:24" s="241" customFormat="1">
      <c r="A110" s="240"/>
      <c r="E110" s="240"/>
      <c r="G110" s="240"/>
      <c r="H110" s="150"/>
      <c r="I110" s="162"/>
      <c r="J110" s="162"/>
      <c r="K110"/>
      <c r="L110"/>
      <c r="M110" s="249"/>
      <c r="N110" s="249"/>
      <c r="O110" s="249"/>
      <c r="P110" s="249"/>
      <c r="Q110" s="249"/>
      <c r="R110" s="249"/>
      <c r="S110" s="249"/>
      <c r="T110" s="249"/>
      <c r="U110" s="249"/>
      <c r="V110" s="249"/>
      <c r="W110" s="150"/>
    </row>
    <row r="111" spans="1:24" ht="119">
      <c r="A111" s="83">
        <v>289</v>
      </c>
      <c r="B111" s="212" t="s">
        <v>327</v>
      </c>
      <c r="C111" s="212" t="s">
        <v>519</v>
      </c>
      <c r="D111" s="212" t="s">
        <v>504</v>
      </c>
      <c r="E111" s="213">
        <v>4</v>
      </c>
      <c r="F111" s="212" t="s">
        <v>1280</v>
      </c>
      <c r="G111" s="213">
        <v>3</v>
      </c>
      <c r="H111" s="150"/>
      <c r="I111" s="162"/>
      <c r="J111" s="162"/>
      <c r="K111"/>
      <c r="L111"/>
      <c r="M111" s="250"/>
      <c r="N111" s="251"/>
      <c r="O111" s="251"/>
      <c r="P111" s="97"/>
      <c r="Q111" s="99"/>
      <c r="R111" s="250"/>
      <c r="S111" s="251"/>
      <c r="T111" s="251"/>
      <c r="U111" s="97"/>
      <c r="V111" s="99"/>
      <c r="W111" s="210">
        <f>IF(R111&lt;&gt;"",R111,IF(M111&lt;&gt;"",M111,IF(I111&lt;&gt;"",I111,IF(E111&lt;&gt;"",E111,""))))</f>
        <v>4</v>
      </c>
      <c r="X111" s="126">
        <f>IF(U111&lt;&gt;"",U111,IF(P111&lt;&gt;"",P111,IF(K111&lt;&gt;"",K111,IF(H111&lt;&gt;"",H111,IF(G111&lt;&gt;"",G111,"")))))</f>
        <v>3</v>
      </c>
    </row>
    <row r="112" spans="1:24">
      <c r="B112" s="41"/>
      <c r="H112" s="150"/>
      <c r="I112" s="162"/>
      <c r="J112" s="162"/>
      <c r="K112"/>
      <c r="L112"/>
      <c r="M112" s="249"/>
      <c r="N112" s="249"/>
      <c r="O112" s="249"/>
      <c r="P112" s="249"/>
      <c r="Q112" s="249"/>
      <c r="R112" s="249"/>
      <c r="S112" s="249"/>
      <c r="T112" s="249"/>
      <c r="U112" s="249"/>
      <c r="V112" s="249"/>
      <c r="X112" s="241"/>
    </row>
    <row r="113" spans="1:24">
      <c r="B113" s="41"/>
      <c r="H113" s="150"/>
      <c r="I113" s="162"/>
      <c r="J113" s="162"/>
      <c r="K113"/>
      <c r="L113"/>
      <c r="M113" s="249"/>
      <c r="N113" s="249"/>
      <c r="O113" s="249"/>
      <c r="P113" s="249"/>
      <c r="Q113" s="249"/>
      <c r="R113" s="249"/>
      <c r="S113" s="249"/>
      <c r="T113" s="249"/>
      <c r="U113" s="249"/>
      <c r="V113" s="249"/>
      <c r="X113" s="241"/>
    </row>
    <row r="114" spans="1:24">
      <c r="B114" s="41"/>
      <c r="H114" s="150"/>
      <c r="I114" s="162"/>
      <c r="J114" s="162"/>
      <c r="K114"/>
      <c r="L114"/>
      <c r="M114" s="249"/>
      <c r="N114" s="249"/>
      <c r="O114" s="249"/>
      <c r="P114" s="249"/>
      <c r="Q114" s="249"/>
      <c r="R114" s="249"/>
      <c r="S114" s="249"/>
      <c r="T114" s="249"/>
      <c r="U114" s="249"/>
      <c r="V114" s="249"/>
      <c r="X114" s="241"/>
    </row>
    <row r="115" spans="1:24" ht="17">
      <c r="B115" s="111" t="s">
        <v>436</v>
      </c>
      <c r="H115" s="150"/>
      <c r="I115" s="162"/>
      <c r="J115" s="162"/>
      <c r="K115"/>
      <c r="L115"/>
      <c r="M115" s="249"/>
      <c r="N115" s="249"/>
      <c r="O115" s="249"/>
      <c r="P115" s="249"/>
      <c r="Q115" s="249"/>
      <c r="R115" s="249"/>
      <c r="S115" s="249"/>
      <c r="T115" s="249"/>
      <c r="U115" s="249"/>
      <c r="V115" s="249"/>
      <c r="X115" s="241"/>
    </row>
    <row r="116" spans="1:24" ht="85">
      <c r="A116" s="83">
        <v>290</v>
      </c>
      <c r="B116" s="212" t="s">
        <v>328</v>
      </c>
      <c r="C116" s="212" t="s">
        <v>520</v>
      </c>
      <c r="D116" s="212" t="s">
        <v>521</v>
      </c>
      <c r="E116" s="213">
        <v>3</v>
      </c>
      <c r="F116" s="212" t="s">
        <v>1281</v>
      </c>
      <c r="G116" s="213">
        <v>3</v>
      </c>
      <c r="H116" s="150"/>
      <c r="I116" s="162"/>
      <c r="J116" s="162"/>
      <c r="K116"/>
      <c r="L116"/>
      <c r="M116" s="250"/>
      <c r="N116" s="251"/>
      <c r="O116" s="251"/>
      <c r="P116" s="97"/>
      <c r="Q116" s="99"/>
      <c r="R116" s="250"/>
      <c r="S116" s="251"/>
      <c r="T116" s="251"/>
      <c r="U116" s="97"/>
      <c r="V116" s="99"/>
      <c r="W116" s="210">
        <f>IF(R116&lt;&gt;"",R116,IF(M116&lt;&gt;"",M116,IF(I116&lt;&gt;"",I116,IF(E116&lt;&gt;"",E116,""))))</f>
        <v>3</v>
      </c>
      <c r="X116" s="126">
        <f>IF(U116&lt;&gt;"",U116,IF(P116&lt;&gt;"",P116,IF(K116&lt;&gt;"",K116,IF(H116&lt;&gt;"",H116,IF(G116&lt;&gt;"",G116,"")))))</f>
        <v>3</v>
      </c>
    </row>
    <row r="117" spans="1:24" ht="187">
      <c r="A117" s="83">
        <v>291</v>
      </c>
      <c r="B117" s="212" t="s">
        <v>329</v>
      </c>
      <c r="C117" s="212" t="s">
        <v>522</v>
      </c>
      <c r="D117" s="212" t="s">
        <v>523</v>
      </c>
      <c r="E117" s="213">
        <v>4</v>
      </c>
      <c r="F117" s="212" t="s">
        <v>1282</v>
      </c>
      <c r="G117" s="213">
        <v>3</v>
      </c>
      <c r="H117" s="150"/>
      <c r="I117" s="145">
        <v>4</v>
      </c>
      <c r="J117" s="146" t="s">
        <v>1605</v>
      </c>
      <c r="K117" s="213">
        <v>3</v>
      </c>
      <c r="L117" s="213" t="s">
        <v>1920</v>
      </c>
      <c r="M117" s="250"/>
      <c r="N117" s="251"/>
      <c r="O117" s="251"/>
      <c r="P117" s="97"/>
      <c r="Q117" s="99"/>
      <c r="R117" s="250"/>
      <c r="S117" s="251"/>
      <c r="T117" s="251"/>
      <c r="U117" s="97"/>
      <c r="V117" s="99"/>
      <c r="W117" s="210">
        <f>IF(R117&lt;&gt;"",R117,IF(M117&lt;&gt;"",M117,IF(I117&lt;&gt;"",I117,IF(E117&lt;&gt;"",E117,""))))</f>
        <v>4</v>
      </c>
      <c r="X117" s="126">
        <f>IF(U117&lt;&gt;"",U117,IF(P117&lt;&gt;"",P117,IF(K117&lt;&gt;"",K117,IF(H117&lt;&gt;"",H117,IF(G117&lt;&gt;"",G117,"")))))</f>
        <v>3</v>
      </c>
    </row>
    <row r="118" spans="1:24" ht="119">
      <c r="A118" s="83">
        <v>292</v>
      </c>
      <c r="B118" s="212" t="s">
        <v>296</v>
      </c>
      <c r="C118" s="212" t="s">
        <v>524</v>
      </c>
      <c r="D118" s="212" t="s">
        <v>525</v>
      </c>
      <c r="E118" s="213">
        <v>3</v>
      </c>
      <c r="F118" s="212" t="s">
        <v>1283</v>
      </c>
      <c r="G118" s="213">
        <v>3</v>
      </c>
      <c r="H118" s="150"/>
      <c r="L118"/>
      <c r="M118" s="250"/>
      <c r="N118" s="251"/>
      <c r="O118" s="251"/>
      <c r="P118" s="97"/>
      <c r="Q118" s="99"/>
      <c r="R118" s="250"/>
      <c r="S118" s="251"/>
      <c r="T118" s="251"/>
      <c r="U118" s="97"/>
      <c r="V118" s="99"/>
      <c r="W118" s="210">
        <f>IF(R118&lt;&gt;"",R118,IF(M118&lt;&gt;"",M118,IF(I118&lt;&gt;"",I118,IF(E118&lt;&gt;"",E118,""))))</f>
        <v>3</v>
      </c>
      <c r="X118" s="126">
        <f>IF(U118&lt;&gt;"",U118,IF(P118&lt;&gt;"",P118,IF(K118&lt;&gt;"",K118,IF(H118&lt;&gt;"",H118,IF(G118&lt;&gt;"",G118,"")))))</f>
        <v>3</v>
      </c>
    </row>
    <row r="119" spans="1:24" s="241" customFormat="1">
      <c r="A119" s="240"/>
      <c r="E119" s="240"/>
      <c r="G119" s="240"/>
      <c r="H119" s="150"/>
      <c r="I119" s="162"/>
      <c r="J119" s="162"/>
      <c r="K119"/>
      <c r="L119"/>
      <c r="M119" s="249"/>
      <c r="N119" s="249"/>
      <c r="O119" s="249"/>
      <c r="P119" s="249"/>
      <c r="Q119" s="249"/>
      <c r="R119" s="249"/>
      <c r="S119" s="249"/>
      <c r="T119" s="249"/>
      <c r="U119" s="249"/>
      <c r="V119" s="249"/>
      <c r="W119" s="150"/>
    </row>
    <row r="120" spans="1:24" s="271" customFormat="1" ht="272">
      <c r="A120" s="134">
        <v>293</v>
      </c>
      <c r="B120" s="265" t="s">
        <v>330</v>
      </c>
      <c r="C120" s="265" t="s">
        <v>526</v>
      </c>
      <c r="D120" s="265" t="s">
        <v>527</v>
      </c>
      <c r="E120" s="266">
        <v>3</v>
      </c>
      <c r="F120" s="265" t="s">
        <v>1284</v>
      </c>
      <c r="G120" s="266">
        <v>2</v>
      </c>
      <c r="H120" s="266">
        <v>3</v>
      </c>
      <c r="I120" s="266">
        <v>3</v>
      </c>
      <c r="J120" s="265" t="s">
        <v>1606</v>
      </c>
      <c r="K120" s="266">
        <v>3</v>
      </c>
      <c r="L120" s="266" t="s">
        <v>1921</v>
      </c>
      <c r="M120" s="269">
        <v>4</v>
      </c>
      <c r="N120" s="270" t="s">
        <v>2089</v>
      </c>
      <c r="O120" s="270"/>
      <c r="P120" s="269">
        <v>3.5</v>
      </c>
      <c r="Q120" s="270" t="s">
        <v>2115</v>
      </c>
      <c r="R120" s="269"/>
      <c r="S120" s="270" t="s">
        <v>2140</v>
      </c>
      <c r="T120" s="270"/>
      <c r="U120" s="269"/>
      <c r="V120" s="270"/>
      <c r="W120" s="266">
        <f>IF(R120&lt;&gt;"",R120,IF(M120&lt;&gt;"",M120,IF(I120&lt;&gt;"",I120,IF(E120&lt;&gt;"",E120,""))))</f>
        <v>4</v>
      </c>
      <c r="X120" s="266">
        <f>IF(U120&lt;&gt;"",U120,IF(P120&lt;&gt;"",P120,IF(K120&lt;&gt;"",K120,IF(H120&lt;&gt;"",H120,IF(G120&lt;&gt;"",G120,"")))))</f>
        <v>3.5</v>
      </c>
    </row>
    <row r="121" spans="1:24" ht="85">
      <c r="A121" s="83">
        <v>294</v>
      </c>
      <c r="B121" s="212" t="s">
        <v>44</v>
      </c>
      <c r="C121" s="212" t="s">
        <v>528</v>
      </c>
      <c r="D121" s="212" t="s">
        <v>529</v>
      </c>
      <c r="E121" s="213">
        <v>2</v>
      </c>
      <c r="F121" s="212" t="s">
        <v>1285</v>
      </c>
      <c r="G121" s="213">
        <v>2</v>
      </c>
      <c r="H121" s="150"/>
      <c r="I121" s="162"/>
      <c r="J121" s="162"/>
      <c r="K121"/>
      <c r="L121"/>
      <c r="M121" s="250"/>
      <c r="N121" s="251"/>
      <c r="O121" s="251"/>
      <c r="P121" s="97"/>
      <c r="Q121" s="99"/>
      <c r="R121" s="250"/>
      <c r="S121" s="251"/>
      <c r="T121" s="251"/>
      <c r="U121" s="97"/>
      <c r="V121" s="99"/>
      <c r="W121" s="210">
        <f>IF(R121&lt;&gt;"",R121,IF(M121&lt;&gt;"",M121,IF(I121&lt;&gt;"",I121,IF(E121&lt;&gt;"",E121,""))))</f>
        <v>2</v>
      </c>
      <c r="X121" s="126">
        <f>IF(U121&lt;&gt;"",U121,IF(P121&lt;&gt;"",P121,IF(K121&lt;&gt;"",K121,IF(H121&lt;&gt;"",H121,IF(G121&lt;&gt;"",G121,"")))))</f>
        <v>2</v>
      </c>
    </row>
    <row r="122" spans="1:24" ht="85">
      <c r="A122" s="83">
        <v>295</v>
      </c>
      <c r="B122" s="212" t="s">
        <v>331</v>
      </c>
      <c r="C122" s="212" t="s">
        <v>530</v>
      </c>
      <c r="D122" s="212" t="s">
        <v>531</v>
      </c>
      <c r="E122" s="213">
        <v>2</v>
      </c>
      <c r="F122" s="212" t="s">
        <v>1286</v>
      </c>
      <c r="G122" s="213">
        <v>2</v>
      </c>
      <c r="H122" s="150"/>
      <c r="I122" s="162"/>
      <c r="J122" s="162"/>
      <c r="K122"/>
      <c r="L122"/>
      <c r="M122" s="250"/>
      <c r="N122" s="251"/>
      <c r="O122" s="251"/>
      <c r="P122" s="97"/>
      <c r="Q122" s="99"/>
      <c r="R122" s="250"/>
      <c r="S122" s="251"/>
      <c r="T122" s="251"/>
      <c r="U122" s="97"/>
      <c r="V122" s="99"/>
      <c r="W122" s="210">
        <f>IF(R122&lt;&gt;"",R122,IF(M122&lt;&gt;"",M122,IF(I122&lt;&gt;"",I122,IF(E122&lt;&gt;"",E122,""))))</f>
        <v>2</v>
      </c>
      <c r="X122" s="126">
        <f>IF(U122&lt;&gt;"",U122,IF(P122&lt;&gt;"",P122,IF(K122&lt;&gt;"",K122,IF(H122&lt;&gt;"",H122,IF(G122&lt;&gt;"",G122,"")))))</f>
        <v>2</v>
      </c>
    </row>
    <row r="123" spans="1:24" s="241" customFormat="1">
      <c r="A123" s="240"/>
      <c r="E123" s="240"/>
      <c r="G123" s="240"/>
      <c r="H123" s="150"/>
      <c r="I123" s="162"/>
      <c r="J123" s="162"/>
      <c r="K123"/>
      <c r="L123"/>
      <c r="M123" s="249"/>
      <c r="N123" s="249"/>
      <c r="O123" s="249"/>
      <c r="P123" s="249"/>
      <c r="Q123" s="249"/>
      <c r="R123" s="249"/>
      <c r="S123" s="249"/>
      <c r="T123" s="249"/>
      <c r="U123" s="249"/>
      <c r="V123" s="249"/>
      <c r="W123" s="150"/>
    </row>
    <row r="124" spans="1:24" s="271" customFormat="1" ht="204">
      <c r="A124" s="134">
        <v>296</v>
      </c>
      <c r="B124" s="265" t="s">
        <v>332</v>
      </c>
      <c r="C124" s="265" t="s">
        <v>532</v>
      </c>
      <c r="D124" s="265" t="s">
        <v>533</v>
      </c>
      <c r="E124" s="266">
        <v>3</v>
      </c>
      <c r="F124" s="265" t="s">
        <v>1287</v>
      </c>
      <c r="G124" s="266">
        <v>3</v>
      </c>
      <c r="H124" s="267"/>
      <c r="I124" s="267"/>
      <c r="J124" s="267"/>
      <c r="K124" s="268"/>
      <c r="L124" s="268"/>
      <c r="M124" s="269">
        <v>4</v>
      </c>
      <c r="N124" s="270" t="s">
        <v>2090</v>
      </c>
      <c r="O124" s="270"/>
      <c r="P124" s="269">
        <v>3</v>
      </c>
      <c r="Q124" s="272" t="s">
        <v>2091</v>
      </c>
      <c r="R124" s="269"/>
      <c r="S124" s="270"/>
      <c r="T124" s="270"/>
      <c r="U124" s="269"/>
      <c r="V124" s="270"/>
      <c r="W124" s="266">
        <f>IF(R124&lt;&gt;"",R124,IF(M124&lt;&gt;"",M124,IF(I124&lt;&gt;"",I124,IF(E124&lt;&gt;"",E124,""))))</f>
        <v>4</v>
      </c>
      <c r="X124" s="266">
        <f>IF(U124&lt;&gt;"",U124,IF(P124&lt;&gt;"",P124,IF(K124&lt;&gt;"",K124,IF(H124&lt;&gt;"",H124,IF(G124&lt;&gt;"",G124,"")))))</f>
        <v>3</v>
      </c>
    </row>
    <row r="125" spans="1:24" s="271" customFormat="1" ht="85">
      <c r="A125" s="134">
        <v>297</v>
      </c>
      <c r="B125" s="265" t="s">
        <v>333</v>
      </c>
      <c r="C125" s="265" t="s">
        <v>534</v>
      </c>
      <c r="D125" s="265" t="s">
        <v>535</v>
      </c>
      <c r="E125" s="266">
        <v>2</v>
      </c>
      <c r="F125" s="265" t="s">
        <v>1288</v>
      </c>
      <c r="G125" s="266">
        <v>2</v>
      </c>
      <c r="H125" s="267"/>
      <c r="I125" s="267"/>
      <c r="J125" s="267"/>
      <c r="K125" s="268"/>
      <c r="L125" s="268"/>
      <c r="M125" s="269">
        <v>3</v>
      </c>
      <c r="N125" s="270" t="s">
        <v>1996</v>
      </c>
      <c r="O125" s="270"/>
      <c r="P125" s="269">
        <v>2</v>
      </c>
      <c r="Q125" s="272" t="s">
        <v>2091</v>
      </c>
      <c r="R125" s="269"/>
      <c r="S125" s="270"/>
      <c r="T125" s="270"/>
      <c r="U125" s="269"/>
      <c r="V125" s="270"/>
      <c r="W125" s="266">
        <f>IF(R125&lt;&gt;"",R125,IF(M125&lt;&gt;"",M125,IF(I125&lt;&gt;"",I125,IF(E125&lt;&gt;"",E125,""))))</f>
        <v>3</v>
      </c>
      <c r="X125" s="266">
        <f>IF(U125&lt;&gt;"",U125,IF(P125&lt;&gt;"",P125,IF(K125&lt;&gt;"",K125,IF(H125&lt;&gt;"",H125,IF(G125&lt;&gt;"",G125,"")))))</f>
        <v>2</v>
      </c>
    </row>
    <row r="126" spans="1:24" ht="153">
      <c r="A126" s="83">
        <v>298</v>
      </c>
      <c r="B126" s="212" t="s">
        <v>334</v>
      </c>
      <c r="C126" s="212" t="s">
        <v>536</v>
      </c>
      <c r="D126" s="212" t="s">
        <v>537</v>
      </c>
      <c r="E126" s="213">
        <v>1</v>
      </c>
      <c r="F126" s="212" t="s">
        <v>1289</v>
      </c>
      <c r="G126" s="213">
        <v>0</v>
      </c>
      <c r="H126" s="150"/>
      <c r="I126" s="145">
        <v>1</v>
      </c>
      <c r="J126" s="146" t="s">
        <v>1607</v>
      </c>
      <c r="K126" s="213">
        <v>1</v>
      </c>
      <c r="L126" s="213" t="s">
        <v>1922</v>
      </c>
      <c r="M126" s="250"/>
      <c r="N126" s="251"/>
      <c r="O126" s="251"/>
      <c r="P126" s="97"/>
      <c r="Q126" s="99"/>
      <c r="R126" s="250"/>
      <c r="S126" s="251"/>
      <c r="T126" s="251"/>
      <c r="U126" s="97"/>
      <c r="V126" s="99"/>
      <c r="W126" s="210">
        <f>IF(R126&lt;&gt;"",R126,IF(M126&lt;&gt;"",M126,IF(I126&lt;&gt;"",I126,IF(E126&lt;&gt;"",E126,""))))</f>
        <v>1</v>
      </c>
      <c r="X126" s="126">
        <f>IF(U126&lt;&gt;"",U126,IF(P126&lt;&gt;"",P126,IF(K126&lt;&gt;"",K126,IF(H126&lt;&gt;"",H126,IF(G126&lt;&gt;"",G126,"")))))</f>
        <v>1</v>
      </c>
    </row>
    <row r="127" spans="1:24" ht="102">
      <c r="A127" s="83">
        <v>299</v>
      </c>
      <c r="B127" s="212" t="s">
        <v>335</v>
      </c>
      <c r="C127" s="212" t="s">
        <v>538</v>
      </c>
      <c r="D127" s="212" t="s">
        <v>539</v>
      </c>
      <c r="E127" s="213">
        <v>3</v>
      </c>
      <c r="F127" s="212" t="s">
        <v>1290</v>
      </c>
      <c r="G127" s="213">
        <v>3</v>
      </c>
      <c r="H127" s="150"/>
      <c r="I127" s="162"/>
      <c r="J127" s="162"/>
      <c r="K127"/>
      <c r="L127"/>
      <c r="M127" s="250"/>
      <c r="N127" s="251"/>
      <c r="O127" s="251"/>
      <c r="P127" s="97"/>
      <c r="Q127" s="99"/>
      <c r="R127" s="250"/>
      <c r="S127" s="251"/>
      <c r="T127" s="251"/>
      <c r="U127" s="97"/>
      <c r="V127" s="99"/>
      <c r="W127" s="210">
        <f>IF(R127&lt;&gt;"",R127,IF(M127&lt;&gt;"",M127,IF(I127&lt;&gt;"",I127,IF(E127&lt;&gt;"",E127,""))))</f>
        <v>3</v>
      </c>
      <c r="X127" s="126">
        <f>IF(U127&lt;&gt;"",U127,IF(P127&lt;&gt;"",P127,IF(K127&lt;&gt;"",K127,IF(H127&lt;&gt;"",H127,IF(G127&lt;&gt;"",G127,"")))))</f>
        <v>3</v>
      </c>
    </row>
    <row r="128" spans="1:24" ht="68">
      <c r="A128" s="83">
        <v>300</v>
      </c>
      <c r="B128" s="212" t="s">
        <v>336</v>
      </c>
      <c r="C128" s="212" t="s">
        <v>540</v>
      </c>
      <c r="D128" s="212" t="s">
        <v>541</v>
      </c>
      <c r="E128" s="213">
        <v>2</v>
      </c>
      <c r="F128" s="212" t="s">
        <v>1291</v>
      </c>
      <c r="G128" s="213">
        <v>2</v>
      </c>
      <c r="H128" s="150"/>
      <c r="I128" s="162"/>
      <c r="J128" s="162"/>
      <c r="K128"/>
      <c r="L128"/>
      <c r="M128" s="250"/>
      <c r="N128" s="251"/>
      <c r="O128" s="251"/>
      <c r="P128" s="97"/>
      <c r="Q128" s="99"/>
      <c r="R128" s="250"/>
      <c r="S128" s="251"/>
      <c r="T128" s="251"/>
      <c r="U128" s="97"/>
      <c r="V128" s="99"/>
      <c r="W128" s="210">
        <f>IF(R128&lt;&gt;"",R128,IF(M128&lt;&gt;"",M128,IF(I128&lt;&gt;"",I128,IF(E128&lt;&gt;"",E128,""))))</f>
        <v>2</v>
      </c>
      <c r="X128" s="126">
        <f>IF(U128&lt;&gt;"",U128,IF(P128&lt;&gt;"",P128,IF(K128&lt;&gt;"",K128,IF(H128&lt;&gt;"",H128,IF(G128&lt;&gt;"",G128,"")))))</f>
        <v>2</v>
      </c>
    </row>
    <row r="129" spans="1:24" s="241" customFormat="1">
      <c r="A129" s="240"/>
      <c r="E129" s="240"/>
      <c r="G129" s="240"/>
      <c r="H129" s="150"/>
      <c r="I129" s="162"/>
      <c r="J129" s="162"/>
      <c r="K129"/>
      <c r="L129"/>
      <c r="M129" s="249"/>
      <c r="N129" s="249"/>
      <c r="O129" s="249"/>
      <c r="P129" s="249"/>
      <c r="Q129" s="249"/>
      <c r="R129" s="249"/>
      <c r="S129" s="249"/>
      <c r="T129" s="249"/>
      <c r="U129" s="249"/>
      <c r="V129" s="249"/>
      <c r="W129" s="150"/>
    </row>
    <row r="130" spans="1:24" ht="51">
      <c r="A130" s="83">
        <v>301</v>
      </c>
      <c r="B130" s="212" t="s">
        <v>337</v>
      </c>
      <c r="C130" s="212" t="s">
        <v>542</v>
      </c>
      <c r="D130" s="212" t="s">
        <v>543</v>
      </c>
      <c r="E130" s="213">
        <v>3</v>
      </c>
      <c r="F130" s="212" t="s">
        <v>1292</v>
      </c>
      <c r="G130" s="213">
        <v>3</v>
      </c>
      <c r="H130" s="150"/>
      <c r="I130" s="162"/>
      <c r="J130" s="162"/>
      <c r="K130"/>
      <c r="L130"/>
      <c r="M130" s="250"/>
      <c r="N130" s="251"/>
      <c r="O130" s="251"/>
      <c r="P130" s="97"/>
      <c r="Q130" s="99"/>
      <c r="R130" s="250"/>
      <c r="S130" s="251"/>
      <c r="T130" s="251"/>
      <c r="U130" s="97"/>
      <c r="V130" s="99"/>
      <c r="W130" s="210">
        <f>IF(R130&lt;&gt;"",R130,IF(M130&lt;&gt;"",M130,IF(I130&lt;&gt;"",I130,IF(E130&lt;&gt;"",E130,""))))</f>
        <v>3</v>
      </c>
      <c r="X130" s="126">
        <f>IF(U130&lt;&gt;"",U130,IF(P130&lt;&gt;"",P130,IF(K130&lt;&gt;"",K130,IF(H130&lt;&gt;"",H130,IF(G130&lt;&gt;"",G130,"")))))</f>
        <v>3</v>
      </c>
    </row>
    <row r="131" spans="1:24" ht="85">
      <c r="A131" s="83">
        <v>302</v>
      </c>
      <c r="B131" s="212" t="s">
        <v>338</v>
      </c>
      <c r="C131" s="212" t="s">
        <v>544</v>
      </c>
      <c r="D131" s="212" t="s">
        <v>545</v>
      </c>
      <c r="E131" s="213">
        <v>2</v>
      </c>
      <c r="F131" s="212" t="s">
        <v>1293</v>
      </c>
      <c r="G131" s="213">
        <v>2</v>
      </c>
      <c r="H131" s="150"/>
      <c r="I131" s="162"/>
      <c r="J131" s="162"/>
      <c r="K131"/>
      <c r="L131"/>
      <c r="M131" s="250"/>
      <c r="N131" s="251"/>
      <c r="O131" s="251"/>
      <c r="P131" s="97"/>
      <c r="Q131" s="99"/>
      <c r="R131" s="250"/>
      <c r="S131" s="251"/>
      <c r="T131" s="251"/>
      <c r="U131" s="97"/>
      <c r="V131" s="99"/>
      <c r="W131" s="210">
        <f>IF(R131&lt;&gt;"",R131,IF(M131&lt;&gt;"",M131,IF(I131&lt;&gt;"",I131,IF(E131&lt;&gt;"",E131,""))))</f>
        <v>2</v>
      </c>
      <c r="X131" s="126">
        <f>IF(U131&lt;&gt;"",U131,IF(P131&lt;&gt;"",P131,IF(K131&lt;&gt;"",K131,IF(H131&lt;&gt;"",H131,IF(G131&lt;&gt;"",G131,"")))))</f>
        <v>2</v>
      </c>
    </row>
    <row r="132" spans="1:24" ht="102">
      <c r="A132" s="83">
        <v>303</v>
      </c>
      <c r="B132" s="212" t="s">
        <v>339</v>
      </c>
      <c r="C132" s="212" t="s">
        <v>546</v>
      </c>
      <c r="D132" s="212" t="s">
        <v>547</v>
      </c>
      <c r="E132" s="213">
        <v>4</v>
      </c>
      <c r="F132" s="212" t="s">
        <v>1294</v>
      </c>
      <c r="G132" s="213">
        <v>3</v>
      </c>
      <c r="H132" s="150"/>
      <c r="I132" s="162"/>
      <c r="J132" s="162"/>
      <c r="K132"/>
      <c r="L132"/>
      <c r="M132" s="250"/>
      <c r="N132" s="251"/>
      <c r="O132" s="251"/>
      <c r="P132" s="97"/>
      <c r="Q132" s="99"/>
      <c r="R132" s="250"/>
      <c r="S132" s="251"/>
      <c r="T132" s="251"/>
      <c r="U132" s="97"/>
      <c r="V132" s="99"/>
      <c r="W132" s="210">
        <f>IF(R132&lt;&gt;"",R132,IF(M132&lt;&gt;"",M132,IF(I132&lt;&gt;"",I132,IF(E132&lt;&gt;"",E132,""))))</f>
        <v>4</v>
      </c>
      <c r="X132" s="126">
        <f>IF(U132&lt;&gt;"",U132,IF(P132&lt;&gt;"",P132,IF(K132&lt;&gt;"",K132,IF(H132&lt;&gt;"",H132,IF(G132&lt;&gt;"",G132,"")))))</f>
        <v>3</v>
      </c>
    </row>
    <row r="133" spans="1:24" ht="119">
      <c r="A133" s="83">
        <v>304</v>
      </c>
      <c r="B133" s="212" t="s">
        <v>340</v>
      </c>
      <c r="C133" s="212" t="s">
        <v>548</v>
      </c>
      <c r="D133" s="212" t="s">
        <v>549</v>
      </c>
      <c r="E133" s="213">
        <v>1</v>
      </c>
      <c r="F133" s="212" t="s">
        <v>1295</v>
      </c>
      <c r="G133" s="213">
        <v>1</v>
      </c>
      <c r="H133" s="150"/>
      <c r="I133" s="162"/>
      <c r="J133" s="162"/>
      <c r="K133"/>
      <c r="L133"/>
      <c r="M133" s="250"/>
      <c r="N133" s="251"/>
      <c r="O133" s="251"/>
      <c r="P133" s="97"/>
      <c r="Q133" s="99"/>
      <c r="R133" s="250"/>
      <c r="S133" s="251"/>
      <c r="T133" s="251"/>
      <c r="U133" s="97"/>
      <c r="V133" s="99"/>
      <c r="W133" s="210">
        <f>IF(R133&lt;&gt;"",R133,IF(M133&lt;&gt;"",M133,IF(I133&lt;&gt;"",I133,IF(E133&lt;&gt;"",E133,""))))</f>
        <v>1</v>
      </c>
      <c r="X133" s="126">
        <f>IF(U133&lt;&gt;"",U133,IF(P133&lt;&gt;"",P133,IF(K133&lt;&gt;"",K133,IF(H133&lt;&gt;"",H133,IF(G133&lt;&gt;"",G133,"")))))</f>
        <v>1</v>
      </c>
    </row>
    <row r="134" spans="1:24" s="241" customFormat="1">
      <c r="A134" s="240"/>
      <c r="E134" s="240"/>
      <c r="G134" s="240"/>
      <c r="H134" s="150"/>
      <c r="I134" s="162"/>
      <c r="J134" s="162"/>
      <c r="K134"/>
      <c r="L134"/>
      <c r="M134" s="249"/>
      <c r="N134" s="249"/>
      <c r="O134" s="249"/>
      <c r="P134" s="249"/>
      <c r="Q134" s="249"/>
      <c r="R134" s="249"/>
      <c r="S134" s="249"/>
      <c r="T134" s="249"/>
      <c r="U134" s="249"/>
      <c r="V134" s="249"/>
      <c r="W134" s="150"/>
    </row>
    <row r="135" spans="1:24" ht="323">
      <c r="A135" s="83">
        <v>305</v>
      </c>
      <c r="B135" s="212" t="s">
        <v>139</v>
      </c>
      <c r="C135" s="212" t="s">
        <v>550</v>
      </c>
      <c r="D135" s="212" t="s">
        <v>551</v>
      </c>
      <c r="E135" s="213">
        <v>3</v>
      </c>
      <c r="F135" s="212" t="s">
        <v>1296</v>
      </c>
      <c r="G135" s="213">
        <v>3</v>
      </c>
      <c r="H135" s="150"/>
      <c r="I135" s="162"/>
      <c r="J135" s="162"/>
      <c r="K135"/>
      <c r="L135"/>
      <c r="M135" s="250"/>
      <c r="N135" s="251"/>
      <c r="O135" s="251"/>
      <c r="P135" s="97"/>
      <c r="Q135" s="99"/>
      <c r="R135" s="250"/>
      <c r="S135" s="251"/>
      <c r="T135" s="251"/>
      <c r="U135" s="97">
        <v>4</v>
      </c>
      <c r="V135" s="99" t="s">
        <v>2147</v>
      </c>
      <c r="W135" s="210">
        <f>IF(R135&lt;&gt;"",R135,IF(M135&lt;&gt;"",M135,IF(I135&lt;&gt;"",I135,IF(E135&lt;&gt;"",E135,""))))</f>
        <v>3</v>
      </c>
      <c r="X135" s="126">
        <f>IF(U135&lt;&gt;"",U135,IF(P135&lt;&gt;"",P135,IF(K135&lt;&gt;"",K135,IF(H135&lt;&gt;"",H135,IF(G135&lt;&gt;"",G135,"")))))</f>
        <v>4</v>
      </c>
    </row>
    <row r="136" spans="1:24" ht="85">
      <c r="A136" s="83">
        <v>306</v>
      </c>
      <c r="B136" s="212" t="s">
        <v>341</v>
      </c>
      <c r="C136" s="212" t="s">
        <v>552</v>
      </c>
      <c r="D136" s="212" t="s">
        <v>553</v>
      </c>
      <c r="E136" s="213">
        <v>3</v>
      </c>
      <c r="F136" s="212" t="s">
        <v>1297</v>
      </c>
      <c r="G136" s="213">
        <v>3</v>
      </c>
      <c r="H136" s="150"/>
      <c r="I136" s="162"/>
      <c r="J136" s="162"/>
      <c r="K136"/>
      <c r="L136"/>
      <c r="M136" s="250"/>
      <c r="N136" s="251"/>
      <c r="O136" s="251"/>
      <c r="P136" s="97"/>
      <c r="Q136" s="99"/>
      <c r="R136" s="250"/>
      <c r="S136" s="251"/>
      <c r="T136" s="251"/>
      <c r="U136" s="97"/>
      <c r="V136" s="99"/>
      <c r="W136" s="210">
        <f>IF(R136&lt;&gt;"",R136,IF(M136&lt;&gt;"",M136,IF(I136&lt;&gt;"",I136,IF(E136&lt;&gt;"",E136,""))))</f>
        <v>3</v>
      </c>
      <c r="X136" s="126">
        <f>IF(U136&lt;&gt;"",U136,IF(P136&lt;&gt;"",P136,IF(K136&lt;&gt;"",K136,IF(H136&lt;&gt;"",H136,IF(G136&lt;&gt;"",G136,"")))))</f>
        <v>3</v>
      </c>
    </row>
    <row r="137" spans="1:24" ht="102">
      <c r="A137" s="83">
        <v>307</v>
      </c>
      <c r="B137" s="212" t="s">
        <v>342</v>
      </c>
      <c r="C137" s="212" t="s">
        <v>554</v>
      </c>
      <c r="D137" s="212" t="s">
        <v>555</v>
      </c>
      <c r="E137" s="213">
        <v>0</v>
      </c>
      <c r="F137" s="212"/>
      <c r="G137" s="213">
        <v>0</v>
      </c>
      <c r="H137" s="150"/>
      <c r="I137" s="162"/>
      <c r="J137" s="162"/>
      <c r="K137"/>
      <c r="L137"/>
      <c r="M137" s="250"/>
      <c r="N137" s="251"/>
      <c r="O137" s="251"/>
      <c r="P137" s="97"/>
      <c r="Q137" s="99"/>
      <c r="R137" s="250"/>
      <c r="S137" s="251" t="s">
        <v>2132</v>
      </c>
      <c r="T137" s="251"/>
      <c r="U137" s="97"/>
      <c r="V137" s="99"/>
      <c r="W137" s="210">
        <f>IF(R137&lt;&gt;"",R137,IF(M137&lt;&gt;"",M137,IF(I137&lt;&gt;"",I137,IF(E137&lt;&gt;"",E137,""))))</f>
        <v>0</v>
      </c>
      <c r="X137" s="126">
        <f>IF(U137&lt;&gt;"",U137,IF(P137&lt;&gt;"",P137,IF(K137&lt;&gt;"",K137,IF(H137&lt;&gt;"",H137,IF(G137&lt;&gt;"",G137,"")))))</f>
        <v>0</v>
      </c>
    </row>
    <row r="138" spans="1:24" ht="85">
      <c r="A138" s="83">
        <v>308</v>
      </c>
      <c r="B138" s="212" t="s">
        <v>343</v>
      </c>
      <c r="C138" s="212" t="s">
        <v>556</v>
      </c>
      <c r="D138" s="212" t="s">
        <v>557</v>
      </c>
      <c r="E138" s="213">
        <v>4</v>
      </c>
      <c r="F138" s="212" t="s">
        <v>1298</v>
      </c>
      <c r="G138" s="213">
        <v>3</v>
      </c>
      <c r="H138" s="150"/>
      <c r="I138" s="145">
        <v>4</v>
      </c>
      <c r="J138" s="146" t="s">
        <v>1608</v>
      </c>
      <c r="K138" s="213">
        <v>3</v>
      </c>
      <c r="L138" s="213" t="s">
        <v>1923</v>
      </c>
      <c r="M138" s="250"/>
      <c r="N138" s="251"/>
      <c r="O138" s="251"/>
      <c r="P138" s="97"/>
      <c r="Q138" s="99"/>
      <c r="R138" s="250"/>
      <c r="S138" s="251" t="s">
        <v>2141</v>
      </c>
      <c r="T138" s="251"/>
      <c r="U138" s="97"/>
      <c r="V138" s="99"/>
      <c r="W138" s="210">
        <f>IF(R138&lt;&gt;"",R138,IF(M138&lt;&gt;"",M138,IF(I138&lt;&gt;"",I138,IF(E138&lt;&gt;"",E138,""))))</f>
        <v>4</v>
      </c>
      <c r="X138" s="126">
        <f>IF(U138&lt;&gt;"",U138,IF(P138&lt;&gt;"",P138,IF(K138&lt;&gt;"",K138,IF(H138&lt;&gt;"",H138,IF(G138&lt;&gt;"",G138,"")))))</f>
        <v>3</v>
      </c>
    </row>
    <row r="139" spans="1:24" ht="153">
      <c r="A139" s="83">
        <v>309</v>
      </c>
      <c r="B139" s="212" t="s">
        <v>344</v>
      </c>
      <c r="C139" s="212" t="s">
        <v>558</v>
      </c>
      <c r="D139" s="212" t="s">
        <v>559</v>
      </c>
      <c r="E139" s="213">
        <v>0</v>
      </c>
      <c r="F139" s="212"/>
      <c r="G139" s="213">
        <v>0</v>
      </c>
      <c r="H139" s="150"/>
      <c r="I139" s="162"/>
      <c r="J139" s="162"/>
      <c r="K139"/>
      <c r="L139"/>
      <c r="M139" s="250"/>
      <c r="N139" s="251"/>
      <c r="O139" s="251"/>
      <c r="P139" s="97"/>
      <c r="Q139" s="99"/>
      <c r="R139" s="250"/>
      <c r="S139" s="251" t="s">
        <v>2142</v>
      </c>
      <c r="T139" s="251"/>
      <c r="U139" s="97">
        <v>2.5</v>
      </c>
      <c r="V139" s="99"/>
      <c r="W139" s="210">
        <f>IF(R139&lt;&gt;"",R139,IF(M139&lt;&gt;"",M139,IF(I139&lt;&gt;"",I139,IF(E139&lt;&gt;"",E139,""))))</f>
        <v>0</v>
      </c>
      <c r="X139" s="126">
        <f>IF(U139&lt;&gt;"",U139,IF(P139&lt;&gt;"",P139,IF(K139&lt;&gt;"",K139,IF(H139&lt;&gt;"",H139,IF(G139&lt;&gt;"",G139,"")))))</f>
        <v>2.5</v>
      </c>
    </row>
    <row r="140" spans="1:24" s="241" customFormat="1">
      <c r="A140" s="240"/>
      <c r="E140" s="240"/>
      <c r="G140" s="240"/>
      <c r="H140" s="150"/>
      <c r="I140" s="162"/>
      <c r="J140" s="162"/>
      <c r="K140"/>
      <c r="L140"/>
      <c r="M140" s="249"/>
      <c r="N140" s="249"/>
      <c r="O140" s="249"/>
      <c r="P140" s="249"/>
      <c r="Q140" s="249"/>
      <c r="R140" s="249"/>
      <c r="S140" s="249"/>
      <c r="T140" s="249"/>
      <c r="U140" s="249"/>
      <c r="V140" s="249"/>
      <c r="W140" s="150"/>
    </row>
    <row r="141" spans="1:24" s="271" customFormat="1" ht="409.6">
      <c r="A141" s="134">
        <v>310</v>
      </c>
      <c r="B141" s="265" t="s">
        <v>294</v>
      </c>
      <c r="C141" s="265" t="s">
        <v>560</v>
      </c>
      <c r="D141" s="265" t="s">
        <v>561</v>
      </c>
      <c r="E141" s="266">
        <v>3</v>
      </c>
      <c r="F141" s="265" t="s">
        <v>1299</v>
      </c>
      <c r="G141" s="266">
        <v>3</v>
      </c>
      <c r="H141" s="267"/>
      <c r="I141" s="267"/>
      <c r="J141" s="267"/>
      <c r="K141" s="268"/>
      <c r="L141" s="268"/>
      <c r="M141" s="269">
        <v>5</v>
      </c>
      <c r="N141" s="270" t="s">
        <v>2092</v>
      </c>
      <c r="O141" s="270"/>
      <c r="P141" s="269">
        <v>3.5</v>
      </c>
      <c r="Q141" s="270" t="s">
        <v>2116</v>
      </c>
      <c r="R141" s="269"/>
      <c r="S141" s="270" t="s">
        <v>2143</v>
      </c>
      <c r="T141" s="270"/>
      <c r="U141" s="269">
        <v>4</v>
      </c>
      <c r="V141" s="270"/>
      <c r="W141" s="266">
        <f>IF(R141&lt;&gt;"",R141,IF(M141&lt;&gt;"",M141,IF(I141&lt;&gt;"",I141,IF(E141&lt;&gt;"",E141,""))))</f>
        <v>5</v>
      </c>
      <c r="X141" s="266">
        <f>IF(U141&lt;&gt;"",U141,IF(P141&lt;&gt;"",P141,IF(K141&lt;&gt;"",K141,IF(H141&lt;&gt;"",H141,IF(G141&lt;&gt;"",G141,"")))))</f>
        <v>4</v>
      </c>
    </row>
    <row r="142" spans="1:24" s="271" customFormat="1" ht="272">
      <c r="A142" s="134">
        <v>311</v>
      </c>
      <c r="B142" s="265" t="s">
        <v>314</v>
      </c>
      <c r="C142" s="265" t="s">
        <v>505</v>
      </c>
      <c r="D142" s="265" t="s">
        <v>506</v>
      </c>
      <c r="E142" s="266">
        <v>2</v>
      </c>
      <c r="F142" s="265" t="s">
        <v>1300</v>
      </c>
      <c r="G142" s="266">
        <v>3</v>
      </c>
      <c r="H142" s="267"/>
      <c r="I142" s="267"/>
      <c r="J142" s="267"/>
      <c r="K142" s="268"/>
      <c r="L142" s="268"/>
      <c r="M142" s="269">
        <v>4</v>
      </c>
      <c r="N142" s="270" t="s">
        <v>2005</v>
      </c>
      <c r="O142" s="270"/>
      <c r="P142" s="269">
        <v>4</v>
      </c>
      <c r="Q142" s="270" t="s">
        <v>2117</v>
      </c>
      <c r="R142" s="269"/>
      <c r="S142" s="270"/>
      <c r="T142" s="270"/>
      <c r="U142" s="269"/>
      <c r="V142" s="270"/>
      <c r="W142" s="266">
        <f>IF(R142&lt;&gt;"",R142,IF(M142&lt;&gt;"",M142,IF(I142&lt;&gt;"",I142,IF(E142&lt;&gt;"",E142,""))))</f>
        <v>4</v>
      </c>
      <c r="X142" s="266">
        <f>IF(U142&lt;&gt;"",U142,IF(P142&lt;&gt;"",P142,IF(K142&lt;&gt;"",K142,IF(H142&lt;&gt;"",H142,IF(G142&lt;&gt;"",G142,"")))))</f>
        <v>4</v>
      </c>
    </row>
    <row r="143" spans="1:24" s="271" customFormat="1" ht="102">
      <c r="A143" s="134">
        <v>312</v>
      </c>
      <c r="B143" s="265" t="s">
        <v>345</v>
      </c>
      <c r="C143" s="265" t="s">
        <v>562</v>
      </c>
      <c r="D143" s="265" t="s">
        <v>563</v>
      </c>
      <c r="E143" s="266">
        <v>1</v>
      </c>
      <c r="F143" s="265" t="s">
        <v>1301</v>
      </c>
      <c r="G143" s="266">
        <v>1</v>
      </c>
      <c r="H143" s="267"/>
      <c r="I143" s="267"/>
      <c r="J143" s="267"/>
      <c r="K143" s="268"/>
      <c r="L143" s="268"/>
      <c r="M143" s="269">
        <v>2</v>
      </c>
      <c r="N143" s="270" t="s">
        <v>1998</v>
      </c>
      <c r="O143" s="270"/>
      <c r="P143" s="269">
        <v>1.5</v>
      </c>
      <c r="Q143" s="270"/>
      <c r="R143" s="269"/>
      <c r="S143" s="270" t="s">
        <v>2144</v>
      </c>
      <c r="T143" s="270"/>
      <c r="U143" s="269">
        <v>2</v>
      </c>
      <c r="V143" s="270"/>
      <c r="W143" s="266">
        <f>IF(R143&lt;&gt;"",R143,IF(M143&lt;&gt;"",M143,IF(I143&lt;&gt;"",I143,IF(E143&lt;&gt;"",E143,""))))</f>
        <v>2</v>
      </c>
      <c r="X143" s="266">
        <f>IF(U143&lt;&gt;"",U143,IF(P143&lt;&gt;"",P143,IF(K143&lt;&gt;"",K143,IF(H143&lt;&gt;"",H143,IF(G143&lt;&gt;"",G143,"")))))</f>
        <v>2</v>
      </c>
    </row>
    <row r="144" spans="1:24" s="241" customFormat="1">
      <c r="A144" s="240"/>
      <c r="E144" s="240"/>
      <c r="G144" s="240"/>
      <c r="H144" s="150"/>
      <c r="I144" s="162"/>
      <c r="J144" s="162"/>
      <c r="K144"/>
      <c r="L144"/>
      <c r="M144" s="249"/>
      <c r="N144" s="249"/>
      <c r="O144" s="249"/>
      <c r="P144" s="249"/>
      <c r="Q144" s="249"/>
      <c r="R144" s="249"/>
      <c r="S144" s="249"/>
      <c r="T144" s="249"/>
      <c r="U144" s="249"/>
      <c r="V144" s="249"/>
      <c r="W144" s="150"/>
    </row>
    <row r="145" spans="1:24" ht="119">
      <c r="A145" s="83">
        <v>313</v>
      </c>
      <c r="B145" s="212" t="s">
        <v>346</v>
      </c>
      <c r="C145" s="212" t="s">
        <v>564</v>
      </c>
      <c r="D145" s="212" t="s">
        <v>565</v>
      </c>
      <c r="E145" s="213">
        <v>2</v>
      </c>
      <c r="F145" s="212" t="s">
        <v>1302</v>
      </c>
      <c r="G145" s="213">
        <v>2</v>
      </c>
      <c r="H145" s="150"/>
      <c r="I145" s="162"/>
      <c r="J145" s="162"/>
      <c r="K145"/>
      <c r="L145"/>
      <c r="M145" s="250"/>
      <c r="N145" s="251"/>
      <c r="O145" s="251"/>
      <c r="P145" s="97"/>
      <c r="Q145" s="99"/>
      <c r="R145" s="250"/>
      <c r="S145" s="251" t="s">
        <v>2133</v>
      </c>
      <c r="T145" s="251"/>
      <c r="U145" s="97"/>
      <c r="V145" s="99"/>
      <c r="W145" s="210">
        <f>IF(R145&lt;&gt;"",R145,IF(M145&lt;&gt;"",M145,IF(I145&lt;&gt;"",I145,IF(E145&lt;&gt;"",E145,""))))</f>
        <v>2</v>
      </c>
      <c r="X145" s="126">
        <f>IF(U145&lt;&gt;"",U145,IF(P145&lt;&gt;"",P145,IF(K145&lt;&gt;"",K145,IF(H145&lt;&gt;"",H145,IF(G145&lt;&gt;"",G145,"")))))</f>
        <v>2</v>
      </c>
    </row>
    <row r="146" spans="1:24" ht="136">
      <c r="A146" s="83">
        <v>314</v>
      </c>
      <c r="B146" s="212" t="s">
        <v>347</v>
      </c>
      <c r="C146" s="212" t="s">
        <v>566</v>
      </c>
      <c r="D146" s="212" t="s">
        <v>567</v>
      </c>
      <c r="E146" s="213">
        <v>4</v>
      </c>
      <c r="F146" s="212" t="s">
        <v>1303</v>
      </c>
      <c r="G146" s="213">
        <v>4</v>
      </c>
      <c r="H146" s="150"/>
      <c r="I146" s="162"/>
      <c r="J146" s="162"/>
      <c r="K146"/>
      <c r="L146"/>
      <c r="M146" s="250"/>
      <c r="N146" s="251"/>
      <c r="O146" s="251"/>
      <c r="P146" s="97"/>
      <c r="Q146" s="99"/>
      <c r="R146" s="250"/>
      <c r="S146" s="251"/>
      <c r="T146" s="251"/>
      <c r="U146" s="97"/>
      <c r="V146" s="99"/>
      <c r="W146" s="210">
        <f>IF(R146&lt;&gt;"",R146,IF(M146&lt;&gt;"",M146,IF(I146&lt;&gt;"",I146,IF(E146&lt;&gt;"",E146,""))))</f>
        <v>4</v>
      </c>
      <c r="X146" s="126">
        <f>IF(U146&lt;&gt;"",U146,IF(P146&lt;&gt;"",P146,IF(K146&lt;&gt;"",K146,IF(H146&lt;&gt;"",H146,IF(G146&lt;&gt;"",G146,"")))))</f>
        <v>4</v>
      </c>
    </row>
    <row r="147" spans="1:24" ht="102">
      <c r="A147" s="83">
        <v>315</v>
      </c>
      <c r="B147" s="212" t="s">
        <v>348</v>
      </c>
      <c r="C147" s="212" t="s">
        <v>568</v>
      </c>
      <c r="D147" s="212" t="s">
        <v>569</v>
      </c>
      <c r="E147" s="213">
        <v>1</v>
      </c>
      <c r="F147" s="212" t="s">
        <v>1304</v>
      </c>
      <c r="G147" s="213">
        <v>2</v>
      </c>
      <c r="H147" s="150"/>
      <c r="I147" s="162"/>
      <c r="J147" s="162"/>
      <c r="K147"/>
      <c r="L147"/>
      <c r="M147" s="250"/>
      <c r="N147" s="251"/>
      <c r="O147" s="251"/>
      <c r="P147" s="97"/>
      <c r="Q147" s="99"/>
      <c r="R147" s="250"/>
      <c r="S147" s="251"/>
      <c r="T147" s="251"/>
      <c r="U147" s="97"/>
      <c r="V147" s="99"/>
      <c r="W147" s="210">
        <f>IF(R147&lt;&gt;"",R147,IF(M147&lt;&gt;"",M147,IF(I147&lt;&gt;"",I147,IF(E147&lt;&gt;"",E147,""))))</f>
        <v>1</v>
      </c>
      <c r="X147" s="126">
        <f>IF(U147&lt;&gt;"",U147,IF(P147&lt;&gt;"",P147,IF(K147&lt;&gt;"",K147,IF(H147&lt;&gt;"",H147,IF(G147&lt;&gt;"",G147,"")))))</f>
        <v>2</v>
      </c>
    </row>
    <row r="148" spans="1:24" s="241" customFormat="1">
      <c r="A148" s="240"/>
      <c r="E148" s="240"/>
      <c r="G148" s="240"/>
      <c r="H148" s="150"/>
      <c r="I148" s="162"/>
      <c r="J148" s="162"/>
      <c r="K148"/>
      <c r="L148"/>
      <c r="M148" s="249"/>
      <c r="N148" s="249"/>
      <c r="O148" s="249"/>
      <c r="P148" s="249"/>
      <c r="Q148" s="249"/>
      <c r="R148" s="249"/>
      <c r="S148" s="249"/>
      <c r="T148" s="249"/>
      <c r="U148" s="249"/>
      <c r="V148" s="249"/>
      <c r="W148" s="150"/>
    </row>
    <row r="149" spans="1:24" s="271" customFormat="1" ht="409.6">
      <c r="A149" s="134">
        <v>316</v>
      </c>
      <c r="B149" s="265" t="s">
        <v>349</v>
      </c>
      <c r="C149" s="265" t="s">
        <v>570</v>
      </c>
      <c r="D149" s="265" t="s">
        <v>571</v>
      </c>
      <c r="E149" s="266">
        <v>2</v>
      </c>
      <c r="F149" s="265" t="s">
        <v>1305</v>
      </c>
      <c r="G149" s="266">
        <v>3</v>
      </c>
      <c r="H149" s="267"/>
      <c r="I149" s="266">
        <v>3</v>
      </c>
      <c r="J149" s="265" t="s">
        <v>1609</v>
      </c>
      <c r="K149" s="266">
        <v>3</v>
      </c>
      <c r="L149" s="266" t="s">
        <v>1924</v>
      </c>
      <c r="M149" s="269">
        <v>4</v>
      </c>
      <c r="N149" s="270" t="s">
        <v>1984</v>
      </c>
      <c r="O149" s="270"/>
      <c r="P149" s="269">
        <v>3.5</v>
      </c>
      <c r="Q149" s="270" t="s">
        <v>2118</v>
      </c>
      <c r="R149" s="269"/>
      <c r="S149" s="270"/>
      <c r="T149" s="270"/>
      <c r="U149" s="269"/>
      <c r="V149" s="270"/>
      <c r="W149" s="266">
        <f>IF(R149&lt;&gt;"",R149,IF(M149&lt;&gt;"",M149,IF(I149&lt;&gt;"",I149,IF(E149&lt;&gt;"",E149,""))))</f>
        <v>4</v>
      </c>
      <c r="X149" s="266">
        <f>IF(U149&lt;&gt;"",U149,IF(P149&lt;&gt;"",P149,IF(K149&lt;&gt;"",K149,IF(H149&lt;&gt;"",H149,IF(G149&lt;&gt;"",G149,"")))))</f>
        <v>3.5</v>
      </c>
    </row>
    <row r="150" spans="1:24" s="271" customFormat="1" ht="102">
      <c r="A150" s="134">
        <v>317</v>
      </c>
      <c r="B150" s="265" t="s">
        <v>350</v>
      </c>
      <c r="C150" s="265" t="s">
        <v>572</v>
      </c>
      <c r="D150" s="265" t="s">
        <v>573</v>
      </c>
      <c r="E150" s="266">
        <v>3</v>
      </c>
      <c r="F150" s="265" t="s">
        <v>1306</v>
      </c>
      <c r="G150" s="266">
        <v>3</v>
      </c>
      <c r="H150" s="267"/>
      <c r="I150" s="266">
        <v>4</v>
      </c>
      <c r="J150" s="265" t="s">
        <v>1610</v>
      </c>
      <c r="K150" s="266">
        <v>3</v>
      </c>
      <c r="L150" s="266" t="s">
        <v>1925</v>
      </c>
      <c r="M150" s="269"/>
      <c r="N150" s="270" t="s">
        <v>2053</v>
      </c>
      <c r="O150" s="270"/>
      <c r="P150" s="269">
        <v>3</v>
      </c>
      <c r="Q150" s="272" t="s">
        <v>2091</v>
      </c>
      <c r="R150" s="269"/>
      <c r="S150" s="270"/>
      <c r="T150" s="270"/>
      <c r="U150" s="269"/>
      <c r="V150" s="270"/>
      <c r="W150" s="266">
        <f>IF(R150&lt;&gt;"",R150,IF(M150&lt;&gt;"",M150,IF(I150&lt;&gt;"",I150,IF(E150&lt;&gt;"",E150,""))))</f>
        <v>4</v>
      </c>
      <c r="X150" s="266">
        <f>IF(U150&lt;&gt;"",U150,IF(P150&lt;&gt;"",P150,IF(K150&lt;&gt;"",K150,IF(H150&lt;&gt;"",H150,IF(G150&lt;&gt;"",G150,"")))))</f>
        <v>3</v>
      </c>
    </row>
    <row r="151" spans="1:24" ht="119">
      <c r="A151" s="83">
        <v>318</v>
      </c>
      <c r="B151" s="212" t="s">
        <v>351</v>
      </c>
      <c r="C151" s="212" t="s">
        <v>574</v>
      </c>
      <c r="D151" s="212" t="s">
        <v>575</v>
      </c>
      <c r="E151" s="213">
        <v>3</v>
      </c>
      <c r="F151" s="212" t="s">
        <v>1307</v>
      </c>
      <c r="G151" s="213">
        <v>3</v>
      </c>
      <c r="H151" s="150"/>
      <c r="I151" s="162"/>
      <c r="J151" s="162"/>
      <c r="K151"/>
      <c r="L151"/>
      <c r="M151" s="250"/>
      <c r="N151" s="251"/>
      <c r="O151" s="251"/>
      <c r="P151" s="97"/>
      <c r="Q151" s="99"/>
      <c r="R151" s="250"/>
      <c r="S151" s="251"/>
      <c r="T151" s="251"/>
      <c r="U151" s="97"/>
      <c r="V151" s="99"/>
      <c r="W151" s="210">
        <f>IF(R151&lt;&gt;"",R151,IF(M151&lt;&gt;"",M151,IF(I151&lt;&gt;"",I151,IF(E151&lt;&gt;"",E151,""))))</f>
        <v>3</v>
      </c>
      <c r="X151" s="126">
        <f>IF(U151&lt;&gt;"",U151,IF(P151&lt;&gt;"",P151,IF(K151&lt;&gt;"",K151,IF(H151&lt;&gt;"",H151,IF(G151&lt;&gt;"",G151,"")))))</f>
        <v>3</v>
      </c>
    </row>
    <row r="152" spans="1:24">
      <c r="B152" s="41"/>
      <c r="H152" s="150"/>
      <c r="I152" s="162"/>
      <c r="J152" s="162"/>
      <c r="K152"/>
      <c r="L152"/>
      <c r="M152" s="249"/>
      <c r="N152" s="249"/>
      <c r="O152" s="249"/>
      <c r="P152" s="249"/>
      <c r="Q152" s="249"/>
      <c r="R152" s="249"/>
      <c r="S152" s="249"/>
      <c r="T152" s="249"/>
      <c r="U152" s="249"/>
      <c r="V152" s="249"/>
      <c r="X152" s="241"/>
    </row>
    <row r="153" spans="1:24" ht="34">
      <c r="B153" s="242" t="s">
        <v>428</v>
      </c>
      <c r="C153" s="40" t="s">
        <v>877</v>
      </c>
      <c r="H153" s="150"/>
      <c r="I153" s="162"/>
      <c r="J153" s="162"/>
      <c r="K153"/>
      <c r="L153"/>
      <c r="M153" s="249"/>
      <c r="N153" s="249"/>
      <c r="O153" s="249"/>
      <c r="P153" s="249"/>
      <c r="Q153" s="249"/>
      <c r="R153" s="249"/>
      <c r="S153" s="249"/>
      <c r="T153" s="249"/>
      <c r="U153" s="249"/>
      <c r="V153" s="249"/>
      <c r="X153" s="241"/>
    </row>
    <row r="154" spans="1:24" ht="170">
      <c r="A154" s="83">
        <v>319</v>
      </c>
      <c r="B154" s="212" t="s">
        <v>352</v>
      </c>
      <c r="C154" s="212" t="s">
        <v>576</v>
      </c>
      <c r="D154" s="212" t="s">
        <v>577</v>
      </c>
      <c r="E154" s="213">
        <v>3</v>
      </c>
      <c r="F154" s="212" t="s">
        <v>1308</v>
      </c>
      <c r="G154" s="213">
        <v>3</v>
      </c>
      <c r="H154" s="150"/>
      <c r="I154" s="162"/>
      <c r="J154" s="162"/>
      <c r="K154"/>
      <c r="L154"/>
      <c r="M154" s="250"/>
      <c r="N154" s="251"/>
      <c r="O154" s="251"/>
      <c r="P154" s="97"/>
      <c r="Q154" s="99"/>
      <c r="R154" s="250"/>
      <c r="S154" s="251"/>
      <c r="T154" s="251"/>
      <c r="U154" s="97"/>
      <c r="V154" s="99"/>
      <c r="W154" s="210">
        <f>IF(R154&lt;&gt;"",R154,IF(M154&lt;&gt;"",M154,IF(I154&lt;&gt;"",I154,IF(E154&lt;&gt;"",E154,""))))</f>
        <v>3</v>
      </c>
      <c r="X154" s="126">
        <f>IF(U154&lt;&gt;"",U154,IF(P154&lt;&gt;"",P154,IF(K154&lt;&gt;"",K154,IF(H154&lt;&gt;"",H154,IF(G154&lt;&gt;"",G154,"")))))</f>
        <v>3</v>
      </c>
    </row>
    <row r="155" spans="1:24" ht="119">
      <c r="A155" s="83">
        <v>320</v>
      </c>
      <c r="B155" s="212" t="s">
        <v>353</v>
      </c>
      <c r="C155" s="212" t="s">
        <v>578</v>
      </c>
      <c r="D155" s="212" t="s">
        <v>579</v>
      </c>
      <c r="E155" s="213">
        <v>1</v>
      </c>
      <c r="F155" s="212" t="s">
        <v>1309</v>
      </c>
      <c r="G155" s="213">
        <v>1</v>
      </c>
      <c r="H155" s="150"/>
      <c r="I155" s="145">
        <v>2</v>
      </c>
      <c r="J155" s="146" t="s">
        <v>1611</v>
      </c>
      <c r="K155" s="213">
        <v>2</v>
      </c>
      <c r="L155"/>
      <c r="M155" s="250"/>
      <c r="N155" s="251"/>
      <c r="O155" s="251"/>
      <c r="P155" s="97"/>
      <c r="Q155" s="99"/>
      <c r="R155" s="250"/>
      <c r="S155" s="251"/>
      <c r="T155" s="251"/>
      <c r="U155" s="97"/>
      <c r="V155" s="99"/>
      <c r="W155" s="210">
        <f>IF(R155&lt;&gt;"",R155,IF(M155&lt;&gt;"",M155,IF(I155&lt;&gt;"",I155,IF(E155&lt;&gt;"",E155,""))))</f>
        <v>2</v>
      </c>
      <c r="X155" s="126">
        <f>IF(U155&lt;&gt;"",U155,IF(P155&lt;&gt;"",P155,IF(K155&lt;&gt;"",K155,IF(H155&lt;&gt;"",H155,IF(G155&lt;&gt;"",G155,"")))))</f>
        <v>2</v>
      </c>
    </row>
    <row r="156" spans="1:24" ht="170">
      <c r="A156" s="83">
        <v>321</v>
      </c>
      <c r="B156" s="212" t="s">
        <v>354</v>
      </c>
      <c r="C156" s="212" t="s">
        <v>580</v>
      </c>
      <c r="D156" s="212" t="s">
        <v>581</v>
      </c>
      <c r="E156" s="213">
        <v>1</v>
      </c>
      <c r="F156" s="212" t="s">
        <v>1310</v>
      </c>
      <c r="G156" s="213">
        <v>1</v>
      </c>
      <c r="H156" s="150"/>
      <c r="I156" s="145">
        <v>4</v>
      </c>
      <c r="J156" s="146" t="s">
        <v>1612</v>
      </c>
      <c r="K156" s="213">
        <v>2</v>
      </c>
      <c r="L156" s="213" t="s">
        <v>1926</v>
      </c>
      <c r="M156" s="250"/>
      <c r="N156" s="251"/>
      <c r="O156" s="251"/>
      <c r="P156" s="97"/>
      <c r="Q156" s="99"/>
      <c r="R156" s="250"/>
      <c r="S156" s="251"/>
      <c r="T156" s="251"/>
      <c r="U156" s="97"/>
      <c r="V156" s="99"/>
      <c r="W156" s="210">
        <f>IF(R156&lt;&gt;"",R156,IF(M156&lt;&gt;"",M156,IF(I156&lt;&gt;"",I156,IF(E156&lt;&gt;"",E156,""))))</f>
        <v>4</v>
      </c>
      <c r="X156" s="126">
        <f>IF(U156&lt;&gt;"",U156,IF(P156&lt;&gt;"",P156,IF(K156&lt;&gt;"",K156,IF(H156&lt;&gt;"",H156,IF(G156&lt;&gt;"",G156,"")))))</f>
        <v>2</v>
      </c>
    </row>
    <row r="157" spans="1:24">
      <c r="B157" s="41"/>
      <c r="H157" s="150"/>
      <c r="I157" s="162"/>
      <c r="J157" s="162"/>
      <c r="K157"/>
      <c r="L157"/>
      <c r="M157" s="249"/>
      <c r="N157" s="249"/>
      <c r="O157" s="249"/>
      <c r="P157" s="249"/>
      <c r="Q157" s="249"/>
      <c r="R157" s="249"/>
      <c r="S157" s="249"/>
      <c r="T157" s="249"/>
      <c r="U157" s="249"/>
      <c r="V157" s="249"/>
      <c r="X157" s="241"/>
    </row>
    <row r="158" spans="1:24" ht="34">
      <c r="B158" s="242" t="s">
        <v>429</v>
      </c>
      <c r="C158" s="40" t="s">
        <v>878</v>
      </c>
      <c r="H158" s="150"/>
      <c r="I158" s="162"/>
      <c r="J158" s="162"/>
      <c r="K158"/>
      <c r="L158"/>
      <c r="M158" s="249"/>
      <c r="N158" s="249"/>
      <c r="O158" s="249"/>
      <c r="P158" s="249"/>
      <c r="Q158" s="249"/>
      <c r="R158" s="249"/>
      <c r="S158" s="249"/>
      <c r="T158" s="249"/>
      <c r="U158" s="249"/>
      <c r="V158" s="249"/>
      <c r="X158" s="241"/>
    </row>
    <row r="159" spans="1:24" ht="85">
      <c r="A159" s="83">
        <v>322</v>
      </c>
      <c r="B159" s="212" t="s">
        <v>355</v>
      </c>
      <c r="C159" s="212" t="s">
        <v>582</v>
      </c>
      <c r="D159" s="212" t="s">
        <v>583</v>
      </c>
      <c r="E159" s="213">
        <v>3</v>
      </c>
      <c r="F159" s="212" t="s">
        <v>1311</v>
      </c>
      <c r="G159" s="213">
        <v>3</v>
      </c>
      <c r="H159" s="150"/>
      <c r="I159" s="145">
        <v>4</v>
      </c>
      <c r="J159" s="146" t="s">
        <v>1613</v>
      </c>
      <c r="K159" s="213">
        <v>3</v>
      </c>
      <c r="L159" s="213" t="s">
        <v>1925</v>
      </c>
      <c r="M159" s="250"/>
      <c r="N159" s="251"/>
      <c r="O159" s="251"/>
      <c r="P159" s="97"/>
      <c r="Q159" s="99"/>
      <c r="R159" s="250"/>
      <c r="S159" s="251"/>
      <c r="T159" s="251"/>
      <c r="U159" s="97"/>
      <c r="V159" s="99"/>
      <c r="W159" s="210">
        <f>IF(R159&lt;&gt;"",R159,IF(M159&lt;&gt;"",M159,IF(I159&lt;&gt;"",I159,IF(E159&lt;&gt;"",E159,""))))</f>
        <v>4</v>
      </c>
      <c r="X159" s="126">
        <f>IF(U159&lt;&gt;"",U159,IF(P159&lt;&gt;"",P159,IF(K159&lt;&gt;"",K159,IF(H159&lt;&gt;"",H159,IF(G159&lt;&gt;"",G159,"")))))</f>
        <v>3</v>
      </c>
    </row>
    <row r="160" spans="1:24" ht="102">
      <c r="A160" s="83">
        <v>323</v>
      </c>
      <c r="B160" s="212" t="s">
        <v>356</v>
      </c>
      <c r="C160" s="212" t="s">
        <v>584</v>
      </c>
      <c r="D160" s="212" t="s">
        <v>585</v>
      </c>
      <c r="E160" s="213">
        <v>3</v>
      </c>
      <c r="F160" s="212" t="s">
        <v>1312</v>
      </c>
      <c r="G160" s="213">
        <v>3</v>
      </c>
      <c r="H160" s="150"/>
      <c r="I160" s="162"/>
      <c r="J160" s="162"/>
      <c r="K160"/>
      <c r="L160"/>
      <c r="M160" s="250"/>
      <c r="N160" s="251"/>
      <c r="O160" s="251"/>
      <c r="P160" s="97"/>
      <c r="Q160" s="99"/>
      <c r="R160" s="250"/>
      <c r="S160" s="251"/>
      <c r="T160" s="251"/>
      <c r="U160" s="97"/>
      <c r="V160" s="99"/>
      <c r="W160" s="210">
        <f>IF(R160&lt;&gt;"",R160,IF(M160&lt;&gt;"",M160,IF(I160&lt;&gt;"",I160,IF(E160&lt;&gt;"",E160,""))))</f>
        <v>3</v>
      </c>
      <c r="X160" s="126">
        <f>IF(U160&lt;&gt;"",U160,IF(P160&lt;&gt;"",P160,IF(K160&lt;&gt;"",K160,IF(H160&lt;&gt;"",H160,IF(G160&lt;&gt;"",G160,"")))))</f>
        <v>3</v>
      </c>
    </row>
    <row r="161" spans="1:24" s="241" customFormat="1">
      <c r="A161" s="240"/>
      <c r="E161" s="240"/>
      <c r="G161" s="240"/>
      <c r="H161" s="150"/>
      <c r="I161" s="162"/>
      <c r="J161" s="162"/>
      <c r="K161"/>
      <c r="L161"/>
      <c r="M161" s="249"/>
      <c r="N161" s="249"/>
      <c r="O161" s="249"/>
      <c r="P161" s="249"/>
      <c r="Q161" s="249"/>
      <c r="R161" s="249"/>
      <c r="S161" s="249"/>
      <c r="T161" s="249"/>
      <c r="U161" s="249"/>
      <c r="V161" s="249"/>
      <c r="W161" s="150"/>
    </row>
    <row r="162" spans="1:24" s="241" customFormat="1">
      <c r="A162" s="240"/>
      <c r="E162" s="240"/>
      <c r="G162" s="240"/>
      <c r="H162" s="150"/>
      <c r="I162" s="162"/>
      <c r="J162" s="162"/>
      <c r="K162"/>
      <c r="L162"/>
      <c r="M162" s="249"/>
      <c r="N162" s="249"/>
      <c r="O162" s="249"/>
      <c r="P162" s="249"/>
      <c r="Q162" s="249"/>
      <c r="R162" s="249"/>
      <c r="S162" s="249"/>
      <c r="T162" s="249"/>
      <c r="U162" s="249"/>
      <c r="V162" s="249"/>
      <c r="W162" s="150"/>
    </row>
    <row r="163" spans="1:24">
      <c r="B163" s="41"/>
      <c r="H163" s="150"/>
      <c r="I163" s="162"/>
      <c r="J163" s="162"/>
      <c r="K163"/>
      <c r="L163"/>
      <c r="M163" s="249"/>
      <c r="N163" s="249"/>
      <c r="O163" s="249"/>
      <c r="P163" s="249"/>
      <c r="Q163" s="249"/>
      <c r="R163" s="249"/>
      <c r="S163" s="249"/>
      <c r="T163" s="249"/>
      <c r="U163" s="249"/>
      <c r="V163" s="249"/>
      <c r="X163" s="241"/>
    </row>
    <row r="164" spans="1:24" ht="17">
      <c r="B164" s="242" t="s">
        <v>437</v>
      </c>
      <c r="H164" s="150"/>
      <c r="I164" s="162"/>
      <c r="J164" s="162"/>
      <c r="K164"/>
      <c r="L164"/>
      <c r="M164" s="249"/>
      <c r="N164" s="249"/>
      <c r="O164" s="249"/>
      <c r="P164" s="249"/>
      <c r="Q164" s="249"/>
      <c r="R164" s="249"/>
      <c r="S164" s="249"/>
      <c r="T164" s="249"/>
      <c r="U164" s="249"/>
      <c r="V164" s="249"/>
      <c r="X164" s="241"/>
    </row>
    <row r="165" spans="1:24" ht="102">
      <c r="A165" s="83">
        <v>324</v>
      </c>
      <c r="B165" s="212" t="s">
        <v>357</v>
      </c>
      <c r="C165" s="212" t="s">
        <v>586</v>
      </c>
      <c r="D165" s="212" t="s">
        <v>587</v>
      </c>
      <c r="E165" s="213">
        <v>4</v>
      </c>
      <c r="F165" s="212" t="s">
        <v>1313</v>
      </c>
      <c r="G165" s="213">
        <v>4</v>
      </c>
      <c r="H165" s="150"/>
      <c r="I165" s="162"/>
      <c r="J165" s="162"/>
      <c r="K165"/>
      <c r="L165"/>
      <c r="M165" s="250"/>
      <c r="N165" s="251"/>
      <c r="O165" s="251"/>
      <c r="P165" s="97"/>
      <c r="Q165" s="99"/>
      <c r="R165" s="250"/>
      <c r="S165" s="251"/>
      <c r="T165" s="251"/>
      <c r="U165" s="97"/>
      <c r="V165" s="99"/>
      <c r="W165" s="210">
        <f>IF(R165&lt;&gt;"",R165,IF(M165&lt;&gt;"",M165,IF(I165&lt;&gt;"",I165,IF(E165&lt;&gt;"",E165,""))))</f>
        <v>4</v>
      </c>
      <c r="X165" s="126">
        <f>IF(U165&lt;&gt;"",U165,IF(P165&lt;&gt;"",P165,IF(K165&lt;&gt;"",K165,IF(H165&lt;&gt;"",H165,IF(G165&lt;&gt;"",G165,"")))))</f>
        <v>4</v>
      </c>
    </row>
    <row r="166" spans="1:24" s="241" customFormat="1">
      <c r="A166" s="240"/>
      <c r="E166" s="240"/>
      <c r="G166" s="240"/>
      <c r="H166" s="150"/>
      <c r="I166" s="162"/>
      <c r="J166" s="162"/>
      <c r="K166"/>
      <c r="L166"/>
      <c r="M166" s="249"/>
      <c r="N166" s="249"/>
      <c r="O166" s="249"/>
      <c r="P166" s="249"/>
      <c r="Q166" s="249"/>
      <c r="R166" s="249"/>
      <c r="S166" s="249"/>
      <c r="T166" s="249"/>
      <c r="U166" s="249"/>
      <c r="V166" s="249"/>
      <c r="W166" s="150"/>
    </row>
    <row r="167" spans="1:24" s="271" customFormat="1" ht="408" customHeight="1">
      <c r="A167" s="134">
        <v>325</v>
      </c>
      <c r="B167" s="265" t="s">
        <v>358</v>
      </c>
      <c r="C167" s="265" t="s">
        <v>588</v>
      </c>
      <c r="D167" s="265" t="s">
        <v>589</v>
      </c>
      <c r="E167" s="266">
        <v>4</v>
      </c>
      <c r="F167" s="265" t="s">
        <v>1314</v>
      </c>
      <c r="G167" s="266">
        <v>3</v>
      </c>
      <c r="H167" s="267"/>
      <c r="I167" s="267"/>
      <c r="J167" s="267"/>
      <c r="K167" s="268"/>
      <c r="L167" s="268"/>
      <c r="M167" s="269">
        <v>4</v>
      </c>
      <c r="N167" s="270" t="s">
        <v>1999</v>
      </c>
      <c r="O167" s="270"/>
      <c r="P167" s="269">
        <v>3</v>
      </c>
      <c r="Q167" s="270"/>
      <c r="R167" s="269"/>
      <c r="S167" s="270"/>
      <c r="T167" s="270"/>
      <c r="U167" s="269"/>
      <c r="V167" s="270"/>
      <c r="W167" s="266">
        <f>IF(R167&lt;&gt;"",R167,IF(M167&lt;&gt;"",M167,IF(I167&lt;&gt;"",I167,IF(E167&lt;&gt;"",E167,""))))</f>
        <v>4</v>
      </c>
      <c r="X167" s="266">
        <f>IF(U167&lt;&gt;"",U167,IF(P167&lt;&gt;"",P167,IF(K167&lt;&gt;"",K167,IF(H167&lt;&gt;"",H167,IF(G167&lt;&gt;"",G167,"")))))</f>
        <v>3</v>
      </c>
    </row>
    <row r="168" spans="1:24" s="241" customFormat="1">
      <c r="A168" s="240"/>
      <c r="E168" s="240"/>
      <c r="G168" s="240"/>
      <c r="H168" s="150"/>
      <c r="I168" s="162"/>
      <c r="J168" s="162"/>
      <c r="K168"/>
      <c r="L168"/>
      <c r="M168" s="249"/>
      <c r="N168" s="249"/>
      <c r="O168" s="249"/>
      <c r="P168" s="249"/>
      <c r="Q168" s="249"/>
      <c r="R168" s="249"/>
      <c r="S168" s="249"/>
      <c r="T168" s="249"/>
      <c r="U168" s="249"/>
      <c r="V168" s="249"/>
      <c r="W168" s="150"/>
    </row>
    <row r="169" spans="1:24" ht="119">
      <c r="A169" s="83">
        <v>326</v>
      </c>
      <c r="B169" s="212" t="s">
        <v>359</v>
      </c>
      <c r="C169" s="212" t="s">
        <v>590</v>
      </c>
      <c r="D169" s="212" t="s">
        <v>591</v>
      </c>
      <c r="E169" s="213">
        <v>3</v>
      </c>
      <c r="F169" s="212" t="s">
        <v>1315</v>
      </c>
      <c r="G169" s="213">
        <v>3</v>
      </c>
      <c r="H169" s="150"/>
      <c r="I169" s="162"/>
      <c r="J169" s="162"/>
      <c r="K169"/>
      <c r="L169"/>
      <c r="M169" s="250"/>
      <c r="N169" s="251"/>
      <c r="O169" s="251"/>
      <c r="P169" s="97"/>
      <c r="Q169" s="99"/>
      <c r="R169" s="250"/>
      <c r="S169" s="251"/>
      <c r="T169" s="251"/>
      <c r="U169" s="97"/>
      <c r="V169" s="99"/>
      <c r="W169" s="210">
        <f>IF(R169&lt;&gt;"",R169,IF(M169&lt;&gt;"",M169,IF(I169&lt;&gt;"",I169,IF(E169&lt;&gt;"",E169,""))))</f>
        <v>3</v>
      </c>
      <c r="X169" s="126">
        <f>IF(U169&lt;&gt;"",U169,IF(P169&lt;&gt;"",P169,IF(K169&lt;&gt;"",K169,IF(H169&lt;&gt;"",H169,IF(G169&lt;&gt;"",G169,"")))))</f>
        <v>3</v>
      </c>
    </row>
    <row r="170" spans="1:24" s="241" customFormat="1">
      <c r="A170" s="240"/>
      <c r="E170" s="240"/>
      <c r="G170" s="240"/>
      <c r="H170" s="150"/>
      <c r="I170" s="162"/>
      <c r="J170" s="162"/>
      <c r="K170"/>
      <c r="L170"/>
      <c r="M170" s="249"/>
      <c r="N170" s="249"/>
      <c r="O170" s="249"/>
      <c r="P170" s="249"/>
      <c r="Q170" s="249"/>
      <c r="R170" s="249"/>
      <c r="S170" s="249"/>
      <c r="T170" s="249"/>
      <c r="U170" s="249"/>
      <c r="V170" s="249"/>
      <c r="W170" s="150"/>
    </row>
    <row r="171" spans="1:24" ht="102">
      <c r="A171" s="83">
        <v>327</v>
      </c>
      <c r="B171" s="212" t="s">
        <v>360</v>
      </c>
      <c r="C171" s="212" t="s">
        <v>592</v>
      </c>
      <c r="D171" s="212" t="s">
        <v>593</v>
      </c>
      <c r="E171" s="213">
        <v>2</v>
      </c>
      <c r="F171" s="212" t="s">
        <v>1316</v>
      </c>
      <c r="G171" s="213">
        <v>2</v>
      </c>
      <c r="H171" s="150"/>
      <c r="I171" s="162"/>
      <c r="J171" s="162"/>
      <c r="K171"/>
      <c r="L171"/>
      <c r="M171" s="250"/>
      <c r="N171" s="251"/>
      <c r="O171" s="251"/>
      <c r="P171" s="97"/>
      <c r="Q171" s="99"/>
      <c r="R171" s="250"/>
      <c r="S171" s="251"/>
      <c r="T171" s="251"/>
      <c r="U171" s="97"/>
      <c r="V171" s="99"/>
      <c r="W171" s="210">
        <f>IF(R171&lt;&gt;"",R171,IF(M171&lt;&gt;"",M171,IF(I171&lt;&gt;"",I171,IF(E171&lt;&gt;"",E171,""))))</f>
        <v>2</v>
      </c>
      <c r="X171" s="126">
        <f>IF(U171&lt;&gt;"",U171,IF(P171&lt;&gt;"",P171,IF(K171&lt;&gt;"",K171,IF(H171&lt;&gt;"",H171,IF(G171&lt;&gt;"",G171,"")))))</f>
        <v>2</v>
      </c>
    </row>
    <row r="172" spans="1:24" s="241" customFormat="1">
      <c r="A172" s="240"/>
      <c r="E172" s="240"/>
      <c r="G172" s="240"/>
      <c r="H172" s="150"/>
      <c r="I172" s="162"/>
      <c r="J172" s="162"/>
      <c r="K172"/>
      <c r="L172"/>
      <c r="M172" s="249"/>
      <c r="N172" s="249"/>
      <c r="O172" s="249"/>
      <c r="P172" s="249"/>
      <c r="Q172" s="249"/>
      <c r="R172" s="249"/>
      <c r="S172" s="249"/>
      <c r="T172" s="249"/>
      <c r="U172" s="249"/>
      <c r="V172" s="249"/>
      <c r="W172" s="150"/>
    </row>
    <row r="173" spans="1:24" ht="153">
      <c r="A173" s="83">
        <v>328</v>
      </c>
      <c r="B173" s="212" t="s">
        <v>361</v>
      </c>
      <c r="C173" s="212" t="s">
        <v>594</v>
      </c>
      <c r="D173" s="212" t="s">
        <v>595</v>
      </c>
      <c r="E173" s="213">
        <v>3</v>
      </c>
      <c r="F173" s="212" t="s">
        <v>1317</v>
      </c>
      <c r="G173" s="213">
        <v>3</v>
      </c>
      <c r="H173" s="150"/>
      <c r="I173" s="162"/>
      <c r="J173" s="162"/>
      <c r="K173"/>
      <c r="L173"/>
      <c r="M173" s="250"/>
      <c r="N173" s="251"/>
      <c r="O173" s="251"/>
      <c r="P173" s="97"/>
      <c r="Q173" s="99"/>
      <c r="R173" s="250"/>
      <c r="S173" s="251"/>
      <c r="T173" s="251"/>
      <c r="U173" s="97"/>
      <c r="V173" s="99"/>
      <c r="W173" s="210">
        <f>IF(R173&lt;&gt;"",R173,IF(M173&lt;&gt;"",M173,IF(I173&lt;&gt;"",I173,IF(E173&lt;&gt;"",E173,""))))</f>
        <v>3</v>
      </c>
      <c r="X173" s="126">
        <f>IF(U173&lt;&gt;"",U173,IF(P173&lt;&gt;"",P173,IF(K173&lt;&gt;"",K173,IF(H173&lt;&gt;"",H173,IF(G173&lt;&gt;"",G173,"")))))</f>
        <v>3</v>
      </c>
    </row>
    <row r="174" spans="1:24" s="241" customFormat="1">
      <c r="A174" s="240"/>
      <c r="E174" s="240"/>
      <c r="G174" s="240"/>
      <c r="H174" s="150"/>
      <c r="I174" s="162"/>
      <c r="J174" s="162"/>
      <c r="K174"/>
      <c r="L174"/>
      <c r="M174" s="249"/>
      <c r="N174" s="249"/>
      <c r="O174" s="249"/>
      <c r="P174" s="249"/>
      <c r="Q174" s="249"/>
      <c r="R174" s="249"/>
      <c r="S174" s="249"/>
      <c r="T174" s="249"/>
      <c r="U174" s="249"/>
      <c r="V174" s="249"/>
      <c r="W174" s="150"/>
    </row>
    <row r="175" spans="1:24" ht="136">
      <c r="A175" s="83">
        <v>329</v>
      </c>
      <c r="B175" s="212" t="s">
        <v>362</v>
      </c>
      <c r="C175" s="212" t="s">
        <v>596</v>
      </c>
      <c r="D175" s="212" t="s">
        <v>597</v>
      </c>
      <c r="E175" s="213">
        <v>1</v>
      </c>
      <c r="F175" s="212" t="s">
        <v>1318</v>
      </c>
      <c r="G175" s="213">
        <v>2</v>
      </c>
      <c r="H175" s="150"/>
      <c r="I175" s="162"/>
      <c r="J175" s="162"/>
      <c r="K175"/>
      <c r="L175"/>
      <c r="M175" s="250"/>
      <c r="N175" s="251"/>
      <c r="O175" s="251"/>
      <c r="P175" s="97"/>
      <c r="Q175" s="99"/>
      <c r="R175" s="250"/>
      <c r="S175" s="251"/>
      <c r="T175" s="251"/>
      <c r="U175" s="97"/>
      <c r="V175" s="99"/>
      <c r="W175" s="210">
        <f>IF(R175&lt;&gt;"",R175,IF(M175&lt;&gt;"",M175,IF(I175&lt;&gt;"",I175,IF(E175&lt;&gt;"",E175,""))))</f>
        <v>1</v>
      </c>
      <c r="X175" s="126">
        <f>IF(U175&lt;&gt;"",U175,IF(P175&lt;&gt;"",P175,IF(K175&lt;&gt;"",K175,IF(H175&lt;&gt;"",H175,IF(G175&lt;&gt;"",G175,"")))))</f>
        <v>2</v>
      </c>
    </row>
    <row r="176" spans="1:24" s="241" customFormat="1">
      <c r="A176" s="240"/>
      <c r="E176" s="240"/>
      <c r="G176" s="240"/>
      <c r="H176" s="150"/>
      <c r="I176" s="162"/>
      <c r="J176" s="162"/>
      <c r="K176"/>
      <c r="L176"/>
      <c r="M176" s="249"/>
      <c r="N176" s="249"/>
      <c r="O176" s="249"/>
      <c r="P176" s="249"/>
      <c r="Q176" s="249"/>
      <c r="R176" s="249"/>
      <c r="S176" s="249"/>
      <c r="T176" s="249"/>
      <c r="U176" s="249"/>
      <c r="V176" s="249"/>
      <c r="W176" s="150"/>
    </row>
    <row r="177" spans="1:24" ht="153">
      <c r="A177" s="83">
        <v>330</v>
      </c>
      <c r="B177" s="212" t="s">
        <v>363</v>
      </c>
      <c r="C177" s="212" t="s">
        <v>598</v>
      </c>
      <c r="D177" s="212" t="s">
        <v>599</v>
      </c>
      <c r="E177" s="213">
        <v>2</v>
      </c>
      <c r="F177" s="212" t="s">
        <v>1319</v>
      </c>
      <c r="G177" s="213">
        <v>2</v>
      </c>
      <c r="H177" s="150"/>
      <c r="I177" s="145">
        <v>3</v>
      </c>
      <c r="J177" s="146" t="s">
        <v>1614</v>
      </c>
      <c r="K177" s="213">
        <v>3</v>
      </c>
      <c r="L177"/>
      <c r="M177" s="250"/>
      <c r="N177" s="251"/>
      <c r="O177" s="251"/>
      <c r="P177" s="97"/>
      <c r="Q177" s="99"/>
      <c r="R177" s="250"/>
      <c r="S177" s="251"/>
      <c r="T177" s="251"/>
      <c r="U177" s="97"/>
      <c r="V177" s="99"/>
      <c r="W177" s="210">
        <f>IF(R177&lt;&gt;"",R177,IF(M177&lt;&gt;"",M177,IF(I177&lt;&gt;"",I177,IF(E177&lt;&gt;"",E177,""))))</f>
        <v>3</v>
      </c>
      <c r="X177" s="126">
        <f>IF(U177&lt;&gt;"",U177,IF(P177&lt;&gt;"",P177,IF(K177&lt;&gt;"",K177,IF(H177&lt;&gt;"",H177,IF(G177&lt;&gt;"",G177,"")))))</f>
        <v>3</v>
      </c>
    </row>
    <row r="178" spans="1:24" s="241" customFormat="1">
      <c r="A178" s="240"/>
      <c r="E178" s="240"/>
      <c r="G178" s="240"/>
      <c r="H178" s="150"/>
      <c r="I178" s="162"/>
      <c r="J178" s="162"/>
      <c r="K178"/>
      <c r="L178"/>
      <c r="M178" s="249"/>
      <c r="N178" s="249"/>
      <c r="O178" s="249"/>
      <c r="P178" s="249"/>
      <c r="Q178" s="249"/>
      <c r="R178" s="249"/>
      <c r="S178" s="249"/>
      <c r="T178" s="249"/>
      <c r="U178" s="249"/>
      <c r="V178" s="249"/>
      <c r="W178" s="150"/>
    </row>
    <row r="179" spans="1:24" ht="153">
      <c r="A179" s="83">
        <v>331</v>
      </c>
      <c r="B179" s="212" t="s">
        <v>364</v>
      </c>
      <c r="C179" s="212" t="s">
        <v>600</v>
      </c>
      <c r="D179" s="212" t="s">
        <v>601</v>
      </c>
      <c r="E179" s="213">
        <v>3</v>
      </c>
      <c r="F179" s="212" t="s">
        <v>1320</v>
      </c>
      <c r="G179" s="213">
        <v>3</v>
      </c>
      <c r="H179" s="150"/>
      <c r="I179" s="162"/>
      <c r="J179" s="162"/>
      <c r="K179"/>
      <c r="L179"/>
      <c r="M179" s="250"/>
      <c r="N179" s="251"/>
      <c r="O179" s="251"/>
      <c r="P179" s="97"/>
      <c r="Q179" s="99"/>
      <c r="R179" s="250"/>
      <c r="S179" s="251"/>
      <c r="T179" s="251"/>
      <c r="U179" s="97"/>
      <c r="V179" s="99"/>
      <c r="W179" s="210">
        <f>IF(R179&lt;&gt;"",R179,IF(M179&lt;&gt;"",M179,IF(I179&lt;&gt;"",I179,IF(E179&lt;&gt;"",E179,""))))</f>
        <v>3</v>
      </c>
      <c r="X179" s="126">
        <f>IF(U179&lt;&gt;"",U179,IF(P179&lt;&gt;"",P179,IF(K179&lt;&gt;"",K179,IF(H179&lt;&gt;"",H179,IF(G179&lt;&gt;"",G179,"")))))</f>
        <v>3</v>
      </c>
    </row>
    <row r="180" spans="1:24" s="241" customFormat="1">
      <c r="A180" s="240"/>
      <c r="E180" s="240"/>
      <c r="G180" s="240"/>
      <c r="H180" s="150"/>
      <c r="I180" s="162"/>
      <c r="J180" s="162"/>
      <c r="K180"/>
      <c r="L180"/>
      <c r="M180" s="249"/>
      <c r="N180" s="249"/>
      <c r="O180" s="249"/>
      <c r="P180" s="249"/>
      <c r="Q180" s="249"/>
      <c r="R180" s="249"/>
      <c r="S180" s="249"/>
      <c r="T180" s="249"/>
      <c r="U180" s="249"/>
      <c r="V180" s="249"/>
      <c r="W180" s="150"/>
    </row>
    <row r="181" spans="1:24" ht="153">
      <c r="A181" s="83">
        <v>332</v>
      </c>
      <c r="B181" s="212" t="s">
        <v>365</v>
      </c>
      <c r="C181" s="212" t="s">
        <v>602</v>
      </c>
      <c r="D181" s="212" t="s">
        <v>603</v>
      </c>
      <c r="E181" s="213">
        <v>1</v>
      </c>
      <c r="F181" s="212" t="s">
        <v>1321</v>
      </c>
      <c r="G181" s="213">
        <v>0</v>
      </c>
      <c r="H181" s="150"/>
      <c r="I181" s="145">
        <v>1</v>
      </c>
      <c r="J181" s="146" t="s">
        <v>1615</v>
      </c>
      <c r="K181" s="213">
        <v>1</v>
      </c>
      <c r="L181"/>
      <c r="M181" s="250"/>
      <c r="N181" s="251"/>
      <c r="O181" s="251"/>
      <c r="P181" s="97"/>
      <c r="Q181" s="99"/>
      <c r="R181" s="250"/>
      <c r="S181" s="251"/>
      <c r="T181" s="251"/>
      <c r="U181" s="97"/>
      <c r="V181" s="99"/>
      <c r="W181" s="210">
        <f>IF(R181&lt;&gt;"",R181,IF(M181&lt;&gt;"",M181,IF(I181&lt;&gt;"",I181,IF(E181&lt;&gt;"",E181,""))))</f>
        <v>1</v>
      </c>
      <c r="X181" s="126">
        <f>IF(U181&lt;&gt;"",U181,IF(P181&lt;&gt;"",P181,IF(K181&lt;&gt;"",K181,IF(H181&lt;&gt;"",H181,IF(G181&lt;&gt;"",G181,"")))))</f>
        <v>1</v>
      </c>
    </row>
    <row r="182" spans="1:24" s="241" customFormat="1">
      <c r="A182" s="240"/>
      <c r="E182" s="240"/>
      <c r="G182" s="240"/>
      <c r="H182" s="150"/>
      <c r="I182" s="162"/>
      <c r="J182" s="162"/>
      <c r="K182"/>
      <c r="L182"/>
      <c r="M182" s="249"/>
      <c r="N182" s="249"/>
      <c r="O182" s="249"/>
      <c r="P182" s="249"/>
      <c r="Q182" s="249"/>
      <c r="R182" s="249"/>
      <c r="S182" s="249"/>
      <c r="T182" s="249"/>
      <c r="U182" s="249"/>
      <c r="V182" s="249"/>
      <c r="W182" s="150"/>
    </row>
    <row r="183" spans="1:24" ht="119">
      <c r="A183" s="83">
        <v>333</v>
      </c>
      <c r="B183" s="212" t="s">
        <v>366</v>
      </c>
      <c r="C183" s="212" t="s">
        <v>604</v>
      </c>
      <c r="D183" s="212" t="s">
        <v>565</v>
      </c>
      <c r="E183" s="213">
        <v>2</v>
      </c>
      <c r="F183" s="212" t="s">
        <v>1322</v>
      </c>
      <c r="G183" s="213">
        <v>3</v>
      </c>
      <c r="H183" s="150"/>
      <c r="I183" s="162"/>
      <c r="J183" s="162"/>
      <c r="K183"/>
      <c r="L183"/>
      <c r="M183" s="250"/>
      <c r="N183" s="251"/>
      <c r="O183" s="251"/>
      <c r="P183" s="97"/>
      <c r="Q183" s="99"/>
      <c r="R183" s="250"/>
      <c r="S183" s="251"/>
      <c r="T183" s="251"/>
      <c r="U183" s="97"/>
      <c r="V183" s="99"/>
      <c r="W183" s="210">
        <f>IF(R183&lt;&gt;"",R183,IF(M183&lt;&gt;"",M183,IF(I183&lt;&gt;"",I183,IF(E183&lt;&gt;"",E183,""))))</f>
        <v>2</v>
      </c>
      <c r="X183" s="126">
        <f>IF(U183&lt;&gt;"",U183,IF(P183&lt;&gt;"",P183,IF(K183&lt;&gt;"",K183,IF(H183&lt;&gt;"",H183,IF(G183&lt;&gt;"",G183,"")))))</f>
        <v>3</v>
      </c>
    </row>
    <row r="184" spans="1:24">
      <c r="B184" s="41"/>
      <c r="H184" s="150"/>
      <c r="I184" s="162"/>
      <c r="J184" s="162"/>
      <c r="K184"/>
      <c r="L184"/>
      <c r="M184" s="249"/>
      <c r="N184" s="249"/>
      <c r="O184" s="249"/>
      <c r="P184" s="249"/>
      <c r="Q184" s="249"/>
      <c r="R184" s="249"/>
      <c r="S184" s="249"/>
      <c r="T184" s="249"/>
      <c r="U184" s="249"/>
      <c r="V184" s="249"/>
      <c r="X184" s="241"/>
    </row>
    <row r="185" spans="1:24">
      <c r="B185" s="41"/>
      <c r="H185" s="150"/>
      <c r="I185" s="162"/>
      <c r="J185" s="162"/>
      <c r="K185"/>
      <c r="L185"/>
      <c r="M185" s="249"/>
      <c r="N185" s="249"/>
      <c r="O185" s="249"/>
      <c r="P185" s="249"/>
      <c r="Q185" s="249"/>
      <c r="R185" s="249"/>
      <c r="S185" s="249"/>
      <c r="T185" s="249"/>
      <c r="U185" s="249"/>
      <c r="V185" s="249"/>
      <c r="X185" s="241"/>
    </row>
    <row r="186" spans="1:24">
      <c r="B186" s="41"/>
      <c r="H186" s="150"/>
      <c r="I186" s="162"/>
      <c r="J186" s="162"/>
      <c r="K186"/>
      <c r="L186"/>
      <c r="M186" s="249"/>
      <c r="N186" s="249"/>
      <c r="O186" s="249"/>
      <c r="P186" s="249"/>
      <c r="Q186" s="249"/>
      <c r="R186" s="249"/>
      <c r="S186" s="249"/>
      <c r="T186" s="249"/>
      <c r="U186" s="249"/>
      <c r="V186" s="249"/>
      <c r="X186" s="241"/>
    </row>
    <row r="187" spans="1:24" ht="17">
      <c r="B187" s="111" t="s">
        <v>276</v>
      </c>
      <c r="H187" s="150"/>
      <c r="I187" s="162"/>
      <c r="J187" s="162"/>
      <c r="K187"/>
      <c r="L187"/>
      <c r="M187" s="249"/>
      <c r="N187" s="249"/>
      <c r="O187" s="249"/>
      <c r="P187" s="249"/>
      <c r="Q187" s="249"/>
      <c r="R187" s="249"/>
      <c r="S187" s="249"/>
      <c r="T187" s="249"/>
      <c r="U187" s="249"/>
      <c r="V187" s="249"/>
      <c r="X187" s="241"/>
    </row>
    <row r="188" spans="1:24" ht="170">
      <c r="A188" s="83">
        <v>334</v>
      </c>
      <c r="B188" s="212" t="s">
        <v>367</v>
      </c>
      <c r="C188" s="212" t="s">
        <v>605</v>
      </c>
      <c r="D188" s="212" t="s">
        <v>606</v>
      </c>
      <c r="E188" s="213">
        <v>1</v>
      </c>
      <c r="F188" s="212" t="s">
        <v>1323</v>
      </c>
      <c r="G188" s="213">
        <v>1</v>
      </c>
      <c r="H188" s="150"/>
      <c r="I188" s="162"/>
      <c r="J188" s="162"/>
      <c r="K188"/>
      <c r="L188"/>
      <c r="M188" s="250"/>
      <c r="N188" s="251"/>
      <c r="O188" s="251"/>
      <c r="P188" s="97"/>
      <c r="Q188" s="99"/>
      <c r="R188" s="250"/>
      <c r="S188" s="251"/>
      <c r="T188" s="251"/>
      <c r="U188" s="97"/>
      <c r="V188" s="99"/>
      <c r="W188" s="210">
        <f>IF(R188&lt;&gt;"",R188,IF(M188&lt;&gt;"",M188,IF(I188&lt;&gt;"",I188,IF(E188&lt;&gt;"",E188,""))))</f>
        <v>1</v>
      </c>
      <c r="X188" s="126">
        <f>IF(U188&lt;&gt;"",U188,IF(P188&lt;&gt;"",P188,IF(K188&lt;&gt;"",K188,IF(H188&lt;&gt;"",H188,IF(G188&lt;&gt;"",G188,"")))))</f>
        <v>1</v>
      </c>
    </row>
    <row r="189" spans="1:24" s="241" customFormat="1">
      <c r="A189" s="240"/>
      <c r="E189" s="240"/>
      <c r="G189" s="240"/>
      <c r="H189" s="150"/>
      <c r="I189" s="162"/>
      <c r="J189" s="162"/>
      <c r="K189"/>
      <c r="L189"/>
      <c r="M189" s="249"/>
      <c r="N189" s="249"/>
      <c r="O189" s="249"/>
      <c r="P189" s="249"/>
      <c r="Q189" s="249"/>
      <c r="R189" s="249"/>
      <c r="S189" s="249"/>
      <c r="T189" s="249"/>
      <c r="U189" s="249"/>
      <c r="V189" s="249"/>
      <c r="W189" s="150"/>
    </row>
    <row r="190" spans="1:24" s="271" customFormat="1" ht="409.6">
      <c r="A190" s="134">
        <v>335</v>
      </c>
      <c r="B190" s="265" t="s">
        <v>368</v>
      </c>
      <c r="C190" s="265" t="s">
        <v>607</v>
      </c>
      <c r="D190" s="265" t="s">
        <v>608</v>
      </c>
      <c r="E190" s="266">
        <v>2</v>
      </c>
      <c r="F190" s="265" t="s">
        <v>1324</v>
      </c>
      <c r="G190" s="266">
        <v>2</v>
      </c>
      <c r="H190" s="267"/>
      <c r="I190" s="266">
        <v>3</v>
      </c>
      <c r="J190" s="265" t="s">
        <v>1616</v>
      </c>
      <c r="K190" s="266">
        <v>2</v>
      </c>
      <c r="L190" s="266" t="s">
        <v>1927</v>
      </c>
      <c r="M190" s="269">
        <v>3</v>
      </c>
      <c r="N190" s="270" t="s">
        <v>2093</v>
      </c>
      <c r="O190" s="270"/>
      <c r="P190" s="269">
        <v>3</v>
      </c>
      <c r="Q190" s="270"/>
      <c r="R190" s="269"/>
      <c r="S190" s="270"/>
      <c r="T190" s="270"/>
      <c r="U190" s="269"/>
      <c r="V190" s="270"/>
      <c r="W190" s="266">
        <f>IF(R190&lt;&gt;"",R190,IF(M190&lt;&gt;"",M190,IF(I190&lt;&gt;"",I190,IF(E190&lt;&gt;"",E190,""))))</f>
        <v>3</v>
      </c>
      <c r="X190" s="266">
        <f>IF(U190&lt;&gt;"",U190,IF(P190&lt;&gt;"",P190,IF(K190&lt;&gt;"",K190,IF(H190&lt;&gt;"",H190,IF(G190&lt;&gt;"",G190,"")))))</f>
        <v>3</v>
      </c>
    </row>
    <row r="191" spans="1:24">
      <c r="B191" s="41"/>
      <c r="H191" s="150"/>
      <c r="I191" s="162"/>
      <c r="J191" s="162"/>
      <c r="K191"/>
      <c r="L191"/>
      <c r="M191" s="249"/>
      <c r="N191" s="249"/>
      <c r="O191" s="249"/>
      <c r="P191" s="249"/>
      <c r="Q191" s="249"/>
      <c r="R191" s="249"/>
      <c r="S191" s="249"/>
      <c r="T191" s="249"/>
      <c r="U191" s="249"/>
      <c r="V191" s="249"/>
      <c r="X191" s="241"/>
    </row>
    <row r="192" spans="1:24" ht="34">
      <c r="B192" s="242" t="s">
        <v>438</v>
      </c>
      <c r="C192" s="243" t="s">
        <v>879</v>
      </c>
      <c r="H192" s="150"/>
      <c r="I192" s="162"/>
      <c r="J192" s="162"/>
      <c r="K192"/>
      <c r="L192"/>
      <c r="M192" s="249"/>
      <c r="N192" s="249"/>
      <c r="O192" s="249"/>
      <c r="P192" s="249"/>
      <c r="Q192" s="249"/>
      <c r="R192" s="249"/>
      <c r="S192" s="249"/>
      <c r="T192" s="249"/>
      <c r="U192" s="249"/>
      <c r="V192" s="249"/>
      <c r="X192" s="241"/>
    </row>
    <row r="193" spans="1:24" ht="136">
      <c r="A193" s="83">
        <v>336</v>
      </c>
      <c r="B193" s="212" t="s">
        <v>369</v>
      </c>
      <c r="C193" s="212" t="s">
        <v>609</v>
      </c>
      <c r="D193" s="212" t="s">
        <v>610</v>
      </c>
      <c r="E193" s="213">
        <v>1</v>
      </c>
      <c r="F193" s="212" t="s">
        <v>1325</v>
      </c>
      <c r="G193" s="213">
        <v>1</v>
      </c>
      <c r="H193" s="150"/>
      <c r="I193" s="162"/>
      <c r="J193" s="162"/>
      <c r="K193"/>
      <c r="L193"/>
      <c r="M193" s="250"/>
      <c r="N193" s="251"/>
      <c r="O193" s="251"/>
      <c r="P193" s="97"/>
      <c r="Q193" s="99"/>
      <c r="R193" s="250"/>
      <c r="S193" s="251"/>
      <c r="T193" s="251"/>
      <c r="U193" s="97"/>
      <c r="V193" s="99"/>
      <c r="W193" s="210">
        <f>IF(R193&lt;&gt;"",R193,IF(M193&lt;&gt;"",M193,IF(I193&lt;&gt;"",I193,IF(E193&lt;&gt;"",E193,""))))</f>
        <v>1</v>
      </c>
      <c r="X193" s="126">
        <f>IF(U193&lt;&gt;"",U193,IF(P193&lt;&gt;"",P193,IF(K193&lt;&gt;"",K193,IF(H193&lt;&gt;"",H193,IF(G193&lt;&gt;"",G193,"")))))</f>
        <v>1</v>
      </c>
    </row>
    <row r="194" spans="1:24" ht="136">
      <c r="A194" s="83">
        <v>337</v>
      </c>
      <c r="B194" s="212" t="s">
        <v>370</v>
      </c>
      <c r="C194" s="212" t="s">
        <v>611</v>
      </c>
      <c r="D194" s="212" t="s">
        <v>612</v>
      </c>
      <c r="E194" s="213">
        <v>1</v>
      </c>
      <c r="F194" s="212" t="s">
        <v>1325</v>
      </c>
      <c r="G194" s="213">
        <v>0</v>
      </c>
      <c r="H194" s="213">
        <v>1</v>
      </c>
      <c r="I194" s="162"/>
      <c r="J194" s="162"/>
      <c r="K194"/>
      <c r="L194"/>
      <c r="M194" s="250"/>
      <c r="N194" s="251"/>
      <c r="O194" s="251"/>
      <c r="P194" s="97"/>
      <c r="Q194" s="99"/>
      <c r="R194" s="250"/>
      <c r="S194" s="251"/>
      <c r="T194" s="251"/>
      <c r="U194" s="97"/>
      <c r="V194" s="99"/>
      <c r="W194" s="210">
        <f>IF(R194&lt;&gt;"",R194,IF(M194&lt;&gt;"",M194,IF(I194&lt;&gt;"",I194,IF(E194&lt;&gt;"",E194,""))))</f>
        <v>1</v>
      </c>
      <c r="X194" s="126">
        <f>IF(U194&lt;&gt;"",U194,IF(P194&lt;&gt;"",P194,IF(K194&lt;&gt;"",K194,IF(H194&lt;&gt;"",H194,IF(G194&lt;&gt;"",G194,"")))))</f>
        <v>1</v>
      </c>
    </row>
    <row r="195" spans="1:24" ht="119">
      <c r="A195" s="83">
        <v>338</v>
      </c>
      <c r="B195" s="212" t="s">
        <v>371</v>
      </c>
      <c r="C195" s="212" t="s">
        <v>613</v>
      </c>
      <c r="D195" s="212" t="s">
        <v>614</v>
      </c>
      <c r="E195" s="213">
        <v>1</v>
      </c>
      <c r="F195" s="212" t="s">
        <v>1326</v>
      </c>
      <c r="G195" s="213">
        <v>0</v>
      </c>
      <c r="H195" s="213">
        <v>1</v>
      </c>
      <c r="I195" s="162"/>
      <c r="J195" s="162"/>
      <c r="K195"/>
      <c r="L195"/>
      <c r="M195" s="250"/>
      <c r="N195" s="251"/>
      <c r="O195" s="251"/>
      <c r="P195" s="97"/>
      <c r="Q195" s="99"/>
      <c r="R195" s="250"/>
      <c r="S195" s="251"/>
      <c r="T195" s="251"/>
      <c r="U195" s="97"/>
      <c r="V195" s="99"/>
      <c r="W195" s="210">
        <f>IF(R195&lt;&gt;"",R195,IF(M195&lt;&gt;"",M195,IF(I195&lt;&gt;"",I195,IF(E195&lt;&gt;"",E195,""))))</f>
        <v>1</v>
      </c>
      <c r="X195" s="126">
        <f>IF(U195&lt;&gt;"",U195,IF(P195&lt;&gt;"",P195,IF(K195&lt;&gt;"",K195,IF(H195&lt;&gt;"",H195,IF(G195&lt;&gt;"",G195,"")))))</f>
        <v>1</v>
      </c>
    </row>
    <row r="196" spans="1:24" ht="85">
      <c r="A196" s="83">
        <v>339</v>
      </c>
      <c r="B196" s="212" t="s">
        <v>372</v>
      </c>
      <c r="C196" s="212" t="s">
        <v>615</v>
      </c>
      <c r="D196" s="212" t="s">
        <v>616</v>
      </c>
      <c r="E196" s="213">
        <v>1</v>
      </c>
      <c r="F196" s="212" t="s">
        <v>1325</v>
      </c>
      <c r="G196" s="213">
        <v>0</v>
      </c>
      <c r="H196" s="150"/>
      <c r="I196" s="162"/>
      <c r="J196" s="162"/>
      <c r="K196"/>
      <c r="L196"/>
      <c r="M196" s="250"/>
      <c r="N196" s="251"/>
      <c r="O196" s="251"/>
      <c r="P196" s="97"/>
      <c r="Q196" s="99"/>
      <c r="R196" s="250"/>
      <c r="S196" s="251"/>
      <c r="T196" s="251"/>
      <c r="U196" s="97"/>
      <c r="V196" s="99"/>
      <c r="W196" s="210">
        <f>IF(R196&lt;&gt;"",R196,IF(M196&lt;&gt;"",M196,IF(I196&lt;&gt;"",I196,IF(E196&lt;&gt;"",E196,""))))</f>
        <v>1</v>
      </c>
      <c r="X196" s="126">
        <f>IF(U196&lt;&gt;"",U196,IF(P196&lt;&gt;"",P196,IF(K196&lt;&gt;"",K196,IF(H196&lt;&gt;"",H196,IF(G196&lt;&gt;"",G196,"")))))</f>
        <v>0</v>
      </c>
    </row>
    <row r="197" spans="1:24" s="241" customFormat="1">
      <c r="A197" s="240"/>
      <c r="E197" s="240"/>
      <c r="G197" s="240"/>
      <c r="H197" s="150"/>
      <c r="I197" s="162"/>
      <c r="J197" s="162"/>
      <c r="K197"/>
      <c r="L197"/>
      <c r="M197" s="249"/>
      <c r="N197" s="249"/>
      <c r="O197" s="249"/>
      <c r="P197" s="249"/>
      <c r="Q197" s="249"/>
      <c r="R197" s="249"/>
      <c r="S197" s="249"/>
      <c r="T197" s="249"/>
      <c r="U197" s="249"/>
      <c r="V197" s="249"/>
      <c r="W197" s="150"/>
    </row>
    <row r="198" spans="1:24" ht="136">
      <c r="A198" s="83">
        <v>340</v>
      </c>
      <c r="B198" s="212" t="s">
        <v>373</v>
      </c>
      <c r="C198" s="212" t="s">
        <v>617</v>
      </c>
      <c r="D198" s="212" t="s">
        <v>618</v>
      </c>
      <c r="E198" s="213">
        <v>1</v>
      </c>
      <c r="F198" s="212" t="s">
        <v>1327</v>
      </c>
      <c r="G198" s="213">
        <v>0</v>
      </c>
      <c r="H198" s="213">
        <v>1</v>
      </c>
      <c r="I198" s="145">
        <v>1</v>
      </c>
      <c r="J198" s="146" t="s">
        <v>1617</v>
      </c>
      <c r="K198" s="213">
        <v>1</v>
      </c>
      <c r="L198"/>
      <c r="M198" s="250"/>
      <c r="N198" s="251"/>
      <c r="O198" s="251"/>
      <c r="P198" s="97"/>
      <c r="Q198" s="99"/>
      <c r="R198" s="250"/>
      <c r="S198" s="251" t="s">
        <v>2145</v>
      </c>
      <c r="T198" s="251"/>
      <c r="U198" s="97">
        <v>2</v>
      </c>
      <c r="V198" s="99"/>
      <c r="W198" s="210">
        <f>IF(R198&lt;&gt;"",R198,IF(M198&lt;&gt;"",M198,IF(I198&lt;&gt;"",I198,IF(E198&lt;&gt;"",E198,""))))</f>
        <v>1</v>
      </c>
      <c r="X198" s="126">
        <f>IF(U198&lt;&gt;"",U198,IF(P198&lt;&gt;"",P198,IF(K198&lt;&gt;"",K198,IF(H198&lt;&gt;"",H198,IF(G198&lt;&gt;"",G198,"")))))</f>
        <v>2</v>
      </c>
    </row>
    <row r="199" spans="1:24" ht="170">
      <c r="A199" s="83">
        <v>341</v>
      </c>
      <c r="B199" s="212" t="s">
        <v>374</v>
      </c>
      <c r="C199" s="212" t="s">
        <v>619</v>
      </c>
      <c r="D199" s="212" t="s">
        <v>620</v>
      </c>
      <c r="E199" s="213">
        <v>2</v>
      </c>
      <c r="F199" s="212" t="s">
        <v>1328</v>
      </c>
      <c r="G199" s="213">
        <v>0</v>
      </c>
      <c r="H199" s="213">
        <v>2</v>
      </c>
      <c r="I199" s="145">
        <v>2</v>
      </c>
      <c r="J199" s="146" t="s">
        <v>1618</v>
      </c>
      <c r="K199" s="213">
        <v>2</v>
      </c>
      <c r="L199" s="213" t="s">
        <v>1928</v>
      </c>
      <c r="M199" s="250"/>
      <c r="N199" s="251"/>
      <c r="O199" s="251"/>
      <c r="P199" s="97"/>
      <c r="Q199" s="99"/>
      <c r="R199" s="250"/>
      <c r="S199" s="251"/>
      <c r="T199" s="251"/>
      <c r="U199" s="97"/>
      <c r="V199" s="99"/>
      <c r="W199" s="210">
        <f>IF(R199&lt;&gt;"",R199,IF(M199&lt;&gt;"",M199,IF(I199&lt;&gt;"",I199,IF(E199&lt;&gt;"",E199,""))))</f>
        <v>2</v>
      </c>
      <c r="X199" s="126">
        <f>IF(U199&lt;&gt;"",U199,IF(P199&lt;&gt;"",P199,IF(K199&lt;&gt;"",K199,IF(H199&lt;&gt;"",H199,IF(G199&lt;&gt;"",G199,"")))))</f>
        <v>2</v>
      </c>
    </row>
    <row r="200" spans="1:24" ht="153">
      <c r="A200" s="83">
        <v>342</v>
      </c>
      <c r="B200" s="212" t="s">
        <v>375</v>
      </c>
      <c r="C200" s="212" t="s">
        <v>621</v>
      </c>
      <c r="D200" s="212" t="s">
        <v>622</v>
      </c>
      <c r="E200" s="213">
        <v>0</v>
      </c>
      <c r="F200" s="212"/>
      <c r="G200" s="213">
        <v>0</v>
      </c>
      <c r="H200" s="150"/>
      <c r="I200" s="162"/>
      <c r="J200" s="162"/>
      <c r="K200"/>
      <c r="L200"/>
      <c r="M200" s="250"/>
      <c r="N200" s="251"/>
      <c r="O200" s="251"/>
      <c r="P200" s="97"/>
      <c r="Q200" s="99"/>
      <c r="R200" s="250"/>
      <c r="S200" s="251"/>
      <c r="T200" s="251"/>
      <c r="U200" s="97"/>
      <c r="V200" s="99"/>
      <c r="W200" s="210">
        <f>IF(R200&lt;&gt;"",R200,IF(M200&lt;&gt;"",M200,IF(I200&lt;&gt;"",I200,IF(E200&lt;&gt;"",E200,""))))</f>
        <v>0</v>
      </c>
      <c r="X200" s="126">
        <f>IF(U200&lt;&gt;"",U200,IF(P200&lt;&gt;"",P200,IF(K200&lt;&gt;"",K200,IF(H200&lt;&gt;"",H200,IF(G200&lt;&gt;"",G200,"")))))</f>
        <v>0</v>
      </c>
    </row>
    <row r="201" spans="1:24" s="241" customFormat="1">
      <c r="A201" s="240"/>
      <c r="E201" s="240"/>
      <c r="G201" s="240"/>
      <c r="H201" s="150"/>
      <c r="I201" s="162"/>
      <c r="J201" s="162"/>
      <c r="K201"/>
      <c r="L201"/>
      <c r="M201" s="249"/>
      <c r="N201" s="249"/>
      <c r="O201" s="249"/>
      <c r="P201" s="249"/>
      <c r="Q201" s="249"/>
      <c r="R201" s="249"/>
      <c r="S201" s="249"/>
      <c r="T201" s="249"/>
      <c r="U201" s="249"/>
      <c r="V201" s="249"/>
      <c r="W201" s="150"/>
    </row>
    <row r="202" spans="1:24" ht="153">
      <c r="A202" s="83">
        <v>343</v>
      </c>
      <c r="B202" s="212" t="s">
        <v>376</v>
      </c>
      <c r="C202" s="212" t="s">
        <v>623</v>
      </c>
      <c r="D202" s="212" t="s">
        <v>624</v>
      </c>
      <c r="E202" s="213">
        <v>1</v>
      </c>
      <c r="F202" s="212" t="s">
        <v>1329</v>
      </c>
      <c r="G202" s="213">
        <v>1</v>
      </c>
      <c r="H202" s="150"/>
      <c r="I202" s="162"/>
      <c r="J202" s="162"/>
      <c r="K202"/>
      <c r="L202"/>
      <c r="M202" s="250"/>
      <c r="N202" s="251"/>
      <c r="O202" s="251"/>
      <c r="P202" s="97"/>
      <c r="Q202" s="99"/>
      <c r="R202" s="250"/>
      <c r="S202" s="251"/>
      <c r="T202" s="251"/>
      <c r="U202" s="97"/>
      <c r="V202" s="99"/>
      <c r="W202" s="210">
        <f>IF(R202&lt;&gt;"",R202,IF(M202&lt;&gt;"",M202,IF(I202&lt;&gt;"",I202,IF(E202&lt;&gt;"",E202,""))))</f>
        <v>1</v>
      </c>
      <c r="X202" s="126">
        <f>IF(U202&lt;&gt;"",U202,IF(P202&lt;&gt;"",P202,IF(K202&lt;&gt;"",K202,IF(H202&lt;&gt;"",H202,IF(G202&lt;&gt;"",G202,"")))))</f>
        <v>1</v>
      </c>
    </row>
    <row r="203" spans="1:24" s="241" customFormat="1">
      <c r="A203" s="240"/>
      <c r="E203" s="240"/>
      <c r="G203" s="240"/>
      <c r="H203" s="150"/>
      <c r="I203" s="162"/>
      <c r="J203" s="162"/>
      <c r="K203"/>
      <c r="L203"/>
      <c r="M203" s="249"/>
      <c r="N203" s="249"/>
      <c r="O203" s="249"/>
      <c r="P203" s="249"/>
      <c r="Q203" s="249"/>
      <c r="R203" s="249"/>
      <c r="S203" s="249"/>
      <c r="T203" s="249"/>
      <c r="U203" s="249"/>
      <c r="V203" s="249"/>
      <c r="W203" s="150"/>
    </row>
    <row r="204" spans="1:24" ht="170">
      <c r="A204" s="83">
        <v>344</v>
      </c>
      <c r="B204" s="212" t="s">
        <v>377</v>
      </c>
      <c r="C204" s="212" t="s">
        <v>625</v>
      </c>
      <c r="D204" s="212" t="s">
        <v>626</v>
      </c>
      <c r="E204" s="213">
        <v>1</v>
      </c>
      <c r="F204" s="212" t="s">
        <v>1330</v>
      </c>
      <c r="G204" s="213">
        <v>1</v>
      </c>
      <c r="H204" s="150"/>
      <c r="I204" s="162"/>
      <c r="J204" s="162"/>
      <c r="K204"/>
      <c r="L204"/>
      <c r="M204" s="250"/>
      <c r="N204" s="251"/>
      <c r="O204" s="251"/>
      <c r="P204" s="97"/>
      <c r="Q204" s="99"/>
      <c r="R204" s="250"/>
      <c r="S204" s="251"/>
      <c r="T204" s="251"/>
      <c r="U204" s="97"/>
      <c r="V204" s="99"/>
      <c r="W204" s="210">
        <f>IF(R204&lt;&gt;"",R204,IF(M204&lt;&gt;"",M204,IF(I204&lt;&gt;"",I204,IF(E204&lt;&gt;"",E204,""))))</f>
        <v>1</v>
      </c>
      <c r="X204" s="126">
        <f>IF(U204&lt;&gt;"",U204,IF(P204&lt;&gt;"",P204,IF(K204&lt;&gt;"",K204,IF(H204&lt;&gt;"",H204,IF(G204&lt;&gt;"",G204,"")))))</f>
        <v>1</v>
      </c>
    </row>
    <row r="205" spans="1:24" ht="153">
      <c r="A205" s="83">
        <v>345</v>
      </c>
      <c r="B205" s="212" t="s">
        <v>378</v>
      </c>
      <c r="C205" s="212" t="s">
        <v>627</v>
      </c>
      <c r="D205" s="212" t="s">
        <v>628</v>
      </c>
      <c r="E205" s="213">
        <v>0</v>
      </c>
      <c r="F205" s="212"/>
      <c r="G205" s="213">
        <v>0</v>
      </c>
      <c r="H205" s="150"/>
      <c r="I205" s="162"/>
      <c r="J205" s="162"/>
      <c r="K205"/>
      <c r="L205"/>
      <c r="M205" s="250"/>
      <c r="N205" s="251"/>
      <c r="O205" s="251"/>
      <c r="P205" s="97"/>
      <c r="Q205" s="99"/>
      <c r="R205" s="250"/>
      <c r="S205" s="251"/>
      <c r="T205" s="251"/>
      <c r="U205" s="97"/>
      <c r="V205" s="99"/>
      <c r="W205" s="210">
        <f>IF(R205&lt;&gt;"",R205,IF(M205&lt;&gt;"",M205,IF(I205&lt;&gt;"",I205,IF(E205&lt;&gt;"",E205,""))))</f>
        <v>0</v>
      </c>
      <c r="X205" s="126">
        <f>IF(U205&lt;&gt;"",U205,IF(P205&lt;&gt;"",P205,IF(K205&lt;&gt;"",K205,IF(H205&lt;&gt;"",H205,IF(G205&lt;&gt;"",G205,"")))))</f>
        <v>0</v>
      </c>
    </row>
    <row r="206" spans="1:24" ht="119">
      <c r="A206" s="83">
        <v>346</v>
      </c>
      <c r="B206" s="212" t="s">
        <v>379</v>
      </c>
      <c r="C206" s="212" t="s">
        <v>629</v>
      </c>
      <c r="D206" s="212" t="s">
        <v>630</v>
      </c>
      <c r="E206" s="213">
        <v>0</v>
      </c>
      <c r="F206" s="212"/>
      <c r="G206" s="213">
        <v>0</v>
      </c>
      <c r="H206" s="150"/>
      <c r="I206" s="162"/>
      <c r="J206" s="162"/>
      <c r="K206"/>
      <c r="L206"/>
      <c r="M206" s="250"/>
      <c r="N206" s="251"/>
      <c r="O206" s="251"/>
      <c r="P206" s="97"/>
      <c r="Q206" s="99"/>
      <c r="R206" s="250"/>
      <c r="S206" s="251"/>
      <c r="T206" s="251"/>
      <c r="U206" s="97"/>
      <c r="V206" s="99"/>
      <c r="W206" s="210">
        <f>IF(R206&lt;&gt;"",R206,IF(M206&lt;&gt;"",M206,IF(I206&lt;&gt;"",I206,IF(E206&lt;&gt;"",E206,""))))</f>
        <v>0</v>
      </c>
      <c r="X206" s="126">
        <f>IF(U206&lt;&gt;"",U206,IF(P206&lt;&gt;"",P206,IF(K206&lt;&gt;"",K206,IF(H206&lt;&gt;"",H206,IF(G206&lt;&gt;"",G206,"")))))</f>
        <v>0</v>
      </c>
    </row>
    <row r="207" spans="1:24" s="241" customFormat="1">
      <c r="A207" s="240"/>
      <c r="E207" s="240"/>
      <c r="G207" s="240"/>
      <c r="H207" s="150"/>
      <c r="I207" s="162"/>
      <c r="J207" s="162"/>
      <c r="K207"/>
      <c r="L207"/>
      <c r="M207" s="249"/>
      <c r="N207" s="249"/>
      <c r="O207" s="249"/>
      <c r="P207" s="249"/>
      <c r="Q207" s="249"/>
      <c r="R207" s="249"/>
      <c r="S207" s="249"/>
      <c r="T207" s="249"/>
      <c r="U207" s="249"/>
      <c r="V207" s="249"/>
      <c r="W207" s="150"/>
    </row>
    <row r="208" spans="1:24" ht="170">
      <c r="A208" s="83">
        <v>347</v>
      </c>
      <c r="B208" s="212" t="s">
        <v>380</v>
      </c>
      <c r="C208" s="212" t="s">
        <v>631</v>
      </c>
      <c r="D208" s="212" t="s">
        <v>632</v>
      </c>
      <c r="E208" s="213">
        <v>1</v>
      </c>
      <c r="F208" s="212" t="s">
        <v>1331</v>
      </c>
      <c r="G208" s="213">
        <v>1</v>
      </c>
      <c r="H208" s="150"/>
      <c r="I208" s="162"/>
      <c r="J208" s="162"/>
      <c r="K208"/>
      <c r="L208"/>
      <c r="M208" s="250"/>
      <c r="N208" s="251"/>
      <c r="O208" s="251"/>
      <c r="P208" s="97"/>
      <c r="Q208" s="99"/>
      <c r="R208" s="250"/>
      <c r="S208" s="251"/>
      <c r="T208" s="251"/>
      <c r="U208" s="97"/>
      <c r="V208" s="99"/>
      <c r="W208" s="210">
        <f>IF(R208&lt;&gt;"",R208,IF(M208&lt;&gt;"",M208,IF(I208&lt;&gt;"",I208,IF(E208&lt;&gt;"",E208,""))))</f>
        <v>1</v>
      </c>
      <c r="X208" s="126">
        <f>IF(U208&lt;&gt;"",U208,IF(P208&lt;&gt;"",P208,IF(K208&lt;&gt;"",K208,IF(H208&lt;&gt;"",H208,IF(G208&lt;&gt;"",G208,"")))))</f>
        <v>1</v>
      </c>
    </row>
    <row r="209" spans="1:24" s="241" customFormat="1">
      <c r="A209" s="240"/>
      <c r="E209" s="240"/>
      <c r="G209" s="240"/>
      <c r="H209" s="150"/>
      <c r="I209" s="162"/>
      <c r="J209" s="162"/>
      <c r="K209"/>
      <c r="L209"/>
      <c r="M209" s="249"/>
      <c r="N209" s="249"/>
      <c r="O209" s="249"/>
      <c r="P209" s="249"/>
      <c r="Q209" s="249"/>
      <c r="R209" s="249"/>
      <c r="S209" s="249"/>
      <c r="T209" s="249"/>
      <c r="U209" s="249"/>
      <c r="V209" s="249"/>
      <c r="W209" s="150"/>
    </row>
    <row r="210" spans="1:24" ht="136">
      <c r="A210" s="83">
        <v>348</v>
      </c>
      <c r="B210" s="212" t="s">
        <v>381</v>
      </c>
      <c r="C210" s="212" t="s">
        <v>633</v>
      </c>
      <c r="D210" s="212" t="s">
        <v>634</v>
      </c>
      <c r="E210" s="213">
        <v>2</v>
      </c>
      <c r="F210" s="212" t="s">
        <v>1332</v>
      </c>
      <c r="G210" s="213">
        <v>1</v>
      </c>
      <c r="H210" s="150"/>
      <c r="I210" s="162"/>
      <c r="J210" s="162"/>
      <c r="K210"/>
      <c r="L210"/>
      <c r="M210" s="250"/>
      <c r="N210" s="251"/>
      <c r="O210" s="251"/>
      <c r="P210" s="97"/>
      <c r="Q210" s="99"/>
      <c r="R210" s="250"/>
      <c r="S210" s="251"/>
      <c r="T210" s="251"/>
      <c r="U210" s="97"/>
      <c r="V210" s="99"/>
      <c r="W210" s="210">
        <f>IF(R210&lt;&gt;"",R210,IF(M210&lt;&gt;"",M210,IF(I210&lt;&gt;"",I210,IF(E210&lt;&gt;"",E210,""))))</f>
        <v>2</v>
      </c>
      <c r="X210" s="126">
        <f>IF(U210&lt;&gt;"",U210,IF(P210&lt;&gt;"",P210,IF(K210&lt;&gt;"",K210,IF(H210&lt;&gt;"",H210,IF(G210&lt;&gt;"",G210,"")))))</f>
        <v>1</v>
      </c>
    </row>
    <row r="211" spans="1:24" s="241" customFormat="1">
      <c r="A211" s="240"/>
      <c r="E211" s="240"/>
      <c r="G211" s="240"/>
      <c r="H211" s="150"/>
      <c r="I211" s="162"/>
      <c r="J211" s="162"/>
      <c r="K211"/>
      <c r="L211"/>
      <c r="M211" s="249"/>
      <c r="N211" s="249"/>
      <c r="O211" s="249"/>
      <c r="P211" s="249"/>
      <c r="Q211" s="249"/>
      <c r="R211" s="249"/>
      <c r="S211" s="249"/>
      <c r="T211" s="249"/>
      <c r="U211" s="249"/>
      <c r="V211" s="249"/>
      <c r="W211" s="150"/>
    </row>
    <row r="212" spans="1:24" ht="204">
      <c r="A212" s="83">
        <v>349</v>
      </c>
      <c r="B212" s="212" t="s">
        <v>382</v>
      </c>
      <c r="C212" s="212" t="s">
        <v>635</v>
      </c>
      <c r="D212" s="212" t="s">
        <v>636</v>
      </c>
      <c r="E212" s="213">
        <v>1</v>
      </c>
      <c r="F212" s="212" t="s">
        <v>1333</v>
      </c>
      <c r="G212" s="213">
        <v>1</v>
      </c>
      <c r="H212" s="150"/>
      <c r="I212" s="162"/>
      <c r="J212" s="162"/>
      <c r="K212"/>
      <c r="L212"/>
      <c r="M212" s="250"/>
      <c r="N212" s="251"/>
      <c r="O212" s="251"/>
      <c r="P212" s="97"/>
      <c r="Q212" s="99"/>
      <c r="R212" s="250"/>
      <c r="S212" s="251"/>
      <c r="T212" s="251"/>
      <c r="U212" s="97"/>
      <c r="V212" s="99"/>
      <c r="W212" s="210">
        <f>IF(R212&lt;&gt;"",R212,IF(M212&lt;&gt;"",M212,IF(I212&lt;&gt;"",I212,IF(E212&lt;&gt;"",E212,""))))</f>
        <v>1</v>
      </c>
      <c r="X212" s="126">
        <f>IF(U212&lt;&gt;"",U212,IF(P212&lt;&gt;"",P212,IF(K212&lt;&gt;"",K212,IF(H212&lt;&gt;"",H212,IF(G212&lt;&gt;"",G212,"")))))</f>
        <v>1</v>
      </c>
    </row>
    <row r="213" spans="1:24">
      <c r="B213" s="41"/>
      <c r="H213" s="150"/>
      <c r="I213" s="162"/>
      <c r="J213" s="162"/>
      <c r="K213"/>
      <c r="L213"/>
      <c r="M213" s="249"/>
      <c r="N213" s="249"/>
      <c r="O213" s="249"/>
      <c r="P213" s="249"/>
      <c r="Q213" s="249"/>
      <c r="R213" s="249"/>
      <c r="S213" s="249"/>
      <c r="T213" s="249"/>
      <c r="U213" s="249"/>
      <c r="V213" s="249"/>
      <c r="X213" s="241"/>
    </row>
    <row r="214" spans="1:24">
      <c r="B214" s="41"/>
      <c r="H214" s="150"/>
      <c r="I214" s="162"/>
      <c r="J214" s="162"/>
      <c r="K214"/>
      <c r="L214"/>
      <c r="M214" s="249"/>
      <c r="N214" s="249"/>
      <c r="O214" s="249"/>
      <c r="P214" s="249"/>
      <c r="Q214" s="249"/>
      <c r="R214" s="249"/>
      <c r="S214" s="249"/>
      <c r="T214" s="249"/>
      <c r="U214" s="249"/>
      <c r="V214" s="249"/>
      <c r="X214" s="241"/>
    </row>
    <row r="215" spans="1:24">
      <c r="B215" s="41"/>
      <c r="H215" s="150"/>
      <c r="I215" s="162"/>
      <c r="J215" s="162"/>
      <c r="K215"/>
      <c r="L215"/>
      <c r="M215" s="249"/>
      <c r="N215" s="249"/>
      <c r="O215" s="249"/>
      <c r="P215" s="249"/>
      <c r="Q215" s="249"/>
      <c r="R215" s="249"/>
      <c r="S215" s="249"/>
      <c r="T215" s="249"/>
      <c r="U215" s="249"/>
      <c r="V215" s="249"/>
      <c r="X215" s="241"/>
    </row>
    <row r="216" spans="1:24" ht="34">
      <c r="B216" s="111" t="s">
        <v>280</v>
      </c>
      <c r="H216" s="150"/>
      <c r="I216" s="162"/>
      <c r="J216" s="162"/>
      <c r="K216"/>
      <c r="L216"/>
      <c r="M216" s="249"/>
      <c r="N216" s="249"/>
      <c r="O216" s="249"/>
      <c r="P216" s="249"/>
      <c r="Q216" s="249"/>
      <c r="R216" s="249"/>
      <c r="S216" s="249"/>
      <c r="T216" s="249"/>
      <c r="U216" s="249"/>
      <c r="V216" s="249"/>
      <c r="X216" s="241"/>
    </row>
    <row r="217" spans="1:24" ht="119">
      <c r="A217" s="83">
        <v>350</v>
      </c>
      <c r="B217" s="212" t="s">
        <v>383</v>
      </c>
      <c r="C217" s="212" t="s">
        <v>637</v>
      </c>
      <c r="D217" s="212" t="s">
        <v>638</v>
      </c>
      <c r="E217" s="213">
        <v>3</v>
      </c>
      <c r="F217" s="212" t="s">
        <v>1334</v>
      </c>
      <c r="G217" s="213">
        <v>3</v>
      </c>
      <c r="H217" s="150"/>
      <c r="I217" s="162"/>
      <c r="J217" s="162"/>
      <c r="K217"/>
      <c r="L217"/>
      <c r="M217" s="250"/>
      <c r="N217" s="251"/>
      <c r="O217" s="251"/>
      <c r="P217" s="97"/>
      <c r="Q217" s="99"/>
      <c r="R217" s="250"/>
      <c r="S217" s="251"/>
      <c r="T217" s="251"/>
      <c r="U217" s="97"/>
      <c r="V217" s="99"/>
      <c r="W217" s="210">
        <f>IF(R217&lt;&gt;"",R217,IF(M217&lt;&gt;"",M217,IF(I217&lt;&gt;"",I217,IF(E217&lt;&gt;"",E217,""))))</f>
        <v>3</v>
      </c>
      <c r="X217" s="126">
        <f>IF(U217&lt;&gt;"",U217,IF(P217&lt;&gt;"",P217,IF(K217&lt;&gt;"",K217,IF(H217&lt;&gt;"",H217,IF(G217&lt;&gt;"",G217,"")))))</f>
        <v>3</v>
      </c>
    </row>
    <row r="218" spans="1:24" ht="102">
      <c r="A218" s="83">
        <v>351</v>
      </c>
      <c r="B218" s="212" t="s">
        <v>384</v>
      </c>
      <c r="C218" s="212" t="s">
        <v>639</v>
      </c>
      <c r="D218" s="212" t="s">
        <v>640</v>
      </c>
      <c r="E218" s="213">
        <v>2</v>
      </c>
      <c r="F218" s="212" t="s">
        <v>1335</v>
      </c>
      <c r="G218" s="213">
        <v>3</v>
      </c>
      <c r="H218" s="150"/>
      <c r="I218" s="145">
        <v>3</v>
      </c>
      <c r="J218" s="146" t="s">
        <v>1619</v>
      </c>
      <c r="K218" s="213">
        <v>3</v>
      </c>
      <c r="L218"/>
      <c r="M218" s="250"/>
      <c r="N218" s="251"/>
      <c r="O218" s="251"/>
      <c r="P218" s="97"/>
      <c r="Q218" s="99"/>
      <c r="R218" s="250"/>
      <c r="S218" s="251"/>
      <c r="T218" s="251"/>
      <c r="U218" s="97"/>
      <c r="V218" s="99"/>
      <c r="W218" s="210">
        <f>IF(R218&lt;&gt;"",R218,IF(M218&lt;&gt;"",M218,IF(I218&lt;&gt;"",I218,IF(E218&lt;&gt;"",E218,""))))</f>
        <v>3</v>
      </c>
      <c r="X218" s="126">
        <f>IF(U218&lt;&gt;"",U218,IF(P218&lt;&gt;"",P218,IF(K218&lt;&gt;"",K218,IF(H218&lt;&gt;"",H218,IF(G218&lt;&gt;"",G218,"")))))</f>
        <v>3</v>
      </c>
    </row>
    <row r="219" spans="1:24" s="241" customFormat="1">
      <c r="A219" s="240"/>
      <c r="E219" s="240"/>
      <c r="G219" s="240"/>
      <c r="H219" s="150"/>
      <c r="I219" s="162"/>
      <c r="J219" s="162"/>
      <c r="K219"/>
      <c r="L219"/>
      <c r="M219" s="249"/>
      <c r="N219" s="249"/>
      <c r="O219" s="249"/>
      <c r="P219" s="249"/>
      <c r="Q219" s="249"/>
      <c r="R219" s="249"/>
      <c r="S219" s="249"/>
      <c r="T219" s="249"/>
      <c r="U219" s="249"/>
      <c r="V219" s="249"/>
      <c r="W219" s="150"/>
    </row>
    <row r="220" spans="1:24" s="271" customFormat="1" ht="323">
      <c r="A220" s="134">
        <v>352</v>
      </c>
      <c r="B220" s="265" t="s">
        <v>385</v>
      </c>
      <c r="C220" s="265" t="s">
        <v>641</v>
      </c>
      <c r="D220" s="265" t="s">
        <v>642</v>
      </c>
      <c r="E220" s="266">
        <v>4</v>
      </c>
      <c r="F220" s="265" t="s">
        <v>1336</v>
      </c>
      <c r="G220" s="266">
        <v>3</v>
      </c>
      <c r="H220" s="267"/>
      <c r="I220" s="266">
        <v>4</v>
      </c>
      <c r="J220" s="265" t="s">
        <v>1620</v>
      </c>
      <c r="K220" s="266">
        <v>3</v>
      </c>
      <c r="L220" s="266" t="s">
        <v>1929</v>
      </c>
      <c r="M220" s="269">
        <v>4</v>
      </c>
      <c r="N220" s="270" t="s">
        <v>2001</v>
      </c>
      <c r="O220" s="270"/>
      <c r="P220" s="269">
        <v>3.5</v>
      </c>
      <c r="Q220" s="270" t="s">
        <v>2119</v>
      </c>
      <c r="R220" s="269"/>
      <c r="S220" s="270" t="s">
        <v>2146</v>
      </c>
      <c r="T220" s="270"/>
      <c r="U220" s="269"/>
      <c r="V220" s="270"/>
      <c r="W220" s="266">
        <f>IF(R220&lt;&gt;"",R220,IF(M220&lt;&gt;"",M220,IF(I220&lt;&gt;"",I220,IF(E220&lt;&gt;"",E220,""))))</f>
        <v>4</v>
      </c>
      <c r="X220" s="266">
        <f>IF(U220&lt;&gt;"",U220,IF(P220&lt;&gt;"",P220,IF(K220&lt;&gt;"",K220,IF(H220&lt;&gt;"",H220,IF(G220&lt;&gt;"",G220,"")))))</f>
        <v>3.5</v>
      </c>
    </row>
    <row r="221" spans="1:24" s="271" customFormat="1" ht="306">
      <c r="A221" s="134">
        <v>353</v>
      </c>
      <c r="B221" s="265" t="s">
        <v>296</v>
      </c>
      <c r="C221" s="265" t="s">
        <v>643</v>
      </c>
      <c r="D221" s="265" t="s">
        <v>644</v>
      </c>
      <c r="E221" s="266">
        <v>3</v>
      </c>
      <c r="F221" s="265" t="s">
        <v>1337</v>
      </c>
      <c r="G221" s="266">
        <v>3</v>
      </c>
      <c r="H221" s="267"/>
      <c r="I221" s="266">
        <v>3</v>
      </c>
      <c r="J221" s="265" t="s">
        <v>1621</v>
      </c>
      <c r="K221" s="266">
        <v>3.5</v>
      </c>
      <c r="L221" s="266" t="s">
        <v>1937</v>
      </c>
      <c r="M221" s="269">
        <v>4</v>
      </c>
      <c r="N221" s="270" t="s">
        <v>2094</v>
      </c>
      <c r="O221" s="270"/>
      <c r="P221" s="269">
        <v>3.5</v>
      </c>
      <c r="Q221" s="270" t="s">
        <v>2119</v>
      </c>
      <c r="R221" s="269"/>
      <c r="S221" s="270"/>
      <c r="T221" s="270"/>
      <c r="U221" s="269"/>
      <c r="V221" s="270"/>
      <c r="W221" s="266">
        <f>IF(R221&lt;&gt;"",R221,IF(M221&lt;&gt;"",M221,IF(I221&lt;&gt;"",I221,IF(E221&lt;&gt;"",E221,""))))</f>
        <v>4</v>
      </c>
      <c r="X221" s="266">
        <f>IF(U221&lt;&gt;"",U221,IF(P221&lt;&gt;"",P221,IF(K221&lt;&gt;"",K221,IF(H221&lt;&gt;"",H221,IF(G221&lt;&gt;"",G221,"")))))</f>
        <v>3.5</v>
      </c>
    </row>
    <row r="222" spans="1:24" ht="119">
      <c r="A222" s="83">
        <v>354</v>
      </c>
      <c r="B222" s="212" t="s">
        <v>386</v>
      </c>
      <c r="C222" s="212" t="s">
        <v>645</v>
      </c>
      <c r="D222" s="212" t="s">
        <v>646</v>
      </c>
      <c r="E222" s="213">
        <v>2</v>
      </c>
      <c r="F222" s="212" t="s">
        <v>1338</v>
      </c>
      <c r="G222" s="213">
        <v>3</v>
      </c>
      <c r="H222" s="150"/>
      <c r="I222" s="162"/>
      <c r="J222" s="162"/>
      <c r="K222"/>
      <c r="L222"/>
      <c r="M222" s="250"/>
      <c r="N222" s="251"/>
      <c r="O222" s="251"/>
      <c r="P222" s="97"/>
      <c r="Q222" s="99"/>
      <c r="R222" s="250"/>
      <c r="S222" s="251"/>
      <c r="T222" s="251"/>
      <c r="U222" s="97"/>
      <c r="V222" s="99"/>
      <c r="W222" s="210">
        <f>IF(R222&lt;&gt;"",R222,IF(M222&lt;&gt;"",M222,IF(I222&lt;&gt;"",I222,IF(E222&lt;&gt;"",E222,""))))</f>
        <v>2</v>
      </c>
      <c r="X222" s="126">
        <f>IF(U222&lt;&gt;"",U222,IF(P222&lt;&gt;"",P222,IF(K222&lt;&gt;"",K222,IF(H222&lt;&gt;"",H222,IF(G222&lt;&gt;"",G222,"")))))</f>
        <v>3</v>
      </c>
    </row>
    <row r="223" spans="1:24" ht="119">
      <c r="A223" s="83">
        <v>355</v>
      </c>
      <c r="B223" s="212" t="s">
        <v>387</v>
      </c>
      <c r="C223" s="212" t="s">
        <v>647</v>
      </c>
      <c r="D223" s="212" t="s">
        <v>648</v>
      </c>
      <c r="E223" s="213">
        <v>2</v>
      </c>
      <c r="F223" s="212" t="s">
        <v>1339</v>
      </c>
      <c r="G223" s="213">
        <v>2</v>
      </c>
      <c r="H223" s="150"/>
      <c r="I223" s="145">
        <v>3</v>
      </c>
      <c r="J223" s="146" t="s">
        <v>1622</v>
      </c>
      <c r="K223" s="213">
        <v>3</v>
      </c>
      <c r="L223"/>
      <c r="M223" s="250"/>
      <c r="N223" s="251"/>
      <c r="O223" s="251"/>
      <c r="P223" s="97"/>
      <c r="Q223" s="99"/>
      <c r="R223" s="250"/>
      <c r="S223" s="251"/>
      <c r="T223" s="251"/>
      <c r="U223" s="97"/>
      <c r="V223" s="99"/>
      <c r="W223" s="210">
        <f>IF(R223&lt;&gt;"",R223,IF(M223&lt;&gt;"",M223,IF(I223&lt;&gt;"",I223,IF(E223&lt;&gt;"",E223,""))))</f>
        <v>3</v>
      </c>
      <c r="X223" s="126">
        <f>IF(U223&lt;&gt;"",U223,IF(P223&lt;&gt;"",P223,IF(K223&lt;&gt;"",K223,IF(H223&lt;&gt;"",H223,IF(G223&lt;&gt;"",G223,"")))))</f>
        <v>3</v>
      </c>
    </row>
    <row r="224" spans="1:24" s="241" customFormat="1">
      <c r="A224" s="240"/>
      <c r="E224" s="240"/>
      <c r="G224" s="240"/>
      <c r="H224" s="150"/>
      <c r="I224" s="162"/>
      <c r="J224" s="162"/>
      <c r="K224"/>
      <c r="L224"/>
      <c r="M224" s="249"/>
      <c r="N224" s="249"/>
      <c r="O224" s="249"/>
      <c r="P224" s="249"/>
      <c r="Q224" s="249"/>
      <c r="R224" s="249"/>
      <c r="S224" s="249"/>
      <c r="T224" s="249"/>
      <c r="U224" s="249"/>
      <c r="V224" s="249"/>
      <c r="W224" s="150"/>
    </row>
    <row r="225" spans="1:24" s="271" customFormat="1" ht="204">
      <c r="A225" s="134">
        <v>356</v>
      </c>
      <c r="B225" s="265" t="s">
        <v>388</v>
      </c>
      <c r="C225" s="265" t="s">
        <v>649</v>
      </c>
      <c r="D225" s="265" t="s">
        <v>650</v>
      </c>
      <c r="E225" s="266">
        <v>2</v>
      </c>
      <c r="F225" s="265" t="s">
        <v>1340</v>
      </c>
      <c r="G225" s="266">
        <v>2</v>
      </c>
      <c r="H225" s="267"/>
      <c r="I225" s="267"/>
      <c r="J225" s="267"/>
      <c r="K225" s="268"/>
      <c r="L225" s="268"/>
      <c r="M225" s="269">
        <v>3</v>
      </c>
      <c r="N225" s="270" t="s">
        <v>2003</v>
      </c>
      <c r="O225" s="270"/>
      <c r="P225" s="269">
        <v>3</v>
      </c>
      <c r="Q225" s="270"/>
      <c r="R225" s="269"/>
      <c r="S225" s="270"/>
      <c r="T225" s="270"/>
      <c r="U225" s="269"/>
      <c r="V225" s="270"/>
      <c r="W225" s="266">
        <f>IF(R225&lt;&gt;"",R225,IF(M225&lt;&gt;"",M225,IF(I225&lt;&gt;"",I225,IF(E225&lt;&gt;"",E225,""))))</f>
        <v>3</v>
      </c>
      <c r="X225" s="266">
        <f>IF(U225&lt;&gt;"",U225,IF(P225&lt;&gt;"",P225,IF(K225&lt;&gt;"",K225,IF(H225&lt;&gt;"",H225,IF(G225&lt;&gt;"",G225,"")))))</f>
        <v>3</v>
      </c>
    </row>
    <row r="226" spans="1:24" s="241" customFormat="1">
      <c r="A226" s="240"/>
      <c r="E226" s="240"/>
      <c r="G226" s="240"/>
      <c r="H226" s="150"/>
      <c r="I226" s="162"/>
      <c r="J226" s="162"/>
      <c r="K226"/>
      <c r="L226"/>
      <c r="M226" s="249"/>
      <c r="N226" s="249"/>
      <c r="O226" s="249"/>
      <c r="P226" s="249"/>
      <c r="Q226" s="249"/>
      <c r="R226" s="249"/>
      <c r="S226" s="249"/>
      <c r="T226" s="249"/>
      <c r="U226" s="249"/>
      <c r="V226" s="249"/>
      <c r="W226" s="150"/>
    </row>
    <row r="227" spans="1:24" ht="85">
      <c r="A227" s="83">
        <v>357</v>
      </c>
      <c r="B227" s="212" t="s">
        <v>389</v>
      </c>
      <c r="C227" s="212" t="s">
        <v>651</v>
      </c>
      <c r="D227" s="212" t="s">
        <v>652</v>
      </c>
      <c r="E227" s="213">
        <v>3</v>
      </c>
      <c r="F227" s="212" t="s">
        <v>1341</v>
      </c>
      <c r="G227" s="213">
        <v>3</v>
      </c>
      <c r="H227" s="150"/>
      <c r="I227" s="162"/>
      <c r="J227" s="162"/>
      <c r="K227"/>
      <c r="L227"/>
      <c r="M227" s="250"/>
      <c r="N227" s="251"/>
      <c r="O227" s="251"/>
      <c r="P227" s="97"/>
      <c r="Q227" s="99"/>
      <c r="R227" s="250"/>
      <c r="S227" s="251"/>
      <c r="T227" s="251"/>
      <c r="U227" s="97"/>
      <c r="V227" s="99"/>
      <c r="W227" s="210">
        <f>IF(R227&lt;&gt;"",R227,IF(M227&lt;&gt;"",M227,IF(I227&lt;&gt;"",I227,IF(E227&lt;&gt;"",E227,""))))</f>
        <v>3</v>
      </c>
      <c r="X227" s="126">
        <f>IF(U227&lt;&gt;"",U227,IF(P227&lt;&gt;"",P227,IF(K227&lt;&gt;"",K227,IF(H227&lt;&gt;"",H227,IF(G227&lt;&gt;"",G227,"")))))</f>
        <v>3</v>
      </c>
    </row>
    <row r="228" spans="1:24" s="241" customFormat="1">
      <c r="A228" s="240"/>
      <c r="E228" s="240"/>
      <c r="G228" s="240"/>
      <c r="H228" s="150"/>
      <c r="I228" s="162"/>
      <c r="J228" s="162"/>
      <c r="K228"/>
      <c r="L228"/>
      <c r="M228" s="249"/>
      <c r="N228" s="249"/>
      <c r="O228" s="249"/>
      <c r="P228" s="249"/>
      <c r="Q228" s="249"/>
      <c r="R228" s="249"/>
      <c r="S228" s="249"/>
      <c r="T228" s="249"/>
      <c r="U228" s="249"/>
      <c r="V228" s="249"/>
      <c r="W228" s="150"/>
    </row>
    <row r="229" spans="1:24" ht="119">
      <c r="A229" s="83">
        <v>358</v>
      </c>
      <c r="B229" s="212" t="s">
        <v>390</v>
      </c>
      <c r="C229" s="212" t="s">
        <v>653</v>
      </c>
      <c r="D229" s="212" t="s">
        <v>654</v>
      </c>
      <c r="E229" s="213">
        <v>3</v>
      </c>
      <c r="F229" s="212" t="s">
        <v>1342</v>
      </c>
      <c r="G229" s="213">
        <v>3</v>
      </c>
      <c r="H229" s="150"/>
      <c r="I229" s="162"/>
      <c r="J229" s="162"/>
      <c r="K229"/>
      <c r="L229"/>
      <c r="M229" s="250"/>
      <c r="N229" s="251"/>
      <c r="O229" s="251"/>
      <c r="P229" s="97"/>
      <c r="Q229" s="99"/>
      <c r="R229" s="250"/>
      <c r="S229" s="251"/>
      <c r="T229" s="251"/>
      <c r="U229" s="97"/>
      <c r="V229" s="99"/>
      <c r="W229" s="210">
        <f>IF(R229&lt;&gt;"",R229,IF(M229&lt;&gt;"",M229,IF(I229&lt;&gt;"",I229,IF(E229&lt;&gt;"",E229,""))))</f>
        <v>3</v>
      </c>
      <c r="X229" s="126">
        <f>IF(U229&lt;&gt;"",U229,IF(P229&lt;&gt;"",P229,IF(K229&lt;&gt;"",K229,IF(H229&lt;&gt;"",H229,IF(G229&lt;&gt;"",G229,"")))))</f>
        <v>3</v>
      </c>
    </row>
    <row r="230" spans="1:24">
      <c r="B230" s="41"/>
      <c r="H230" s="150"/>
      <c r="I230" s="162"/>
      <c r="J230" s="162"/>
      <c r="K230"/>
      <c r="L230"/>
      <c r="M230" s="249"/>
      <c r="N230" s="249"/>
      <c r="O230" s="249"/>
      <c r="P230" s="249"/>
      <c r="Q230" s="249"/>
      <c r="R230" s="249"/>
      <c r="S230" s="249"/>
      <c r="T230" s="249"/>
      <c r="U230" s="249"/>
      <c r="V230" s="249"/>
      <c r="X230" s="241"/>
    </row>
    <row r="231" spans="1:24">
      <c r="B231" s="41"/>
      <c r="H231" s="150"/>
      <c r="I231" s="162"/>
      <c r="J231" s="162"/>
      <c r="K231"/>
      <c r="L231"/>
      <c r="M231" s="249"/>
      <c r="N231" s="249"/>
      <c r="O231" s="249"/>
      <c r="P231" s="249"/>
      <c r="Q231" s="249"/>
      <c r="R231" s="249"/>
      <c r="S231" s="249"/>
      <c r="T231" s="249"/>
      <c r="U231" s="249"/>
      <c r="V231" s="249"/>
      <c r="X231" s="241"/>
    </row>
    <row r="232" spans="1:24">
      <c r="B232" s="41"/>
      <c r="H232" s="150"/>
      <c r="I232" s="162"/>
      <c r="J232" s="162"/>
      <c r="K232"/>
      <c r="L232"/>
      <c r="M232" s="249"/>
      <c r="N232" s="249"/>
      <c r="O232" s="249"/>
      <c r="P232" s="249"/>
      <c r="Q232" s="249"/>
      <c r="R232" s="249"/>
      <c r="S232" s="249"/>
      <c r="T232" s="249"/>
      <c r="U232" s="249"/>
      <c r="V232" s="249"/>
      <c r="X232" s="241"/>
    </row>
    <row r="233" spans="1:24" ht="17">
      <c r="B233" s="111" t="s">
        <v>278</v>
      </c>
      <c r="H233" s="150"/>
      <c r="I233" s="162"/>
      <c r="J233" s="162"/>
      <c r="K233"/>
      <c r="L233"/>
      <c r="M233" s="249"/>
      <c r="N233" s="249"/>
      <c r="O233" s="249"/>
      <c r="P233" s="249"/>
      <c r="Q233" s="249"/>
      <c r="R233" s="249"/>
      <c r="S233" s="249"/>
      <c r="T233" s="249"/>
      <c r="U233" s="249"/>
      <c r="V233" s="249"/>
      <c r="X233" s="241"/>
    </row>
    <row r="234" spans="1:24" ht="48">
      <c r="B234" s="244" t="s">
        <v>433</v>
      </c>
      <c r="C234" s="245" t="s">
        <v>430</v>
      </c>
      <c r="H234" s="150"/>
      <c r="I234" s="162"/>
      <c r="J234" s="162"/>
      <c r="K234"/>
      <c r="L234"/>
      <c r="M234" s="249"/>
      <c r="N234" s="249"/>
      <c r="O234" s="249"/>
      <c r="P234" s="249"/>
      <c r="Q234" s="249"/>
      <c r="R234" s="249"/>
      <c r="S234" s="249"/>
      <c r="T234" s="249"/>
      <c r="U234" s="249"/>
      <c r="V234" s="249"/>
      <c r="X234" s="241"/>
    </row>
    <row r="235" spans="1:24" ht="85">
      <c r="A235" s="83">
        <v>359</v>
      </c>
      <c r="B235" s="212" t="s">
        <v>391</v>
      </c>
      <c r="C235" s="212" t="s">
        <v>655</v>
      </c>
      <c r="D235" s="212" t="s">
        <v>656</v>
      </c>
      <c r="E235" s="213">
        <v>4</v>
      </c>
      <c r="F235" s="212" t="s">
        <v>1343</v>
      </c>
      <c r="G235" s="213">
        <v>4</v>
      </c>
      <c r="H235" s="150"/>
      <c r="I235" s="162"/>
      <c r="J235" s="162"/>
      <c r="K235"/>
      <c r="L235"/>
      <c r="M235" s="250"/>
      <c r="N235" s="251"/>
      <c r="O235" s="251"/>
      <c r="P235" s="97"/>
      <c r="Q235" s="99"/>
      <c r="R235" s="250"/>
      <c r="S235" s="251"/>
      <c r="T235" s="251"/>
      <c r="U235" s="97"/>
      <c r="V235" s="99"/>
      <c r="W235" s="210">
        <f>IF(R235&lt;&gt;"",R235,IF(M235&lt;&gt;"",M235,IF(I235&lt;&gt;"",I235,IF(E235&lt;&gt;"",E235,""))))</f>
        <v>4</v>
      </c>
      <c r="X235" s="126">
        <f>IF(U235&lt;&gt;"",U235,IF(P235&lt;&gt;"",P235,IF(K235&lt;&gt;"",K235,IF(H235&lt;&gt;"",H235,IF(G235&lt;&gt;"",G235,"")))))</f>
        <v>4</v>
      </c>
    </row>
    <row r="236" spans="1:24" s="241" customFormat="1">
      <c r="A236" s="240"/>
      <c r="E236" s="240"/>
      <c r="G236" s="240"/>
      <c r="H236" s="150"/>
      <c r="I236" s="162"/>
      <c r="J236" s="162"/>
      <c r="K236"/>
      <c r="L236"/>
      <c r="M236" s="249"/>
      <c r="N236" s="249"/>
      <c r="O236" s="249"/>
      <c r="P236" s="249"/>
      <c r="Q236" s="249"/>
      <c r="R236" s="249"/>
      <c r="S236" s="249"/>
      <c r="T236" s="249"/>
      <c r="U236" s="249"/>
      <c r="V236" s="249"/>
      <c r="W236" s="150"/>
    </row>
    <row r="237" spans="1:24" ht="289">
      <c r="A237" s="83">
        <v>360</v>
      </c>
      <c r="B237" s="212" t="s">
        <v>392</v>
      </c>
      <c r="C237" s="212" t="s">
        <v>657</v>
      </c>
      <c r="D237" s="212" t="s">
        <v>658</v>
      </c>
      <c r="E237" s="213">
        <v>4</v>
      </c>
      <c r="F237" s="212" t="s">
        <v>1344</v>
      </c>
      <c r="G237" s="213">
        <v>3</v>
      </c>
      <c r="H237" s="150"/>
      <c r="I237" s="145">
        <v>4</v>
      </c>
      <c r="J237" s="146" t="s">
        <v>1623</v>
      </c>
      <c r="K237" s="213">
        <v>3</v>
      </c>
      <c r="L237" s="213" t="s">
        <v>1930</v>
      </c>
      <c r="M237" s="250"/>
      <c r="N237" s="251"/>
      <c r="O237" s="251"/>
      <c r="P237" s="97"/>
      <c r="Q237" s="99"/>
      <c r="R237" s="250"/>
      <c r="S237" s="251"/>
      <c r="T237" s="251"/>
      <c r="U237" s="97"/>
      <c r="V237" s="99"/>
      <c r="W237" s="210">
        <f>IF(R237&lt;&gt;"",R237,IF(M237&lt;&gt;"",M237,IF(I237&lt;&gt;"",I237,IF(E237&lt;&gt;"",E237,""))))</f>
        <v>4</v>
      </c>
      <c r="X237" s="126">
        <f>IF(U237&lt;&gt;"",U237,IF(P237&lt;&gt;"",P237,IF(K237&lt;&gt;"",K237,IF(H237&lt;&gt;"",H237,IF(G237&lt;&gt;"",G237,"")))))</f>
        <v>3</v>
      </c>
    </row>
    <row r="238" spans="1:24" s="241" customFormat="1">
      <c r="A238" s="240"/>
      <c r="E238" s="240"/>
      <c r="G238" s="240"/>
      <c r="H238" s="150"/>
      <c r="I238" s="162"/>
      <c r="J238" s="162"/>
      <c r="K238"/>
      <c r="L238"/>
      <c r="M238" s="249"/>
      <c r="N238" s="249"/>
      <c r="O238" s="249"/>
      <c r="P238" s="249"/>
      <c r="Q238" s="249"/>
      <c r="R238" s="249"/>
      <c r="S238" s="249"/>
      <c r="T238" s="249"/>
      <c r="U238" s="249"/>
      <c r="V238" s="249"/>
      <c r="W238" s="150"/>
    </row>
    <row r="239" spans="1:24" ht="136">
      <c r="A239" s="83">
        <v>361</v>
      </c>
      <c r="B239" s="212" t="s">
        <v>309</v>
      </c>
      <c r="C239" s="212" t="s">
        <v>659</v>
      </c>
      <c r="D239" s="212" t="s">
        <v>660</v>
      </c>
      <c r="E239" s="213">
        <v>3</v>
      </c>
      <c r="F239" s="212" t="s">
        <v>1345</v>
      </c>
      <c r="G239" s="213">
        <v>3</v>
      </c>
      <c r="H239" s="150"/>
      <c r="I239" s="162"/>
      <c r="J239" s="162"/>
      <c r="K239"/>
      <c r="L239"/>
      <c r="M239" s="250"/>
      <c r="N239" s="251"/>
      <c r="O239" s="251"/>
      <c r="P239" s="97"/>
      <c r="Q239" s="99"/>
      <c r="R239" s="250"/>
      <c r="S239" s="251"/>
      <c r="T239" s="251"/>
      <c r="U239" s="97"/>
      <c r="V239" s="99"/>
      <c r="W239" s="210">
        <f>IF(R239&lt;&gt;"",R239,IF(M239&lt;&gt;"",M239,IF(I239&lt;&gt;"",I239,IF(E239&lt;&gt;"",E239,""))))</f>
        <v>3</v>
      </c>
      <c r="X239" s="126">
        <f>IF(U239&lt;&gt;"",U239,IF(P239&lt;&gt;"",P239,IF(K239&lt;&gt;"",K239,IF(H239&lt;&gt;"",H239,IF(G239&lt;&gt;"",G239,"")))))</f>
        <v>3</v>
      </c>
    </row>
    <row r="240" spans="1:24" ht="153">
      <c r="A240" s="83">
        <v>362</v>
      </c>
      <c r="B240" s="212" t="s">
        <v>393</v>
      </c>
      <c r="C240" s="212" t="s">
        <v>661</v>
      </c>
      <c r="D240" s="212" t="s">
        <v>662</v>
      </c>
      <c r="E240" s="213">
        <v>3</v>
      </c>
      <c r="F240" s="212" t="s">
        <v>1346</v>
      </c>
      <c r="G240" s="213">
        <v>2</v>
      </c>
      <c r="H240" s="150"/>
      <c r="I240" s="145">
        <v>3</v>
      </c>
      <c r="J240" s="146" t="s">
        <v>1624</v>
      </c>
      <c r="K240" s="213">
        <v>3</v>
      </c>
      <c r="L240"/>
      <c r="M240" s="250"/>
      <c r="N240" s="251"/>
      <c r="O240" s="251"/>
      <c r="P240" s="97"/>
      <c r="Q240" s="99"/>
      <c r="R240" s="250"/>
      <c r="S240" s="251"/>
      <c r="T240" s="251"/>
      <c r="U240" s="97"/>
      <c r="V240" s="99"/>
      <c r="W240" s="210">
        <f>IF(R240&lt;&gt;"",R240,IF(M240&lt;&gt;"",M240,IF(I240&lt;&gt;"",I240,IF(E240&lt;&gt;"",E240,""))))</f>
        <v>3</v>
      </c>
      <c r="X240" s="126">
        <f>IF(U240&lt;&gt;"",U240,IF(P240&lt;&gt;"",P240,IF(K240&lt;&gt;"",K240,IF(H240&lt;&gt;"",H240,IF(G240&lt;&gt;"",G240,"")))))</f>
        <v>3</v>
      </c>
    </row>
    <row r="241" spans="1:24" ht="136">
      <c r="A241" s="83">
        <v>363</v>
      </c>
      <c r="B241" s="212" t="s">
        <v>394</v>
      </c>
      <c r="C241" s="212" t="s">
        <v>663</v>
      </c>
      <c r="D241" s="212" t="s">
        <v>664</v>
      </c>
      <c r="E241" s="213">
        <v>3</v>
      </c>
      <c r="F241" s="212" t="s">
        <v>1347</v>
      </c>
      <c r="G241" s="213">
        <v>3</v>
      </c>
      <c r="H241" s="150"/>
      <c r="I241" s="162"/>
      <c r="J241" s="162"/>
      <c r="K241"/>
      <c r="L241"/>
      <c r="M241" s="250"/>
      <c r="N241" s="251"/>
      <c r="O241" s="251"/>
      <c r="P241" s="97"/>
      <c r="Q241" s="99"/>
      <c r="R241" s="250"/>
      <c r="S241" s="251"/>
      <c r="T241" s="251"/>
      <c r="U241" s="97"/>
      <c r="V241" s="99"/>
      <c r="W241" s="210">
        <f>IF(R241&lt;&gt;"",R241,IF(M241&lt;&gt;"",M241,IF(I241&lt;&gt;"",I241,IF(E241&lt;&gt;"",E241,""))))</f>
        <v>3</v>
      </c>
      <c r="X241" s="126">
        <f>IF(U241&lt;&gt;"",U241,IF(P241&lt;&gt;"",P241,IF(K241&lt;&gt;"",K241,IF(H241&lt;&gt;"",H241,IF(G241&lt;&gt;"",G241,"")))))</f>
        <v>3</v>
      </c>
    </row>
    <row r="242" spans="1:24" ht="102">
      <c r="A242" s="83">
        <v>364</v>
      </c>
      <c r="B242" s="212" t="s">
        <v>374</v>
      </c>
      <c r="C242" s="212" t="s">
        <v>665</v>
      </c>
      <c r="D242" s="212" t="s">
        <v>666</v>
      </c>
      <c r="E242" s="213">
        <v>3</v>
      </c>
      <c r="F242" s="212" t="s">
        <v>1348</v>
      </c>
      <c r="G242" s="213">
        <v>3</v>
      </c>
      <c r="H242" s="150"/>
      <c r="I242" s="162"/>
      <c r="J242" s="162"/>
      <c r="K242"/>
      <c r="L242"/>
      <c r="M242" s="250"/>
      <c r="N242" s="251"/>
      <c r="O242" s="251"/>
      <c r="P242" s="97"/>
      <c r="Q242" s="99"/>
      <c r="R242" s="250"/>
      <c r="S242" s="251"/>
      <c r="T242" s="251"/>
      <c r="U242" s="97"/>
      <c r="V242" s="99"/>
      <c r="W242" s="210">
        <f>IF(R242&lt;&gt;"",R242,IF(M242&lt;&gt;"",M242,IF(I242&lt;&gt;"",I242,IF(E242&lt;&gt;"",E242,""))))</f>
        <v>3</v>
      </c>
      <c r="X242" s="126">
        <f>IF(U242&lt;&gt;"",U242,IF(P242&lt;&gt;"",P242,IF(K242&lt;&gt;"",K242,IF(H242&lt;&gt;"",H242,IF(G242&lt;&gt;"",G242,"")))))</f>
        <v>3</v>
      </c>
    </row>
    <row r="243" spans="1:24" ht="85">
      <c r="A243" s="83">
        <v>365</v>
      </c>
      <c r="B243" s="212" t="s">
        <v>395</v>
      </c>
      <c r="C243" s="212" t="s">
        <v>667</v>
      </c>
      <c r="D243" s="212" t="s">
        <v>668</v>
      </c>
      <c r="E243" s="213">
        <v>3</v>
      </c>
      <c r="F243" s="212" t="s">
        <v>1349</v>
      </c>
      <c r="G243" s="213">
        <v>2</v>
      </c>
      <c r="H243" s="150"/>
      <c r="I243" s="145">
        <v>3</v>
      </c>
      <c r="J243" s="146" t="s">
        <v>1625</v>
      </c>
      <c r="K243" s="213">
        <v>3</v>
      </c>
      <c r="L243"/>
      <c r="M243" s="250"/>
      <c r="N243" s="251"/>
      <c r="O243" s="251"/>
      <c r="P243" s="97"/>
      <c r="Q243" s="99"/>
      <c r="R243" s="250"/>
      <c r="S243" s="251"/>
      <c r="T243" s="251"/>
      <c r="U243" s="97"/>
      <c r="V243" s="99"/>
      <c r="W243" s="210">
        <f>IF(R243&lt;&gt;"",R243,IF(M243&lt;&gt;"",M243,IF(I243&lt;&gt;"",I243,IF(E243&lt;&gt;"",E243,""))))</f>
        <v>3</v>
      </c>
      <c r="X243" s="126">
        <f>IF(U243&lt;&gt;"",U243,IF(P243&lt;&gt;"",P243,IF(K243&lt;&gt;"",K243,IF(H243&lt;&gt;"",H243,IF(G243&lt;&gt;"",G243,"")))))</f>
        <v>3</v>
      </c>
    </row>
    <row r="244" spans="1:24" s="241" customFormat="1">
      <c r="A244" s="240"/>
      <c r="E244" s="240"/>
      <c r="G244" s="240"/>
      <c r="H244" s="150"/>
      <c r="I244" s="162"/>
      <c r="J244" s="162"/>
      <c r="K244"/>
      <c r="L244"/>
      <c r="M244" s="249"/>
      <c r="N244" s="249"/>
      <c r="O244" s="249"/>
      <c r="P244" s="249"/>
      <c r="Q244" s="249"/>
      <c r="R244" s="249"/>
      <c r="S244" s="249"/>
      <c r="T244" s="249"/>
      <c r="U244" s="249"/>
      <c r="V244" s="249"/>
      <c r="W244" s="150"/>
    </row>
    <row r="245" spans="1:24" ht="153">
      <c r="A245" s="83">
        <v>366</v>
      </c>
      <c r="B245" s="212" t="s">
        <v>396</v>
      </c>
      <c r="C245" s="212" t="s">
        <v>669</v>
      </c>
      <c r="D245" s="212" t="s">
        <v>670</v>
      </c>
      <c r="E245" s="213">
        <v>2</v>
      </c>
      <c r="F245" s="212" t="s">
        <v>1350</v>
      </c>
      <c r="G245" s="213">
        <v>3</v>
      </c>
      <c r="H245" s="150"/>
      <c r="I245" s="145">
        <v>3</v>
      </c>
      <c r="J245" s="146" t="s">
        <v>1626</v>
      </c>
      <c r="K245" s="213">
        <v>3</v>
      </c>
      <c r="L245"/>
      <c r="M245" s="250"/>
      <c r="N245" s="251"/>
      <c r="O245" s="251"/>
      <c r="P245" s="97"/>
      <c r="Q245" s="99"/>
      <c r="R245" s="250"/>
      <c r="S245" s="251"/>
      <c r="T245" s="251"/>
      <c r="U245" s="97"/>
      <c r="V245" s="99"/>
      <c r="W245" s="210">
        <f>IF(R245&lt;&gt;"",R245,IF(M245&lt;&gt;"",M245,IF(I245&lt;&gt;"",I245,IF(E245&lt;&gt;"",E245,""))))</f>
        <v>3</v>
      </c>
      <c r="X245" s="126">
        <f>IF(U245&lt;&gt;"",U245,IF(P245&lt;&gt;"",P245,IF(K245&lt;&gt;"",K245,IF(H245&lt;&gt;"",H245,IF(G245&lt;&gt;"",G245,"")))))</f>
        <v>3</v>
      </c>
    </row>
    <row r="246" spans="1:24" ht="85">
      <c r="A246" s="83">
        <v>367</v>
      </c>
      <c r="B246" s="212" t="s">
        <v>397</v>
      </c>
      <c r="C246" s="212" t="s">
        <v>671</v>
      </c>
      <c r="D246" s="212" t="s">
        <v>672</v>
      </c>
      <c r="E246" s="213">
        <v>3</v>
      </c>
      <c r="F246" s="212" t="s">
        <v>1351</v>
      </c>
      <c r="G246" s="213">
        <v>3</v>
      </c>
      <c r="H246" s="150"/>
      <c r="I246" s="162"/>
      <c r="J246" s="162"/>
      <c r="K246"/>
      <c r="L246"/>
      <c r="M246" s="250"/>
      <c r="N246" s="251"/>
      <c r="O246" s="251"/>
      <c r="P246" s="97"/>
      <c r="Q246" s="99"/>
      <c r="R246" s="250"/>
      <c r="S246" s="251"/>
      <c r="T246" s="251"/>
      <c r="U246" s="97"/>
      <c r="V246" s="99"/>
      <c r="W246" s="210">
        <f>IF(R246&lt;&gt;"",R246,IF(M246&lt;&gt;"",M246,IF(I246&lt;&gt;"",I246,IF(E246&lt;&gt;"",E246,""))))</f>
        <v>3</v>
      </c>
      <c r="X246" s="126">
        <f>IF(U246&lt;&gt;"",U246,IF(P246&lt;&gt;"",P246,IF(K246&lt;&gt;"",K246,IF(H246&lt;&gt;"",H246,IF(G246&lt;&gt;"",G246,"")))))</f>
        <v>3</v>
      </c>
    </row>
    <row r="247" spans="1:24" s="241" customFormat="1">
      <c r="A247" s="240"/>
      <c r="E247" s="240"/>
      <c r="G247" s="240"/>
      <c r="H247" s="150"/>
      <c r="I247" s="162"/>
      <c r="J247" s="162"/>
      <c r="K247"/>
      <c r="L247"/>
      <c r="M247" s="249"/>
      <c r="N247" s="249"/>
      <c r="O247" s="249"/>
      <c r="P247" s="249"/>
      <c r="Q247" s="249"/>
      <c r="R247" s="249"/>
      <c r="S247" s="249"/>
      <c r="T247" s="249"/>
      <c r="U247" s="249"/>
      <c r="V247" s="249"/>
      <c r="W247" s="150"/>
    </row>
    <row r="248" spans="1:24" ht="102">
      <c r="A248" s="83">
        <v>368</v>
      </c>
      <c r="B248" s="212" t="s">
        <v>398</v>
      </c>
      <c r="C248" s="212" t="s">
        <v>673</v>
      </c>
      <c r="D248" s="212" t="s">
        <v>674</v>
      </c>
      <c r="E248" s="213">
        <v>2</v>
      </c>
      <c r="F248" s="212" t="s">
        <v>1352</v>
      </c>
      <c r="G248" s="213">
        <v>3</v>
      </c>
      <c r="H248" s="150"/>
      <c r="I248" s="162"/>
      <c r="J248" s="162"/>
      <c r="K248"/>
      <c r="L248"/>
      <c r="M248" s="250"/>
      <c r="N248" s="251"/>
      <c r="O248" s="251"/>
      <c r="P248" s="97"/>
      <c r="Q248" s="99"/>
      <c r="R248" s="250"/>
      <c r="S248" s="251"/>
      <c r="T248" s="251"/>
      <c r="U248" s="97"/>
      <c r="V248" s="99"/>
      <c r="W248" s="210">
        <f>IF(R248&lt;&gt;"",R248,IF(M248&lt;&gt;"",M248,IF(I248&lt;&gt;"",I248,IF(E248&lt;&gt;"",E248,""))))</f>
        <v>2</v>
      </c>
      <c r="X248" s="126">
        <f>IF(U248&lt;&gt;"",U248,IF(P248&lt;&gt;"",P248,IF(K248&lt;&gt;"",K248,IF(H248&lt;&gt;"",H248,IF(G248&lt;&gt;"",G248,"")))))</f>
        <v>3</v>
      </c>
    </row>
    <row r="249" spans="1:24">
      <c r="C249" s="69"/>
      <c r="D249" s="69"/>
      <c r="E249" s="246"/>
      <c r="F249" s="69"/>
      <c r="G249" s="246"/>
      <c r="H249" s="150"/>
      <c r="I249" s="162"/>
      <c r="J249" s="162"/>
      <c r="K249"/>
      <c r="L249"/>
      <c r="M249" s="249"/>
      <c r="N249" s="249"/>
      <c r="O249" s="249"/>
      <c r="P249" s="249"/>
      <c r="Q249" s="249"/>
      <c r="R249" s="249"/>
      <c r="S249" s="249"/>
      <c r="T249" s="249"/>
      <c r="U249" s="249"/>
      <c r="V249" s="249"/>
      <c r="X249" s="241"/>
    </row>
    <row r="250" spans="1:24">
      <c r="C250" s="69"/>
      <c r="D250" s="69"/>
      <c r="E250" s="246"/>
      <c r="F250" s="69"/>
      <c r="G250" s="246"/>
      <c r="H250" s="150"/>
      <c r="I250" s="162"/>
      <c r="J250" s="162"/>
      <c r="K250"/>
      <c r="L250"/>
      <c r="M250" s="249"/>
      <c r="N250" s="249"/>
      <c r="O250" s="249"/>
      <c r="P250" s="249"/>
      <c r="Q250" s="249"/>
      <c r="R250" s="249"/>
      <c r="S250" s="249"/>
      <c r="T250" s="249"/>
      <c r="U250" s="249"/>
      <c r="V250" s="249"/>
      <c r="X250" s="241"/>
    </row>
    <row r="251" spans="1:24">
      <c r="B251" s="41"/>
      <c r="H251" s="150"/>
      <c r="I251" s="162"/>
      <c r="J251" s="162"/>
      <c r="K251"/>
      <c r="L251"/>
      <c r="M251" s="249"/>
      <c r="N251" s="249"/>
      <c r="O251" s="249"/>
      <c r="P251" s="249"/>
      <c r="Q251" s="249"/>
      <c r="R251" s="249"/>
      <c r="S251" s="249"/>
      <c r="T251" s="249"/>
      <c r="U251" s="249"/>
      <c r="V251" s="249"/>
      <c r="X251" s="241"/>
    </row>
    <row r="252" spans="1:24" ht="34">
      <c r="B252" s="244" t="s">
        <v>439</v>
      </c>
      <c r="C252" s="247" t="s">
        <v>431</v>
      </c>
      <c r="H252" s="150"/>
      <c r="I252" s="162"/>
      <c r="J252" s="162"/>
      <c r="K252"/>
      <c r="L252"/>
      <c r="M252" s="249"/>
      <c r="N252" s="249"/>
      <c r="O252" s="249"/>
      <c r="P252" s="249"/>
      <c r="Q252" s="249"/>
      <c r="R252" s="249"/>
      <c r="S252" s="249"/>
      <c r="T252" s="249"/>
      <c r="U252" s="249"/>
      <c r="V252" s="249"/>
      <c r="X252" s="241"/>
    </row>
    <row r="253" spans="1:24" ht="119">
      <c r="A253" s="83">
        <v>369</v>
      </c>
      <c r="B253" s="212" t="s">
        <v>399</v>
      </c>
      <c r="C253" s="212" t="s">
        <v>675</v>
      </c>
      <c r="D253" s="212" t="s">
        <v>676</v>
      </c>
      <c r="E253" s="213">
        <v>3</v>
      </c>
      <c r="F253" s="212" t="s">
        <v>1353</v>
      </c>
      <c r="G253" s="213">
        <v>3</v>
      </c>
      <c r="H253" s="150"/>
      <c r="I253" s="162"/>
      <c r="J253" s="162"/>
      <c r="K253"/>
      <c r="L253"/>
      <c r="M253" s="250"/>
      <c r="N253" s="251"/>
      <c r="O253" s="251"/>
      <c r="P253" s="97"/>
      <c r="Q253" s="99"/>
      <c r="R253" s="250"/>
      <c r="S253" s="251"/>
      <c r="T253" s="251"/>
      <c r="U253" s="97"/>
      <c r="V253" s="99"/>
      <c r="W253" s="210">
        <f>IF(R253&lt;&gt;"",R253,IF(M253&lt;&gt;"",M253,IF(I253&lt;&gt;"",I253,IF(E253&lt;&gt;"",E253,""))))</f>
        <v>3</v>
      </c>
      <c r="X253" s="126">
        <f>IF(U253&lt;&gt;"",U253,IF(P253&lt;&gt;"",P253,IF(K253&lt;&gt;"",K253,IF(H253&lt;&gt;"",H253,IF(G253&lt;&gt;"",G253,"")))))</f>
        <v>3</v>
      </c>
    </row>
    <row r="254" spans="1:24" s="241" customFormat="1">
      <c r="A254" s="240"/>
      <c r="E254" s="240"/>
      <c r="G254" s="240"/>
      <c r="H254" s="150"/>
      <c r="I254" s="162"/>
      <c r="J254" s="162"/>
      <c r="K254"/>
      <c r="L254"/>
      <c r="M254" s="249"/>
      <c r="N254" s="249"/>
      <c r="O254" s="249"/>
      <c r="P254" s="249"/>
      <c r="Q254" s="249"/>
      <c r="R254" s="249"/>
      <c r="S254" s="249"/>
      <c r="T254" s="249"/>
      <c r="U254" s="249"/>
      <c r="V254" s="249"/>
      <c r="W254" s="150"/>
    </row>
    <row r="255" spans="1:24" ht="323">
      <c r="A255" s="83">
        <v>370</v>
      </c>
      <c r="B255" s="212" t="s">
        <v>400</v>
      </c>
      <c r="C255" s="212" t="s">
        <v>677</v>
      </c>
      <c r="D255" s="212" t="s">
        <v>678</v>
      </c>
      <c r="E255" s="213">
        <v>2</v>
      </c>
      <c r="F255" s="212" t="s">
        <v>1354</v>
      </c>
      <c r="G255" s="213">
        <v>2</v>
      </c>
      <c r="H255" s="150"/>
      <c r="I255" s="145">
        <v>3</v>
      </c>
      <c r="J255" s="146" t="s">
        <v>1627</v>
      </c>
      <c r="K255" s="213">
        <v>3</v>
      </c>
      <c r="L255" s="213" t="s">
        <v>1931</v>
      </c>
      <c r="M255" s="250"/>
      <c r="N255" s="251"/>
      <c r="O255" s="251"/>
      <c r="P255" s="97"/>
      <c r="Q255" s="99"/>
      <c r="R255" s="250"/>
      <c r="S255" s="251"/>
      <c r="T255" s="251"/>
      <c r="U255" s="97"/>
      <c r="V255" s="99"/>
      <c r="W255" s="210">
        <f>IF(R255&lt;&gt;"",R255,IF(M255&lt;&gt;"",M255,IF(I255&lt;&gt;"",I255,IF(E255&lt;&gt;"",E255,""))))</f>
        <v>3</v>
      </c>
      <c r="X255" s="126">
        <f>IF(U255&lt;&gt;"",U255,IF(P255&lt;&gt;"",P255,IF(K255&lt;&gt;"",K255,IF(H255&lt;&gt;"",H255,IF(G255&lt;&gt;"",G255,"")))))</f>
        <v>3</v>
      </c>
    </row>
    <row r="256" spans="1:24" s="241" customFormat="1">
      <c r="A256" s="240"/>
      <c r="E256" s="240"/>
      <c r="G256" s="240"/>
      <c r="H256" s="150"/>
      <c r="I256" s="162"/>
      <c r="J256" s="162"/>
      <c r="K256"/>
      <c r="L256"/>
      <c r="M256" s="249"/>
      <c r="N256" s="249"/>
      <c r="O256" s="249"/>
      <c r="P256" s="249"/>
      <c r="Q256" s="249"/>
      <c r="R256" s="249"/>
      <c r="S256" s="249"/>
      <c r="T256" s="249"/>
      <c r="U256" s="249"/>
      <c r="V256" s="249"/>
      <c r="W256" s="150"/>
    </row>
    <row r="257" spans="1:24" ht="153">
      <c r="A257" s="83">
        <v>371</v>
      </c>
      <c r="B257" s="212" t="s">
        <v>401</v>
      </c>
      <c r="C257" s="212" t="s">
        <v>679</v>
      </c>
      <c r="D257" s="212" t="s">
        <v>680</v>
      </c>
      <c r="E257" s="213">
        <v>1</v>
      </c>
      <c r="F257" s="212" t="s">
        <v>1355</v>
      </c>
      <c r="G257" s="213">
        <v>1</v>
      </c>
      <c r="H257" s="150"/>
      <c r="I257" s="162"/>
      <c r="J257" s="162"/>
      <c r="K257"/>
      <c r="L257"/>
      <c r="M257" s="250"/>
      <c r="N257" s="251"/>
      <c r="O257" s="251"/>
      <c r="P257" s="97"/>
      <c r="Q257" s="99"/>
      <c r="R257" s="250"/>
      <c r="S257" s="251"/>
      <c r="T257" s="251"/>
      <c r="U257" s="97"/>
      <c r="V257" s="99"/>
      <c r="W257" s="210">
        <f>IF(R257&lt;&gt;"",R257,IF(M257&lt;&gt;"",M257,IF(I257&lt;&gt;"",I257,IF(E257&lt;&gt;"",E257,""))))</f>
        <v>1</v>
      </c>
      <c r="X257" s="126">
        <f>IF(U257&lt;&gt;"",U257,IF(P257&lt;&gt;"",P257,IF(K257&lt;&gt;"",K257,IF(H257&lt;&gt;"",H257,IF(G257&lt;&gt;"",G257,"")))))</f>
        <v>1</v>
      </c>
    </row>
    <row r="258" spans="1:24" s="241" customFormat="1">
      <c r="A258" s="240"/>
      <c r="E258" s="240"/>
      <c r="G258" s="240"/>
      <c r="H258" s="150"/>
      <c r="I258" s="162"/>
      <c r="J258" s="162"/>
      <c r="K258"/>
      <c r="L258"/>
      <c r="M258" s="249"/>
      <c r="N258" s="249"/>
      <c r="O258" s="249"/>
      <c r="P258" s="249"/>
      <c r="Q258" s="249"/>
      <c r="R258" s="249"/>
      <c r="S258" s="249"/>
      <c r="T258" s="249"/>
      <c r="U258" s="249"/>
      <c r="V258" s="249"/>
      <c r="W258" s="150"/>
    </row>
    <row r="259" spans="1:24" ht="289">
      <c r="A259" s="83">
        <v>372</v>
      </c>
      <c r="B259" s="212" t="s">
        <v>402</v>
      </c>
      <c r="C259" s="212" t="s">
        <v>681</v>
      </c>
      <c r="D259" s="212" t="s">
        <v>682</v>
      </c>
      <c r="E259" s="213">
        <v>1</v>
      </c>
      <c r="F259" s="212" t="s">
        <v>1356</v>
      </c>
      <c r="G259" s="213">
        <v>1</v>
      </c>
      <c r="H259" s="150"/>
      <c r="I259" s="145">
        <v>2</v>
      </c>
      <c r="J259" s="146" t="s">
        <v>1628</v>
      </c>
      <c r="K259" s="213">
        <v>2</v>
      </c>
      <c r="L259" s="213" t="s">
        <v>1938</v>
      </c>
      <c r="M259" s="250"/>
      <c r="N259" s="251"/>
      <c r="O259" s="251"/>
      <c r="P259" s="97"/>
      <c r="Q259" s="99"/>
      <c r="R259" s="250"/>
      <c r="S259" s="251"/>
      <c r="T259" s="251"/>
      <c r="U259" s="97"/>
      <c r="V259" s="99"/>
      <c r="W259" s="210">
        <f>IF(R259&lt;&gt;"",R259,IF(M259&lt;&gt;"",M259,IF(I259&lt;&gt;"",I259,IF(E259&lt;&gt;"",E259,""))))</f>
        <v>2</v>
      </c>
      <c r="X259" s="126">
        <f>IF(U259&lt;&gt;"",U259,IF(P259&lt;&gt;"",P259,IF(K259&lt;&gt;"",K259,IF(H259&lt;&gt;"",H259,IF(G259&lt;&gt;"",G259,"")))))</f>
        <v>2</v>
      </c>
    </row>
    <row r="260" spans="1:24">
      <c r="B260" s="41"/>
      <c r="H260" s="150"/>
      <c r="I260" s="162"/>
      <c r="J260" s="162"/>
      <c r="K260"/>
      <c r="L260"/>
      <c r="M260" s="249"/>
      <c r="N260" s="249"/>
      <c r="O260" s="249"/>
      <c r="P260" s="249"/>
      <c r="Q260" s="249"/>
      <c r="R260" s="249"/>
      <c r="S260" s="249"/>
      <c r="T260" s="249"/>
      <c r="U260" s="249"/>
      <c r="V260" s="249"/>
      <c r="X260" s="241"/>
    </row>
    <row r="261" spans="1:24">
      <c r="B261" s="41"/>
      <c r="H261" s="150"/>
      <c r="I261" s="162"/>
      <c r="J261" s="162"/>
      <c r="K261"/>
      <c r="L261"/>
      <c r="M261" s="249"/>
      <c r="N261" s="249"/>
      <c r="O261" s="249"/>
      <c r="P261" s="249"/>
      <c r="Q261" s="249"/>
      <c r="R261" s="249"/>
      <c r="S261" s="249"/>
      <c r="T261" s="249"/>
      <c r="U261" s="249"/>
      <c r="V261" s="249"/>
      <c r="X261" s="241"/>
    </row>
    <row r="262" spans="1:24" ht="34">
      <c r="B262" s="244" t="s">
        <v>440</v>
      </c>
      <c r="C262" s="247" t="s">
        <v>432</v>
      </c>
      <c r="H262" s="150"/>
      <c r="I262" s="162"/>
      <c r="J262" s="162"/>
      <c r="K262"/>
      <c r="L262"/>
      <c r="M262" s="249"/>
      <c r="N262" s="249"/>
      <c r="O262" s="249"/>
      <c r="P262" s="249"/>
      <c r="Q262" s="249"/>
      <c r="R262" s="249"/>
      <c r="S262" s="249"/>
      <c r="T262" s="249"/>
      <c r="U262" s="249"/>
      <c r="V262" s="249"/>
      <c r="X262" s="241"/>
    </row>
    <row r="263" spans="1:24" ht="187">
      <c r="A263" s="83">
        <v>373</v>
      </c>
      <c r="B263" s="212" t="s">
        <v>403</v>
      </c>
      <c r="C263" s="212" t="s">
        <v>683</v>
      </c>
      <c r="D263" s="212" t="s">
        <v>684</v>
      </c>
      <c r="E263" s="213">
        <v>4</v>
      </c>
      <c r="F263" s="212" t="s">
        <v>1357</v>
      </c>
      <c r="G263" s="213">
        <v>3</v>
      </c>
      <c r="H263" s="150"/>
      <c r="I263" s="145">
        <v>4</v>
      </c>
      <c r="J263" s="146" t="s">
        <v>1629</v>
      </c>
      <c r="K263" s="213">
        <v>3.5</v>
      </c>
      <c r="L263" s="213" t="s">
        <v>1932</v>
      </c>
      <c r="M263" s="250"/>
      <c r="N263" s="251"/>
      <c r="O263" s="251"/>
      <c r="P263" s="97"/>
      <c r="Q263" s="99"/>
      <c r="R263" s="250"/>
      <c r="S263" s="251"/>
      <c r="T263" s="251"/>
      <c r="U263" s="97"/>
      <c r="V263" s="99"/>
      <c r="W263" s="210">
        <f>IF(R263&lt;&gt;"",R263,IF(M263&lt;&gt;"",M263,IF(I263&lt;&gt;"",I263,IF(E263&lt;&gt;"",E263,""))))</f>
        <v>4</v>
      </c>
      <c r="X263" s="126">
        <f>IF(U263&lt;&gt;"",U263,IF(P263&lt;&gt;"",P263,IF(K263&lt;&gt;"",K263,IF(H263&lt;&gt;"",H263,IF(G263&lt;&gt;"",G263,"")))))</f>
        <v>3.5</v>
      </c>
    </row>
    <row r="264" spans="1:24" s="241" customFormat="1">
      <c r="A264" s="240"/>
      <c r="E264" s="240"/>
      <c r="G264" s="240"/>
      <c r="H264" s="150"/>
      <c r="I264" s="162"/>
      <c r="J264" s="162"/>
      <c r="K264"/>
      <c r="L264"/>
      <c r="M264" s="249"/>
      <c r="N264" s="249"/>
      <c r="O264" s="249"/>
      <c r="P264" s="249"/>
      <c r="Q264" s="249"/>
      <c r="R264" s="249"/>
      <c r="S264" s="249"/>
      <c r="T264" s="249"/>
      <c r="U264" s="249"/>
      <c r="V264" s="249"/>
      <c r="W264" s="150"/>
    </row>
    <row r="265" spans="1:24" ht="409.6">
      <c r="A265" s="83">
        <v>374</v>
      </c>
      <c r="B265" s="212" t="s">
        <v>404</v>
      </c>
      <c r="C265" s="212" t="s">
        <v>685</v>
      </c>
      <c r="D265" s="212" t="s">
        <v>686</v>
      </c>
      <c r="E265" s="213">
        <v>4</v>
      </c>
      <c r="F265" s="212" t="s">
        <v>1358</v>
      </c>
      <c r="G265" s="213">
        <v>3</v>
      </c>
      <c r="H265" s="150"/>
      <c r="I265" s="145">
        <v>4</v>
      </c>
      <c r="J265" s="146" t="s">
        <v>1630</v>
      </c>
      <c r="K265" s="213">
        <v>3</v>
      </c>
      <c r="L265"/>
      <c r="M265" s="250"/>
      <c r="N265" s="251"/>
      <c r="O265" s="251"/>
      <c r="P265" s="97"/>
      <c r="Q265" s="99"/>
      <c r="R265" s="250"/>
      <c r="S265" s="251"/>
      <c r="T265" s="251"/>
      <c r="U265" s="97"/>
      <c r="V265" s="99"/>
      <c r="W265" s="210">
        <f>IF(R265&lt;&gt;"",R265,IF(M265&lt;&gt;"",M265,IF(I265&lt;&gt;"",I265,IF(E265&lt;&gt;"",E265,""))))</f>
        <v>4</v>
      </c>
      <c r="X265" s="126">
        <f>IF(U265&lt;&gt;"",U265,IF(P265&lt;&gt;"",P265,IF(K265&lt;&gt;"",K265,IF(H265&lt;&gt;"",H265,IF(G265&lt;&gt;"",G265,"")))))</f>
        <v>3</v>
      </c>
    </row>
    <row r="266" spans="1:24" s="241" customFormat="1">
      <c r="A266" s="240"/>
      <c r="E266" s="240"/>
      <c r="G266" s="240"/>
      <c r="H266" s="150"/>
      <c r="I266" s="162"/>
      <c r="J266" s="162"/>
      <c r="K266"/>
      <c r="L266"/>
      <c r="M266" s="249"/>
      <c r="N266" s="249"/>
      <c r="O266" s="249"/>
      <c r="P266" s="249"/>
      <c r="Q266" s="249"/>
      <c r="R266" s="249"/>
      <c r="S266" s="249"/>
      <c r="T266" s="249"/>
      <c r="U266" s="249"/>
      <c r="V266" s="249"/>
      <c r="W266" s="150"/>
    </row>
    <row r="267" spans="1:24" ht="170">
      <c r="A267" s="83">
        <v>375</v>
      </c>
      <c r="B267" s="212" t="s">
        <v>405</v>
      </c>
      <c r="C267" s="212" t="s">
        <v>687</v>
      </c>
      <c r="D267" s="212" t="s">
        <v>688</v>
      </c>
      <c r="E267" s="213">
        <v>4</v>
      </c>
      <c r="F267" s="212" t="s">
        <v>1359</v>
      </c>
      <c r="G267" s="213">
        <v>3</v>
      </c>
      <c r="H267" s="150"/>
      <c r="I267" s="162"/>
      <c r="J267" s="162"/>
      <c r="K267"/>
      <c r="L267"/>
      <c r="M267" s="250"/>
      <c r="N267" s="251"/>
      <c r="O267" s="251"/>
      <c r="P267" s="97"/>
      <c r="Q267" s="99"/>
      <c r="R267" s="250"/>
      <c r="S267" s="251"/>
      <c r="T267" s="251"/>
      <c r="U267" s="97"/>
      <c r="V267" s="99"/>
      <c r="W267" s="210">
        <f>IF(R267&lt;&gt;"",R267,IF(M267&lt;&gt;"",M267,IF(I267&lt;&gt;"",I267,IF(E267&lt;&gt;"",E267,""))))</f>
        <v>4</v>
      </c>
      <c r="X267" s="126">
        <f>IF(U267&lt;&gt;"",U267,IF(P267&lt;&gt;"",P267,IF(K267&lt;&gt;"",K267,IF(H267&lt;&gt;"",H267,IF(G267&lt;&gt;"",G267,"")))))</f>
        <v>3</v>
      </c>
    </row>
    <row r="268" spans="1:24">
      <c r="B268" s="41"/>
      <c r="H268" s="150"/>
      <c r="I268" s="162"/>
      <c r="J268" s="162"/>
      <c r="K268"/>
      <c r="L268"/>
      <c r="M268" s="249"/>
      <c r="N268" s="249"/>
      <c r="O268" s="249"/>
      <c r="P268" s="249"/>
      <c r="Q268" s="249"/>
      <c r="R268" s="249"/>
      <c r="S268" s="249"/>
      <c r="T268" s="249"/>
      <c r="U268" s="249"/>
      <c r="V268" s="249"/>
      <c r="X268" s="241"/>
    </row>
    <row r="269" spans="1:24">
      <c r="B269" s="41"/>
      <c r="H269" s="150"/>
      <c r="I269" s="162"/>
      <c r="J269" s="162"/>
      <c r="K269"/>
      <c r="L269"/>
      <c r="M269" s="249"/>
      <c r="N269" s="249"/>
      <c r="O269" s="249"/>
      <c r="P269" s="249"/>
      <c r="Q269" s="249"/>
      <c r="R269" s="249"/>
      <c r="S269" s="249"/>
      <c r="T269" s="249"/>
      <c r="U269" s="249"/>
      <c r="V269" s="249"/>
      <c r="X269" s="241"/>
    </row>
    <row r="270" spans="1:24">
      <c r="B270" s="41"/>
      <c r="H270" s="150"/>
      <c r="I270" s="162"/>
      <c r="J270" s="162"/>
      <c r="K270"/>
      <c r="L270"/>
      <c r="M270" s="249"/>
      <c r="N270" s="249"/>
      <c r="O270" s="249"/>
      <c r="P270" s="249"/>
      <c r="Q270" s="249"/>
      <c r="R270" s="249"/>
      <c r="S270" s="249"/>
      <c r="T270" s="249"/>
      <c r="U270" s="249"/>
      <c r="V270" s="249"/>
      <c r="X270" s="241"/>
    </row>
    <row r="271" spans="1:24" ht="17">
      <c r="B271" s="111" t="s">
        <v>58</v>
      </c>
      <c r="H271" s="150"/>
      <c r="I271" s="162"/>
      <c r="J271" s="162"/>
      <c r="K271"/>
      <c r="L271"/>
      <c r="M271" s="249"/>
      <c r="N271" s="249"/>
      <c r="O271" s="249"/>
      <c r="P271" s="249"/>
      <c r="Q271" s="249"/>
      <c r="R271" s="249"/>
      <c r="S271" s="249"/>
      <c r="T271" s="249"/>
      <c r="U271" s="249"/>
      <c r="V271" s="249"/>
      <c r="X271" s="241"/>
    </row>
    <row r="272" spans="1:24" ht="153">
      <c r="A272" s="83">
        <v>376</v>
      </c>
      <c r="B272" s="212" t="s">
        <v>406</v>
      </c>
      <c r="C272" s="212" t="s">
        <v>689</v>
      </c>
      <c r="D272" s="212" t="s">
        <v>690</v>
      </c>
      <c r="E272" s="213">
        <v>3</v>
      </c>
      <c r="F272" s="212" t="s">
        <v>1360</v>
      </c>
      <c r="G272" s="213">
        <v>4</v>
      </c>
      <c r="H272" s="150"/>
      <c r="I272" s="162"/>
      <c r="J272" s="162"/>
      <c r="K272"/>
      <c r="L272"/>
      <c r="M272" s="250"/>
      <c r="N272" s="251"/>
      <c r="O272" s="251"/>
      <c r="P272" s="97"/>
      <c r="Q272" s="99"/>
      <c r="R272" s="250"/>
      <c r="S272" s="251"/>
      <c r="T272" s="251"/>
      <c r="U272" s="97"/>
      <c r="V272" s="99"/>
      <c r="W272" s="210">
        <f>IF(R272&lt;&gt;"",R272,IF(M272&lt;&gt;"",M272,IF(I272&lt;&gt;"",I272,IF(E272&lt;&gt;"",E272,""))))</f>
        <v>3</v>
      </c>
      <c r="X272" s="126">
        <f>IF(U272&lt;&gt;"",U272,IF(P272&lt;&gt;"",P272,IF(K272&lt;&gt;"",K272,IF(H272&lt;&gt;"",H272,IF(G272&lt;&gt;"",G272,"")))))</f>
        <v>4</v>
      </c>
    </row>
    <row r="273" spans="1:24" s="241" customFormat="1">
      <c r="A273" s="240"/>
      <c r="E273" s="240"/>
      <c r="G273" s="240"/>
      <c r="H273" s="150"/>
      <c r="I273" s="162"/>
      <c r="J273" s="162"/>
      <c r="K273"/>
      <c r="L273"/>
      <c r="M273" s="249"/>
      <c r="N273" s="249"/>
      <c r="O273" s="249"/>
      <c r="P273" s="249"/>
      <c r="Q273" s="249"/>
      <c r="R273" s="249"/>
      <c r="S273" s="249"/>
      <c r="T273" s="249"/>
      <c r="U273" s="249"/>
      <c r="V273" s="249"/>
      <c r="W273" s="150"/>
    </row>
    <row r="274" spans="1:24" ht="356">
      <c r="A274" s="83">
        <v>377</v>
      </c>
      <c r="B274" s="212" t="s">
        <v>407</v>
      </c>
      <c r="C274" s="212" t="s">
        <v>691</v>
      </c>
      <c r="D274" s="212" t="s">
        <v>692</v>
      </c>
      <c r="E274" s="213">
        <v>3</v>
      </c>
      <c r="F274" s="212" t="s">
        <v>1361</v>
      </c>
      <c r="G274" s="213">
        <v>3</v>
      </c>
      <c r="H274" s="150"/>
      <c r="I274" s="162"/>
      <c r="J274" s="162"/>
      <c r="K274"/>
      <c r="L274"/>
      <c r="M274" s="250"/>
      <c r="N274" s="251"/>
      <c r="O274" s="251"/>
      <c r="P274" s="97"/>
      <c r="Q274" s="99"/>
      <c r="R274" s="250"/>
      <c r="S274" s="251"/>
      <c r="T274" s="251"/>
      <c r="U274" s="97"/>
      <c r="V274" s="99"/>
      <c r="W274" s="210">
        <f>IF(R274&lt;&gt;"",R274,IF(M274&lt;&gt;"",M274,IF(I274&lt;&gt;"",I274,IF(E274&lt;&gt;"",E274,""))))</f>
        <v>3</v>
      </c>
      <c r="X274" s="126">
        <f>IF(U274&lt;&gt;"",U274,IF(P274&lt;&gt;"",P274,IF(K274&lt;&gt;"",K274,IF(H274&lt;&gt;"",H274,IF(G274&lt;&gt;"",G274,"")))))</f>
        <v>3</v>
      </c>
    </row>
    <row r="275" spans="1:24" s="241" customFormat="1">
      <c r="A275" s="240"/>
      <c r="E275" s="240"/>
      <c r="G275" s="240"/>
      <c r="H275" s="150"/>
      <c r="I275" s="162"/>
      <c r="J275" s="162"/>
      <c r="K275"/>
      <c r="L275"/>
      <c r="M275" s="249"/>
      <c r="N275" s="249"/>
      <c r="O275" s="249"/>
      <c r="P275" s="249"/>
      <c r="Q275" s="249"/>
      <c r="R275" s="249"/>
      <c r="S275" s="249"/>
      <c r="T275" s="249"/>
      <c r="U275" s="249"/>
      <c r="V275" s="249"/>
      <c r="W275" s="150"/>
    </row>
    <row r="276" spans="1:24" ht="136">
      <c r="A276" s="83">
        <v>378</v>
      </c>
      <c r="B276" s="212" t="s">
        <v>68</v>
      </c>
      <c r="C276" s="212" t="s">
        <v>154</v>
      </c>
      <c r="D276" s="212" t="s">
        <v>693</v>
      </c>
      <c r="E276" s="213">
        <v>2</v>
      </c>
      <c r="F276" s="212" t="s">
        <v>1362</v>
      </c>
      <c r="G276" s="213">
        <v>4</v>
      </c>
      <c r="H276" s="150"/>
      <c r="I276" s="162"/>
      <c r="J276" s="162"/>
      <c r="K276"/>
      <c r="L276"/>
      <c r="M276" s="250"/>
      <c r="N276" s="251"/>
      <c r="O276" s="251"/>
      <c r="P276" s="97"/>
      <c r="Q276" s="99"/>
      <c r="R276" s="250"/>
      <c r="S276" s="251"/>
      <c r="T276" s="251"/>
      <c r="U276" s="97"/>
      <c r="V276" s="99"/>
      <c r="W276" s="210">
        <f>IF(R276&lt;&gt;"",R276,IF(M276&lt;&gt;"",M276,IF(I276&lt;&gt;"",I276,IF(E276&lt;&gt;"",E276,""))))</f>
        <v>2</v>
      </c>
      <c r="X276" s="126">
        <f>IF(U276&lt;&gt;"",U276,IF(P276&lt;&gt;"",P276,IF(K276&lt;&gt;"",K276,IF(H276&lt;&gt;"",H276,IF(G276&lt;&gt;"",G276,"")))))</f>
        <v>4</v>
      </c>
    </row>
    <row r="277" spans="1:24" s="241" customFormat="1">
      <c r="A277" s="240"/>
      <c r="E277" s="240"/>
      <c r="G277" s="240"/>
      <c r="H277" s="150"/>
      <c r="I277" s="162"/>
      <c r="J277" s="162"/>
      <c r="K277"/>
      <c r="L277"/>
      <c r="M277" s="249"/>
      <c r="N277" s="249"/>
      <c r="O277" s="249"/>
      <c r="P277" s="249"/>
      <c r="Q277" s="249"/>
      <c r="R277" s="249"/>
      <c r="S277" s="249"/>
      <c r="T277" s="249"/>
      <c r="U277" s="249"/>
      <c r="V277" s="249"/>
      <c r="W277" s="150"/>
    </row>
    <row r="278" spans="1:24" ht="170">
      <c r="A278" s="83">
        <v>379</v>
      </c>
      <c r="B278" s="212" t="s">
        <v>408</v>
      </c>
      <c r="C278" s="212" t="s">
        <v>694</v>
      </c>
      <c r="D278" s="212" t="s">
        <v>695</v>
      </c>
      <c r="E278" s="213">
        <v>2</v>
      </c>
      <c r="F278" s="212" t="s">
        <v>1363</v>
      </c>
      <c r="G278" s="213">
        <v>3</v>
      </c>
      <c r="H278" s="150"/>
      <c r="I278" s="162"/>
      <c r="J278" s="162"/>
      <c r="K278"/>
      <c r="L278"/>
      <c r="M278" s="250"/>
      <c r="N278" s="251"/>
      <c r="O278" s="251"/>
      <c r="P278" s="97"/>
      <c r="Q278" s="99"/>
      <c r="R278" s="250"/>
      <c r="S278" s="251"/>
      <c r="T278" s="251"/>
      <c r="U278" s="97"/>
      <c r="V278" s="99"/>
      <c r="W278" s="210">
        <f>IF(R278&lt;&gt;"",R278,IF(M278&lt;&gt;"",M278,IF(I278&lt;&gt;"",I278,IF(E278&lt;&gt;"",E278,""))))</f>
        <v>2</v>
      </c>
      <c r="X278" s="126">
        <f>IF(U278&lt;&gt;"",U278,IF(P278&lt;&gt;"",P278,IF(K278&lt;&gt;"",K278,IF(H278&lt;&gt;"",H278,IF(G278&lt;&gt;"",G278,"")))))</f>
        <v>3</v>
      </c>
    </row>
    <row r="279" spans="1:24" s="241" customFormat="1">
      <c r="A279" s="240"/>
      <c r="E279" s="240"/>
      <c r="G279" s="240"/>
      <c r="H279" s="150"/>
      <c r="I279" s="162"/>
      <c r="J279" s="162"/>
      <c r="K279"/>
      <c r="L279"/>
      <c r="M279" s="249"/>
      <c r="N279" s="249"/>
      <c r="O279" s="249"/>
      <c r="P279" s="249"/>
      <c r="Q279" s="249"/>
      <c r="R279" s="249"/>
      <c r="S279" s="249"/>
      <c r="T279" s="249"/>
      <c r="U279" s="249"/>
      <c r="V279" s="249"/>
      <c r="W279" s="150"/>
    </row>
    <row r="280" spans="1:24" ht="102">
      <c r="A280" s="83">
        <v>380</v>
      </c>
      <c r="B280" s="212" t="s">
        <v>409</v>
      </c>
      <c r="C280" s="212" t="s">
        <v>696</v>
      </c>
      <c r="D280" s="212" t="s">
        <v>697</v>
      </c>
      <c r="E280" s="213">
        <v>0</v>
      </c>
      <c r="F280" s="212"/>
      <c r="G280" s="213"/>
      <c r="H280" s="150"/>
      <c r="I280" s="162"/>
      <c r="J280" s="162"/>
      <c r="K280"/>
      <c r="L280"/>
      <c r="M280" s="250"/>
      <c r="N280" s="251"/>
      <c r="O280" s="251"/>
      <c r="P280" s="97"/>
      <c r="Q280" s="99"/>
      <c r="R280" s="250"/>
      <c r="S280" s="251"/>
      <c r="T280" s="251"/>
      <c r="U280" s="97"/>
      <c r="V280" s="99"/>
      <c r="W280" s="210">
        <f>IF(R280&lt;&gt;"",R280,IF(M280&lt;&gt;"",M280,IF(I280&lt;&gt;"",I280,IF(E280&lt;&gt;"",E280,""))))</f>
        <v>0</v>
      </c>
      <c r="X280" s="126" t="str">
        <f>IF(U280&lt;&gt;"",U280,IF(P280&lt;&gt;"",P280,IF(K280&lt;&gt;"",K280,IF(H280&lt;&gt;"",H280,IF(G280&lt;&gt;"",G280,"")))))</f>
        <v/>
      </c>
    </row>
    <row r="281" spans="1:24" s="241" customFormat="1">
      <c r="A281" s="240"/>
      <c r="E281" s="240"/>
      <c r="G281" s="240"/>
      <c r="H281" s="150"/>
      <c r="I281" s="162"/>
      <c r="J281" s="162"/>
      <c r="K281"/>
      <c r="L281"/>
      <c r="M281" s="249"/>
      <c r="N281" s="249"/>
      <c r="O281" s="249"/>
      <c r="P281" s="249"/>
      <c r="Q281" s="249"/>
      <c r="R281" s="249"/>
      <c r="S281" s="249"/>
      <c r="T281" s="249"/>
      <c r="U281" s="249"/>
      <c r="V281" s="249"/>
      <c r="W281" s="150"/>
    </row>
    <row r="282" spans="1:24" ht="136">
      <c r="A282" s="83">
        <v>381</v>
      </c>
      <c r="B282" s="212" t="s">
        <v>410</v>
      </c>
      <c r="C282" s="212" t="s">
        <v>222</v>
      </c>
      <c r="D282" s="212" t="s">
        <v>698</v>
      </c>
      <c r="E282" s="213">
        <v>3</v>
      </c>
      <c r="F282" s="212" t="s">
        <v>1364</v>
      </c>
      <c r="G282" s="213">
        <v>3</v>
      </c>
      <c r="H282" s="150"/>
      <c r="I282" s="162"/>
      <c r="J282" s="162"/>
      <c r="K282"/>
      <c r="L282"/>
      <c r="M282" s="250"/>
      <c r="N282" s="251"/>
      <c r="O282" s="251"/>
      <c r="P282" s="97"/>
      <c r="Q282" s="99"/>
      <c r="R282" s="250"/>
      <c r="S282" s="251"/>
      <c r="T282" s="251"/>
      <c r="U282" s="97"/>
      <c r="V282" s="99"/>
      <c r="W282" s="210">
        <f>IF(R282&lt;&gt;"",R282,IF(M282&lt;&gt;"",M282,IF(I282&lt;&gt;"",I282,IF(E282&lt;&gt;"",E282,""))))</f>
        <v>3</v>
      </c>
      <c r="X282" s="126">
        <f>IF(U282&lt;&gt;"",U282,IF(P282&lt;&gt;"",P282,IF(K282&lt;&gt;"",K282,IF(H282&lt;&gt;"",H282,IF(G282&lt;&gt;"",G282,"")))))</f>
        <v>3</v>
      </c>
    </row>
    <row r="283" spans="1:24" s="241" customFormat="1">
      <c r="A283" s="240"/>
      <c r="E283" s="240"/>
      <c r="G283" s="240"/>
      <c r="H283" s="150"/>
      <c r="I283" s="162"/>
      <c r="J283" s="162"/>
      <c r="K283"/>
      <c r="L283"/>
      <c r="M283" s="249"/>
      <c r="N283" s="249"/>
      <c r="O283" s="249"/>
      <c r="P283" s="249"/>
      <c r="Q283" s="249"/>
      <c r="R283" s="249"/>
      <c r="S283" s="249"/>
      <c r="T283" s="249"/>
      <c r="U283" s="249"/>
      <c r="V283" s="249"/>
      <c r="W283" s="150"/>
    </row>
    <row r="284" spans="1:24" ht="136">
      <c r="A284" s="83">
        <v>382</v>
      </c>
      <c r="B284" s="212" t="s">
        <v>120</v>
      </c>
      <c r="C284" s="212" t="s">
        <v>223</v>
      </c>
      <c r="D284" s="212" t="s">
        <v>699</v>
      </c>
      <c r="E284" s="213">
        <v>0</v>
      </c>
      <c r="F284" s="212"/>
      <c r="G284" s="213"/>
      <c r="H284" s="150"/>
      <c r="I284" s="162"/>
      <c r="J284" s="162"/>
      <c r="K284"/>
      <c r="L284"/>
      <c r="M284" s="250"/>
      <c r="N284" s="251"/>
      <c r="O284" s="251"/>
      <c r="P284" s="97"/>
      <c r="Q284" s="99"/>
      <c r="R284" s="250"/>
      <c r="S284" s="251"/>
      <c r="T284" s="251"/>
      <c r="U284" s="97"/>
      <c r="V284" s="99"/>
      <c r="W284" s="210">
        <f>IF(R284&lt;&gt;"",R284,IF(M284&lt;&gt;"",M284,IF(I284&lt;&gt;"",I284,IF(E284&lt;&gt;"",E284,""))))</f>
        <v>0</v>
      </c>
      <c r="X284" s="126" t="str">
        <f>IF(U284&lt;&gt;"",U284,IF(P284&lt;&gt;"",P284,IF(K284&lt;&gt;"",K284,IF(H284&lt;&gt;"",H284,IF(G284&lt;&gt;"",G284,"")))))</f>
        <v/>
      </c>
    </row>
    <row r="285" spans="1:24" s="241" customFormat="1">
      <c r="A285" s="240"/>
      <c r="E285" s="240"/>
      <c r="G285" s="240"/>
      <c r="H285" s="150"/>
      <c r="I285" s="162"/>
      <c r="J285" s="162"/>
      <c r="K285"/>
      <c r="L285"/>
      <c r="M285" s="249"/>
      <c r="N285" s="249"/>
      <c r="O285" s="249"/>
      <c r="P285" s="249"/>
      <c r="Q285" s="249"/>
      <c r="R285" s="249"/>
      <c r="S285" s="249"/>
      <c r="T285" s="249"/>
      <c r="U285" s="249"/>
      <c r="V285" s="249"/>
      <c r="W285" s="150"/>
    </row>
    <row r="286" spans="1:24" ht="102">
      <c r="A286" s="83">
        <v>383</v>
      </c>
      <c r="B286" s="212" t="s">
        <v>411</v>
      </c>
      <c r="C286" s="212" t="s">
        <v>225</v>
      </c>
      <c r="D286" s="212" t="s">
        <v>700</v>
      </c>
      <c r="E286" s="213">
        <v>3</v>
      </c>
      <c r="F286" s="212" t="s">
        <v>1365</v>
      </c>
      <c r="G286" s="213">
        <v>4</v>
      </c>
      <c r="H286" s="150"/>
      <c r="I286" s="162"/>
      <c r="J286" s="162"/>
      <c r="K286"/>
      <c r="L286"/>
      <c r="M286" s="250"/>
      <c r="N286" s="251"/>
      <c r="O286" s="251"/>
      <c r="P286" s="97"/>
      <c r="Q286" s="99"/>
      <c r="R286" s="250"/>
      <c r="S286" s="251"/>
      <c r="T286" s="251"/>
      <c r="U286" s="97"/>
      <c r="V286" s="99"/>
      <c r="W286" s="210">
        <f>IF(R286&lt;&gt;"",R286,IF(M286&lt;&gt;"",M286,IF(I286&lt;&gt;"",I286,IF(E286&lt;&gt;"",E286,""))))</f>
        <v>3</v>
      </c>
      <c r="X286" s="126">
        <f>IF(U286&lt;&gt;"",U286,IF(P286&lt;&gt;"",P286,IF(K286&lt;&gt;"",K286,IF(H286&lt;&gt;"",H286,IF(G286&lt;&gt;"",G286,"")))))</f>
        <v>4</v>
      </c>
    </row>
    <row r="287" spans="1:24" s="241" customFormat="1">
      <c r="A287" s="240"/>
      <c r="E287" s="240"/>
      <c r="G287" s="240"/>
      <c r="H287" s="150"/>
      <c r="I287" s="162"/>
      <c r="J287" s="162"/>
      <c r="K287"/>
      <c r="L287"/>
      <c r="M287" s="249"/>
      <c r="N287" s="249"/>
      <c r="O287" s="249"/>
      <c r="P287" s="249"/>
      <c r="Q287" s="249"/>
      <c r="R287" s="249"/>
      <c r="S287" s="249"/>
      <c r="T287" s="249"/>
      <c r="U287" s="249"/>
      <c r="V287" s="249"/>
      <c r="W287" s="150"/>
    </row>
    <row r="288" spans="1:24" ht="187">
      <c r="A288" s="83">
        <v>384</v>
      </c>
      <c r="B288" s="212" t="s">
        <v>123</v>
      </c>
      <c r="C288" s="212" t="s">
        <v>226</v>
      </c>
      <c r="D288" s="212" t="s">
        <v>701</v>
      </c>
      <c r="E288" s="213">
        <v>3</v>
      </c>
      <c r="F288" s="212" t="s">
        <v>1366</v>
      </c>
      <c r="G288" s="213">
        <v>3</v>
      </c>
      <c r="H288" s="150"/>
      <c r="I288" s="162"/>
      <c r="J288" s="162"/>
      <c r="K288"/>
      <c r="L288"/>
      <c r="M288" s="250"/>
      <c r="N288" s="251"/>
      <c r="O288" s="251"/>
      <c r="P288" s="97"/>
      <c r="Q288" s="99"/>
      <c r="R288" s="250"/>
      <c r="S288" s="251"/>
      <c r="T288" s="251"/>
      <c r="U288" s="97"/>
      <c r="V288" s="99"/>
      <c r="W288" s="210">
        <f>IF(R288&lt;&gt;"",R288,IF(M288&lt;&gt;"",M288,IF(I288&lt;&gt;"",I288,IF(E288&lt;&gt;"",E288,""))))</f>
        <v>3</v>
      </c>
      <c r="X288" s="126">
        <f>IF(U288&lt;&gt;"",U288,IF(P288&lt;&gt;"",P288,IF(K288&lt;&gt;"",K288,IF(H288&lt;&gt;"",H288,IF(G288&lt;&gt;"",G288,"")))))</f>
        <v>3</v>
      </c>
    </row>
    <row r="289" spans="1:24" s="241" customFormat="1">
      <c r="A289" s="240"/>
      <c r="E289" s="240"/>
      <c r="G289" s="240"/>
      <c r="H289" s="150"/>
      <c r="I289" s="162"/>
      <c r="J289" s="162"/>
      <c r="K289"/>
      <c r="L289"/>
      <c r="M289" s="249"/>
      <c r="N289" s="249"/>
      <c r="O289" s="249"/>
      <c r="P289" s="249"/>
      <c r="Q289" s="249"/>
      <c r="R289" s="249"/>
      <c r="S289" s="249"/>
      <c r="T289" s="249"/>
      <c r="U289" s="249"/>
      <c r="V289" s="249"/>
      <c r="W289" s="150"/>
    </row>
    <row r="290" spans="1:24" ht="409.6">
      <c r="A290" s="83">
        <v>385</v>
      </c>
      <c r="B290" s="212" t="s">
        <v>124</v>
      </c>
      <c r="C290" s="212" t="s">
        <v>227</v>
      </c>
      <c r="D290" s="212" t="s">
        <v>702</v>
      </c>
      <c r="E290" s="213">
        <v>2</v>
      </c>
      <c r="F290" s="212" t="s">
        <v>1367</v>
      </c>
      <c r="G290" s="213">
        <v>4</v>
      </c>
      <c r="H290" s="150"/>
      <c r="I290" s="145">
        <v>4</v>
      </c>
      <c r="J290" s="146" t="s">
        <v>1631</v>
      </c>
      <c r="K290" s="213">
        <v>4</v>
      </c>
      <c r="L290"/>
      <c r="M290" s="250"/>
      <c r="N290" s="251"/>
      <c r="O290" s="251"/>
      <c r="P290" s="97"/>
      <c r="Q290" s="99"/>
      <c r="R290" s="250"/>
      <c r="S290" s="251"/>
      <c r="T290" s="251"/>
      <c r="U290" s="97"/>
      <c r="V290" s="99"/>
      <c r="W290" s="210">
        <f>IF(R290&lt;&gt;"",R290,IF(M290&lt;&gt;"",M290,IF(I290&lt;&gt;"",I290,IF(E290&lt;&gt;"",E290,""))))</f>
        <v>4</v>
      </c>
      <c r="X290" s="126">
        <f>IF(U290&lt;&gt;"",U290,IF(P290&lt;&gt;"",P290,IF(K290&lt;&gt;"",K290,IF(H290&lt;&gt;"",H290,IF(G290&lt;&gt;"",G290,"")))))</f>
        <v>4</v>
      </c>
    </row>
    <row r="291" spans="1:24" ht="119">
      <c r="A291" s="83">
        <v>386</v>
      </c>
      <c r="B291" s="212" t="s">
        <v>412</v>
      </c>
      <c r="C291" s="212" t="s">
        <v>703</v>
      </c>
      <c r="D291" s="212" t="s">
        <v>704</v>
      </c>
      <c r="E291" s="213">
        <v>2</v>
      </c>
      <c r="F291" s="212" t="s">
        <v>1368</v>
      </c>
      <c r="G291" s="213">
        <v>4</v>
      </c>
      <c r="H291" s="150"/>
      <c r="I291" s="145">
        <v>4</v>
      </c>
      <c r="J291" s="146" t="s">
        <v>1632</v>
      </c>
      <c r="K291" s="213">
        <v>4</v>
      </c>
      <c r="L291" s="213" t="s">
        <v>1939</v>
      </c>
      <c r="M291" s="250"/>
      <c r="N291" s="251" t="s">
        <v>2054</v>
      </c>
      <c r="O291" s="251"/>
      <c r="P291" s="97"/>
      <c r="Q291" s="99"/>
      <c r="R291" s="250"/>
      <c r="S291" s="251"/>
      <c r="T291" s="251"/>
      <c r="U291" s="97"/>
      <c r="V291" s="99"/>
      <c r="W291" s="210">
        <f>IF(R291&lt;&gt;"",R291,IF(M291&lt;&gt;"",M291,IF(I291&lt;&gt;"",I291,IF(E291&lt;&gt;"",E291,""))))</f>
        <v>4</v>
      </c>
      <c r="X291" s="126">
        <f>IF(U291&lt;&gt;"",U291,IF(P291&lt;&gt;"",P291,IF(K291&lt;&gt;"",K291,IF(H291&lt;&gt;"",H291,IF(G291&lt;&gt;"",G291,"")))))</f>
        <v>4</v>
      </c>
    </row>
    <row r="292" spans="1:24" ht="119">
      <c r="A292" s="83">
        <v>387</v>
      </c>
      <c r="B292" s="212" t="s">
        <v>46</v>
      </c>
      <c r="C292" s="212" t="s">
        <v>705</v>
      </c>
      <c r="D292" s="212" t="s">
        <v>706</v>
      </c>
      <c r="E292" s="213">
        <v>4</v>
      </c>
      <c r="F292" s="212" t="s">
        <v>1369</v>
      </c>
      <c r="G292" s="213">
        <v>3</v>
      </c>
      <c r="H292" s="150"/>
      <c r="I292" s="162"/>
      <c r="J292" s="162"/>
      <c r="K292"/>
      <c r="L292"/>
      <c r="M292" s="250"/>
      <c r="N292" s="251"/>
      <c r="O292" s="251"/>
      <c r="P292" s="97"/>
      <c r="Q292" s="99"/>
      <c r="R292" s="250"/>
      <c r="S292" s="251"/>
      <c r="T292" s="251"/>
      <c r="U292" s="97"/>
      <c r="V292" s="99"/>
      <c r="W292" s="210">
        <f>IF(R292&lt;&gt;"",R292,IF(M292&lt;&gt;"",M292,IF(I292&lt;&gt;"",I292,IF(E292&lt;&gt;"",E292,""))))</f>
        <v>4</v>
      </c>
      <c r="X292" s="126">
        <f>IF(U292&lt;&gt;"",U292,IF(P292&lt;&gt;"",P292,IF(K292&lt;&gt;"",K292,IF(H292&lt;&gt;"",H292,IF(G292&lt;&gt;"",G292,"")))))</f>
        <v>3</v>
      </c>
    </row>
    <row r="293" spans="1:24" ht="51">
      <c r="A293" s="83">
        <v>388</v>
      </c>
      <c r="B293" s="212" t="s">
        <v>413</v>
      </c>
      <c r="C293" s="212" t="s">
        <v>707</v>
      </c>
      <c r="D293" s="212" t="s">
        <v>708</v>
      </c>
      <c r="E293" s="213">
        <v>3</v>
      </c>
      <c r="F293" s="212" t="s">
        <v>1370</v>
      </c>
      <c r="G293" s="213">
        <v>3</v>
      </c>
      <c r="H293" s="150"/>
      <c r="I293" s="162"/>
      <c r="J293" s="162"/>
      <c r="K293"/>
      <c r="L293"/>
      <c r="M293" s="250"/>
      <c r="N293" s="251"/>
      <c r="O293" s="251"/>
      <c r="P293" s="97"/>
      <c r="Q293" s="99"/>
      <c r="R293" s="250"/>
      <c r="S293" s="251"/>
      <c r="T293" s="251"/>
      <c r="U293" s="97"/>
      <c r="V293" s="99"/>
      <c r="W293" s="210">
        <f>IF(R293&lt;&gt;"",R293,IF(M293&lt;&gt;"",M293,IF(I293&lt;&gt;"",I293,IF(E293&lt;&gt;"",E293,""))))</f>
        <v>3</v>
      </c>
      <c r="X293" s="126">
        <f>IF(U293&lt;&gt;"",U293,IF(P293&lt;&gt;"",P293,IF(K293&lt;&gt;"",K293,IF(H293&lt;&gt;"",H293,IF(G293&lt;&gt;"",G293,"")))))</f>
        <v>3</v>
      </c>
    </row>
    <row r="294" spans="1:24" s="241" customFormat="1">
      <c r="A294" s="240"/>
      <c r="E294" s="240"/>
      <c r="G294" s="240"/>
      <c r="H294" s="150"/>
      <c r="I294" s="162"/>
      <c r="J294" s="162"/>
      <c r="K294"/>
      <c r="L294"/>
      <c r="M294" s="249"/>
      <c r="N294" s="249"/>
      <c r="O294" s="249"/>
      <c r="P294" s="249"/>
      <c r="Q294" s="249"/>
      <c r="R294" s="249"/>
      <c r="S294" s="249"/>
      <c r="T294" s="249"/>
      <c r="U294" s="249"/>
      <c r="V294" s="249"/>
      <c r="W294" s="150"/>
    </row>
    <row r="295" spans="1:24" ht="102">
      <c r="A295" s="83">
        <v>389</v>
      </c>
      <c r="B295" s="212" t="s">
        <v>414</v>
      </c>
      <c r="C295" s="212" t="s">
        <v>709</v>
      </c>
      <c r="D295" s="212" t="s">
        <v>710</v>
      </c>
      <c r="E295" s="213">
        <v>4</v>
      </c>
      <c r="F295" s="212" t="s">
        <v>1371</v>
      </c>
      <c r="G295" s="213">
        <v>4</v>
      </c>
      <c r="H295" s="150"/>
      <c r="I295" s="162"/>
      <c r="J295" s="162"/>
      <c r="K295"/>
      <c r="L295"/>
      <c r="M295" s="250"/>
      <c r="N295" s="251"/>
      <c r="O295" s="251"/>
      <c r="P295" s="97"/>
      <c r="Q295" s="99"/>
      <c r="R295" s="250"/>
      <c r="S295" s="251"/>
      <c r="T295" s="251"/>
      <c r="U295" s="97"/>
      <c r="V295" s="99"/>
      <c r="W295" s="210">
        <f>IF(R295&lt;&gt;"",R295,IF(M295&lt;&gt;"",M295,IF(I295&lt;&gt;"",I295,IF(E295&lt;&gt;"",E295,""))))</f>
        <v>4</v>
      </c>
      <c r="X295" s="126">
        <f>IF(U295&lt;&gt;"",U295,IF(P295&lt;&gt;"",P295,IF(K295&lt;&gt;"",K295,IF(H295&lt;&gt;"",H295,IF(G295&lt;&gt;"",G295,"")))))</f>
        <v>4</v>
      </c>
    </row>
    <row r="296" spans="1:24">
      <c r="B296" s="41"/>
      <c r="H296" s="150"/>
      <c r="I296" s="162"/>
      <c r="J296" s="162"/>
      <c r="K296"/>
      <c r="L296"/>
      <c r="M296" s="249"/>
      <c r="N296" s="249"/>
      <c r="O296" s="249"/>
      <c r="P296" s="249"/>
      <c r="Q296" s="249"/>
      <c r="R296" s="249"/>
      <c r="S296" s="249"/>
      <c r="T296" s="249"/>
      <c r="U296" s="249"/>
      <c r="V296" s="249"/>
      <c r="X296" s="241"/>
    </row>
    <row r="297" spans="1:24">
      <c r="B297" s="41"/>
      <c r="H297" s="150"/>
      <c r="I297" s="162"/>
      <c r="J297" s="162"/>
      <c r="K297"/>
      <c r="L297"/>
      <c r="M297" s="249"/>
      <c r="N297" s="249"/>
      <c r="O297" s="249"/>
      <c r="P297" s="249"/>
      <c r="Q297" s="249"/>
      <c r="R297" s="249"/>
      <c r="S297" s="249"/>
      <c r="T297" s="249"/>
      <c r="U297" s="249"/>
      <c r="V297" s="249"/>
      <c r="X297" s="241"/>
    </row>
    <row r="298" spans="1:24">
      <c r="B298" s="41"/>
      <c r="H298" s="150"/>
      <c r="I298" s="162"/>
      <c r="J298" s="162"/>
      <c r="K298"/>
      <c r="L298"/>
      <c r="M298" s="249"/>
      <c r="N298" s="249"/>
      <c r="O298" s="249"/>
      <c r="P298" s="249"/>
      <c r="Q298" s="249"/>
      <c r="R298" s="249"/>
      <c r="S298" s="249"/>
      <c r="T298" s="249"/>
      <c r="U298" s="249"/>
      <c r="V298" s="249"/>
      <c r="X298" s="241"/>
    </row>
    <row r="299" spans="1:24" ht="17">
      <c r="B299" s="111" t="s">
        <v>57</v>
      </c>
      <c r="H299" s="150"/>
      <c r="I299" s="162"/>
      <c r="J299" s="162"/>
      <c r="K299"/>
      <c r="L299"/>
      <c r="M299" s="249"/>
      <c r="N299" s="249"/>
      <c r="O299" s="249"/>
      <c r="P299" s="249"/>
      <c r="Q299" s="249"/>
      <c r="R299" s="249"/>
      <c r="S299" s="249"/>
      <c r="T299" s="249"/>
      <c r="U299" s="249"/>
      <c r="V299" s="249"/>
      <c r="X299" s="241"/>
    </row>
    <row r="300" spans="1:24" ht="323">
      <c r="A300" s="83">
        <v>390</v>
      </c>
      <c r="B300" s="212" t="s">
        <v>415</v>
      </c>
      <c r="C300" s="212" t="s">
        <v>711</v>
      </c>
      <c r="D300" s="212" t="s">
        <v>712</v>
      </c>
      <c r="E300" s="213">
        <v>4</v>
      </c>
      <c r="F300" s="212" t="s">
        <v>1372</v>
      </c>
      <c r="G300" s="213">
        <v>4</v>
      </c>
      <c r="H300" s="150"/>
      <c r="I300" s="162"/>
      <c r="J300" s="162"/>
      <c r="K300"/>
      <c r="L300"/>
      <c r="M300" s="250"/>
      <c r="N300" s="251"/>
      <c r="O300" s="251"/>
      <c r="P300" s="97"/>
      <c r="Q300" s="99"/>
      <c r="R300" s="250"/>
      <c r="S300" s="251"/>
      <c r="T300" s="251"/>
      <c r="U300" s="97"/>
      <c r="V300" s="99"/>
      <c r="W300" s="210">
        <f>IF(R300&lt;&gt;"",R300,IF(M300&lt;&gt;"",M300,IF(I300&lt;&gt;"",I300,IF(E300&lt;&gt;"",E300,""))))</f>
        <v>4</v>
      </c>
      <c r="X300" s="126">
        <f>IF(U300&lt;&gt;"",U300,IF(P300&lt;&gt;"",P300,IF(K300&lt;&gt;"",K300,IF(H300&lt;&gt;"",H300,IF(G300&lt;&gt;"",G300,"")))))</f>
        <v>4</v>
      </c>
    </row>
    <row r="301" spans="1:24" ht="255">
      <c r="A301" s="83">
        <v>391</v>
      </c>
      <c r="B301" s="212" t="s">
        <v>416</v>
      </c>
      <c r="C301" s="212" t="s">
        <v>713</v>
      </c>
      <c r="D301" s="212" t="s">
        <v>714</v>
      </c>
      <c r="E301" s="213">
        <v>4</v>
      </c>
      <c r="F301" s="212" t="s">
        <v>1373</v>
      </c>
      <c r="G301" s="213">
        <v>5</v>
      </c>
      <c r="H301" s="150"/>
      <c r="I301" s="162"/>
      <c r="J301" s="162"/>
      <c r="K301"/>
      <c r="L301"/>
      <c r="M301" s="250"/>
      <c r="N301" s="251"/>
      <c r="O301" s="251"/>
      <c r="P301" s="97"/>
      <c r="Q301" s="99"/>
      <c r="R301" s="250"/>
      <c r="S301" s="251"/>
      <c r="T301" s="251"/>
      <c r="U301" s="97"/>
      <c r="V301" s="99"/>
      <c r="W301" s="210">
        <f>IF(R301&lt;&gt;"",R301,IF(M301&lt;&gt;"",M301,IF(I301&lt;&gt;"",I301,IF(E301&lt;&gt;"",E301,""))))</f>
        <v>4</v>
      </c>
      <c r="X301" s="126">
        <f>IF(U301&lt;&gt;"",U301,IF(P301&lt;&gt;"",P301,IF(K301&lt;&gt;"",K301,IF(H301&lt;&gt;"",H301,IF(G301&lt;&gt;"",G301,"")))))</f>
        <v>5</v>
      </c>
    </row>
    <row r="302" spans="1:24" ht="119">
      <c r="A302" s="83">
        <v>392</v>
      </c>
      <c r="B302" s="212" t="s">
        <v>417</v>
      </c>
      <c r="C302" s="212" t="s">
        <v>715</v>
      </c>
      <c r="D302" s="212" t="s">
        <v>716</v>
      </c>
      <c r="E302" s="213">
        <v>4</v>
      </c>
      <c r="F302" s="212" t="s">
        <v>1374</v>
      </c>
      <c r="G302" s="213">
        <v>4</v>
      </c>
      <c r="H302" s="150"/>
      <c r="I302" s="162"/>
      <c r="J302" s="162"/>
      <c r="K302"/>
      <c r="L302"/>
      <c r="M302" s="250"/>
      <c r="N302" s="251"/>
      <c r="O302" s="251"/>
      <c r="P302" s="97"/>
      <c r="Q302" s="99"/>
      <c r="R302" s="250"/>
      <c r="S302" s="251"/>
      <c r="T302" s="251"/>
      <c r="U302" s="97"/>
      <c r="V302" s="99"/>
      <c r="W302" s="210">
        <f>IF(R302&lt;&gt;"",R302,IF(M302&lt;&gt;"",M302,IF(I302&lt;&gt;"",I302,IF(E302&lt;&gt;"",E302,""))))</f>
        <v>4</v>
      </c>
      <c r="X302" s="126">
        <f>IF(U302&lt;&gt;"",U302,IF(P302&lt;&gt;"",P302,IF(K302&lt;&gt;"",K302,IF(H302&lt;&gt;"",H302,IF(G302&lt;&gt;"",G302,"")))))</f>
        <v>4</v>
      </c>
    </row>
    <row r="303" spans="1:24" ht="102">
      <c r="A303" s="83">
        <v>393</v>
      </c>
      <c r="B303" s="212" t="s">
        <v>418</v>
      </c>
      <c r="C303" s="212" t="s">
        <v>717</v>
      </c>
      <c r="D303" s="212" t="s">
        <v>718</v>
      </c>
      <c r="E303" s="213">
        <v>4</v>
      </c>
      <c r="F303" s="212" t="s">
        <v>1375</v>
      </c>
      <c r="G303" s="213">
        <v>4</v>
      </c>
      <c r="H303" s="150"/>
      <c r="I303" s="162"/>
      <c r="J303" s="162"/>
      <c r="K303"/>
      <c r="L303"/>
      <c r="M303" s="250"/>
      <c r="N303" s="251"/>
      <c r="O303" s="251"/>
      <c r="P303" s="97"/>
      <c r="Q303" s="99"/>
      <c r="R303" s="250"/>
      <c r="S303" s="251"/>
      <c r="T303" s="251"/>
      <c r="U303" s="97"/>
      <c r="V303" s="99"/>
      <c r="W303" s="210">
        <f>IF(R303&lt;&gt;"",R303,IF(M303&lt;&gt;"",M303,IF(I303&lt;&gt;"",I303,IF(E303&lt;&gt;"",E303,""))))</f>
        <v>4</v>
      </c>
      <c r="X303" s="126">
        <f>IF(U303&lt;&gt;"",U303,IF(P303&lt;&gt;"",P303,IF(K303&lt;&gt;"",K303,IF(H303&lt;&gt;"",H303,IF(G303&lt;&gt;"",G303,"")))))</f>
        <v>4</v>
      </c>
    </row>
    <row r="304" spans="1:24" ht="119">
      <c r="A304" s="83">
        <v>394</v>
      </c>
      <c r="B304" s="212" t="s">
        <v>419</v>
      </c>
      <c r="C304" s="212" t="s">
        <v>719</v>
      </c>
      <c r="D304" s="212" t="s">
        <v>720</v>
      </c>
      <c r="E304" s="213">
        <v>4</v>
      </c>
      <c r="F304" s="212" t="s">
        <v>1376</v>
      </c>
      <c r="G304" s="213">
        <v>3</v>
      </c>
      <c r="H304" s="150"/>
      <c r="I304" s="162"/>
      <c r="J304" s="162"/>
      <c r="K304"/>
      <c r="L304"/>
      <c r="M304" s="250"/>
      <c r="N304" s="251"/>
      <c r="O304" s="251"/>
      <c r="P304" s="97"/>
      <c r="Q304" s="99"/>
      <c r="R304" s="250"/>
      <c r="S304" s="251"/>
      <c r="T304" s="251"/>
      <c r="U304" s="97"/>
      <c r="V304" s="99"/>
      <c r="W304" s="210">
        <f>IF(R304&lt;&gt;"",R304,IF(M304&lt;&gt;"",M304,IF(I304&lt;&gt;"",I304,IF(E304&lt;&gt;"",E304,""))))</f>
        <v>4</v>
      </c>
      <c r="X304" s="126">
        <f>IF(U304&lt;&gt;"",U304,IF(P304&lt;&gt;"",P304,IF(K304&lt;&gt;"",K304,IF(H304&lt;&gt;"",H304,IF(G304&lt;&gt;"",G304,"")))))</f>
        <v>3</v>
      </c>
    </row>
    <row r="305" spans="1:24" s="241" customFormat="1">
      <c r="A305" s="240"/>
      <c r="E305" s="240"/>
      <c r="G305" s="240"/>
      <c r="H305" s="150"/>
      <c r="I305" s="162"/>
      <c r="J305" s="162"/>
      <c r="K305"/>
      <c r="L305"/>
      <c r="M305" s="249"/>
      <c r="N305" s="249"/>
      <c r="O305" s="249"/>
      <c r="P305" s="249"/>
      <c r="Q305" s="249"/>
      <c r="R305" s="249"/>
      <c r="S305" s="249"/>
      <c r="T305" s="249"/>
      <c r="U305" s="249"/>
      <c r="V305" s="249"/>
      <c r="W305" s="150"/>
    </row>
    <row r="306" spans="1:24" ht="187">
      <c r="A306" s="83">
        <v>395</v>
      </c>
      <c r="B306" s="212" t="s">
        <v>420</v>
      </c>
      <c r="C306" s="212" t="s">
        <v>721</v>
      </c>
      <c r="D306" s="212" t="s">
        <v>722</v>
      </c>
      <c r="E306" s="213">
        <v>4</v>
      </c>
      <c r="F306" s="212" t="s">
        <v>1377</v>
      </c>
      <c r="G306" s="213">
        <v>3</v>
      </c>
      <c r="H306" s="150"/>
      <c r="I306" s="145">
        <v>4</v>
      </c>
      <c r="J306" s="146" t="s">
        <v>1633</v>
      </c>
      <c r="K306" s="213">
        <v>3</v>
      </c>
      <c r="L306" s="213" t="s">
        <v>1940</v>
      </c>
      <c r="M306" s="250"/>
      <c r="N306" s="251"/>
      <c r="O306" s="251"/>
      <c r="P306" s="97"/>
      <c r="Q306" s="99"/>
      <c r="R306" s="250"/>
      <c r="S306" s="251"/>
      <c r="T306" s="251"/>
      <c r="U306" s="97"/>
      <c r="V306" s="99"/>
      <c r="W306" s="210">
        <f>IF(R306&lt;&gt;"",R306,IF(M306&lt;&gt;"",M306,IF(I306&lt;&gt;"",I306,IF(E306&lt;&gt;"",E306,""))))</f>
        <v>4</v>
      </c>
      <c r="X306" s="126">
        <f>IF(U306&lt;&gt;"",U306,IF(P306&lt;&gt;"",P306,IF(K306&lt;&gt;"",K306,IF(H306&lt;&gt;"",H306,IF(G306&lt;&gt;"",G306,"")))))</f>
        <v>3</v>
      </c>
    </row>
    <row r="307" spans="1:24" ht="187">
      <c r="A307" s="83">
        <v>396</v>
      </c>
      <c r="B307" s="212" t="s">
        <v>263</v>
      </c>
      <c r="C307" s="212" t="s">
        <v>211</v>
      </c>
      <c r="D307" s="212" t="s">
        <v>723</v>
      </c>
      <c r="E307" s="213">
        <v>4</v>
      </c>
      <c r="F307" s="212" t="s">
        <v>1378</v>
      </c>
      <c r="G307" s="213">
        <v>4</v>
      </c>
      <c r="H307" s="150"/>
      <c r="I307" s="162"/>
      <c r="J307" s="162"/>
      <c r="K307"/>
      <c r="L307"/>
      <c r="M307" s="250"/>
      <c r="N307" s="251"/>
      <c r="O307" s="251"/>
      <c r="P307" s="97"/>
      <c r="Q307" s="99"/>
      <c r="R307" s="250"/>
      <c r="S307" s="251"/>
      <c r="T307" s="251"/>
      <c r="U307" s="97"/>
      <c r="V307" s="99"/>
      <c r="W307" s="210">
        <f>IF(R307&lt;&gt;"",R307,IF(M307&lt;&gt;"",M307,IF(I307&lt;&gt;"",I307,IF(E307&lt;&gt;"",E307,""))))</f>
        <v>4</v>
      </c>
      <c r="X307" s="126">
        <f>IF(U307&lt;&gt;"",U307,IF(P307&lt;&gt;"",P307,IF(K307&lt;&gt;"",K307,IF(H307&lt;&gt;"",H307,IF(G307&lt;&gt;"",G307,"")))))</f>
        <v>4</v>
      </c>
    </row>
    <row r="308" spans="1:24" s="271" customFormat="1" ht="204">
      <c r="A308" s="134">
        <v>397</v>
      </c>
      <c r="B308" s="265" t="s">
        <v>421</v>
      </c>
      <c r="C308" s="265" t="s">
        <v>724</v>
      </c>
      <c r="D308" s="265" t="s">
        <v>725</v>
      </c>
      <c r="E308" s="266">
        <v>3</v>
      </c>
      <c r="F308" s="265" t="s">
        <v>1379</v>
      </c>
      <c r="G308" s="266">
        <v>3</v>
      </c>
      <c r="H308" s="267"/>
      <c r="I308" s="266">
        <v>3</v>
      </c>
      <c r="J308" s="265" t="s">
        <v>1634</v>
      </c>
      <c r="K308" s="266">
        <v>3</v>
      </c>
      <c r="L308" s="268"/>
      <c r="M308" s="269">
        <v>4</v>
      </c>
      <c r="N308" s="270" t="s">
        <v>2004</v>
      </c>
      <c r="O308" s="270"/>
      <c r="P308" s="269">
        <v>3</v>
      </c>
      <c r="Q308" s="270" t="s">
        <v>2120</v>
      </c>
      <c r="R308" s="269"/>
      <c r="S308" s="270"/>
      <c r="T308" s="270"/>
      <c r="U308" s="269"/>
      <c r="V308" s="270"/>
      <c r="W308" s="266">
        <f>IF(R308&lt;&gt;"",R308,IF(M308&lt;&gt;"",M308,IF(I308&lt;&gt;"",I308,IF(E308&lt;&gt;"",E308,""))))</f>
        <v>4</v>
      </c>
      <c r="X308" s="266">
        <f>IF(U308&lt;&gt;"",U308,IF(P308&lt;&gt;"",P308,IF(K308&lt;&gt;"",K308,IF(H308&lt;&gt;"",H308,IF(G308&lt;&gt;"",G308,"")))))</f>
        <v>3</v>
      </c>
    </row>
    <row r="309" spans="1:24" s="241" customFormat="1">
      <c r="A309" s="240"/>
      <c r="E309" s="240"/>
      <c r="G309" s="240"/>
      <c r="H309" s="150"/>
      <c r="I309" s="162"/>
      <c r="J309" s="162"/>
      <c r="K309"/>
      <c r="L309"/>
      <c r="M309" s="249"/>
      <c r="N309" s="249"/>
      <c r="O309" s="249"/>
      <c r="P309" s="249"/>
      <c r="Q309" s="249"/>
      <c r="R309" s="249"/>
      <c r="S309" s="249"/>
      <c r="T309" s="249"/>
      <c r="U309" s="249"/>
      <c r="V309" s="249"/>
      <c r="W309" s="150"/>
    </row>
    <row r="310" spans="1:24" ht="238">
      <c r="A310" s="83">
        <v>398</v>
      </c>
      <c r="B310" s="212" t="s">
        <v>270</v>
      </c>
      <c r="C310" s="212" t="s">
        <v>726</v>
      </c>
      <c r="D310" s="212" t="s">
        <v>25</v>
      </c>
      <c r="E310" s="213">
        <v>4</v>
      </c>
      <c r="F310" s="212" t="s">
        <v>1380</v>
      </c>
      <c r="G310" s="213">
        <v>4</v>
      </c>
      <c r="H310" s="150"/>
      <c r="I310" s="162"/>
      <c r="J310" s="162"/>
      <c r="K310"/>
      <c r="L310"/>
      <c r="M310" s="250"/>
      <c r="N310" s="251"/>
      <c r="O310" s="251"/>
      <c r="P310" s="97"/>
      <c r="Q310" s="99"/>
      <c r="R310" s="250"/>
      <c r="S310" s="251"/>
      <c r="T310" s="251"/>
      <c r="U310" s="97"/>
      <c r="V310" s="99"/>
      <c r="W310" s="210">
        <f>IF(R310&lt;&gt;"",R310,IF(M310&lt;&gt;"",M310,IF(I310&lt;&gt;"",I310,IF(E310&lt;&gt;"",E310,""))))</f>
        <v>4</v>
      </c>
      <c r="X310" s="126">
        <f>IF(U310&lt;&gt;"",U310,IF(P310&lt;&gt;"",P310,IF(K310&lt;&gt;"",K310,IF(H310&lt;&gt;"",H310,IF(G310&lt;&gt;"",G310,"")))))</f>
        <v>4</v>
      </c>
    </row>
    <row r="311" spans="1:24" s="241" customFormat="1">
      <c r="A311" s="240"/>
      <c r="E311" s="240"/>
      <c r="G311" s="240"/>
      <c r="H311" s="150"/>
      <c r="I311" s="162"/>
      <c r="J311" s="162"/>
      <c r="K311"/>
      <c r="L311"/>
      <c r="M311" s="249"/>
      <c r="N311" s="249"/>
      <c r="O311" s="249"/>
      <c r="P311" s="249"/>
      <c r="Q311" s="249"/>
      <c r="R311" s="249"/>
      <c r="S311" s="249"/>
      <c r="T311" s="249"/>
      <c r="U311" s="249"/>
      <c r="V311" s="249"/>
      <c r="W311" s="150"/>
    </row>
    <row r="312" spans="1:24" ht="204">
      <c r="A312" s="83">
        <v>399</v>
      </c>
      <c r="B312" s="212" t="s">
        <v>422</v>
      </c>
      <c r="C312" s="212" t="s">
        <v>727</v>
      </c>
      <c r="D312" s="212" t="s">
        <v>25</v>
      </c>
      <c r="E312" s="213">
        <v>4</v>
      </c>
      <c r="F312" s="212" t="s">
        <v>1381</v>
      </c>
      <c r="G312" s="213">
        <v>4</v>
      </c>
      <c r="H312" s="150"/>
      <c r="I312" s="162"/>
      <c r="J312" s="162"/>
      <c r="K312"/>
      <c r="L312"/>
      <c r="M312" s="250"/>
      <c r="N312" s="251"/>
      <c r="O312" s="251"/>
      <c r="P312" s="97"/>
      <c r="Q312" s="99"/>
      <c r="R312" s="250"/>
      <c r="S312" s="251"/>
      <c r="T312" s="251"/>
      <c r="U312" s="97"/>
      <c r="V312" s="99"/>
      <c r="W312" s="210">
        <f>IF(R312&lt;&gt;"",R312,IF(M312&lt;&gt;"",M312,IF(I312&lt;&gt;"",I312,IF(E312&lt;&gt;"",E312,""))))</f>
        <v>4</v>
      </c>
      <c r="X312" s="126">
        <f>IF(U312&lt;&gt;"",U312,IF(P312&lt;&gt;"",P312,IF(K312&lt;&gt;"",K312,IF(H312&lt;&gt;"",H312,IF(G312&lt;&gt;"",G312,"")))))</f>
        <v>4</v>
      </c>
    </row>
    <row r="313" spans="1:24" s="241" customFormat="1">
      <c r="A313" s="240"/>
      <c r="E313" s="240"/>
      <c r="G313" s="240"/>
      <c r="H313" s="150"/>
      <c r="I313" s="162"/>
      <c r="J313" s="162"/>
      <c r="K313"/>
      <c r="L313"/>
      <c r="M313" s="249"/>
      <c r="N313" s="249"/>
      <c r="O313" s="249"/>
      <c r="P313" s="249"/>
      <c r="Q313" s="249"/>
      <c r="R313" s="249"/>
      <c r="S313" s="249"/>
      <c r="T313" s="249"/>
      <c r="U313" s="249"/>
      <c r="V313" s="249"/>
      <c r="W313" s="150"/>
    </row>
    <row r="314" spans="1:24" ht="51">
      <c r="A314" s="83">
        <v>400</v>
      </c>
      <c r="B314" s="212" t="s">
        <v>423</v>
      </c>
      <c r="C314" s="212" t="s">
        <v>728</v>
      </c>
      <c r="D314" s="212" t="s">
        <v>25</v>
      </c>
      <c r="E314" s="213">
        <v>4</v>
      </c>
      <c r="F314" s="212" t="s">
        <v>1382</v>
      </c>
      <c r="G314" s="213">
        <v>4</v>
      </c>
      <c r="H314" s="150"/>
      <c r="I314" s="162"/>
      <c r="J314" s="162"/>
      <c r="K314"/>
      <c r="L314"/>
      <c r="M314" s="250"/>
      <c r="N314" s="251"/>
      <c r="O314" s="251"/>
      <c r="P314" s="97"/>
      <c r="Q314" s="99"/>
      <c r="R314" s="250"/>
      <c r="S314" s="251"/>
      <c r="T314" s="251"/>
      <c r="U314" s="97"/>
      <c r="V314" s="99"/>
      <c r="W314" s="210">
        <f>IF(R314&lt;&gt;"",R314,IF(M314&lt;&gt;"",M314,IF(I314&lt;&gt;"",I314,IF(E314&lt;&gt;"",E314,""))))</f>
        <v>4</v>
      </c>
      <c r="X314" s="126">
        <f>IF(U314&lt;&gt;"",U314,IF(P314&lt;&gt;"",P314,IF(K314&lt;&gt;"",K314,IF(H314&lt;&gt;"",H314,IF(G314&lt;&gt;"",G314,"")))))</f>
        <v>4</v>
      </c>
    </row>
    <row r="315" spans="1:24" s="241" customFormat="1">
      <c r="A315" s="240"/>
      <c r="E315" s="240"/>
      <c r="G315" s="240"/>
      <c r="H315" s="150"/>
      <c r="I315" s="162"/>
      <c r="J315" s="162"/>
      <c r="K315"/>
      <c r="L315"/>
      <c r="M315" s="249"/>
      <c r="N315" s="249"/>
      <c r="O315" s="249"/>
      <c r="P315" s="249"/>
      <c r="Q315" s="249"/>
      <c r="R315" s="249"/>
      <c r="S315" s="249"/>
      <c r="T315" s="249"/>
      <c r="U315" s="249"/>
      <c r="V315" s="249"/>
      <c r="W315" s="150"/>
    </row>
    <row r="316" spans="1:24" ht="102">
      <c r="A316" s="83">
        <v>401</v>
      </c>
      <c r="B316" s="212" t="s">
        <v>114</v>
      </c>
      <c r="C316" s="212" t="s">
        <v>729</v>
      </c>
      <c r="D316" s="212" t="s">
        <v>25</v>
      </c>
      <c r="E316" s="213">
        <v>4</v>
      </c>
      <c r="F316" s="212" t="s">
        <v>1383</v>
      </c>
      <c r="G316" s="213">
        <v>4</v>
      </c>
      <c r="H316" s="150"/>
      <c r="I316" s="162"/>
      <c r="J316" s="162"/>
      <c r="K316"/>
      <c r="L316"/>
      <c r="M316" s="250"/>
      <c r="N316" s="251"/>
      <c r="O316" s="251"/>
      <c r="P316" s="97"/>
      <c r="Q316" s="99"/>
      <c r="R316" s="250"/>
      <c r="S316" s="251"/>
      <c r="T316" s="251"/>
      <c r="U316" s="97"/>
      <c r="V316" s="99"/>
      <c r="W316" s="210">
        <f>IF(R316&lt;&gt;"",R316,IF(M316&lt;&gt;"",M316,IF(I316&lt;&gt;"",I316,IF(E316&lt;&gt;"",E316,""))))</f>
        <v>4</v>
      </c>
      <c r="X316" s="126">
        <f>IF(U316&lt;&gt;"",U316,IF(P316&lt;&gt;"",P316,IF(K316&lt;&gt;"",K316,IF(H316&lt;&gt;"",H316,IF(G316&lt;&gt;"",G316,"")))))</f>
        <v>4</v>
      </c>
    </row>
    <row r="317" spans="1:24">
      <c r="B317" s="41"/>
      <c r="H317" s="150"/>
      <c r="I317" s="162"/>
      <c r="J317" s="162"/>
      <c r="K317"/>
      <c r="L317"/>
      <c r="M317" s="249"/>
      <c r="N317" s="249"/>
      <c r="O317" s="249"/>
      <c r="P317" s="249"/>
      <c r="Q317" s="249"/>
      <c r="R317" s="249"/>
      <c r="S317" s="249"/>
      <c r="T317" s="249"/>
      <c r="U317" s="249"/>
      <c r="V317" s="249"/>
      <c r="X317" s="241"/>
    </row>
    <row r="318" spans="1:24">
      <c r="B318" s="41"/>
      <c r="H318" s="150"/>
      <c r="I318" s="162"/>
      <c r="J318" s="162"/>
      <c r="K318"/>
      <c r="L318"/>
      <c r="M318" s="249"/>
      <c r="N318" s="249"/>
      <c r="O318" s="249"/>
      <c r="P318" s="249"/>
      <c r="Q318" s="249"/>
      <c r="R318" s="249"/>
      <c r="S318" s="249"/>
      <c r="T318" s="249"/>
      <c r="U318" s="249"/>
      <c r="V318" s="249"/>
      <c r="X318" s="241"/>
    </row>
    <row r="319" spans="1:24">
      <c r="B319" s="41"/>
      <c r="H319" s="150"/>
      <c r="I319" s="162"/>
      <c r="J319" s="162"/>
      <c r="K319"/>
      <c r="L319"/>
      <c r="M319" s="249"/>
      <c r="N319" s="249"/>
      <c r="O319" s="249"/>
      <c r="P319" s="249"/>
      <c r="Q319" s="249"/>
      <c r="R319" s="249"/>
      <c r="S319" s="249"/>
      <c r="T319" s="249"/>
      <c r="U319" s="249"/>
      <c r="V319" s="249"/>
      <c r="X319" s="241"/>
    </row>
    <row r="320" spans="1:24" ht="17">
      <c r="B320" s="111" t="s">
        <v>279</v>
      </c>
      <c r="H320" s="150"/>
      <c r="I320" s="162"/>
      <c r="J320" s="162"/>
      <c r="K320"/>
      <c r="L320"/>
      <c r="M320" s="249"/>
      <c r="N320" s="249"/>
      <c r="O320" s="249"/>
      <c r="P320" s="249"/>
      <c r="Q320" s="249"/>
      <c r="R320" s="249"/>
      <c r="S320" s="249"/>
      <c r="T320" s="249"/>
      <c r="U320" s="249"/>
      <c r="V320" s="249"/>
      <c r="X320" s="241"/>
    </row>
    <row r="321" spans="1:24" s="271" customFormat="1" ht="409.6">
      <c r="A321" s="134">
        <v>402</v>
      </c>
      <c r="B321" s="265" t="s">
        <v>125</v>
      </c>
      <c r="C321" s="265" t="s">
        <v>228</v>
      </c>
      <c r="D321" s="265" t="s">
        <v>504</v>
      </c>
      <c r="E321" s="266">
        <v>4</v>
      </c>
      <c r="F321" s="265" t="s">
        <v>1384</v>
      </c>
      <c r="G321" s="266">
        <v>2</v>
      </c>
      <c r="H321" s="267"/>
      <c r="I321" s="266">
        <v>3</v>
      </c>
      <c r="J321" s="265" t="s">
        <v>1635</v>
      </c>
      <c r="K321" s="266">
        <v>3</v>
      </c>
      <c r="L321" s="268"/>
      <c r="M321" s="269">
        <v>4</v>
      </c>
      <c r="N321" s="270" t="s">
        <v>2095</v>
      </c>
      <c r="O321" s="270"/>
      <c r="P321" s="269">
        <v>3</v>
      </c>
      <c r="Q321" s="270" t="s">
        <v>2121</v>
      </c>
      <c r="R321" s="269"/>
      <c r="S321" s="270"/>
      <c r="T321" s="270"/>
      <c r="U321" s="269"/>
      <c r="V321" s="270"/>
      <c r="W321" s="266">
        <f>IF(R321&lt;&gt;"",R321,IF(M321&lt;&gt;"",M321,IF(I321&lt;&gt;"",I321,IF(E321&lt;&gt;"",E321,""))))</f>
        <v>4</v>
      </c>
      <c r="X321" s="266">
        <f>IF(U321&lt;&gt;"",U321,IF(P321&lt;&gt;"",P321,IF(K321&lt;&gt;"",K321,IF(H321&lt;&gt;"",H321,IF(G321&lt;&gt;"",G321,"")))))</f>
        <v>3</v>
      </c>
    </row>
    <row r="322" spans="1:24" s="241" customFormat="1">
      <c r="A322" s="240"/>
      <c r="E322" s="240"/>
      <c r="G322" s="240"/>
      <c r="H322" s="150"/>
      <c r="I322" s="162"/>
      <c r="J322" s="162"/>
      <c r="K322"/>
      <c r="L322"/>
      <c r="M322" s="249"/>
      <c r="N322" s="249"/>
      <c r="O322" s="249"/>
      <c r="P322" s="249"/>
      <c r="Q322" s="249"/>
      <c r="R322" s="249"/>
      <c r="S322" s="249"/>
      <c r="T322" s="249"/>
      <c r="U322" s="249"/>
      <c r="V322" s="249"/>
      <c r="W322" s="150"/>
    </row>
    <row r="323" spans="1:24" ht="51">
      <c r="A323" s="83">
        <v>403</v>
      </c>
      <c r="B323" s="212" t="s">
        <v>424</v>
      </c>
      <c r="C323" s="212" t="s">
        <v>730</v>
      </c>
      <c r="D323" s="212" t="s">
        <v>504</v>
      </c>
      <c r="E323" s="213">
        <v>3</v>
      </c>
      <c r="F323" s="212" t="s">
        <v>1385</v>
      </c>
      <c r="G323" s="213">
        <v>1</v>
      </c>
      <c r="H323" s="150"/>
      <c r="I323" s="162"/>
      <c r="J323" s="162"/>
      <c r="K323"/>
      <c r="L323"/>
      <c r="M323" s="250"/>
      <c r="N323" s="251"/>
      <c r="O323" s="251"/>
      <c r="P323" s="97"/>
      <c r="Q323" s="99"/>
      <c r="R323" s="250"/>
      <c r="S323" s="251"/>
      <c r="T323" s="251"/>
      <c r="U323" s="97"/>
      <c r="V323" s="99"/>
      <c r="W323" s="210">
        <f>IF(R323&lt;&gt;"",R323,IF(M323&lt;&gt;"",M323,IF(I323&lt;&gt;"",I323,IF(E323&lt;&gt;"",E323,""))))</f>
        <v>3</v>
      </c>
      <c r="X323" s="126">
        <f>IF(U323&lt;&gt;"",U323,IF(P323&lt;&gt;"",P323,IF(K323&lt;&gt;"",K323,IF(H323&lt;&gt;"",H323,IF(G323&lt;&gt;"",G323,"")))))</f>
        <v>1</v>
      </c>
    </row>
    <row r="324" spans="1:24" s="241" customFormat="1">
      <c r="A324" s="240"/>
      <c r="E324" s="240"/>
      <c r="G324" s="240"/>
      <c r="H324" s="150"/>
      <c r="I324" s="162"/>
      <c r="J324" s="162"/>
      <c r="K324"/>
      <c r="L324"/>
      <c r="M324" s="249"/>
      <c r="N324" s="249"/>
      <c r="O324" s="249"/>
      <c r="P324" s="249"/>
      <c r="Q324" s="249"/>
      <c r="R324" s="249"/>
      <c r="S324" s="249"/>
      <c r="T324" s="249"/>
      <c r="U324" s="249"/>
      <c r="V324" s="249"/>
      <c r="W324" s="150"/>
    </row>
    <row r="325" spans="1:24" ht="68">
      <c r="A325" s="83">
        <v>404</v>
      </c>
      <c r="B325" s="212" t="s">
        <v>425</v>
      </c>
      <c r="C325" s="212" t="s">
        <v>731</v>
      </c>
      <c r="D325" s="212" t="s">
        <v>504</v>
      </c>
      <c r="E325" s="213">
        <v>3</v>
      </c>
      <c r="F325" s="212" t="s">
        <v>1386</v>
      </c>
      <c r="G325" s="213">
        <v>1</v>
      </c>
      <c r="H325" s="150"/>
      <c r="I325" s="162"/>
      <c r="J325" s="162"/>
      <c r="K325"/>
      <c r="L325"/>
      <c r="M325" s="250"/>
      <c r="N325" s="251"/>
      <c r="O325" s="251"/>
      <c r="P325" s="97"/>
      <c r="Q325" s="99"/>
      <c r="R325" s="250"/>
      <c r="S325" s="251"/>
      <c r="T325" s="251"/>
      <c r="U325" s="97"/>
      <c r="V325" s="99"/>
      <c r="W325" s="210">
        <f>IF(R325&lt;&gt;"",R325,IF(M325&lt;&gt;"",M325,IF(I325&lt;&gt;"",I325,IF(E325&lt;&gt;"",E325,""))))</f>
        <v>3</v>
      </c>
      <c r="X325" s="126">
        <f>IF(U325&lt;&gt;"",U325,IF(P325&lt;&gt;"",P325,IF(K325&lt;&gt;"",K325,IF(H325&lt;&gt;"",H325,IF(G325&lt;&gt;"",G325,"")))))</f>
        <v>1</v>
      </c>
    </row>
    <row r="326" spans="1:24" s="241" customFormat="1">
      <c r="A326" s="240"/>
      <c r="E326" s="240"/>
      <c r="G326" s="240"/>
      <c r="H326" s="150"/>
      <c r="I326" s="162"/>
      <c r="J326" s="162"/>
      <c r="K326"/>
      <c r="L326"/>
      <c r="M326" s="249"/>
      <c r="N326" s="249"/>
      <c r="O326" s="249"/>
      <c r="P326" s="249"/>
      <c r="Q326" s="249"/>
      <c r="R326" s="249"/>
      <c r="S326" s="249"/>
      <c r="T326" s="249"/>
      <c r="U326" s="249"/>
      <c r="V326" s="249"/>
      <c r="W326" s="150"/>
    </row>
    <row r="327" spans="1:24" ht="68">
      <c r="A327" s="83">
        <v>405</v>
      </c>
      <c r="B327" s="212" t="s">
        <v>426</v>
      </c>
      <c r="C327" s="212" t="s">
        <v>732</v>
      </c>
      <c r="D327" s="212" t="s">
        <v>504</v>
      </c>
      <c r="E327" s="213">
        <v>3</v>
      </c>
      <c r="F327" s="212" t="s">
        <v>1387</v>
      </c>
      <c r="G327" s="213">
        <v>2</v>
      </c>
      <c r="H327" s="150"/>
      <c r="I327" s="162"/>
      <c r="J327" s="162"/>
      <c r="K327"/>
      <c r="L327"/>
      <c r="M327" s="250"/>
      <c r="N327" s="251"/>
      <c r="O327" s="251"/>
      <c r="P327" s="97"/>
      <c r="Q327" s="99"/>
      <c r="R327" s="250"/>
      <c r="S327" s="251"/>
      <c r="T327" s="251"/>
      <c r="U327" s="97"/>
      <c r="V327" s="99"/>
      <c r="W327" s="210">
        <f>IF(R327&lt;&gt;"",R327,IF(M327&lt;&gt;"",M327,IF(I327&lt;&gt;"",I327,IF(E327&lt;&gt;"",E327,""))))</f>
        <v>3</v>
      </c>
      <c r="X327" s="126">
        <f>IF(U327&lt;&gt;"",U327,IF(P327&lt;&gt;"",P327,IF(K327&lt;&gt;"",K327,IF(H327&lt;&gt;"",H327,IF(G327&lt;&gt;"",G327,"")))))</f>
        <v>2</v>
      </c>
    </row>
    <row r="328" spans="1:24" s="241" customFormat="1">
      <c r="A328" s="240"/>
      <c r="E328" s="240"/>
      <c r="G328" s="240"/>
      <c r="H328" s="150"/>
      <c r="I328" s="162"/>
      <c r="J328" s="162"/>
      <c r="K328"/>
      <c r="L328"/>
      <c r="M328" s="249"/>
      <c r="N328" s="249"/>
      <c r="O328" s="249"/>
      <c r="P328" s="249"/>
      <c r="Q328" s="249"/>
      <c r="R328" s="249"/>
      <c r="S328" s="249"/>
      <c r="T328" s="249"/>
      <c r="U328" s="249"/>
      <c r="V328" s="249"/>
      <c r="W328" s="150"/>
    </row>
    <row r="329" spans="1:24" ht="51">
      <c r="A329" s="83">
        <v>406</v>
      </c>
      <c r="B329" s="212" t="s">
        <v>427</v>
      </c>
      <c r="C329" s="212" t="s">
        <v>733</v>
      </c>
      <c r="D329" s="212" t="s">
        <v>504</v>
      </c>
      <c r="E329" s="213">
        <v>3</v>
      </c>
      <c r="F329" s="212" t="s">
        <v>1388</v>
      </c>
      <c r="G329" s="213">
        <v>1</v>
      </c>
      <c r="H329" s="150"/>
      <c r="I329" s="162"/>
      <c r="J329" s="162"/>
      <c r="K329"/>
      <c r="L329"/>
      <c r="M329" s="250"/>
      <c r="N329" s="251"/>
      <c r="O329" s="251"/>
      <c r="P329" s="97"/>
      <c r="Q329" s="99"/>
      <c r="R329" s="250"/>
      <c r="S329" s="251"/>
      <c r="T329" s="251"/>
      <c r="U329" s="97"/>
      <c r="V329" s="99"/>
      <c r="W329" s="210">
        <f>IF(R329&lt;&gt;"",R329,IF(M329&lt;&gt;"",M329,IF(I329&lt;&gt;"",I329,IF(E329&lt;&gt;"",E329,""))))</f>
        <v>3</v>
      </c>
      <c r="X329" s="126">
        <f>IF(U329&lt;&gt;"",U329,IF(P329&lt;&gt;"",P329,IF(K329&lt;&gt;"",K329,IF(H329&lt;&gt;"",H329,IF(G329&lt;&gt;"",G329,"")))))</f>
        <v>1</v>
      </c>
    </row>
    <row r="330" spans="1:24" s="241" customFormat="1">
      <c r="A330" s="240"/>
      <c r="E330" s="240"/>
      <c r="G330" s="240"/>
      <c r="H330" s="150"/>
      <c r="I330" s="162"/>
      <c r="J330" s="162"/>
      <c r="K330"/>
      <c r="L330"/>
      <c r="M330" s="249"/>
      <c r="N330" s="249"/>
      <c r="O330" s="249"/>
      <c r="P330" s="249"/>
      <c r="Q330" s="249"/>
      <c r="R330" s="249"/>
      <c r="S330" s="249"/>
      <c r="T330" s="249"/>
      <c r="U330" s="249"/>
      <c r="V330" s="249"/>
      <c r="W330" s="150"/>
    </row>
    <row r="331" spans="1:24" ht="136">
      <c r="A331" s="83">
        <v>407</v>
      </c>
      <c r="B331" s="248" t="s">
        <v>126</v>
      </c>
      <c r="C331" s="212" t="s">
        <v>229</v>
      </c>
      <c r="D331" s="212" t="s">
        <v>504</v>
      </c>
      <c r="E331" s="213">
        <v>3</v>
      </c>
      <c r="F331" s="212" t="s">
        <v>1389</v>
      </c>
      <c r="G331" s="213">
        <v>1</v>
      </c>
      <c r="H331" s="150"/>
      <c r="I331" s="162"/>
      <c r="J331" s="162"/>
      <c r="K331"/>
      <c r="L331"/>
      <c r="M331" s="250"/>
      <c r="N331" s="251"/>
      <c r="O331" s="251"/>
      <c r="P331" s="97"/>
      <c r="Q331" s="99"/>
      <c r="R331" s="250"/>
      <c r="S331" s="251"/>
      <c r="T331" s="251"/>
      <c r="U331" s="97"/>
      <c r="V331" s="99"/>
      <c r="W331" s="210">
        <f>IF(R331&lt;&gt;"",R331,IF(M331&lt;&gt;"",M331,IF(I331&lt;&gt;"",I331,IF(E331&lt;&gt;"",E331,""))))</f>
        <v>3</v>
      </c>
      <c r="X331" s="126">
        <f>IF(U331&lt;&gt;"",U331,IF(P331&lt;&gt;"",P331,IF(K331&lt;&gt;"",K331,IF(H331&lt;&gt;"",H331,IF(G331&lt;&gt;"",G331,"")))))</f>
        <v>1</v>
      </c>
    </row>
    <row r="332" spans="1:24" s="241" customFormat="1">
      <c r="A332" s="240"/>
      <c r="E332" s="240"/>
      <c r="G332" s="240"/>
      <c r="H332" s="150"/>
      <c r="I332" s="162"/>
      <c r="J332" s="162"/>
      <c r="K332"/>
      <c r="L332"/>
      <c r="M332" s="249"/>
      <c r="N332" s="249"/>
      <c r="O332" s="249"/>
      <c r="P332" s="249"/>
      <c r="Q332" s="249"/>
      <c r="R332" s="249"/>
      <c r="S332" s="249"/>
      <c r="T332" s="249"/>
      <c r="U332" s="249"/>
      <c r="V332" s="249"/>
      <c r="W332" s="150"/>
    </row>
    <row r="333" spans="1:24" ht="409.6">
      <c r="A333" s="83">
        <v>408</v>
      </c>
      <c r="B333" s="212" t="s">
        <v>127</v>
      </c>
      <c r="C333" s="212" t="s">
        <v>230</v>
      </c>
      <c r="D333" s="212" t="s">
        <v>504</v>
      </c>
      <c r="E333" s="213">
        <v>4</v>
      </c>
      <c r="F333" s="212" t="s">
        <v>1390</v>
      </c>
      <c r="G333" s="213">
        <v>2</v>
      </c>
      <c r="H333" s="150"/>
      <c r="I333" s="162"/>
      <c r="J333" s="162"/>
      <c r="K333"/>
      <c r="L333"/>
      <c r="M333" s="250"/>
      <c r="N333" s="251"/>
      <c r="O333" s="251"/>
      <c r="P333" s="97"/>
      <c r="Q333" s="99"/>
      <c r="R333" s="250"/>
      <c r="S333" s="251"/>
      <c r="T333" s="251"/>
      <c r="U333" s="97"/>
      <c r="V333" s="99"/>
      <c r="W333" s="210">
        <f>IF(R333&lt;&gt;"",R333,IF(M333&lt;&gt;"",M333,IF(I333&lt;&gt;"",I333,IF(E333&lt;&gt;"",E333,""))))</f>
        <v>4</v>
      </c>
      <c r="X333" s="126">
        <f>IF(U333&lt;&gt;"",U333,IF(P333&lt;&gt;"",P333,IF(K333&lt;&gt;"",K333,IF(H333&lt;&gt;"",H333,IF(G333&lt;&gt;"",G333,"")))))</f>
        <v>2</v>
      </c>
    </row>
    <row r="334" spans="1:24">
      <c r="B334" s="41"/>
      <c r="H334" s="150"/>
      <c r="M334" s="249"/>
      <c r="N334" s="249"/>
      <c r="O334" s="249"/>
      <c r="P334" s="249"/>
      <c r="Q334" s="249"/>
      <c r="R334" s="249"/>
      <c r="S334" s="249"/>
      <c r="T334" s="249"/>
      <c r="U334" s="249"/>
      <c r="V334" s="249"/>
    </row>
    <row r="335" spans="1:24">
      <c r="H335" s="150"/>
      <c r="M335" s="249"/>
      <c r="N335" s="249"/>
      <c r="O335" s="249"/>
      <c r="P335" s="249"/>
      <c r="Q335" s="249"/>
      <c r="R335" s="249"/>
      <c r="S335" s="249"/>
      <c r="T335" s="249"/>
      <c r="U335" s="249"/>
      <c r="V335" s="249"/>
    </row>
    <row r="336" spans="1:24">
      <c r="B336" s="41"/>
      <c r="H336" s="150"/>
      <c r="M336" s="249"/>
      <c r="N336" s="249"/>
      <c r="O336" s="249"/>
      <c r="P336" s="249"/>
      <c r="Q336" s="249"/>
      <c r="R336" s="249"/>
      <c r="S336" s="249"/>
      <c r="T336" s="249"/>
      <c r="U336" s="249"/>
      <c r="V336" s="249"/>
    </row>
    <row r="337" spans="2:22">
      <c r="B337" s="41"/>
      <c r="H337" s="150"/>
      <c r="M337" s="249"/>
      <c r="N337" s="249"/>
      <c r="O337" s="249"/>
      <c r="P337" s="249"/>
      <c r="Q337" s="249"/>
      <c r="R337" s="249"/>
      <c r="S337" s="249"/>
      <c r="T337" s="249"/>
      <c r="U337" s="249"/>
      <c r="V337" s="249"/>
    </row>
    <row r="338" spans="2:22">
      <c r="B338" s="41"/>
      <c r="H338" s="150"/>
      <c r="M338" s="249"/>
      <c r="N338" s="249"/>
      <c r="O338" s="249"/>
      <c r="P338" s="249"/>
      <c r="Q338" s="249"/>
      <c r="R338" s="249"/>
      <c r="S338" s="249"/>
      <c r="T338" s="249"/>
      <c r="U338" s="249"/>
      <c r="V338" s="249"/>
    </row>
    <row r="339" spans="2:22">
      <c r="B339" s="41"/>
      <c r="H339" s="150"/>
      <c r="M339" s="249"/>
      <c r="N339" s="249"/>
      <c r="O339" s="249"/>
      <c r="P339" s="249"/>
      <c r="Q339" s="249"/>
      <c r="R339" s="249"/>
      <c r="S339" s="249"/>
      <c r="T339" s="249"/>
      <c r="U339" s="249"/>
      <c r="V339" s="249"/>
    </row>
    <row r="340" spans="2:22">
      <c r="B340" s="41"/>
      <c r="H340" s="150"/>
      <c r="M340" s="249"/>
      <c r="N340" s="249"/>
      <c r="O340" s="249"/>
      <c r="P340" s="249"/>
      <c r="Q340" s="249"/>
      <c r="R340" s="249"/>
      <c r="S340" s="249"/>
      <c r="T340" s="249"/>
      <c r="U340" s="249"/>
      <c r="V340" s="249"/>
    </row>
    <row r="341" spans="2:22">
      <c r="B341" s="41"/>
      <c r="H341" s="150"/>
      <c r="M341" s="249"/>
      <c r="N341" s="249"/>
      <c r="O341" s="249"/>
      <c r="P341" s="249"/>
      <c r="Q341" s="249"/>
      <c r="R341" s="249"/>
      <c r="S341" s="249"/>
      <c r="T341" s="249"/>
      <c r="U341" s="249"/>
      <c r="V341" s="249"/>
    </row>
    <row r="342" spans="2:22">
      <c r="B342" s="41"/>
      <c r="H342" s="150"/>
      <c r="M342" s="249"/>
      <c r="N342" s="249"/>
      <c r="O342" s="249"/>
      <c r="P342" s="249"/>
      <c r="Q342" s="249"/>
      <c r="R342" s="249"/>
      <c r="S342" s="249"/>
      <c r="T342" s="249"/>
      <c r="U342" s="249"/>
      <c r="V342" s="249"/>
    </row>
    <row r="343" spans="2:22">
      <c r="B343" s="41"/>
      <c r="H343" s="150"/>
      <c r="M343" s="249"/>
      <c r="N343" s="249"/>
      <c r="O343" s="249"/>
      <c r="P343" s="249"/>
      <c r="Q343" s="249"/>
      <c r="R343" s="249"/>
      <c r="S343" s="249"/>
      <c r="T343" s="249"/>
      <c r="U343" s="249"/>
      <c r="V343" s="249"/>
    </row>
    <row r="344" spans="2:22">
      <c r="B344" s="41"/>
      <c r="H344" s="150"/>
      <c r="M344" s="249"/>
      <c r="N344" s="249"/>
      <c r="O344" s="249"/>
      <c r="P344" s="249"/>
      <c r="Q344" s="249"/>
      <c r="R344" s="249"/>
      <c r="S344" s="249"/>
      <c r="T344" s="249"/>
      <c r="U344" s="249"/>
      <c r="V344" s="249"/>
    </row>
    <row r="345" spans="2:22">
      <c r="B345" s="41"/>
      <c r="H345" s="150"/>
      <c r="M345" s="249"/>
      <c r="N345" s="249"/>
      <c r="O345" s="249"/>
      <c r="P345" s="249"/>
      <c r="Q345" s="249"/>
      <c r="R345" s="249"/>
      <c r="S345" s="249"/>
      <c r="T345" s="249"/>
      <c r="U345" s="249"/>
      <c r="V345" s="249"/>
    </row>
    <row r="346" spans="2:22">
      <c r="B346" s="41"/>
      <c r="H346" s="150"/>
      <c r="M346" s="249"/>
      <c r="N346" s="249"/>
      <c r="O346" s="249"/>
      <c r="P346" s="249"/>
      <c r="Q346" s="249"/>
      <c r="R346" s="249"/>
      <c r="S346" s="249"/>
      <c r="T346" s="249"/>
      <c r="U346" s="249"/>
      <c r="V346" s="249"/>
    </row>
    <row r="347" spans="2:22">
      <c r="B347" s="41"/>
      <c r="H347" s="150"/>
      <c r="M347" s="249"/>
      <c r="N347" s="249"/>
      <c r="O347" s="249"/>
      <c r="P347" s="249"/>
      <c r="Q347" s="249"/>
      <c r="R347" s="249"/>
      <c r="S347" s="249"/>
      <c r="T347" s="249"/>
      <c r="U347" s="249"/>
      <c r="V347" s="249"/>
    </row>
    <row r="348" spans="2:22">
      <c r="B348" s="41"/>
      <c r="H348" s="150"/>
      <c r="M348" s="249"/>
      <c r="N348" s="249"/>
      <c r="O348" s="249"/>
      <c r="P348" s="249"/>
      <c r="Q348" s="249"/>
      <c r="R348" s="249"/>
      <c r="S348" s="249"/>
      <c r="T348" s="249"/>
      <c r="U348" s="249"/>
      <c r="V348" s="249"/>
    </row>
    <row r="349" spans="2:22">
      <c r="B349" s="41"/>
      <c r="H349" s="150"/>
      <c r="M349" s="249"/>
      <c r="N349" s="249"/>
      <c r="O349" s="249"/>
      <c r="P349" s="249"/>
      <c r="Q349" s="249"/>
      <c r="R349" s="249"/>
      <c r="S349" s="249"/>
      <c r="T349" s="249"/>
      <c r="U349" s="249"/>
      <c r="V349" s="249"/>
    </row>
    <row r="350" spans="2:22">
      <c r="B350" s="41"/>
      <c r="H350" s="150"/>
      <c r="M350" s="249"/>
      <c r="N350" s="249"/>
      <c r="O350" s="249"/>
      <c r="P350" s="249"/>
      <c r="Q350" s="249"/>
      <c r="R350" s="249"/>
      <c r="S350" s="249"/>
      <c r="T350" s="249"/>
      <c r="U350" s="249"/>
      <c r="V350" s="249"/>
    </row>
    <row r="351" spans="2:22">
      <c r="B351" s="41"/>
      <c r="H351" s="150"/>
      <c r="M351" s="249"/>
      <c r="N351" s="249"/>
      <c r="O351" s="249"/>
      <c r="P351" s="249"/>
      <c r="Q351" s="249"/>
      <c r="R351" s="249"/>
      <c r="S351" s="249"/>
      <c r="T351" s="249"/>
      <c r="U351" s="249"/>
      <c r="V351" s="249"/>
    </row>
    <row r="352" spans="2:22">
      <c r="B352" s="41"/>
      <c r="M352" s="249"/>
      <c r="N352" s="249"/>
      <c r="O352" s="249"/>
      <c r="P352" s="249"/>
      <c r="Q352" s="249"/>
      <c r="R352" s="249"/>
      <c r="S352" s="249"/>
      <c r="T352" s="249"/>
      <c r="U352" s="249"/>
      <c r="V352" s="249"/>
    </row>
    <row r="353" spans="2:22">
      <c r="B353" s="41"/>
      <c r="M353" s="249"/>
      <c r="N353" s="249"/>
      <c r="O353" s="249"/>
      <c r="P353" s="249"/>
      <c r="Q353" s="249"/>
      <c r="R353" s="249"/>
      <c r="S353" s="249"/>
      <c r="T353" s="249"/>
      <c r="U353" s="249"/>
      <c r="V353" s="249"/>
    </row>
    <row r="354" spans="2:22">
      <c r="B354" s="41"/>
      <c r="M354" s="249"/>
      <c r="N354" s="249"/>
      <c r="O354" s="249"/>
      <c r="P354" s="249"/>
      <c r="Q354" s="249"/>
      <c r="R354" s="249"/>
      <c r="S354" s="249"/>
      <c r="T354" s="249"/>
      <c r="U354" s="249"/>
      <c r="V354" s="249"/>
    </row>
    <row r="355" spans="2:22">
      <c r="B355" s="41"/>
      <c r="M355" s="249"/>
      <c r="N355" s="249"/>
      <c r="O355" s="249"/>
      <c r="P355" s="249"/>
      <c r="Q355" s="249"/>
      <c r="R355" s="249"/>
      <c r="S355" s="249"/>
      <c r="T355" s="249"/>
      <c r="U355" s="249"/>
      <c r="V355" s="249"/>
    </row>
    <row r="356" spans="2:22">
      <c r="B356" s="41"/>
      <c r="M356" s="249"/>
      <c r="N356" s="249"/>
      <c r="O356" s="249"/>
      <c r="P356" s="249"/>
      <c r="Q356" s="249"/>
      <c r="R356" s="249"/>
      <c r="S356" s="249"/>
      <c r="T356" s="249"/>
      <c r="U356" s="249"/>
      <c r="V356" s="249"/>
    </row>
    <row r="357" spans="2:22">
      <c r="B357" s="41"/>
      <c r="M357" s="249"/>
      <c r="N357" s="249"/>
      <c r="O357" s="249"/>
      <c r="P357" s="249"/>
      <c r="Q357" s="249"/>
      <c r="R357" s="249"/>
      <c r="S357" s="249"/>
      <c r="T357" s="249"/>
      <c r="U357" s="249"/>
      <c r="V357" s="249"/>
    </row>
    <row r="358" spans="2:22">
      <c r="B358" s="41"/>
      <c r="M358" s="249"/>
      <c r="N358" s="249"/>
      <c r="O358" s="249"/>
      <c r="P358" s="249"/>
      <c r="Q358" s="249"/>
      <c r="R358" s="249"/>
      <c r="S358" s="249"/>
      <c r="T358" s="249"/>
      <c r="U358" s="249"/>
      <c r="V358" s="249"/>
    </row>
    <row r="359" spans="2:22">
      <c r="B359" s="41"/>
      <c r="M359" s="249"/>
      <c r="N359" s="249"/>
      <c r="O359" s="249"/>
      <c r="P359" s="249"/>
      <c r="Q359" s="249"/>
      <c r="R359" s="249"/>
      <c r="S359" s="249"/>
      <c r="T359" s="249"/>
      <c r="U359" s="249"/>
      <c r="V359" s="249"/>
    </row>
    <row r="360" spans="2:22">
      <c r="B360" s="41"/>
      <c r="M360" s="249"/>
      <c r="N360" s="249"/>
      <c r="O360" s="249"/>
      <c r="P360" s="249"/>
      <c r="Q360" s="249"/>
      <c r="R360" s="249"/>
      <c r="S360" s="249"/>
      <c r="T360" s="249"/>
      <c r="U360" s="249"/>
      <c r="V360" s="249"/>
    </row>
    <row r="361" spans="2:22">
      <c r="B361" s="41"/>
      <c r="M361" s="249"/>
      <c r="N361" s="249"/>
      <c r="O361" s="249"/>
      <c r="P361" s="249"/>
      <c r="Q361" s="249"/>
      <c r="R361" s="249"/>
      <c r="S361" s="249"/>
      <c r="T361" s="249"/>
      <c r="U361" s="249"/>
      <c r="V361" s="249"/>
    </row>
    <row r="362" spans="2:22">
      <c r="B362" s="41"/>
      <c r="M362" s="249"/>
      <c r="N362" s="249"/>
      <c r="O362" s="249"/>
      <c r="P362" s="249"/>
      <c r="Q362" s="249"/>
      <c r="R362" s="249"/>
      <c r="S362" s="249"/>
      <c r="T362" s="249"/>
      <c r="U362" s="249"/>
      <c r="V362" s="249"/>
    </row>
    <row r="363" spans="2:22">
      <c r="B363" s="41"/>
      <c r="M363" s="249"/>
      <c r="N363" s="249"/>
      <c r="O363" s="249"/>
      <c r="P363" s="249"/>
      <c r="Q363" s="249"/>
      <c r="R363" s="249"/>
      <c r="S363" s="249"/>
      <c r="T363" s="249"/>
      <c r="U363" s="249"/>
      <c r="V363" s="249"/>
    </row>
    <row r="364" spans="2:22">
      <c r="B364" s="41"/>
      <c r="M364" s="249"/>
      <c r="N364" s="249"/>
      <c r="O364" s="249"/>
      <c r="P364" s="249"/>
      <c r="Q364" s="249"/>
      <c r="R364" s="249"/>
      <c r="S364" s="249"/>
      <c r="T364" s="249"/>
      <c r="U364" s="249"/>
      <c r="V364" s="249"/>
    </row>
    <row r="365" spans="2:22">
      <c r="B365" s="41"/>
      <c r="M365" s="249"/>
      <c r="N365" s="249"/>
      <c r="O365" s="249"/>
      <c r="P365" s="249"/>
      <c r="Q365" s="249"/>
      <c r="R365" s="249"/>
      <c r="S365" s="249"/>
      <c r="T365" s="249"/>
      <c r="U365" s="249"/>
      <c r="V365" s="249"/>
    </row>
    <row r="366" spans="2:22">
      <c r="B366" s="41"/>
      <c r="M366" s="249"/>
      <c r="N366" s="249"/>
      <c r="O366" s="249"/>
      <c r="P366" s="249"/>
      <c r="Q366" s="249"/>
      <c r="R366" s="249"/>
      <c r="S366" s="249"/>
      <c r="T366" s="249"/>
      <c r="U366" s="249"/>
      <c r="V366" s="249"/>
    </row>
    <row r="367" spans="2:22">
      <c r="B367" s="41"/>
      <c r="M367" s="249"/>
      <c r="N367" s="249"/>
      <c r="O367" s="249"/>
      <c r="P367" s="249"/>
      <c r="Q367" s="249"/>
      <c r="R367" s="249"/>
      <c r="S367" s="249"/>
      <c r="T367" s="249"/>
      <c r="U367" s="249"/>
      <c r="V367" s="249"/>
    </row>
    <row r="368" spans="2:22">
      <c r="B368" s="41"/>
      <c r="M368" s="249"/>
      <c r="N368" s="249"/>
      <c r="O368" s="249"/>
      <c r="P368" s="249"/>
      <c r="Q368" s="249"/>
      <c r="R368" s="249"/>
      <c r="S368" s="249"/>
      <c r="T368" s="249"/>
      <c r="U368" s="249"/>
      <c r="V368" s="249"/>
    </row>
    <row r="369" spans="2:22">
      <c r="B369" s="41"/>
      <c r="M369" s="249"/>
      <c r="N369" s="249"/>
      <c r="O369" s="249"/>
      <c r="P369" s="249"/>
      <c r="Q369" s="249"/>
      <c r="R369" s="249"/>
      <c r="S369" s="249"/>
      <c r="T369" s="249"/>
      <c r="U369" s="249"/>
      <c r="V369" s="249"/>
    </row>
    <row r="370" spans="2:22">
      <c r="B370" s="41"/>
      <c r="M370" s="249"/>
      <c r="N370" s="249"/>
      <c r="O370" s="249"/>
      <c r="P370" s="249"/>
      <c r="Q370" s="249"/>
      <c r="R370" s="249"/>
      <c r="S370" s="249"/>
      <c r="T370" s="249"/>
      <c r="U370" s="249"/>
      <c r="V370" s="249"/>
    </row>
    <row r="371" spans="2:22">
      <c r="B371" s="41"/>
      <c r="M371" s="249"/>
      <c r="N371" s="249"/>
      <c r="O371" s="249"/>
      <c r="P371" s="249"/>
      <c r="Q371" s="249"/>
      <c r="R371" s="249"/>
      <c r="S371" s="249"/>
      <c r="T371" s="249"/>
      <c r="U371" s="249"/>
      <c r="V371" s="249"/>
    </row>
    <row r="372" spans="2:22">
      <c r="B372" s="41"/>
      <c r="M372" s="249"/>
      <c r="N372" s="249"/>
      <c r="O372" s="249"/>
      <c r="P372" s="249"/>
      <c r="Q372" s="249"/>
      <c r="R372" s="249"/>
      <c r="S372" s="249"/>
      <c r="T372" s="249"/>
      <c r="U372" s="249"/>
      <c r="V372" s="249"/>
    </row>
    <row r="373" spans="2:22">
      <c r="B373" s="41"/>
      <c r="M373" s="249"/>
      <c r="N373" s="249"/>
      <c r="O373" s="249"/>
      <c r="P373" s="249"/>
      <c r="Q373" s="249"/>
      <c r="R373" s="249"/>
      <c r="S373" s="249"/>
      <c r="T373" s="249"/>
      <c r="U373" s="249"/>
      <c r="V373" s="249"/>
    </row>
    <row r="374" spans="2:22">
      <c r="B374" s="41"/>
      <c r="M374" s="249"/>
      <c r="N374" s="249"/>
      <c r="O374" s="249"/>
      <c r="P374" s="249"/>
      <c r="Q374" s="249"/>
      <c r="R374" s="249"/>
      <c r="S374" s="249"/>
      <c r="T374" s="249"/>
      <c r="U374" s="249"/>
      <c r="V374" s="249"/>
    </row>
    <row r="375" spans="2:22">
      <c r="B375" s="41"/>
      <c r="M375" s="249"/>
      <c r="N375" s="249"/>
      <c r="O375" s="249"/>
      <c r="P375" s="249"/>
      <c r="Q375" s="249"/>
      <c r="R375" s="249"/>
      <c r="S375" s="249"/>
      <c r="T375" s="249"/>
      <c r="U375" s="249"/>
      <c r="V375" s="249"/>
    </row>
    <row r="376" spans="2:22">
      <c r="B376" s="41"/>
      <c r="M376" s="249"/>
      <c r="N376" s="249"/>
      <c r="O376" s="249"/>
      <c r="P376" s="249"/>
      <c r="Q376" s="249"/>
      <c r="R376" s="249"/>
      <c r="S376" s="249"/>
      <c r="T376" s="249"/>
      <c r="U376" s="249"/>
      <c r="V376" s="249"/>
    </row>
    <row r="377" spans="2:22">
      <c r="B377" s="41"/>
      <c r="M377" s="249"/>
      <c r="N377" s="249"/>
      <c r="O377" s="249"/>
      <c r="P377" s="249"/>
      <c r="Q377" s="249"/>
      <c r="R377" s="249"/>
      <c r="S377" s="249"/>
      <c r="T377" s="249"/>
      <c r="U377" s="249"/>
      <c r="V377" s="249"/>
    </row>
    <row r="378" spans="2:22">
      <c r="B378" s="41"/>
      <c r="M378" s="249"/>
      <c r="N378" s="249"/>
      <c r="O378" s="249"/>
      <c r="P378" s="249"/>
      <c r="Q378" s="249"/>
      <c r="R378" s="249"/>
      <c r="S378" s="249"/>
      <c r="T378" s="249"/>
      <c r="U378" s="249"/>
      <c r="V378" s="249"/>
    </row>
    <row r="379" spans="2:22">
      <c r="B379" s="41"/>
      <c r="M379" s="249"/>
      <c r="N379" s="249"/>
      <c r="O379" s="249"/>
      <c r="P379" s="249"/>
      <c r="Q379" s="249"/>
      <c r="R379" s="249"/>
      <c r="S379" s="249"/>
      <c r="T379" s="249"/>
      <c r="U379" s="249"/>
      <c r="V379" s="249"/>
    </row>
    <row r="380" spans="2:22">
      <c r="B380" s="41"/>
      <c r="M380" s="249"/>
      <c r="N380" s="249"/>
      <c r="O380" s="249"/>
      <c r="P380" s="249"/>
      <c r="Q380" s="249"/>
      <c r="R380" s="249"/>
      <c r="S380" s="249"/>
      <c r="T380" s="249"/>
      <c r="U380" s="249"/>
      <c r="V380" s="249"/>
    </row>
    <row r="381" spans="2:22">
      <c r="B381" s="41"/>
      <c r="M381" s="249"/>
      <c r="N381" s="249"/>
      <c r="O381" s="249"/>
      <c r="P381" s="249"/>
      <c r="Q381" s="249"/>
      <c r="R381" s="249"/>
      <c r="S381" s="249"/>
      <c r="T381" s="249"/>
      <c r="U381" s="249"/>
      <c r="V381" s="249"/>
    </row>
    <row r="382" spans="2:22">
      <c r="B382" s="41"/>
      <c r="M382" s="249"/>
      <c r="N382" s="249"/>
      <c r="O382" s="249"/>
      <c r="P382" s="249"/>
      <c r="Q382" s="249"/>
      <c r="R382" s="249"/>
      <c r="S382" s="249"/>
      <c r="T382" s="249"/>
      <c r="U382" s="249"/>
      <c r="V382" s="249"/>
    </row>
    <row r="383" spans="2:22">
      <c r="B383" s="41"/>
      <c r="M383" s="249"/>
      <c r="N383" s="249"/>
      <c r="O383" s="249"/>
      <c r="P383" s="249"/>
      <c r="Q383" s="249"/>
      <c r="R383" s="249"/>
      <c r="S383" s="249"/>
      <c r="T383" s="249"/>
      <c r="U383" s="249"/>
      <c r="V383" s="249"/>
    </row>
    <row r="384" spans="2:22">
      <c r="B384" s="41"/>
      <c r="M384" s="249"/>
      <c r="N384" s="249"/>
      <c r="O384" s="249"/>
      <c r="P384" s="249"/>
      <c r="Q384" s="249"/>
      <c r="R384" s="249"/>
      <c r="S384" s="249"/>
      <c r="T384" s="249"/>
      <c r="U384" s="249"/>
      <c r="V384" s="249"/>
    </row>
    <row r="385" spans="2:22">
      <c r="B385" s="41"/>
      <c r="M385" s="249"/>
      <c r="N385" s="249"/>
      <c r="O385" s="249"/>
      <c r="P385" s="249"/>
      <c r="Q385" s="249"/>
      <c r="R385" s="249"/>
      <c r="S385" s="249"/>
      <c r="T385" s="249"/>
      <c r="U385" s="249"/>
      <c r="V385" s="249"/>
    </row>
    <row r="386" spans="2:22">
      <c r="B386" s="41"/>
      <c r="M386" s="249"/>
      <c r="N386" s="249"/>
      <c r="O386" s="249"/>
      <c r="P386" s="249"/>
      <c r="Q386" s="249"/>
      <c r="R386" s="249"/>
      <c r="S386" s="249"/>
      <c r="T386" s="249"/>
      <c r="U386" s="249"/>
      <c r="V386" s="249"/>
    </row>
    <row r="387" spans="2:22">
      <c r="B387" s="41"/>
      <c r="M387" s="249"/>
      <c r="N387" s="249"/>
      <c r="O387" s="249"/>
      <c r="P387" s="249"/>
      <c r="Q387" s="249"/>
      <c r="R387" s="249"/>
      <c r="S387" s="249"/>
      <c r="T387" s="249"/>
      <c r="U387" s="249"/>
      <c r="V387" s="249"/>
    </row>
    <row r="388" spans="2:22">
      <c r="B388" s="41"/>
      <c r="M388" s="249"/>
      <c r="N388" s="249"/>
      <c r="O388" s="249"/>
      <c r="P388" s="249"/>
      <c r="Q388" s="249"/>
      <c r="R388" s="249"/>
      <c r="S388" s="249"/>
      <c r="T388" s="249"/>
      <c r="U388" s="249"/>
      <c r="V388" s="249"/>
    </row>
    <row r="389" spans="2:22">
      <c r="B389" s="41"/>
      <c r="M389" s="249"/>
      <c r="N389" s="249"/>
      <c r="O389" s="249"/>
      <c r="P389" s="249"/>
      <c r="Q389" s="249"/>
      <c r="R389" s="249"/>
      <c r="S389" s="249"/>
      <c r="T389" s="249"/>
      <c r="U389" s="249"/>
      <c r="V389" s="249"/>
    </row>
    <row r="390" spans="2:22">
      <c r="B390" s="41"/>
      <c r="M390" s="249"/>
      <c r="N390" s="249"/>
      <c r="O390" s="249"/>
      <c r="P390" s="249"/>
      <c r="Q390" s="249"/>
      <c r="R390" s="249"/>
      <c r="S390" s="249"/>
      <c r="T390" s="249"/>
      <c r="U390" s="249"/>
      <c r="V390" s="249"/>
    </row>
    <row r="391" spans="2:22">
      <c r="B391" s="41"/>
      <c r="M391" s="249"/>
      <c r="N391" s="249"/>
      <c r="O391" s="249"/>
      <c r="P391" s="249"/>
      <c r="Q391" s="249"/>
      <c r="R391" s="249"/>
      <c r="S391" s="249"/>
      <c r="T391" s="249"/>
      <c r="U391" s="249"/>
      <c r="V391" s="249"/>
    </row>
    <row r="392" spans="2:22">
      <c r="B392" s="41"/>
      <c r="M392" s="249"/>
      <c r="N392" s="249"/>
      <c r="O392" s="249"/>
      <c r="P392" s="249"/>
      <c r="Q392" s="249"/>
      <c r="R392" s="249"/>
      <c r="S392" s="249"/>
      <c r="T392" s="249"/>
      <c r="U392" s="249"/>
      <c r="V392" s="249"/>
    </row>
    <row r="393" spans="2:22">
      <c r="B393" s="41"/>
      <c r="M393" s="249"/>
      <c r="N393" s="249"/>
      <c r="O393" s="249"/>
      <c r="P393" s="249"/>
      <c r="Q393" s="249"/>
      <c r="R393" s="249"/>
      <c r="S393" s="249"/>
      <c r="T393" s="249"/>
      <c r="U393" s="249"/>
      <c r="V393" s="249"/>
    </row>
    <row r="394" spans="2:22">
      <c r="B394" s="41"/>
      <c r="M394" s="249"/>
      <c r="N394" s="249"/>
      <c r="O394" s="249"/>
      <c r="P394" s="249"/>
      <c r="Q394" s="249"/>
      <c r="R394" s="249"/>
      <c r="S394" s="249"/>
      <c r="T394" s="249"/>
      <c r="U394" s="249"/>
      <c r="V394" s="249"/>
    </row>
    <row r="395" spans="2:22">
      <c r="B395" s="41"/>
      <c r="M395" s="249"/>
      <c r="N395" s="249"/>
      <c r="O395" s="249"/>
      <c r="P395" s="249"/>
      <c r="Q395" s="249"/>
      <c r="R395" s="249"/>
      <c r="S395" s="249"/>
      <c r="T395" s="249"/>
      <c r="U395" s="249"/>
      <c r="V395" s="249"/>
    </row>
    <row r="396" spans="2:22">
      <c r="B396" s="41"/>
      <c r="M396" s="249"/>
      <c r="N396" s="249"/>
      <c r="O396" s="249"/>
      <c r="P396" s="249"/>
      <c r="Q396" s="249"/>
      <c r="R396" s="249"/>
      <c r="S396" s="249"/>
      <c r="T396" s="249"/>
      <c r="U396" s="249"/>
      <c r="V396" s="249"/>
    </row>
    <row r="397" spans="2:22">
      <c r="B397" s="41"/>
      <c r="M397" s="249"/>
      <c r="N397" s="249"/>
      <c r="O397" s="249"/>
      <c r="P397" s="249"/>
      <c r="Q397" s="249"/>
      <c r="R397" s="249"/>
      <c r="S397" s="249"/>
      <c r="T397" s="249"/>
      <c r="U397" s="249"/>
      <c r="V397" s="249"/>
    </row>
    <row r="398" spans="2:22">
      <c r="B398" s="41"/>
      <c r="M398" s="249"/>
      <c r="N398" s="249"/>
      <c r="O398" s="249"/>
      <c r="P398" s="249"/>
      <c r="Q398" s="249"/>
      <c r="R398" s="249"/>
      <c r="S398" s="249"/>
      <c r="T398" s="249"/>
      <c r="U398" s="249"/>
      <c r="V398" s="249"/>
    </row>
    <row r="399" spans="2:22">
      <c r="B399" s="41"/>
      <c r="M399" s="249"/>
      <c r="N399" s="249"/>
      <c r="O399" s="249"/>
      <c r="P399" s="249"/>
      <c r="Q399" s="249"/>
      <c r="R399" s="249"/>
      <c r="S399" s="249"/>
      <c r="T399" s="249"/>
      <c r="U399" s="249"/>
      <c r="V399" s="249"/>
    </row>
    <row r="400" spans="2:22">
      <c r="B400" s="41"/>
      <c r="M400" s="249"/>
      <c r="N400" s="249"/>
      <c r="O400" s="249"/>
      <c r="P400" s="249"/>
      <c r="Q400" s="249"/>
      <c r="R400" s="249"/>
      <c r="S400" s="249"/>
      <c r="T400" s="249"/>
      <c r="U400" s="249"/>
      <c r="V400" s="249"/>
    </row>
    <row r="401" spans="2:22">
      <c r="B401" s="41"/>
      <c r="M401" s="249"/>
      <c r="N401" s="249"/>
      <c r="O401" s="249"/>
      <c r="P401" s="249"/>
      <c r="Q401" s="249"/>
      <c r="R401" s="249"/>
      <c r="S401" s="249"/>
      <c r="T401" s="249"/>
      <c r="U401" s="249"/>
      <c r="V401" s="249"/>
    </row>
    <row r="402" spans="2:22">
      <c r="B402" s="41"/>
      <c r="M402" s="249"/>
      <c r="N402" s="249"/>
      <c r="O402" s="249"/>
      <c r="P402" s="249"/>
      <c r="Q402" s="249"/>
      <c r="R402" s="249"/>
      <c r="S402" s="249"/>
      <c r="T402" s="249"/>
      <c r="U402" s="249"/>
      <c r="V402" s="249"/>
    </row>
    <row r="403" spans="2:22">
      <c r="B403" s="41"/>
      <c r="M403" s="249"/>
      <c r="N403" s="249"/>
      <c r="O403" s="249"/>
      <c r="P403" s="249"/>
      <c r="Q403" s="249"/>
      <c r="R403" s="249"/>
      <c r="S403" s="249"/>
      <c r="T403" s="249"/>
      <c r="U403" s="249"/>
      <c r="V403" s="249"/>
    </row>
    <row r="404" spans="2:22">
      <c r="B404" s="41"/>
      <c r="M404" s="249"/>
      <c r="N404" s="249"/>
      <c r="O404" s="249"/>
      <c r="P404" s="249"/>
      <c r="Q404" s="249"/>
      <c r="R404" s="249"/>
      <c r="S404" s="249"/>
      <c r="T404" s="249"/>
      <c r="U404" s="249"/>
      <c r="V404" s="249"/>
    </row>
    <row r="405" spans="2:22">
      <c r="B405" s="41"/>
      <c r="M405" s="249"/>
      <c r="N405" s="249"/>
      <c r="O405" s="249"/>
      <c r="P405" s="249"/>
      <c r="Q405" s="249"/>
      <c r="R405" s="249"/>
      <c r="S405" s="249"/>
      <c r="T405" s="249"/>
      <c r="U405" s="249"/>
      <c r="V405" s="249"/>
    </row>
    <row r="406" spans="2:22">
      <c r="B406" s="41"/>
      <c r="M406" s="249"/>
      <c r="N406" s="249"/>
      <c r="O406" s="249"/>
      <c r="P406" s="249"/>
      <c r="Q406" s="249"/>
      <c r="R406" s="249"/>
      <c r="S406" s="249"/>
      <c r="T406" s="249"/>
      <c r="U406" s="249"/>
      <c r="V406" s="249"/>
    </row>
    <row r="407" spans="2:22">
      <c r="B407" s="41"/>
      <c r="M407" s="249"/>
      <c r="N407" s="249"/>
      <c r="O407" s="249"/>
      <c r="P407" s="249"/>
      <c r="Q407" s="249"/>
      <c r="R407" s="249"/>
      <c r="S407" s="249"/>
      <c r="T407" s="249"/>
      <c r="U407" s="249"/>
      <c r="V407" s="249"/>
    </row>
    <row r="408" spans="2:22">
      <c r="B408" s="41"/>
      <c r="M408" s="249"/>
      <c r="N408" s="249"/>
      <c r="O408" s="249"/>
      <c r="P408" s="249"/>
      <c r="Q408" s="249"/>
      <c r="R408" s="249"/>
      <c r="S408" s="249"/>
      <c r="T408" s="249"/>
      <c r="U408" s="249"/>
      <c r="V408" s="249"/>
    </row>
    <row r="409" spans="2:22">
      <c r="B409" s="41"/>
      <c r="M409" s="249"/>
      <c r="N409" s="249"/>
      <c r="O409" s="249"/>
      <c r="P409" s="249"/>
      <c r="Q409" s="249"/>
      <c r="R409" s="249"/>
      <c r="S409" s="249"/>
      <c r="T409" s="249"/>
      <c r="U409" s="249"/>
      <c r="V409" s="249"/>
    </row>
    <row r="410" spans="2:22">
      <c r="B410" s="41"/>
      <c r="M410" s="249"/>
      <c r="N410" s="249"/>
      <c r="O410" s="249"/>
      <c r="P410" s="249"/>
      <c r="Q410" s="249"/>
      <c r="R410" s="249"/>
      <c r="S410" s="249"/>
      <c r="T410" s="249"/>
      <c r="U410" s="249"/>
      <c r="V410" s="249"/>
    </row>
    <row r="411" spans="2:22">
      <c r="B411" s="41"/>
      <c r="M411" s="249"/>
      <c r="N411" s="249"/>
      <c r="O411" s="249"/>
      <c r="P411" s="249"/>
      <c r="Q411" s="249"/>
      <c r="R411" s="249"/>
      <c r="S411" s="249"/>
      <c r="T411" s="249"/>
      <c r="U411" s="249"/>
      <c r="V411" s="249"/>
    </row>
    <row r="412" spans="2:22">
      <c r="B412" s="41"/>
      <c r="M412" s="249"/>
      <c r="N412" s="249"/>
      <c r="O412" s="249"/>
      <c r="P412" s="249"/>
      <c r="Q412" s="249"/>
      <c r="R412" s="249"/>
      <c r="S412" s="249"/>
      <c r="T412" s="249"/>
      <c r="U412" s="249"/>
      <c r="V412" s="249"/>
    </row>
    <row r="413" spans="2:22">
      <c r="B413" s="41"/>
      <c r="M413" s="249"/>
      <c r="N413" s="249"/>
      <c r="O413" s="249"/>
      <c r="P413" s="249"/>
      <c r="Q413" s="249"/>
      <c r="R413" s="249"/>
      <c r="S413" s="249"/>
      <c r="T413" s="249"/>
      <c r="U413" s="249"/>
      <c r="V413" s="249"/>
    </row>
    <row r="414" spans="2:22">
      <c r="B414" s="41"/>
      <c r="M414" s="249"/>
      <c r="N414" s="249"/>
      <c r="O414" s="249"/>
      <c r="P414" s="249"/>
      <c r="Q414" s="249"/>
      <c r="R414" s="249"/>
      <c r="S414" s="249"/>
      <c r="T414" s="249"/>
      <c r="U414" s="249"/>
      <c r="V414" s="249"/>
    </row>
    <row r="415" spans="2:22">
      <c r="B415" s="41"/>
      <c r="M415" s="249"/>
      <c r="N415" s="249"/>
      <c r="O415" s="249"/>
      <c r="P415" s="249"/>
      <c r="Q415" s="249"/>
      <c r="R415" s="249"/>
      <c r="S415" s="249"/>
      <c r="T415" s="249"/>
      <c r="U415" s="249"/>
      <c r="V415" s="249"/>
    </row>
    <row r="416" spans="2:22">
      <c r="B416" s="41"/>
      <c r="M416" s="249"/>
      <c r="N416" s="249"/>
      <c r="O416" s="249"/>
      <c r="P416" s="249"/>
      <c r="Q416" s="249"/>
      <c r="R416" s="249"/>
      <c r="S416" s="249"/>
      <c r="T416" s="249"/>
      <c r="U416" s="249"/>
      <c r="V416" s="249"/>
    </row>
    <row r="417" spans="2:22">
      <c r="B417" s="41"/>
      <c r="M417" s="249"/>
      <c r="N417" s="249"/>
      <c r="O417" s="249"/>
      <c r="P417" s="249"/>
      <c r="Q417" s="249"/>
      <c r="R417" s="249"/>
      <c r="S417" s="249"/>
      <c r="T417" s="249"/>
      <c r="U417" s="249"/>
      <c r="V417" s="249"/>
    </row>
    <row r="418" spans="2:22">
      <c r="B418" s="41"/>
      <c r="M418" s="249"/>
      <c r="N418" s="249"/>
      <c r="O418" s="249"/>
      <c r="P418" s="249"/>
      <c r="Q418" s="249"/>
      <c r="R418" s="249"/>
      <c r="S418" s="249"/>
      <c r="T418" s="249"/>
      <c r="U418" s="249"/>
      <c r="V418" s="249"/>
    </row>
    <row r="419" spans="2:22">
      <c r="B419" s="41"/>
      <c r="M419" s="249"/>
      <c r="N419" s="249"/>
      <c r="O419" s="249"/>
      <c r="P419" s="249"/>
      <c r="Q419" s="249"/>
      <c r="R419" s="249"/>
      <c r="S419" s="249"/>
      <c r="T419" s="249"/>
      <c r="U419" s="249"/>
      <c r="V419" s="249"/>
    </row>
    <row r="420" spans="2:22">
      <c r="B420" s="41"/>
      <c r="M420" s="249"/>
      <c r="N420" s="249"/>
      <c r="O420" s="249"/>
      <c r="P420" s="249"/>
      <c r="Q420" s="249"/>
      <c r="R420" s="249"/>
      <c r="S420" s="249"/>
      <c r="T420" s="249"/>
      <c r="U420" s="249"/>
      <c r="V420" s="249"/>
    </row>
    <row r="421" spans="2:22">
      <c r="B421" s="41"/>
      <c r="M421" s="249"/>
      <c r="N421" s="249"/>
      <c r="O421" s="249"/>
      <c r="P421" s="249"/>
      <c r="Q421" s="249"/>
      <c r="R421" s="249"/>
      <c r="S421" s="249"/>
      <c r="T421" s="249"/>
      <c r="U421" s="249"/>
      <c r="V421" s="249"/>
    </row>
    <row r="422" spans="2:22">
      <c r="B422" s="41"/>
      <c r="M422" s="249"/>
      <c r="N422" s="249"/>
      <c r="O422" s="249"/>
      <c r="P422" s="249"/>
      <c r="Q422" s="249"/>
      <c r="R422" s="249"/>
      <c r="S422" s="249"/>
      <c r="T422" s="249"/>
      <c r="U422" s="249"/>
      <c r="V422" s="249"/>
    </row>
    <row r="423" spans="2:22">
      <c r="B423" s="41"/>
      <c r="M423" s="249"/>
      <c r="N423" s="249"/>
      <c r="O423" s="249"/>
      <c r="P423" s="249"/>
      <c r="Q423" s="249"/>
      <c r="R423" s="249"/>
      <c r="S423" s="249"/>
      <c r="T423" s="249"/>
      <c r="U423" s="249"/>
      <c r="V423" s="249"/>
    </row>
    <row r="424" spans="2:22">
      <c r="B424" s="41"/>
      <c r="M424" s="249"/>
      <c r="N424" s="249"/>
      <c r="O424" s="249"/>
      <c r="P424" s="249"/>
      <c r="Q424" s="249"/>
      <c r="R424" s="249"/>
      <c r="S424" s="249"/>
      <c r="T424" s="249"/>
      <c r="U424" s="249"/>
      <c r="V424" s="249"/>
    </row>
    <row r="425" spans="2:22">
      <c r="B425" s="41"/>
      <c r="M425" s="249"/>
      <c r="N425" s="249"/>
      <c r="O425" s="249"/>
      <c r="P425" s="249"/>
      <c r="Q425" s="249"/>
      <c r="R425" s="249"/>
      <c r="S425" s="249"/>
      <c r="T425" s="249"/>
      <c r="U425" s="249"/>
      <c r="V425" s="249"/>
    </row>
    <row r="426" spans="2:22">
      <c r="B426" s="41"/>
      <c r="M426" s="249"/>
      <c r="N426" s="249"/>
      <c r="O426" s="249"/>
      <c r="P426" s="249"/>
      <c r="Q426" s="249"/>
      <c r="R426" s="249"/>
      <c r="S426" s="249"/>
      <c r="T426" s="249"/>
      <c r="U426" s="249"/>
      <c r="V426" s="249"/>
    </row>
    <row r="427" spans="2:22">
      <c r="B427" s="41"/>
      <c r="M427" s="249"/>
      <c r="N427" s="249"/>
      <c r="O427" s="249"/>
      <c r="P427" s="249"/>
      <c r="Q427" s="249"/>
      <c r="R427" s="249"/>
      <c r="S427" s="249"/>
      <c r="T427" s="249"/>
      <c r="U427" s="249"/>
      <c r="V427" s="249"/>
    </row>
    <row r="428" spans="2:22">
      <c r="B428" s="41"/>
      <c r="M428" s="249"/>
      <c r="N428" s="249"/>
      <c r="O428" s="249"/>
      <c r="P428" s="249"/>
      <c r="Q428" s="249"/>
      <c r="R428" s="249"/>
      <c r="S428" s="249"/>
      <c r="T428" s="249"/>
      <c r="U428" s="249"/>
      <c r="V428" s="249"/>
    </row>
    <row r="429" spans="2:22">
      <c r="B429" s="41"/>
      <c r="M429" s="249"/>
      <c r="N429" s="249"/>
      <c r="O429" s="249"/>
      <c r="P429" s="249"/>
      <c r="Q429" s="249"/>
      <c r="R429" s="249"/>
      <c r="S429" s="249"/>
      <c r="T429" s="249"/>
      <c r="U429" s="249"/>
      <c r="V429" s="249"/>
    </row>
    <row r="430" spans="2:22">
      <c r="B430" s="41"/>
      <c r="M430" s="249"/>
      <c r="N430" s="249"/>
      <c r="O430" s="249"/>
      <c r="P430" s="249"/>
      <c r="Q430" s="249"/>
      <c r="R430" s="249"/>
      <c r="S430" s="249"/>
      <c r="T430" s="249"/>
      <c r="U430" s="249"/>
      <c r="V430" s="249"/>
    </row>
    <row r="431" spans="2:22">
      <c r="B431" s="41"/>
      <c r="M431" s="249"/>
      <c r="N431" s="249"/>
      <c r="O431" s="249"/>
      <c r="P431" s="249"/>
      <c r="Q431" s="249"/>
      <c r="R431" s="249"/>
      <c r="S431" s="249"/>
      <c r="T431" s="249"/>
      <c r="U431" s="249"/>
      <c r="V431" s="249"/>
    </row>
    <row r="432" spans="2:22">
      <c r="B432" s="41"/>
      <c r="M432" s="249"/>
      <c r="N432" s="249"/>
      <c r="O432" s="249"/>
      <c r="P432" s="249"/>
      <c r="Q432" s="249"/>
      <c r="R432" s="249"/>
      <c r="S432" s="249"/>
      <c r="T432" s="249"/>
      <c r="U432" s="249"/>
      <c r="V432" s="249"/>
    </row>
    <row r="433" spans="2:22">
      <c r="B433" s="41"/>
      <c r="M433" s="249"/>
      <c r="N433" s="249"/>
      <c r="O433" s="249"/>
      <c r="P433" s="249"/>
      <c r="Q433" s="249"/>
      <c r="R433" s="249"/>
      <c r="S433" s="249"/>
      <c r="T433" s="249"/>
      <c r="U433" s="249"/>
      <c r="V433" s="249"/>
    </row>
    <row r="434" spans="2:22">
      <c r="B434" s="41"/>
      <c r="M434" s="249"/>
      <c r="N434" s="249"/>
      <c r="O434" s="249"/>
      <c r="P434" s="249"/>
      <c r="Q434" s="249"/>
      <c r="R434" s="249"/>
      <c r="S434" s="249"/>
      <c r="T434" s="249"/>
      <c r="U434" s="249"/>
      <c r="V434" s="249"/>
    </row>
    <row r="435" spans="2:22">
      <c r="B435" s="41"/>
      <c r="M435" s="249"/>
      <c r="N435" s="249"/>
      <c r="O435" s="249"/>
      <c r="P435" s="249"/>
      <c r="Q435" s="249"/>
      <c r="R435" s="249"/>
      <c r="S435" s="249"/>
      <c r="T435" s="249"/>
      <c r="U435" s="249"/>
      <c r="V435" s="249"/>
    </row>
    <row r="436" spans="2:22">
      <c r="B436" s="41"/>
      <c r="M436" s="249"/>
      <c r="N436" s="249"/>
      <c r="O436" s="249"/>
      <c r="P436" s="249"/>
      <c r="Q436" s="249"/>
      <c r="R436" s="249"/>
      <c r="S436" s="249"/>
      <c r="T436" s="249"/>
      <c r="U436" s="249"/>
      <c r="V436" s="249"/>
    </row>
    <row r="437" spans="2:22">
      <c r="B437" s="41"/>
      <c r="M437" s="249"/>
      <c r="N437" s="249"/>
      <c r="O437" s="249"/>
      <c r="P437" s="249"/>
      <c r="Q437" s="249"/>
      <c r="R437" s="249"/>
      <c r="S437" s="249"/>
      <c r="T437" s="249"/>
      <c r="U437" s="249"/>
      <c r="V437" s="249"/>
    </row>
    <row r="438" spans="2:22">
      <c r="B438" s="41"/>
      <c r="M438" s="249"/>
      <c r="N438" s="249"/>
      <c r="O438" s="249"/>
      <c r="P438" s="249"/>
      <c r="Q438" s="249"/>
      <c r="R438" s="249"/>
      <c r="S438" s="249"/>
      <c r="T438" s="249"/>
      <c r="U438" s="249"/>
      <c r="V438" s="249"/>
    </row>
    <row r="439" spans="2:22">
      <c r="B439" s="41"/>
      <c r="M439" s="249"/>
      <c r="N439" s="249"/>
      <c r="O439" s="249"/>
      <c r="P439" s="249"/>
      <c r="Q439" s="249"/>
      <c r="R439" s="249"/>
      <c r="S439" s="249"/>
      <c r="T439" s="249"/>
      <c r="U439" s="249"/>
      <c r="V439" s="249"/>
    </row>
    <row r="440" spans="2:22">
      <c r="B440" s="41"/>
      <c r="M440" s="249"/>
      <c r="N440" s="249"/>
      <c r="O440" s="249"/>
      <c r="P440" s="249"/>
      <c r="Q440" s="249"/>
      <c r="R440" s="249"/>
      <c r="S440" s="249"/>
      <c r="T440" s="249"/>
      <c r="U440" s="249"/>
      <c r="V440" s="249"/>
    </row>
    <row r="441" spans="2:22">
      <c r="B441" s="41"/>
      <c r="M441" s="249"/>
      <c r="N441" s="249"/>
      <c r="O441" s="249"/>
      <c r="P441" s="249"/>
      <c r="Q441" s="249"/>
      <c r="R441" s="249"/>
      <c r="S441" s="249"/>
      <c r="T441" s="249"/>
      <c r="U441" s="249"/>
      <c r="V441" s="249"/>
    </row>
    <row r="442" spans="2:22">
      <c r="B442" s="41"/>
      <c r="M442" s="249"/>
      <c r="N442" s="249"/>
      <c r="O442" s="249"/>
      <c r="P442" s="249"/>
      <c r="Q442" s="249"/>
      <c r="R442" s="249"/>
      <c r="S442" s="249"/>
      <c r="T442" s="249"/>
      <c r="U442" s="249"/>
      <c r="V442" s="249"/>
    </row>
    <row r="443" spans="2:22">
      <c r="B443" s="41"/>
      <c r="M443" s="249"/>
      <c r="N443" s="249"/>
      <c r="O443" s="249"/>
      <c r="P443" s="249"/>
      <c r="Q443" s="249"/>
      <c r="R443" s="249"/>
      <c r="S443" s="249"/>
      <c r="T443" s="249"/>
      <c r="U443" s="249"/>
      <c r="V443" s="249"/>
    </row>
    <row r="444" spans="2:22">
      <c r="B444" s="41"/>
      <c r="M444" s="249"/>
      <c r="N444" s="249"/>
      <c r="O444" s="249"/>
      <c r="P444" s="249"/>
      <c r="Q444" s="249"/>
      <c r="R444" s="249"/>
      <c r="S444" s="249"/>
      <c r="T444" s="249"/>
      <c r="U444" s="249"/>
      <c r="V444" s="249"/>
    </row>
    <row r="445" spans="2:22">
      <c r="B445" s="41"/>
      <c r="M445" s="249"/>
      <c r="N445" s="249"/>
      <c r="O445" s="249"/>
      <c r="P445" s="249"/>
      <c r="Q445" s="249"/>
      <c r="R445" s="249"/>
      <c r="S445" s="249"/>
      <c r="T445" s="249"/>
      <c r="U445" s="249"/>
      <c r="V445" s="249"/>
    </row>
    <row r="446" spans="2:22">
      <c r="B446" s="41"/>
      <c r="M446" s="249"/>
      <c r="N446" s="249"/>
      <c r="O446" s="249"/>
      <c r="P446" s="249"/>
      <c r="Q446" s="249"/>
      <c r="R446" s="249"/>
      <c r="S446" s="249"/>
      <c r="T446" s="249"/>
      <c r="U446" s="249"/>
      <c r="V446" s="249"/>
    </row>
    <row r="447" spans="2:22">
      <c r="B447" s="41"/>
      <c r="M447" s="249"/>
      <c r="N447" s="249"/>
      <c r="O447" s="249"/>
      <c r="P447" s="249"/>
      <c r="Q447" s="249"/>
      <c r="R447" s="249"/>
      <c r="S447" s="249"/>
      <c r="T447" s="249"/>
      <c r="U447" s="249"/>
      <c r="V447" s="249"/>
    </row>
    <row r="448" spans="2:22">
      <c r="B448" s="41"/>
      <c r="M448" s="249"/>
      <c r="N448" s="249"/>
      <c r="O448" s="249"/>
      <c r="P448" s="249"/>
      <c r="Q448" s="249"/>
      <c r="R448" s="249"/>
      <c r="S448" s="249"/>
      <c r="T448" s="249"/>
      <c r="U448" s="249"/>
      <c r="V448" s="249"/>
    </row>
    <row r="449" spans="2:22">
      <c r="B449" s="41"/>
      <c r="M449" s="249"/>
      <c r="N449" s="249"/>
      <c r="O449" s="249"/>
      <c r="P449" s="249"/>
      <c r="Q449" s="249"/>
      <c r="R449" s="249"/>
      <c r="S449" s="249"/>
      <c r="T449" s="249"/>
      <c r="U449" s="249"/>
      <c r="V449" s="249"/>
    </row>
    <row r="450" spans="2:22">
      <c r="B450" s="41"/>
      <c r="M450" s="249"/>
      <c r="N450" s="249"/>
      <c r="O450" s="249"/>
      <c r="P450" s="249"/>
      <c r="Q450" s="249"/>
      <c r="R450" s="249"/>
      <c r="S450" s="249"/>
      <c r="T450" s="249"/>
      <c r="U450" s="249"/>
      <c r="V450" s="249"/>
    </row>
    <row r="451" spans="2:22">
      <c r="B451" s="41"/>
      <c r="M451" s="249"/>
      <c r="N451" s="249"/>
      <c r="O451" s="249"/>
      <c r="P451" s="249"/>
      <c r="Q451" s="249"/>
      <c r="R451" s="249"/>
      <c r="S451" s="249"/>
      <c r="T451" s="249"/>
      <c r="U451" s="249"/>
      <c r="V451" s="249"/>
    </row>
    <row r="452" spans="2:22">
      <c r="B452" s="41"/>
      <c r="M452" s="249"/>
      <c r="N452" s="249"/>
      <c r="O452" s="249"/>
      <c r="P452" s="249"/>
      <c r="Q452" s="249"/>
      <c r="R452" s="249"/>
      <c r="S452" s="249"/>
      <c r="T452" s="249"/>
      <c r="U452" s="249"/>
      <c r="V452" s="249"/>
    </row>
    <row r="453" spans="2:22">
      <c r="M453" s="249"/>
      <c r="N453" s="249"/>
      <c r="O453" s="249"/>
      <c r="P453" s="249"/>
      <c r="Q453" s="249"/>
      <c r="R453" s="249"/>
      <c r="S453" s="249"/>
      <c r="T453" s="249"/>
      <c r="U453" s="249"/>
      <c r="V453" s="249"/>
    </row>
    <row r="454" spans="2:22">
      <c r="M454" s="249"/>
      <c r="N454" s="249"/>
      <c r="O454" s="249"/>
      <c r="P454" s="249"/>
      <c r="Q454" s="249"/>
      <c r="R454" s="249"/>
      <c r="S454" s="249"/>
      <c r="T454" s="249"/>
      <c r="U454" s="249"/>
      <c r="V454" s="249"/>
    </row>
    <row r="455" spans="2:22">
      <c r="M455" s="249"/>
      <c r="N455" s="249"/>
      <c r="O455" s="249"/>
      <c r="P455" s="249"/>
      <c r="Q455" s="249"/>
      <c r="R455" s="249"/>
      <c r="S455" s="249"/>
      <c r="T455" s="249"/>
      <c r="U455" s="249"/>
      <c r="V455" s="249"/>
    </row>
    <row r="456" spans="2:22">
      <c r="M456" s="249"/>
      <c r="N456" s="249"/>
      <c r="O456" s="249"/>
      <c r="P456" s="249"/>
      <c r="Q456" s="249"/>
      <c r="R456" s="249"/>
      <c r="S456" s="249"/>
      <c r="T456" s="249"/>
      <c r="U456" s="249"/>
      <c r="V456" s="249"/>
    </row>
    <row r="457" spans="2:22">
      <c r="M457" s="249"/>
      <c r="N457" s="249"/>
      <c r="O457" s="249"/>
      <c r="P457" s="249"/>
      <c r="Q457" s="249"/>
      <c r="R457" s="249"/>
      <c r="S457" s="249"/>
      <c r="T457" s="249"/>
      <c r="U457" s="249"/>
      <c r="V457" s="249"/>
    </row>
    <row r="458" spans="2:22">
      <c r="M458" s="249"/>
      <c r="N458" s="249"/>
      <c r="O458" s="249"/>
      <c r="P458" s="249"/>
      <c r="Q458" s="249"/>
      <c r="R458" s="249"/>
      <c r="S458" s="249"/>
      <c r="T458" s="249"/>
      <c r="U458" s="249"/>
      <c r="V458" s="249"/>
    </row>
    <row r="459" spans="2:22">
      <c r="M459" s="249"/>
      <c r="N459" s="249"/>
      <c r="O459" s="249"/>
      <c r="P459" s="249"/>
      <c r="Q459" s="249"/>
      <c r="R459" s="249"/>
      <c r="S459" s="249"/>
      <c r="T459" s="249"/>
      <c r="U459" s="249"/>
      <c r="V459" s="249"/>
    </row>
    <row r="460" spans="2:22">
      <c r="M460" s="249"/>
      <c r="N460" s="249"/>
      <c r="O460" s="249"/>
      <c r="P460" s="249"/>
      <c r="Q460" s="249"/>
      <c r="R460" s="249"/>
      <c r="S460" s="249"/>
      <c r="T460" s="249"/>
      <c r="U460" s="249"/>
      <c r="V460" s="249"/>
    </row>
    <row r="461" spans="2:22">
      <c r="M461" s="249"/>
      <c r="N461" s="249"/>
      <c r="O461" s="249"/>
      <c r="P461" s="249"/>
      <c r="Q461" s="249"/>
      <c r="R461" s="249"/>
      <c r="S461" s="249"/>
      <c r="T461" s="249"/>
      <c r="U461" s="249"/>
      <c r="V461" s="249"/>
    </row>
    <row r="462" spans="2:22">
      <c r="M462" s="249"/>
      <c r="N462" s="249"/>
      <c r="O462" s="249"/>
      <c r="P462" s="249"/>
      <c r="Q462" s="249"/>
      <c r="R462" s="249"/>
      <c r="S462" s="249"/>
      <c r="T462" s="249"/>
      <c r="U462" s="249"/>
      <c r="V462" s="249"/>
    </row>
    <row r="463" spans="2:22">
      <c r="M463" s="249"/>
      <c r="N463" s="249"/>
      <c r="O463" s="249"/>
      <c r="P463" s="249"/>
      <c r="Q463" s="249"/>
      <c r="R463" s="249"/>
      <c r="S463" s="249"/>
      <c r="T463" s="249"/>
      <c r="U463" s="249"/>
      <c r="V463" s="249"/>
    </row>
    <row r="464" spans="2:22">
      <c r="M464" s="249"/>
      <c r="N464" s="249"/>
      <c r="O464" s="249"/>
      <c r="P464" s="249"/>
      <c r="Q464" s="249"/>
      <c r="R464" s="249"/>
      <c r="S464" s="249"/>
      <c r="T464" s="249"/>
      <c r="U464" s="249"/>
      <c r="V464" s="249"/>
    </row>
    <row r="465" spans="13:22">
      <c r="M465" s="249"/>
      <c r="N465" s="249"/>
      <c r="O465" s="249"/>
      <c r="P465" s="249"/>
      <c r="Q465" s="249"/>
      <c r="R465" s="249"/>
      <c r="S465" s="249"/>
      <c r="T465" s="249"/>
      <c r="U465" s="249"/>
      <c r="V465" s="249"/>
    </row>
    <row r="466" spans="13:22">
      <c r="M466" s="249"/>
      <c r="N466" s="249"/>
      <c r="O466" s="249"/>
      <c r="P466" s="249"/>
      <c r="Q466" s="249"/>
      <c r="R466" s="249"/>
      <c r="S466" s="249"/>
      <c r="T466" s="249"/>
      <c r="U466" s="249"/>
      <c r="V466" s="249"/>
    </row>
    <row r="467" spans="13:22">
      <c r="M467" s="249"/>
      <c r="N467" s="249"/>
      <c r="O467" s="249"/>
      <c r="P467" s="249"/>
      <c r="Q467" s="249"/>
      <c r="R467" s="249"/>
      <c r="S467" s="249"/>
      <c r="T467" s="249"/>
      <c r="U467" s="249"/>
      <c r="V467" s="249"/>
    </row>
    <row r="468" spans="13:22">
      <c r="M468" s="249"/>
      <c r="N468" s="249"/>
      <c r="O468" s="249"/>
      <c r="P468" s="249"/>
      <c r="Q468" s="249"/>
      <c r="R468" s="249"/>
      <c r="S468" s="249"/>
      <c r="T468" s="249"/>
      <c r="U468" s="249"/>
      <c r="V468" s="249"/>
    </row>
    <row r="469" spans="13:22">
      <c r="M469" s="249"/>
      <c r="N469" s="249"/>
      <c r="O469" s="249"/>
      <c r="P469" s="249"/>
      <c r="Q469" s="249"/>
      <c r="R469" s="249"/>
      <c r="S469" s="249"/>
      <c r="T469" s="249"/>
      <c r="U469" s="249"/>
      <c r="V469" s="249"/>
    </row>
    <row r="470" spans="13:22">
      <c r="M470" s="249"/>
      <c r="N470" s="249"/>
      <c r="O470" s="249"/>
      <c r="P470" s="249"/>
      <c r="Q470" s="249"/>
      <c r="R470" s="249"/>
      <c r="S470" s="249"/>
      <c r="T470" s="249"/>
      <c r="U470" s="249"/>
      <c r="V470" s="249"/>
    </row>
    <row r="471" spans="13:22">
      <c r="M471" s="249"/>
      <c r="N471" s="249"/>
      <c r="O471" s="249"/>
      <c r="P471" s="249"/>
      <c r="Q471" s="249"/>
      <c r="R471" s="249"/>
      <c r="S471" s="249"/>
      <c r="T471" s="249"/>
      <c r="U471" s="249"/>
      <c r="V471" s="249"/>
    </row>
    <row r="472" spans="13:22">
      <c r="M472" s="249"/>
      <c r="N472" s="249"/>
      <c r="O472" s="249"/>
      <c r="P472" s="249"/>
      <c r="Q472" s="249"/>
      <c r="R472" s="249"/>
      <c r="S472" s="249"/>
      <c r="T472" s="249"/>
      <c r="U472" s="249"/>
      <c r="V472" s="249"/>
    </row>
    <row r="473" spans="13:22">
      <c r="M473" s="249"/>
      <c r="N473" s="249"/>
      <c r="O473" s="249"/>
      <c r="P473" s="249"/>
      <c r="Q473" s="249"/>
      <c r="R473" s="249"/>
      <c r="S473" s="249"/>
      <c r="T473" s="249"/>
      <c r="U473" s="249"/>
      <c r="V473" s="249"/>
    </row>
    <row r="474" spans="13:22">
      <c r="M474" s="249"/>
      <c r="N474" s="249"/>
      <c r="O474" s="249"/>
      <c r="P474" s="249"/>
      <c r="Q474" s="249"/>
      <c r="R474" s="249"/>
      <c r="S474" s="249"/>
      <c r="T474" s="249"/>
      <c r="U474" s="249"/>
      <c r="V474" s="249"/>
    </row>
    <row r="475" spans="13:22">
      <c r="M475" s="249"/>
      <c r="N475" s="249"/>
      <c r="O475" s="249"/>
      <c r="P475" s="249"/>
      <c r="Q475" s="249"/>
      <c r="R475" s="249"/>
      <c r="S475" s="249"/>
      <c r="T475" s="249"/>
      <c r="U475" s="249"/>
      <c r="V475" s="249"/>
    </row>
    <row r="476" spans="13:22">
      <c r="M476" s="249"/>
      <c r="N476" s="249"/>
      <c r="O476" s="249"/>
      <c r="P476" s="249"/>
      <c r="Q476" s="249"/>
      <c r="R476" s="249"/>
      <c r="S476" s="249"/>
      <c r="T476" s="249"/>
      <c r="U476" s="249"/>
      <c r="V476" s="249"/>
    </row>
    <row r="477" spans="13:22">
      <c r="M477" s="249"/>
      <c r="N477" s="249"/>
      <c r="O477" s="249"/>
      <c r="P477" s="249"/>
      <c r="Q477" s="249"/>
      <c r="R477" s="249"/>
      <c r="S477" s="249"/>
      <c r="T477" s="249"/>
      <c r="U477" s="249"/>
      <c r="V477" s="249"/>
    </row>
    <row r="478" spans="13:22">
      <c r="M478" s="249"/>
      <c r="N478" s="249"/>
      <c r="O478" s="249"/>
      <c r="P478" s="249"/>
      <c r="Q478" s="249"/>
      <c r="R478" s="249"/>
      <c r="S478" s="249"/>
      <c r="T478" s="249"/>
      <c r="U478" s="249"/>
      <c r="V478" s="249"/>
    </row>
    <row r="479" spans="13:22">
      <c r="M479" s="249"/>
      <c r="N479" s="249"/>
      <c r="O479" s="249"/>
      <c r="P479" s="249"/>
      <c r="Q479" s="249"/>
      <c r="R479" s="249"/>
      <c r="S479" s="249"/>
      <c r="T479" s="249"/>
      <c r="U479" s="249"/>
      <c r="V479" s="249"/>
    </row>
    <row r="480" spans="13:22">
      <c r="M480" s="249"/>
      <c r="N480" s="249"/>
      <c r="O480" s="249"/>
      <c r="P480" s="249"/>
      <c r="Q480" s="249"/>
      <c r="R480" s="249"/>
      <c r="S480" s="249"/>
      <c r="T480" s="249"/>
      <c r="U480" s="249"/>
      <c r="V480" s="249"/>
    </row>
    <row r="481" spans="13:22">
      <c r="M481" s="249"/>
      <c r="N481" s="249"/>
      <c r="O481" s="249"/>
      <c r="P481" s="249"/>
      <c r="Q481" s="249"/>
      <c r="R481" s="249"/>
      <c r="S481" s="249"/>
      <c r="T481" s="249"/>
      <c r="U481" s="249"/>
      <c r="V481" s="249"/>
    </row>
    <row r="482" spans="13:22">
      <c r="M482" s="249"/>
      <c r="N482" s="249"/>
      <c r="O482" s="249"/>
      <c r="P482" s="249"/>
      <c r="Q482" s="249"/>
      <c r="R482" s="249"/>
      <c r="S482" s="249"/>
      <c r="T482" s="249"/>
      <c r="U482" s="249"/>
      <c r="V482" s="249"/>
    </row>
    <row r="483" spans="13:22">
      <c r="M483" s="249"/>
      <c r="N483" s="249"/>
      <c r="O483" s="249"/>
      <c r="P483" s="249"/>
      <c r="Q483" s="249"/>
      <c r="R483" s="249"/>
      <c r="S483" s="249"/>
      <c r="T483" s="249"/>
      <c r="U483" s="249"/>
      <c r="V483" s="249"/>
    </row>
    <row r="484" spans="13:22">
      <c r="M484" s="249"/>
      <c r="N484" s="249"/>
      <c r="O484" s="249"/>
      <c r="P484" s="249"/>
      <c r="Q484" s="249"/>
      <c r="R484" s="249"/>
      <c r="S484" s="249"/>
      <c r="T484" s="249"/>
      <c r="U484" s="249"/>
      <c r="V484" s="249"/>
    </row>
    <row r="485" spans="13:22">
      <c r="M485" s="249"/>
      <c r="N485" s="249"/>
      <c r="O485" s="249"/>
      <c r="P485" s="249"/>
      <c r="Q485" s="249"/>
      <c r="R485" s="249"/>
      <c r="S485" s="249"/>
      <c r="T485" s="249"/>
      <c r="U485" s="249"/>
      <c r="V485" s="249"/>
    </row>
    <row r="486" spans="13:22">
      <c r="M486" s="249"/>
      <c r="N486" s="249"/>
      <c r="O486" s="249"/>
      <c r="P486" s="249"/>
      <c r="Q486" s="249"/>
      <c r="R486" s="249"/>
      <c r="S486" s="249"/>
      <c r="T486" s="249"/>
      <c r="U486" s="249"/>
      <c r="V486" s="249"/>
    </row>
    <row r="487" spans="13:22">
      <c r="M487" s="249"/>
      <c r="N487" s="249"/>
      <c r="O487" s="249"/>
      <c r="P487" s="249"/>
      <c r="Q487" s="249"/>
      <c r="R487" s="249"/>
      <c r="S487" s="249"/>
      <c r="T487" s="249"/>
      <c r="U487" s="249"/>
      <c r="V487" s="249"/>
    </row>
    <row r="488" spans="13:22">
      <c r="M488" s="249"/>
      <c r="N488" s="249"/>
      <c r="O488" s="249"/>
      <c r="P488" s="249"/>
      <c r="Q488" s="249"/>
      <c r="R488" s="249"/>
      <c r="S488" s="249"/>
      <c r="T488" s="249"/>
      <c r="U488" s="249"/>
      <c r="V488" s="249"/>
    </row>
    <row r="489" spans="13:22">
      <c r="M489" s="249"/>
      <c r="N489" s="249"/>
      <c r="O489" s="249"/>
      <c r="P489" s="249"/>
      <c r="Q489" s="249"/>
      <c r="R489" s="249"/>
      <c r="S489" s="249"/>
      <c r="T489" s="249"/>
      <c r="U489" s="249"/>
      <c r="V489" s="249"/>
    </row>
    <row r="490" spans="13:22">
      <c r="M490" s="249"/>
      <c r="N490" s="249"/>
      <c r="O490" s="249"/>
      <c r="P490" s="249"/>
      <c r="Q490" s="249"/>
      <c r="R490" s="249"/>
      <c r="S490" s="249"/>
      <c r="T490" s="249"/>
      <c r="U490" s="249"/>
      <c r="V490" s="249"/>
    </row>
    <row r="491" spans="13:22">
      <c r="M491" s="249"/>
      <c r="N491" s="249"/>
      <c r="O491" s="249"/>
      <c r="P491" s="249"/>
      <c r="Q491" s="249"/>
      <c r="R491" s="249"/>
      <c r="S491" s="249"/>
      <c r="T491" s="249"/>
      <c r="U491" s="249"/>
      <c r="V491" s="249"/>
    </row>
    <row r="492" spans="13:22">
      <c r="M492" s="249"/>
      <c r="N492" s="249"/>
      <c r="O492" s="249"/>
      <c r="P492" s="249"/>
      <c r="Q492" s="249"/>
      <c r="R492" s="249"/>
      <c r="S492" s="249"/>
      <c r="T492" s="249"/>
      <c r="U492" s="249"/>
      <c r="V492" s="249"/>
    </row>
    <row r="493" spans="13:22">
      <c r="M493" s="249"/>
      <c r="N493" s="249"/>
      <c r="O493" s="249"/>
      <c r="P493" s="249"/>
      <c r="Q493" s="249"/>
      <c r="R493" s="249"/>
      <c r="S493" s="249"/>
      <c r="T493" s="249"/>
      <c r="U493" s="249"/>
      <c r="V493" s="249"/>
    </row>
    <row r="494" spans="13:22">
      <c r="M494" s="249"/>
      <c r="N494" s="249"/>
      <c r="O494" s="249"/>
      <c r="P494" s="249"/>
      <c r="Q494" s="249"/>
      <c r="R494" s="249"/>
      <c r="S494" s="249"/>
      <c r="T494" s="249"/>
      <c r="U494" s="249"/>
      <c r="V494" s="249"/>
    </row>
    <row r="495" spans="13:22">
      <c r="M495" s="249"/>
      <c r="N495" s="249"/>
      <c r="O495" s="249"/>
      <c r="P495" s="249"/>
      <c r="Q495" s="249"/>
      <c r="R495" s="249"/>
      <c r="S495" s="249"/>
      <c r="T495" s="249"/>
      <c r="U495" s="249"/>
      <c r="V495" s="249"/>
    </row>
    <row r="496" spans="13:22">
      <c r="M496" s="249"/>
      <c r="N496" s="249"/>
      <c r="O496" s="249"/>
      <c r="P496" s="249"/>
      <c r="Q496" s="249"/>
      <c r="R496" s="249"/>
      <c r="S496" s="249"/>
      <c r="T496" s="249"/>
      <c r="U496" s="249"/>
      <c r="V496" s="249"/>
    </row>
    <row r="497" spans="13:22">
      <c r="M497" s="249"/>
      <c r="N497" s="249"/>
      <c r="O497" s="249"/>
      <c r="P497" s="249"/>
      <c r="Q497" s="249"/>
      <c r="R497" s="249"/>
      <c r="S497" s="249"/>
      <c r="T497" s="249"/>
      <c r="U497" s="249"/>
      <c r="V497" s="249"/>
    </row>
    <row r="498" spans="13:22">
      <c r="M498" s="249"/>
      <c r="N498" s="249"/>
      <c r="O498" s="249"/>
      <c r="P498" s="249"/>
      <c r="Q498" s="249"/>
      <c r="R498" s="249"/>
      <c r="S498" s="249"/>
      <c r="T498" s="249"/>
      <c r="U498" s="249"/>
      <c r="V498" s="249"/>
    </row>
    <row r="499" spans="13:22">
      <c r="M499" s="249"/>
      <c r="N499" s="249"/>
      <c r="O499" s="249"/>
      <c r="P499" s="249"/>
      <c r="Q499" s="249"/>
      <c r="R499" s="249"/>
      <c r="S499" s="249"/>
      <c r="T499" s="249"/>
      <c r="U499" s="249"/>
      <c r="V499" s="249"/>
    </row>
    <row r="500" spans="13:22">
      <c r="M500" s="249"/>
      <c r="N500" s="249"/>
      <c r="O500" s="249"/>
      <c r="P500" s="249"/>
      <c r="Q500" s="249"/>
      <c r="R500" s="249"/>
      <c r="S500" s="249"/>
      <c r="T500" s="249"/>
      <c r="U500" s="249"/>
      <c r="V500" s="249"/>
    </row>
    <row r="501" spans="13:22">
      <c r="M501" s="249"/>
      <c r="N501" s="249"/>
      <c r="O501" s="249"/>
      <c r="P501" s="249"/>
      <c r="Q501" s="249"/>
      <c r="R501" s="249"/>
      <c r="S501" s="249"/>
      <c r="T501" s="249"/>
      <c r="U501" s="249"/>
      <c r="V501" s="249"/>
    </row>
    <row r="502" spans="13:22">
      <c r="M502" s="249"/>
      <c r="N502" s="249"/>
      <c r="O502" s="249"/>
      <c r="P502" s="249"/>
      <c r="Q502" s="249"/>
      <c r="R502" s="249"/>
      <c r="S502" s="249"/>
      <c r="T502" s="249"/>
      <c r="U502" s="249"/>
      <c r="V502" s="249"/>
    </row>
    <row r="503" spans="13:22">
      <c r="M503" s="249"/>
      <c r="N503" s="249"/>
      <c r="O503" s="249"/>
      <c r="P503" s="249"/>
      <c r="Q503" s="249"/>
      <c r="R503" s="249"/>
      <c r="S503" s="249"/>
      <c r="T503" s="249"/>
      <c r="U503" s="249"/>
      <c r="V503" s="249"/>
    </row>
    <row r="504" spans="13:22">
      <c r="M504" s="249"/>
      <c r="N504" s="249"/>
      <c r="O504" s="249"/>
      <c r="P504" s="249"/>
      <c r="Q504" s="249"/>
      <c r="R504" s="249"/>
      <c r="S504" s="249"/>
      <c r="T504" s="249"/>
      <c r="U504" s="249"/>
      <c r="V504" s="249"/>
    </row>
    <row r="505" spans="13:22">
      <c r="M505" s="249"/>
      <c r="N505" s="249"/>
      <c r="O505" s="249"/>
      <c r="P505" s="249"/>
      <c r="Q505" s="249"/>
      <c r="R505" s="249"/>
      <c r="S505" s="249"/>
      <c r="T505" s="249"/>
      <c r="U505" s="249"/>
      <c r="V505" s="249"/>
    </row>
    <row r="506" spans="13:22">
      <c r="M506" s="249"/>
      <c r="N506" s="249"/>
      <c r="O506" s="249"/>
      <c r="P506" s="249"/>
      <c r="Q506" s="249"/>
      <c r="R506" s="249"/>
      <c r="S506" s="249"/>
      <c r="T506" s="249"/>
      <c r="U506" s="249"/>
      <c r="V506" s="249"/>
    </row>
    <row r="507" spans="13:22">
      <c r="M507" s="249"/>
      <c r="N507" s="249"/>
      <c r="O507" s="249"/>
      <c r="P507" s="249"/>
      <c r="Q507" s="249"/>
      <c r="R507" s="249"/>
      <c r="S507" s="249"/>
      <c r="T507" s="249"/>
      <c r="U507" s="249"/>
      <c r="V507" s="249"/>
    </row>
    <row r="508" spans="13:22">
      <c r="M508" s="249"/>
      <c r="N508" s="249"/>
      <c r="O508" s="249"/>
      <c r="P508" s="249"/>
      <c r="Q508" s="249"/>
      <c r="R508" s="249"/>
      <c r="S508" s="249"/>
      <c r="T508" s="249"/>
      <c r="U508" s="249"/>
      <c r="V508" s="249"/>
    </row>
    <row r="509" spans="13:22">
      <c r="M509" s="249"/>
      <c r="N509" s="249"/>
      <c r="O509" s="249"/>
      <c r="P509" s="249"/>
      <c r="Q509" s="249"/>
      <c r="R509" s="249"/>
      <c r="S509" s="249"/>
      <c r="T509" s="249"/>
      <c r="U509" s="249"/>
      <c r="V509" s="249"/>
    </row>
    <row r="510" spans="13:22">
      <c r="M510" s="249"/>
      <c r="N510" s="249"/>
      <c r="O510" s="249"/>
      <c r="P510" s="249"/>
      <c r="Q510" s="249"/>
      <c r="R510" s="249"/>
      <c r="S510" s="249"/>
      <c r="T510" s="249"/>
      <c r="U510" s="249"/>
      <c r="V510" s="249"/>
    </row>
    <row r="511" spans="13:22">
      <c r="M511" s="249"/>
      <c r="N511" s="249"/>
      <c r="O511" s="249"/>
      <c r="P511" s="249"/>
      <c r="Q511" s="249"/>
      <c r="R511" s="249"/>
      <c r="S511" s="249"/>
      <c r="T511" s="249"/>
      <c r="U511" s="249"/>
      <c r="V511" s="249"/>
    </row>
    <row r="512" spans="13:22">
      <c r="M512" s="249"/>
      <c r="N512" s="249"/>
      <c r="O512" s="249"/>
      <c r="P512" s="249"/>
      <c r="Q512" s="249"/>
      <c r="R512" s="249"/>
      <c r="S512" s="249"/>
      <c r="T512" s="249"/>
      <c r="U512" s="249"/>
      <c r="V512" s="249"/>
    </row>
    <row r="513" spans="13:22">
      <c r="M513" s="249"/>
      <c r="N513" s="249"/>
      <c r="O513" s="249"/>
      <c r="P513" s="249"/>
      <c r="Q513" s="249"/>
      <c r="R513" s="249"/>
      <c r="S513" s="249"/>
      <c r="T513" s="249"/>
      <c r="U513" s="249"/>
      <c r="V513" s="249"/>
    </row>
    <row r="514" spans="13:22">
      <c r="M514" s="249"/>
      <c r="N514" s="249"/>
      <c r="O514" s="249"/>
      <c r="P514" s="249"/>
      <c r="Q514" s="249"/>
      <c r="R514" s="249"/>
      <c r="S514" s="249"/>
      <c r="T514" s="249"/>
      <c r="U514" s="249"/>
      <c r="V514" s="249"/>
    </row>
    <row r="515" spans="13:22">
      <c r="M515" s="249"/>
      <c r="N515" s="249"/>
      <c r="O515" s="249"/>
      <c r="P515" s="249"/>
      <c r="Q515" s="249"/>
      <c r="R515" s="249"/>
      <c r="S515" s="249"/>
      <c r="T515" s="249"/>
      <c r="U515" s="249"/>
      <c r="V515" s="249"/>
    </row>
    <row r="516" spans="13:22">
      <c r="M516" s="249"/>
      <c r="N516" s="249"/>
      <c r="O516" s="249"/>
      <c r="P516" s="249"/>
      <c r="Q516" s="249"/>
      <c r="R516" s="249"/>
      <c r="S516" s="249"/>
      <c r="T516" s="249"/>
      <c r="U516" s="249"/>
      <c r="V516" s="249"/>
    </row>
    <row r="517" spans="13:22">
      <c r="M517" s="249"/>
      <c r="N517" s="249"/>
      <c r="O517" s="249"/>
      <c r="P517" s="249"/>
      <c r="Q517" s="249"/>
      <c r="R517" s="249"/>
      <c r="S517" s="249"/>
      <c r="T517" s="249"/>
      <c r="U517" s="249"/>
      <c r="V517" s="249"/>
    </row>
    <row r="518" spans="13:22">
      <c r="M518" s="249"/>
      <c r="N518" s="249"/>
      <c r="O518" s="249"/>
      <c r="P518" s="249"/>
      <c r="Q518" s="249"/>
      <c r="R518" s="249"/>
      <c r="S518" s="249"/>
      <c r="T518" s="249"/>
      <c r="U518" s="249"/>
      <c r="V518" s="249"/>
    </row>
    <row r="519" spans="13:22">
      <c r="M519" s="249"/>
      <c r="N519" s="249"/>
      <c r="O519" s="249"/>
      <c r="P519" s="249"/>
      <c r="Q519" s="249"/>
      <c r="R519" s="249"/>
      <c r="S519" s="249"/>
      <c r="T519" s="249"/>
      <c r="U519" s="249"/>
      <c r="V519" s="249"/>
    </row>
    <row r="520" spans="13:22">
      <c r="M520" s="249"/>
      <c r="N520" s="249"/>
      <c r="O520" s="249"/>
      <c r="P520" s="249"/>
      <c r="Q520" s="249"/>
      <c r="R520" s="249"/>
      <c r="S520" s="249"/>
      <c r="T520" s="249"/>
      <c r="U520" s="249"/>
      <c r="V520" s="249"/>
    </row>
    <row r="521" spans="13:22">
      <c r="M521" s="249"/>
      <c r="N521" s="249"/>
      <c r="O521" s="249"/>
      <c r="P521" s="249"/>
      <c r="Q521" s="249"/>
      <c r="R521" s="249"/>
      <c r="S521" s="249"/>
      <c r="T521" s="249"/>
      <c r="U521" s="249"/>
      <c r="V521" s="249"/>
    </row>
    <row r="522" spans="13:22">
      <c r="M522" s="249"/>
      <c r="N522" s="249"/>
      <c r="O522" s="249"/>
      <c r="P522" s="249"/>
      <c r="Q522" s="249"/>
      <c r="R522" s="249"/>
      <c r="S522" s="249"/>
      <c r="T522" s="249"/>
      <c r="U522" s="249"/>
      <c r="V522" s="249"/>
    </row>
    <row r="523" spans="13:22">
      <c r="M523" s="249"/>
      <c r="N523" s="249"/>
      <c r="O523" s="249"/>
      <c r="P523" s="249"/>
      <c r="Q523" s="249"/>
      <c r="R523" s="249"/>
      <c r="S523" s="249"/>
      <c r="T523" s="249"/>
      <c r="U523" s="249"/>
      <c r="V523" s="249"/>
    </row>
    <row r="524" spans="13:22">
      <c r="M524" s="249"/>
      <c r="N524" s="249"/>
      <c r="O524" s="249"/>
      <c r="P524" s="249"/>
      <c r="Q524" s="249"/>
      <c r="R524" s="249"/>
      <c r="S524" s="249"/>
      <c r="T524" s="249"/>
      <c r="U524" s="249"/>
      <c r="V524" s="249"/>
    </row>
    <row r="525" spans="13:22">
      <c r="M525" s="249"/>
      <c r="N525" s="249"/>
      <c r="O525" s="249"/>
      <c r="P525" s="249"/>
      <c r="Q525" s="249"/>
      <c r="R525" s="249"/>
      <c r="S525" s="249"/>
      <c r="T525" s="249"/>
      <c r="U525" s="249"/>
      <c r="V525" s="249"/>
    </row>
    <row r="526" spans="13:22">
      <c r="M526" s="249"/>
      <c r="N526" s="249"/>
      <c r="O526" s="249"/>
      <c r="P526" s="249"/>
      <c r="Q526" s="249"/>
      <c r="R526" s="249"/>
      <c r="S526" s="249"/>
      <c r="T526" s="249"/>
      <c r="U526" s="249"/>
      <c r="V526" s="249"/>
    </row>
    <row r="527" spans="13:22">
      <c r="M527" s="249"/>
      <c r="N527" s="249"/>
      <c r="O527" s="249"/>
      <c r="P527" s="249"/>
      <c r="Q527" s="249"/>
      <c r="R527" s="249"/>
      <c r="S527" s="249"/>
      <c r="T527" s="249"/>
      <c r="U527" s="249"/>
      <c r="V527" s="249"/>
    </row>
    <row r="528" spans="13:22">
      <c r="M528" s="249"/>
      <c r="N528" s="249"/>
      <c r="O528" s="249"/>
      <c r="P528" s="249"/>
      <c r="Q528" s="249"/>
      <c r="R528" s="249"/>
      <c r="S528" s="249"/>
      <c r="T528" s="249"/>
      <c r="U528" s="249"/>
      <c r="V528" s="249"/>
    </row>
    <row r="529" spans="13:22">
      <c r="M529" s="249"/>
      <c r="N529" s="249"/>
      <c r="O529" s="249"/>
      <c r="P529" s="249"/>
      <c r="Q529" s="249"/>
      <c r="R529" s="249"/>
      <c r="S529" s="249"/>
      <c r="T529" s="249"/>
      <c r="U529" s="249"/>
      <c r="V529" s="249"/>
    </row>
    <row r="530" spans="13:22">
      <c r="M530" s="249"/>
      <c r="N530" s="249"/>
      <c r="O530" s="249"/>
      <c r="P530" s="249"/>
      <c r="Q530" s="249"/>
      <c r="R530" s="249"/>
      <c r="S530" s="249"/>
      <c r="T530" s="249"/>
      <c r="U530" s="249"/>
      <c r="V530" s="249"/>
    </row>
    <row r="531" spans="13:22">
      <c r="M531" s="249"/>
      <c r="N531" s="249"/>
      <c r="O531" s="249"/>
      <c r="P531" s="249"/>
      <c r="Q531" s="249"/>
      <c r="R531" s="249"/>
      <c r="S531" s="249"/>
      <c r="T531" s="249"/>
      <c r="U531" s="249"/>
      <c r="V531" s="249"/>
    </row>
    <row r="532" spans="13:22">
      <c r="M532" s="249"/>
      <c r="N532" s="249"/>
      <c r="O532" s="249"/>
      <c r="P532" s="249"/>
      <c r="Q532" s="249"/>
      <c r="R532" s="249"/>
      <c r="S532" s="249"/>
      <c r="T532" s="249"/>
      <c r="U532" s="249"/>
      <c r="V532" s="249"/>
    </row>
    <row r="533" spans="13:22">
      <c r="M533" s="249"/>
      <c r="N533" s="249"/>
      <c r="O533" s="249"/>
      <c r="P533" s="249"/>
      <c r="Q533" s="249"/>
      <c r="R533" s="249"/>
      <c r="S533" s="249"/>
      <c r="T533" s="249"/>
      <c r="U533" s="249"/>
      <c r="V533" s="249"/>
    </row>
    <row r="534" spans="13:22">
      <c r="M534" s="249"/>
      <c r="N534" s="249"/>
      <c r="O534" s="249"/>
      <c r="P534" s="249"/>
      <c r="Q534" s="249"/>
      <c r="R534" s="249"/>
      <c r="S534" s="249"/>
      <c r="T534" s="249"/>
      <c r="U534" s="249"/>
      <c r="V534" s="249"/>
    </row>
    <row r="535" spans="13:22">
      <c r="M535" s="249"/>
      <c r="N535" s="249"/>
      <c r="O535" s="249"/>
      <c r="P535" s="249"/>
      <c r="Q535" s="249"/>
      <c r="R535" s="249"/>
      <c r="S535" s="249"/>
      <c r="T535" s="249"/>
      <c r="U535" s="249"/>
      <c r="V535" s="249"/>
    </row>
    <row r="536" spans="13:22">
      <c r="M536" s="249"/>
      <c r="N536" s="249"/>
      <c r="O536" s="249"/>
      <c r="P536" s="249"/>
      <c r="Q536" s="249"/>
      <c r="R536" s="249"/>
      <c r="S536" s="249"/>
      <c r="T536" s="249"/>
      <c r="U536" s="249"/>
      <c r="V536" s="249"/>
    </row>
    <row r="537" spans="13:22">
      <c r="M537" s="249"/>
      <c r="N537" s="249"/>
      <c r="O537" s="249"/>
      <c r="P537" s="249"/>
      <c r="Q537" s="249"/>
      <c r="R537" s="249"/>
      <c r="S537" s="249"/>
      <c r="T537" s="249"/>
      <c r="U537" s="249"/>
      <c r="V537" s="249"/>
    </row>
    <row r="538" spans="13:22">
      <c r="M538" s="249"/>
      <c r="N538" s="249"/>
      <c r="O538" s="249"/>
      <c r="P538" s="249"/>
      <c r="Q538" s="249"/>
      <c r="R538" s="249"/>
      <c r="S538" s="249"/>
      <c r="T538" s="249"/>
      <c r="U538" s="249"/>
      <c r="V538" s="249"/>
    </row>
    <row r="539" spans="13:22">
      <c r="M539" s="249"/>
      <c r="N539" s="249"/>
      <c r="O539" s="249"/>
      <c r="P539" s="249"/>
      <c r="Q539" s="249"/>
      <c r="R539" s="249"/>
      <c r="S539" s="249"/>
      <c r="T539" s="249"/>
      <c r="U539" s="249"/>
      <c r="V539" s="249"/>
    </row>
    <row r="540" spans="13:22">
      <c r="M540" s="249"/>
      <c r="N540" s="249"/>
      <c r="O540" s="249"/>
      <c r="P540" s="249"/>
      <c r="Q540" s="249"/>
      <c r="R540" s="249"/>
      <c r="S540" s="249"/>
      <c r="T540" s="249"/>
      <c r="U540" s="249"/>
      <c r="V540" s="249"/>
    </row>
    <row r="541" spans="13:22">
      <c r="M541" s="249"/>
      <c r="N541" s="249"/>
      <c r="O541" s="249"/>
      <c r="P541" s="249"/>
      <c r="Q541" s="249"/>
      <c r="R541" s="249"/>
      <c r="S541" s="249"/>
      <c r="T541" s="249"/>
      <c r="U541" s="249"/>
      <c r="V541" s="249"/>
    </row>
    <row r="542" spans="13:22">
      <c r="M542" s="249"/>
      <c r="N542" s="249"/>
      <c r="O542" s="249"/>
      <c r="P542" s="249"/>
      <c r="Q542" s="249"/>
      <c r="R542" s="249"/>
      <c r="S542" s="249"/>
      <c r="T542" s="249"/>
      <c r="U542" s="249"/>
      <c r="V542" s="249"/>
    </row>
    <row r="543" spans="13:22">
      <c r="M543" s="249"/>
      <c r="N543" s="249"/>
      <c r="O543" s="249"/>
      <c r="P543" s="249"/>
      <c r="Q543" s="249"/>
      <c r="R543" s="249"/>
      <c r="S543" s="249"/>
      <c r="T543" s="249"/>
      <c r="U543" s="249"/>
      <c r="V543" s="249"/>
    </row>
    <row r="544" spans="13:22">
      <c r="M544" s="249"/>
      <c r="N544" s="249"/>
      <c r="O544" s="249"/>
      <c r="P544" s="249"/>
      <c r="Q544" s="249"/>
      <c r="R544" s="249"/>
      <c r="S544" s="249"/>
      <c r="T544" s="249"/>
      <c r="U544" s="249"/>
      <c r="V544" s="249"/>
    </row>
    <row r="545" spans="13:22">
      <c r="M545" s="249"/>
      <c r="N545" s="249"/>
      <c r="O545" s="249"/>
      <c r="P545" s="249"/>
      <c r="Q545" s="249"/>
      <c r="R545" s="249"/>
      <c r="S545" s="249"/>
      <c r="T545" s="249"/>
      <c r="U545" s="249"/>
      <c r="V545" s="249"/>
    </row>
    <row r="546" spans="13:22">
      <c r="M546" s="249"/>
      <c r="N546" s="249"/>
      <c r="O546" s="249"/>
      <c r="P546" s="249"/>
      <c r="Q546" s="249"/>
      <c r="R546" s="249"/>
      <c r="S546" s="249"/>
      <c r="T546" s="249"/>
      <c r="U546" s="249"/>
      <c r="V546" s="249"/>
    </row>
    <row r="547" spans="13:22">
      <c r="M547" s="249"/>
      <c r="N547" s="249"/>
      <c r="O547" s="249"/>
      <c r="P547" s="249"/>
      <c r="Q547" s="249"/>
      <c r="R547" s="249"/>
      <c r="S547" s="249"/>
      <c r="T547" s="249"/>
      <c r="U547" s="249"/>
      <c r="V547" s="249"/>
    </row>
    <row r="548" spans="13:22">
      <c r="M548" s="249"/>
      <c r="N548" s="249"/>
      <c r="O548" s="249"/>
      <c r="P548" s="249"/>
      <c r="Q548" s="249"/>
      <c r="R548" s="249"/>
      <c r="S548" s="249"/>
      <c r="T548" s="249"/>
      <c r="U548" s="249"/>
      <c r="V548" s="249"/>
    </row>
    <row r="549" spans="13:22">
      <c r="M549" s="249"/>
      <c r="N549" s="249"/>
      <c r="O549" s="249"/>
      <c r="P549" s="249"/>
      <c r="Q549" s="249"/>
      <c r="R549" s="249"/>
      <c r="S549" s="249"/>
      <c r="T549" s="249"/>
      <c r="U549" s="249"/>
      <c r="V549" s="249"/>
    </row>
    <row r="550" spans="13:22">
      <c r="M550" s="249"/>
      <c r="N550" s="249"/>
      <c r="O550" s="249"/>
      <c r="P550" s="249"/>
      <c r="Q550" s="249"/>
      <c r="R550" s="249"/>
      <c r="S550" s="249"/>
      <c r="T550" s="249"/>
      <c r="U550" s="249"/>
      <c r="V550" s="249"/>
    </row>
    <row r="551" spans="13:22">
      <c r="M551" s="249"/>
      <c r="N551" s="249"/>
      <c r="O551" s="249"/>
      <c r="P551" s="249"/>
      <c r="Q551" s="249"/>
      <c r="R551" s="249"/>
      <c r="S551" s="249"/>
      <c r="T551" s="249"/>
      <c r="U551" s="249"/>
      <c r="V551" s="249"/>
    </row>
    <row r="552" spans="13:22">
      <c r="M552" s="249"/>
      <c r="N552" s="249"/>
      <c r="O552" s="249"/>
      <c r="P552" s="249"/>
      <c r="Q552" s="249"/>
      <c r="R552" s="249"/>
      <c r="S552" s="249"/>
      <c r="T552" s="249"/>
      <c r="U552" s="249"/>
      <c r="V552" s="249"/>
    </row>
    <row r="553" spans="13:22">
      <c r="M553" s="249"/>
      <c r="N553" s="249"/>
      <c r="O553" s="249"/>
      <c r="P553" s="249"/>
      <c r="Q553" s="249"/>
      <c r="R553" s="249"/>
      <c r="S553" s="249"/>
      <c r="T553" s="249"/>
      <c r="U553" s="249"/>
      <c r="V553" s="249"/>
    </row>
    <row r="554" spans="13:22">
      <c r="M554" s="249"/>
      <c r="N554" s="249"/>
      <c r="O554" s="249"/>
      <c r="P554" s="249"/>
      <c r="Q554" s="249"/>
      <c r="R554" s="249"/>
      <c r="S554" s="249"/>
      <c r="T554" s="249"/>
      <c r="U554" s="249"/>
      <c r="V554" s="249"/>
    </row>
    <row r="555" spans="13:22">
      <c r="M555" s="249"/>
      <c r="N555" s="249"/>
      <c r="O555" s="249"/>
      <c r="P555" s="249"/>
      <c r="Q555" s="249"/>
      <c r="R555" s="249"/>
      <c r="S555" s="249"/>
      <c r="T555" s="249"/>
      <c r="U555" s="249"/>
      <c r="V555" s="249"/>
    </row>
    <row r="556" spans="13:22">
      <c r="M556" s="249"/>
      <c r="N556" s="249"/>
      <c r="O556" s="249"/>
      <c r="P556" s="249"/>
      <c r="Q556" s="249"/>
      <c r="R556" s="249"/>
      <c r="S556" s="249"/>
      <c r="T556" s="249"/>
      <c r="U556" s="249"/>
      <c r="V556" s="249"/>
    </row>
    <row r="557" spans="13:22">
      <c r="M557" s="249"/>
      <c r="N557" s="249"/>
      <c r="O557" s="249"/>
      <c r="P557" s="249"/>
      <c r="Q557" s="249"/>
      <c r="R557" s="249"/>
      <c r="S557" s="249"/>
      <c r="T557" s="249"/>
      <c r="U557" s="249"/>
      <c r="V557" s="249"/>
    </row>
    <row r="558" spans="13:22">
      <c r="M558" s="249"/>
      <c r="N558" s="249"/>
      <c r="O558" s="249"/>
      <c r="P558" s="249"/>
      <c r="Q558" s="249"/>
      <c r="R558" s="249"/>
      <c r="S558" s="249"/>
      <c r="T558" s="249"/>
      <c r="U558" s="249"/>
      <c r="V558" s="249"/>
    </row>
    <row r="559" spans="13:22">
      <c r="M559" s="249"/>
      <c r="N559" s="249"/>
      <c r="O559" s="249"/>
      <c r="P559" s="249"/>
      <c r="Q559" s="249"/>
      <c r="R559" s="249"/>
      <c r="S559" s="249"/>
      <c r="T559" s="249"/>
      <c r="U559" s="249"/>
      <c r="V559" s="249"/>
    </row>
    <row r="560" spans="13:22">
      <c r="M560" s="249"/>
      <c r="N560" s="249"/>
      <c r="O560" s="249"/>
      <c r="P560" s="249"/>
      <c r="Q560" s="249"/>
      <c r="R560" s="249"/>
      <c r="S560" s="249"/>
      <c r="T560" s="249"/>
      <c r="U560" s="249"/>
      <c r="V560" s="249"/>
    </row>
    <row r="561" spans="13:22">
      <c r="M561" s="249"/>
      <c r="N561" s="249"/>
      <c r="O561" s="249"/>
      <c r="P561" s="249"/>
      <c r="Q561" s="249"/>
      <c r="R561" s="249"/>
      <c r="S561" s="249"/>
      <c r="T561" s="249"/>
      <c r="U561" s="249"/>
      <c r="V561" s="249"/>
    </row>
    <row r="562" spans="13:22">
      <c r="M562" s="249"/>
      <c r="N562" s="249"/>
      <c r="O562" s="249"/>
      <c r="P562" s="249"/>
      <c r="Q562" s="249"/>
      <c r="R562" s="249"/>
      <c r="S562" s="249"/>
      <c r="T562" s="249"/>
      <c r="U562" s="249"/>
      <c r="V562" s="249"/>
    </row>
    <row r="563" spans="13:22">
      <c r="M563" s="249"/>
      <c r="N563" s="249"/>
      <c r="O563" s="249"/>
      <c r="P563" s="249"/>
      <c r="Q563" s="249"/>
      <c r="R563" s="249"/>
      <c r="S563" s="249"/>
      <c r="T563" s="249"/>
      <c r="U563" s="249"/>
      <c r="V563" s="249"/>
    </row>
    <row r="564" spans="13:22">
      <c r="M564" s="249"/>
      <c r="N564" s="249"/>
      <c r="O564" s="249"/>
      <c r="P564" s="249"/>
      <c r="Q564" s="249"/>
      <c r="R564" s="249"/>
      <c r="S564" s="249"/>
      <c r="T564" s="249"/>
      <c r="U564" s="249"/>
      <c r="V564" s="249"/>
    </row>
    <row r="565" spans="13:22">
      <c r="M565" s="249"/>
      <c r="N565" s="249"/>
      <c r="O565" s="249"/>
      <c r="P565" s="249"/>
      <c r="Q565" s="249"/>
      <c r="R565" s="249"/>
      <c r="S565" s="249"/>
      <c r="T565" s="249"/>
      <c r="U565" s="249"/>
      <c r="V565" s="249"/>
    </row>
    <row r="566" spans="13:22">
      <c r="M566" s="249"/>
      <c r="N566" s="249"/>
      <c r="O566" s="249"/>
      <c r="P566" s="249"/>
      <c r="Q566" s="249"/>
      <c r="R566" s="249"/>
      <c r="S566" s="249"/>
      <c r="T566" s="249"/>
      <c r="U566" s="249"/>
      <c r="V566" s="249"/>
    </row>
    <row r="567" spans="13:22">
      <c r="M567" s="249"/>
      <c r="N567" s="249"/>
      <c r="O567" s="249"/>
      <c r="P567" s="249"/>
      <c r="Q567" s="249"/>
      <c r="R567" s="249"/>
      <c r="S567" s="249"/>
      <c r="T567" s="249"/>
      <c r="U567" s="249"/>
      <c r="V567" s="249"/>
    </row>
    <row r="568" spans="13:22">
      <c r="M568" s="249"/>
      <c r="N568" s="249"/>
      <c r="O568" s="249"/>
      <c r="P568" s="249"/>
      <c r="Q568" s="249"/>
      <c r="R568" s="249"/>
      <c r="S568" s="249"/>
      <c r="T568" s="249"/>
      <c r="U568" s="249"/>
      <c r="V568" s="249"/>
    </row>
    <row r="569" spans="13:22">
      <c r="M569" s="249"/>
      <c r="N569" s="249"/>
      <c r="O569" s="249"/>
      <c r="P569" s="249"/>
      <c r="Q569" s="249"/>
      <c r="R569" s="249"/>
      <c r="S569" s="249"/>
      <c r="T569" s="249"/>
      <c r="U569" s="249"/>
      <c r="V569" s="249"/>
    </row>
    <row r="570" spans="13:22">
      <c r="M570" s="249"/>
      <c r="N570" s="249"/>
      <c r="O570" s="249"/>
      <c r="P570" s="249"/>
      <c r="Q570" s="249"/>
      <c r="R570" s="249"/>
      <c r="S570" s="249"/>
      <c r="T570" s="249"/>
      <c r="U570" s="249"/>
      <c r="V570" s="249"/>
    </row>
    <row r="571" spans="13:22">
      <c r="M571" s="249"/>
      <c r="N571" s="249"/>
      <c r="O571" s="249"/>
      <c r="P571" s="249"/>
      <c r="Q571" s="249"/>
      <c r="R571" s="249"/>
      <c r="S571" s="249"/>
      <c r="T571" s="249"/>
      <c r="U571" s="249"/>
      <c r="V571" s="249"/>
    </row>
    <row r="572" spans="13:22">
      <c r="M572" s="249"/>
      <c r="N572" s="249"/>
      <c r="O572" s="249"/>
      <c r="P572" s="249"/>
      <c r="Q572" s="249"/>
      <c r="R572" s="249"/>
      <c r="S572" s="249"/>
      <c r="T572" s="249"/>
      <c r="U572" s="249"/>
      <c r="V572" s="249"/>
    </row>
    <row r="573" spans="13:22">
      <c r="M573" s="249"/>
      <c r="N573" s="249"/>
      <c r="O573" s="249"/>
      <c r="P573" s="249"/>
      <c r="Q573" s="249"/>
      <c r="R573" s="249"/>
      <c r="S573" s="249"/>
      <c r="T573" s="249"/>
      <c r="U573" s="249"/>
      <c r="V573" s="249"/>
    </row>
    <row r="574" spans="13:22">
      <c r="M574" s="249"/>
      <c r="N574" s="249"/>
      <c r="O574" s="249"/>
      <c r="P574" s="249"/>
      <c r="Q574" s="249"/>
      <c r="R574" s="249"/>
      <c r="S574" s="249"/>
      <c r="T574" s="249"/>
      <c r="U574" s="249"/>
      <c r="V574" s="249"/>
    </row>
    <row r="575" spans="13:22">
      <c r="M575" s="249"/>
      <c r="N575" s="249"/>
      <c r="O575" s="249"/>
      <c r="P575" s="249"/>
      <c r="Q575" s="249"/>
      <c r="R575" s="249"/>
      <c r="S575" s="249"/>
      <c r="T575" s="249"/>
      <c r="U575" s="249"/>
      <c r="V575" s="249"/>
    </row>
    <row r="576" spans="13:22">
      <c r="M576" s="249"/>
      <c r="N576" s="249"/>
      <c r="O576" s="249"/>
      <c r="P576" s="249"/>
      <c r="Q576" s="249"/>
      <c r="R576" s="249"/>
      <c r="S576" s="249"/>
      <c r="T576" s="249"/>
      <c r="U576" s="249"/>
      <c r="V576" s="249"/>
    </row>
    <row r="577" spans="13:22">
      <c r="M577" s="249"/>
      <c r="N577" s="249"/>
      <c r="O577" s="249"/>
      <c r="P577" s="249"/>
      <c r="Q577" s="249"/>
      <c r="R577" s="249"/>
      <c r="S577" s="249"/>
      <c r="T577" s="249"/>
      <c r="U577" s="249"/>
      <c r="V577" s="249"/>
    </row>
    <row r="578" spans="13:22">
      <c r="M578" s="249"/>
      <c r="N578" s="249"/>
      <c r="O578" s="249"/>
      <c r="P578" s="249"/>
      <c r="Q578" s="249"/>
      <c r="R578" s="249"/>
      <c r="S578" s="249"/>
      <c r="T578" s="249"/>
      <c r="U578" s="249"/>
      <c r="V578" s="249"/>
    </row>
    <row r="579" spans="13:22">
      <c r="M579" s="249"/>
      <c r="N579" s="249"/>
      <c r="O579" s="249"/>
      <c r="P579" s="249"/>
      <c r="Q579" s="249"/>
      <c r="R579" s="249"/>
      <c r="S579" s="249"/>
      <c r="T579" s="249"/>
      <c r="U579" s="249"/>
      <c r="V579" s="249"/>
    </row>
    <row r="580" spans="13:22">
      <c r="M580" s="249"/>
      <c r="N580" s="249"/>
      <c r="O580" s="249"/>
      <c r="P580" s="249"/>
      <c r="Q580" s="249"/>
      <c r="R580" s="249"/>
      <c r="S580" s="249"/>
      <c r="T580" s="249"/>
      <c r="U580" s="249"/>
      <c r="V580" s="249"/>
    </row>
    <row r="581" spans="13:22">
      <c r="M581" s="249"/>
      <c r="N581" s="249"/>
      <c r="O581" s="249"/>
      <c r="P581" s="249"/>
      <c r="Q581" s="249"/>
      <c r="R581" s="249"/>
      <c r="S581" s="249"/>
      <c r="T581" s="249"/>
      <c r="U581" s="249"/>
      <c r="V581" s="249"/>
    </row>
    <row r="582" spans="13:22">
      <c r="M582" s="249"/>
      <c r="N582" s="249"/>
      <c r="O582" s="249"/>
      <c r="P582" s="249"/>
      <c r="Q582" s="249"/>
      <c r="R582" s="249"/>
      <c r="S582" s="249"/>
      <c r="T582" s="249"/>
      <c r="U582" s="249"/>
      <c r="V582" s="249"/>
    </row>
    <row r="583" spans="13:22">
      <c r="M583" s="249"/>
      <c r="N583" s="249"/>
      <c r="O583" s="249"/>
      <c r="P583" s="249"/>
      <c r="Q583" s="249"/>
      <c r="R583" s="249"/>
      <c r="S583" s="249"/>
      <c r="T583" s="249"/>
      <c r="U583" s="249"/>
      <c r="V583" s="249"/>
    </row>
    <row r="584" spans="13:22">
      <c r="M584" s="249"/>
      <c r="N584" s="249"/>
      <c r="O584" s="249"/>
      <c r="P584" s="249"/>
      <c r="Q584" s="249"/>
      <c r="R584" s="249"/>
      <c r="S584" s="249"/>
      <c r="T584" s="249"/>
      <c r="U584" s="249"/>
      <c r="V584" s="249"/>
    </row>
    <row r="585" spans="13:22">
      <c r="M585" s="249"/>
      <c r="N585" s="249"/>
      <c r="O585" s="249"/>
      <c r="P585" s="249"/>
      <c r="Q585" s="249"/>
      <c r="R585" s="249"/>
      <c r="S585" s="249"/>
      <c r="T585" s="249"/>
      <c r="U585" s="249"/>
      <c r="V585" s="249"/>
    </row>
    <row r="586" spans="13:22">
      <c r="M586" s="249"/>
      <c r="N586" s="249"/>
      <c r="O586" s="249"/>
      <c r="P586" s="249"/>
      <c r="Q586" s="249"/>
      <c r="R586" s="249"/>
      <c r="S586" s="249"/>
      <c r="T586" s="249"/>
      <c r="U586" s="249"/>
      <c r="V586" s="249"/>
    </row>
    <row r="587" spans="13:22">
      <c r="M587" s="249"/>
      <c r="N587" s="249"/>
      <c r="O587" s="249"/>
      <c r="P587" s="249"/>
      <c r="Q587" s="249"/>
      <c r="R587" s="249"/>
      <c r="S587" s="249"/>
      <c r="T587" s="249"/>
      <c r="U587" s="249"/>
      <c r="V587" s="249"/>
    </row>
    <row r="588" spans="13:22">
      <c r="M588" s="249"/>
      <c r="N588" s="249"/>
      <c r="O588" s="249"/>
      <c r="P588" s="249"/>
      <c r="Q588" s="249"/>
      <c r="R588" s="249"/>
      <c r="S588" s="249"/>
      <c r="T588" s="249"/>
      <c r="U588" s="249"/>
      <c r="V588" s="249"/>
    </row>
    <row r="589" spans="13:22">
      <c r="M589" s="249"/>
      <c r="N589" s="249"/>
      <c r="O589" s="249"/>
      <c r="P589" s="249"/>
      <c r="Q589" s="249"/>
      <c r="R589" s="249"/>
      <c r="S589" s="249"/>
      <c r="T589" s="249"/>
      <c r="U589" s="249"/>
      <c r="V589" s="249"/>
    </row>
    <row r="590" spans="13:22">
      <c r="M590" s="249"/>
      <c r="N590" s="249"/>
      <c r="O590" s="249"/>
      <c r="P590" s="249"/>
      <c r="Q590" s="249"/>
      <c r="R590" s="249"/>
      <c r="S590" s="249"/>
      <c r="T590" s="249"/>
      <c r="U590" s="249"/>
      <c r="V590" s="249"/>
    </row>
    <row r="591" spans="13:22">
      <c r="M591" s="249"/>
      <c r="N591" s="249"/>
      <c r="O591" s="249"/>
      <c r="P591" s="249"/>
      <c r="Q591" s="249"/>
      <c r="R591" s="249"/>
      <c r="S591" s="249"/>
      <c r="T591" s="249"/>
      <c r="U591" s="249"/>
      <c r="V591" s="249"/>
    </row>
    <row r="592" spans="13:22">
      <c r="M592" s="249"/>
      <c r="N592" s="249"/>
      <c r="O592" s="249"/>
      <c r="P592" s="249"/>
      <c r="Q592" s="249"/>
      <c r="R592" s="249"/>
      <c r="S592" s="249"/>
      <c r="T592" s="249"/>
      <c r="U592" s="249"/>
      <c r="V592" s="249"/>
    </row>
    <row r="593" spans="13:22">
      <c r="M593" s="249"/>
      <c r="N593" s="249"/>
      <c r="O593" s="249"/>
      <c r="P593" s="249"/>
      <c r="Q593" s="249"/>
      <c r="R593" s="249"/>
      <c r="S593" s="249"/>
      <c r="T593" s="249"/>
      <c r="U593" s="249"/>
      <c r="V593" s="249"/>
    </row>
    <row r="594" spans="13:22">
      <c r="M594" s="249"/>
      <c r="N594" s="249"/>
      <c r="O594" s="249"/>
      <c r="P594" s="249"/>
      <c r="Q594" s="249"/>
      <c r="R594" s="249"/>
      <c r="S594" s="249"/>
      <c r="T594" s="249"/>
      <c r="U594" s="249"/>
      <c r="V594" s="249"/>
    </row>
    <row r="595" spans="13:22">
      <c r="M595" s="249"/>
      <c r="N595" s="249"/>
      <c r="O595" s="249"/>
      <c r="P595" s="249"/>
      <c r="Q595" s="249"/>
      <c r="R595" s="249"/>
      <c r="S595" s="249"/>
      <c r="T595" s="249"/>
      <c r="U595" s="249"/>
      <c r="V595" s="249"/>
    </row>
    <row r="596" spans="13:22">
      <c r="M596" s="249"/>
      <c r="N596" s="249"/>
      <c r="O596" s="249"/>
      <c r="P596" s="249"/>
      <c r="Q596" s="249"/>
      <c r="R596" s="249"/>
      <c r="S596" s="249"/>
      <c r="T596" s="249"/>
      <c r="U596" s="249"/>
      <c r="V596" s="249"/>
    </row>
    <row r="597" spans="13:22">
      <c r="M597" s="249"/>
      <c r="N597" s="249"/>
      <c r="O597" s="249"/>
      <c r="P597" s="249"/>
      <c r="Q597" s="249"/>
      <c r="R597" s="249"/>
      <c r="S597" s="249"/>
      <c r="T597" s="249"/>
      <c r="U597" s="249"/>
      <c r="V597" s="249"/>
    </row>
    <row r="598" spans="13:22">
      <c r="M598" s="249"/>
      <c r="N598" s="249"/>
      <c r="O598" s="249"/>
      <c r="P598" s="249"/>
      <c r="Q598" s="249"/>
      <c r="R598" s="249"/>
      <c r="S598" s="249"/>
      <c r="T598" s="249"/>
      <c r="U598" s="249"/>
      <c r="V598" s="249"/>
    </row>
    <row r="599" spans="13:22">
      <c r="M599" s="249"/>
      <c r="N599" s="249"/>
      <c r="O599" s="249"/>
      <c r="P599" s="249"/>
      <c r="Q599" s="249"/>
      <c r="R599" s="249"/>
      <c r="S599" s="249"/>
      <c r="T599" s="249"/>
      <c r="U599" s="249"/>
      <c r="V599" s="249"/>
    </row>
    <row r="600" spans="13:22">
      <c r="M600" s="249"/>
      <c r="N600" s="249"/>
      <c r="O600" s="249"/>
      <c r="P600" s="249"/>
      <c r="Q600" s="249"/>
      <c r="R600" s="249"/>
      <c r="S600" s="249"/>
      <c r="T600" s="249"/>
      <c r="U600" s="249"/>
      <c r="V600" s="249"/>
    </row>
    <row r="601" spans="13:22">
      <c r="M601" s="249"/>
      <c r="N601" s="249"/>
      <c r="O601" s="249"/>
      <c r="P601" s="249"/>
      <c r="Q601" s="249"/>
      <c r="R601" s="249"/>
      <c r="S601" s="249"/>
      <c r="T601" s="249"/>
      <c r="U601" s="249"/>
      <c r="V601" s="249"/>
    </row>
    <row r="602" spans="13:22">
      <c r="M602" s="249"/>
      <c r="N602" s="249"/>
      <c r="O602" s="249"/>
      <c r="P602" s="249"/>
      <c r="Q602" s="249"/>
      <c r="R602" s="249"/>
      <c r="S602" s="249"/>
      <c r="T602" s="249"/>
      <c r="U602" s="249"/>
      <c r="V602" s="249"/>
    </row>
    <row r="603" spans="13:22">
      <c r="M603" s="249"/>
      <c r="N603" s="249"/>
      <c r="O603" s="249"/>
      <c r="P603" s="249"/>
      <c r="Q603" s="249"/>
      <c r="R603" s="249"/>
      <c r="S603" s="249"/>
      <c r="T603" s="249"/>
      <c r="U603" s="249"/>
      <c r="V603" s="249"/>
    </row>
    <row r="604" spans="13:22">
      <c r="M604" s="249"/>
      <c r="N604" s="249"/>
      <c r="O604" s="249"/>
      <c r="P604" s="249"/>
      <c r="Q604" s="249"/>
      <c r="R604" s="249"/>
      <c r="S604" s="249"/>
      <c r="T604" s="249"/>
      <c r="U604" s="249"/>
      <c r="V604" s="249"/>
    </row>
    <row r="605" spans="13:22">
      <c r="M605" s="249"/>
      <c r="N605" s="249"/>
      <c r="O605" s="249"/>
      <c r="P605" s="249"/>
      <c r="Q605" s="249"/>
      <c r="R605" s="249"/>
      <c r="S605" s="249"/>
      <c r="T605" s="249"/>
      <c r="U605" s="249"/>
      <c r="V605" s="249"/>
    </row>
    <row r="606" spans="13:22">
      <c r="M606" s="249"/>
      <c r="N606" s="249"/>
      <c r="O606" s="249"/>
      <c r="P606" s="249"/>
      <c r="Q606" s="249"/>
      <c r="R606" s="249"/>
      <c r="S606" s="249"/>
      <c r="T606" s="249"/>
      <c r="U606" s="249"/>
      <c r="V606" s="249"/>
    </row>
    <row r="607" spans="13:22">
      <c r="M607" s="249"/>
      <c r="N607" s="249"/>
      <c r="O607" s="249"/>
      <c r="P607" s="249"/>
      <c r="Q607" s="249"/>
      <c r="R607" s="249"/>
      <c r="S607" s="249"/>
      <c r="T607" s="249"/>
      <c r="U607" s="249"/>
      <c r="V607" s="249"/>
    </row>
    <row r="608" spans="13:22">
      <c r="M608" s="249"/>
      <c r="N608" s="249"/>
      <c r="O608" s="249"/>
      <c r="P608" s="249"/>
      <c r="Q608" s="249"/>
      <c r="R608" s="249"/>
      <c r="S608" s="249"/>
      <c r="T608" s="249"/>
      <c r="U608" s="249"/>
      <c r="V608" s="249"/>
    </row>
    <row r="609" spans="13:22">
      <c r="M609" s="249"/>
      <c r="N609" s="249"/>
      <c r="O609" s="249"/>
      <c r="P609" s="249"/>
      <c r="Q609" s="249"/>
      <c r="R609" s="249"/>
      <c r="S609" s="249"/>
      <c r="T609" s="249"/>
      <c r="U609" s="249"/>
      <c r="V609" s="249"/>
    </row>
    <row r="610" spans="13:22">
      <c r="M610" s="249"/>
      <c r="N610" s="249"/>
      <c r="O610" s="249"/>
      <c r="P610" s="249"/>
      <c r="Q610" s="249"/>
      <c r="R610" s="249"/>
      <c r="S610" s="249"/>
      <c r="T610" s="249"/>
      <c r="U610" s="249"/>
      <c r="V610" s="249"/>
    </row>
    <row r="611" spans="13:22">
      <c r="M611" s="249"/>
      <c r="N611" s="249"/>
      <c r="O611" s="249"/>
      <c r="P611" s="249"/>
      <c r="Q611" s="249"/>
      <c r="R611" s="249"/>
      <c r="S611" s="249"/>
      <c r="T611" s="249"/>
      <c r="U611" s="249"/>
      <c r="V611" s="249"/>
    </row>
    <row r="612" spans="13:22">
      <c r="M612" s="249"/>
      <c r="N612" s="249"/>
      <c r="O612" s="249"/>
      <c r="P612" s="249"/>
      <c r="Q612" s="249"/>
      <c r="R612" s="249"/>
      <c r="S612" s="249"/>
      <c r="T612" s="249"/>
      <c r="U612" s="249"/>
      <c r="V612" s="249"/>
    </row>
    <row r="613" spans="13:22">
      <c r="M613" s="249"/>
      <c r="N613" s="249"/>
      <c r="O613" s="249"/>
      <c r="P613" s="249"/>
      <c r="Q613" s="249"/>
      <c r="R613" s="249"/>
      <c r="S613" s="249"/>
      <c r="T613" s="249"/>
      <c r="U613" s="249"/>
      <c r="V613" s="249"/>
    </row>
    <row r="614" spans="13:22">
      <c r="M614" s="249"/>
      <c r="N614" s="249"/>
      <c r="O614" s="249"/>
      <c r="P614" s="249"/>
      <c r="Q614" s="249"/>
      <c r="R614" s="249"/>
      <c r="S614" s="249"/>
      <c r="T614" s="249"/>
      <c r="U614" s="249"/>
      <c r="V614" s="249"/>
    </row>
    <row r="615" spans="13:22">
      <c r="M615" s="249"/>
      <c r="N615" s="249"/>
      <c r="O615" s="249"/>
      <c r="P615" s="249"/>
      <c r="Q615" s="249"/>
      <c r="R615" s="249"/>
      <c r="S615" s="249"/>
      <c r="T615" s="249"/>
      <c r="U615" s="249"/>
      <c r="V615" s="249"/>
    </row>
    <row r="616" spans="13:22">
      <c r="M616" s="249"/>
      <c r="N616" s="249"/>
      <c r="O616" s="249"/>
      <c r="P616" s="249"/>
      <c r="Q616" s="249"/>
      <c r="R616" s="249"/>
      <c r="S616" s="249"/>
      <c r="T616" s="249"/>
      <c r="U616" s="249"/>
      <c r="V616" s="249"/>
    </row>
    <row r="617" spans="13:22">
      <c r="M617" s="249"/>
      <c r="N617" s="249"/>
      <c r="O617" s="249"/>
      <c r="P617" s="249"/>
      <c r="Q617" s="249"/>
      <c r="R617" s="249"/>
      <c r="S617" s="249"/>
      <c r="T617" s="249"/>
      <c r="U617" s="249"/>
      <c r="V617" s="249"/>
    </row>
    <row r="618" spans="13:22">
      <c r="M618" s="249"/>
      <c r="N618" s="249"/>
      <c r="O618" s="249"/>
      <c r="P618" s="249"/>
      <c r="Q618" s="249"/>
      <c r="R618" s="249"/>
      <c r="S618" s="249"/>
      <c r="T618" s="249"/>
      <c r="U618" s="249"/>
      <c r="V618" s="249"/>
    </row>
    <row r="619" spans="13:22">
      <c r="M619" s="249"/>
      <c r="N619" s="249"/>
      <c r="O619" s="249"/>
      <c r="P619" s="249"/>
      <c r="Q619" s="249"/>
      <c r="R619" s="249"/>
      <c r="S619" s="249"/>
      <c r="T619" s="249"/>
      <c r="U619" s="249"/>
      <c r="V619" s="249"/>
    </row>
    <row r="620" spans="13:22">
      <c r="M620" s="249"/>
      <c r="N620" s="249"/>
      <c r="O620" s="249"/>
      <c r="P620" s="249"/>
      <c r="Q620" s="249"/>
      <c r="R620" s="249"/>
      <c r="S620" s="249"/>
      <c r="T620" s="249"/>
      <c r="U620" s="249"/>
      <c r="V620" s="249"/>
    </row>
    <row r="621" spans="13:22">
      <c r="M621" s="249"/>
      <c r="N621" s="249"/>
      <c r="O621" s="249"/>
      <c r="P621" s="249"/>
      <c r="Q621" s="249"/>
      <c r="R621" s="249"/>
      <c r="S621" s="249"/>
      <c r="T621" s="249"/>
      <c r="U621" s="249"/>
      <c r="V621" s="249"/>
    </row>
    <row r="622" spans="13:22">
      <c r="M622" s="249"/>
      <c r="N622" s="249"/>
      <c r="O622" s="249"/>
      <c r="P622" s="249"/>
      <c r="Q622" s="249"/>
      <c r="R622" s="249"/>
      <c r="S622" s="249"/>
      <c r="T622" s="249"/>
      <c r="U622" s="249"/>
      <c r="V622" s="249"/>
    </row>
    <row r="623" spans="13:22">
      <c r="M623" s="249"/>
      <c r="N623" s="249"/>
      <c r="O623" s="249"/>
      <c r="P623" s="249"/>
      <c r="Q623" s="249"/>
      <c r="R623" s="249"/>
      <c r="S623" s="249"/>
      <c r="T623" s="249"/>
      <c r="U623" s="249"/>
      <c r="V623" s="249"/>
    </row>
    <row r="624" spans="13:22">
      <c r="M624" s="249"/>
      <c r="N624" s="249"/>
      <c r="O624" s="249"/>
      <c r="P624" s="249"/>
      <c r="Q624" s="249"/>
      <c r="R624" s="249"/>
      <c r="S624" s="249"/>
      <c r="T624" s="249"/>
      <c r="U624" s="249"/>
      <c r="V624" s="249"/>
    </row>
    <row r="625" spans="13:22">
      <c r="M625" s="249"/>
      <c r="N625" s="249"/>
      <c r="O625" s="249"/>
      <c r="P625" s="249"/>
      <c r="Q625" s="249"/>
      <c r="R625" s="249"/>
      <c r="S625" s="249"/>
      <c r="T625" s="249"/>
      <c r="U625" s="249"/>
      <c r="V625" s="249"/>
    </row>
    <row r="626" spans="13:22">
      <c r="M626" s="249"/>
      <c r="N626" s="249"/>
      <c r="O626" s="249"/>
      <c r="P626" s="249"/>
      <c r="Q626" s="249"/>
      <c r="R626" s="249"/>
      <c r="S626" s="249"/>
      <c r="T626" s="249"/>
      <c r="U626" s="249"/>
      <c r="V626" s="249"/>
    </row>
    <row r="627" spans="13:22">
      <c r="M627" s="249"/>
      <c r="N627" s="249"/>
      <c r="O627" s="249"/>
      <c r="P627" s="249"/>
      <c r="Q627" s="249"/>
      <c r="R627" s="249"/>
      <c r="S627" s="249"/>
      <c r="T627" s="249"/>
      <c r="U627" s="249"/>
      <c r="V627" s="249"/>
    </row>
    <row r="628" spans="13:22">
      <c r="M628" s="249"/>
      <c r="N628" s="249"/>
      <c r="O628" s="249"/>
      <c r="P628" s="249"/>
      <c r="Q628" s="249"/>
      <c r="R628" s="249"/>
      <c r="S628" s="249"/>
      <c r="T628" s="249"/>
      <c r="U628" s="249"/>
      <c r="V628" s="249"/>
    </row>
    <row r="629" spans="13:22">
      <c r="M629" s="249"/>
      <c r="N629" s="249"/>
      <c r="O629" s="249"/>
      <c r="P629" s="249"/>
      <c r="Q629" s="249"/>
      <c r="R629" s="249"/>
      <c r="S629" s="249"/>
      <c r="T629" s="249"/>
      <c r="U629" s="249"/>
      <c r="V629" s="249"/>
    </row>
    <row r="630" spans="13:22">
      <c r="M630" s="249"/>
      <c r="N630" s="249"/>
      <c r="O630" s="249"/>
      <c r="P630" s="249"/>
      <c r="Q630" s="249"/>
      <c r="R630" s="249"/>
      <c r="S630" s="249"/>
      <c r="T630" s="249"/>
      <c r="U630" s="249"/>
      <c r="V630" s="249"/>
    </row>
    <row r="631" spans="13:22">
      <c r="M631" s="249"/>
      <c r="N631" s="249"/>
      <c r="O631" s="249"/>
      <c r="P631" s="249"/>
      <c r="Q631" s="249"/>
      <c r="R631" s="249"/>
      <c r="S631" s="249"/>
      <c r="T631" s="249"/>
      <c r="U631" s="249"/>
      <c r="V631" s="249"/>
    </row>
    <row r="632" spans="13:22">
      <c r="M632" s="249"/>
      <c r="N632" s="249"/>
      <c r="O632" s="249"/>
      <c r="P632" s="249"/>
      <c r="Q632" s="249"/>
      <c r="R632" s="249"/>
      <c r="S632" s="249"/>
      <c r="T632" s="249"/>
      <c r="U632" s="249"/>
      <c r="V632" s="249"/>
    </row>
    <row r="633" spans="13:22">
      <c r="M633" s="249"/>
      <c r="N633" s="249"/>
      <c r="O633" s="249"/>
      <c r="P633" s="249"/>
      <c r="Q633" s="249"/>
      <c r="R633" s="249"/>
      <c r="S633" s="249"/>
      <c r="T633" s="249"/>
      <c r="U633" s="249"/>
      <c r="V633" s="249"/>
    </row>
    <row r="634" spans="13:22">
      <c r="M634" s="249"/>
      <c r="N634" s="249"/>
      <c r="O634" s="249"/>
      <c r="P634" s="249"/>
      <c r="Q634" s="249"/>
      <c r="R634" s="249"/>
      <c r="S634" s="249"/>
      <c r="T634" s="249"/>
      <c r="U634" s="249"/>
      <c r="V634" s="249"/>
    </row>
    <row r="635" spans="13:22">
      <c r="M635" s="249"/>
      <c r="N635" s="249"/>
      <c r="O635" s="249"/>
      <c r="P635" s="249"/>
      <c r="Q635" s="249"/>
      <c r="R635" s="249"/>
      <c r="S635" s="249"/>
      <c r="T635" s="249"/>
      <c r="U635" s="249"/>
      <c r="V635" s="249"/>
    </row>
    <row r="636" spans="13:22">
      <c r="M636" s="249"/>
      <c r="N636" s="249"/>
      <c r="O636" s="249"/>
      <c r="P636" s="249"/>
      <c r="Q636" s="249"/>
      <c r="R636" s="249"/>
      <c r="S636" s="249"/>
      <c r="T636" s="249"/>
      <c r="U636" s="249"/>
      <c r="V636" s="249"/>
    </row>
    <row r="637" spans="13:22">
      <c r="M637" s="249"/>
      <c r="N637" s="249"/>
      <c r="O637" s="249"/>
      <c r="P637" s="249"/>
      <c r="Q637" s="249"/>
      <c r="R637" s="249"/>
      <c r="S637" s="249"/>
      <c r="T637" s="249"/>
      <c r="U637" s="249"/>
      <c r="V637" s="249"/>
    </row>
    <row r="638" spans="13:22">
      <c r="M638" s="249"/>
      <c r="N638" s="249"/>
      <c r="O638" s="249"/>
      <c r="P638" s="249"/>
      <c r="Q638" s="249"/>
      <c r="R638" s="249"/>
      <c r="S638" s="249"/>
      <c r="T638" s="249"/>
      <c r="U638" s="249"/>
      <c r="V638" s="249"/>
    </row>
    <row r="639" spans="13:22">
      <c r="M639" s="249"/>
      <c r="N639" s="249"/>
      <c r="O639" s="249"/>
      <c r="P639" s="249"/>
      <c r="Q639" s="249"/>
      <c r="R639" s="249"/>
      <c r="S639" s="249"/>
      <c r="T639" s="249"/>
      <c r="U639" s="249"/>
      <c r="V639" s="249"/>
    </row>
    <row r="640" spans="13:22">
      <c r="M640" s="249"/>
      <c r="N640" s="249"/>
      <c r="O640" s="249"/>
      <c r="P640" s="249"/>
      <c r="Q640" s="249"/>
      <c r="R640" s="249"/>
      <c r="S640" s="249"/>
      <c r="T640" s="249"/>
      <c r="U640" s="249"/>
      <c r="V640" s="249"/>
    </row>
    <row r="641" spans="13:22">
      <c r="M641" s="249"/>
      <c r="N641" s="249"/>
      <c r="O641" s="249"/>
      <c r="P641" s="249"/>
      <c r="Q641" s="249"/>
      <c r="R641" s="249"/>
      <c r="S641" s="249"/>
      <c r="T641" s="249"/>
      <c r="U641" s="249"/>
      <c r="V641" s="249"/>
    </row>
    <row r="642" spans="13:22">
      <c r="M642" s="249"/>
      <c r="N642" s="249"/>
      <c r="O642" s="249"/>
      <c r="P642" s="249"/>
      <c r="Q642" s="249"/>
      <c r="R642" s="249"/>
      <c r="S642" s="249"/>
      <c r="T642" s="249"/>
      <c r="U642" s="249"/>
      <c r="V642" s="249"/>
    </row>
    <row r="643" spans="13:22">
      <c r="M643" s="249"/>
      <c r="N643" s="249"/>
      <c r="O643" s="249"/>
      <c r="P643" s="249"/>
      <c r="Q643" s="249"/>
      <c r="R643" s="249"/>
      <c r="S643" s="249"/>
      <c r="T643" s="249"/>
      <c r="U643" s="249"/>
      <c r="V643" s="249"/>
    </row>
    <row r="644" spans="13:22">
      <c r="M644" s="249"/>
      <c r="N644" s="249"/>
      <c r="O644" s="249"/>
      <c r="P644" s="249"/>
      <c r="Q644" s="249"/>
      <c r="R644" s="249"/>
      <c r="S644" s="249"/>
      <c r="T644" s="249"/>
      <c r="U644" s="249"/>
      <c r="V644" s="249"/>
    </row>
    <row r="645" spans="13:22">
      <c r="M645" s="249"/>
      <c r="N645" s="249"/>
      <c r="O645" s="249"/>
      <c r="P645" s="249"/>
      <c r="Q645" s="249"/>
      <c r="R645" s="249"/>
      <c r="S645" s="249"/>
      <c r="T645" s="249"/>
      <c r="U645" s="249"/>
      <c r="V645" s="249"/>
    </row>
    <row r="646" spans="13:22">
      <c r="M646" s="249"/>
      <c r="N646" s="249"/>
      <c r="O646" s="249"/>
      <c r="P646" s="249"/>
      <c r="Q646" s="249"/>
      <c r="R646" s="249"/>
      <c r="S646" s="249"/>
      <c r="T646" s="249"/>
      <c r="U646" s="249"/>
      <c r="V646" s="249"/>
    </row>
    <row r="647" spans="13:22">
      <c r="M647" s="249"/>
      <c r="N647" s="249"/>
      <c r="O647" s="249"/>
      <c r="P647" s="249"/>
      <c r="Q647" s="249"/>
      <c r="R647" s="249"/>
      <c r="S647" s="249"/>
      <c r="T647" s="249"/>
      <c r="U647" s="249"/>
      <c r="V647" s="249"/>
    </row>
    <row r="648" spans="13:22">
      <c r="M648" s="249"/>
      <c r="N648" s="249"/>
      <c r="O648" s="249"/>
      <c r="P648" s="249"/>
      <c r="Q648" s="249"/>
      <c r="R648" s="249"/>
      <c r="S648" s="249"/>
      <c r="T648" s="249"/>
      <c r="U648" s="249"/>
      <c r="V648" s="249"/>
    </row>
    <row r="649" spans="13:22">
      <c r="M649" s="249"/>
      <c r="N649" s="249"/>
      <c r="O649" s="249"/>
      <c r="P649" s="249"/>
      <c r="Q649" s="249"/>
      <c r="R649" s="249"/>
      <c r="S649" s="249"/>
      <c r="T649" s="249"/>
      <c r="U649" s="249"/>
      <c r="V649" s="249"/>
    </row>
    <row r="650" spans="13:22">
      <c r="M650" s="249"/>
      <c r="N650" s="249"/>
      <c r="O650" s="249"/>
      <c r="P650" s="249"/>
      <c r="Q650" s="249"/>
      <c r="R650" s="249"/>
      <c r="S650" s="249"/>
      <c r="T650" s="249"/>
      <c r="U650" s="249"/>
      <c r="V650" s="249"/>
    </row>
    <row r="651" spans="13:22">
      <c r="M651" s="249"/>
      <c r="N651" s="249"/>
      <c r="O651" s="249"/>
      <c r="P651" s="249"/>
      <c r="Q651" s="249"/>
      <c r="R651" s="249"/>
      <c r="S651" s="249"/>
      <c r="T651" s="249"/>
      <c r="U651" s="249"/>
      <c r="V651" s="249"/>
    </row>
    <row r="652" spans="13:22">
      <c r="M652" s="249"/>
      <c r="N652" s="249"/>
      <c r="O652" s="249"/>
      <c r="P652" s="249"/>
      <c r="Q652" s="249"/>
      <c r="R652" s="249"/>
      <c r="S652" s="249"/>
      <c r="T652" s="249"/>
      <c r="U652" s="249"/>
      <c r="V652" s="249"/>
    </row>
    <row r="653" spans="13:22">
      <c r="M653" s="249"/>
      <c r="N653" s="249"/>
      <c r="O653" s="249"/>
      <c r="P653" s="249"/>
      <c r="Q653" s="249"/>
      <c r="R653" s="249"/>
      <c r="S653" s="249"/>
      <c r="T653" s="249"/>
      <c r="U653" s="249"/>
      <c r="V653" s="249"/>
    </row>
    <row r="654" spans="13:22">
      <c r="M654" s="249"/>
      <c r="N654" s="249"/>
      <c r="O654" s="249"/>
      <c r="P654" s="249"/>
      <c r="Q654" s="249"/>
      <c r="R654" s="249"/>
      <c r="S654" s="249"/>
      <c r="T654" s="249"/>
      <c r="U654" s="249"/>
      <c r="V654" s="249"/>
    </row>
    <row r="655" spans="13:22">
      <c r="M655" s="249"/>
      <c r="N655" s="249"/>
      <c r="O655" s="249"/>
      <c r="P655" s="249"/>
      <c r="Q655" s="249"/>
      <c r="R655" s="249"/>
      <c r="S655" s="249"/>
      <c r="T655" s="249"/>
      <c r="U655" s="249"/>
      <c r="V655" s="249"/>
    </row>
    <row r="656" spans="13:22">
      <c r="M656" s="249"/>
      <c r="N656" s="249"/>
      <c r="O656" s="249"/>
      <c r="P656" s="249"/>
      <c r="Q656" s="249"/>
      <c r="R656" s="249"/>
      <c r="S656" s="249"/>
      <c r="T656" s="249"/>
      <c r="U656" s="249"/>
      <c r="V656" s="249"/>
    </row>
    <row r="657" spans="13:22">
      <c r="M657" s="249"/>
      <c r="N657" s="249"/>
      <c r="O657" s="249"/>
      <c r="P657" s="249"/>
      <c r="Q657" s="249"/>
      <c r="R657" s="249"/>
      <c r="S657" s="249"/>
      <c r="T657" s="249"/>
      <c r="U657" s="249"/>
      <c r="V657" s="249"/>
    </row>
    <row r="658" spans="13:22">
      <c r="M658" s="249"/>
      <c r="N658" s="249"/>
      <c r="O658" s="249"/>
      <c r="P658" s="249"/>
      <c r="Q658" s="249"/>
      <c r="R658" s="249"/>
      <c r="S658" s="249"/>
      <c r="T658" s="249"/>
      <c r="U658" s="249"/>
      <c r="V658" s="249"/>
    </row>
    <row r="659" spans="13:22">
      <c r="M659" s="249"/>
      <c r="N659" s="249"/>
      <c r="O659" s="249"/>
      <c r="P659" s="249"/>
      <c r="Q659" s="249"/>
      <c r="R659" s="249"/>
      <c r="S659" s="249"/>
      <c r="T659" s="249"/>
      <c r="U659" s="249"/>
      <c r="V659" s="249"/>
    </row>
    <row r="660" spans="13:22">
      <c r="M660" s="249"/>
      <c r="N660" s="249"/>
      <c r="O660" s="249"/>
      <c r="P660" s="249"/>
      <c r="Q660" s="249"/>
      <c r="R660" s="249"/>
      <c r="S660" s="249"/>
      <c r="T660" s="249"/>
      <c r="U660" s="249"/>
      <c r="V660" s="249"/>
    </row>
    <row r="661" spans="13:22">
      <c r="M661" s="249"/>
      <c r="N661" s="249"/>
      <c r="O661" s="249"/>
      <c r="P661" s="249"/>
      <c r="Q661" s="249"/>
      <c r="R661" s="249"/>
      <c r="S661" s="249"/>
      <c r="T661" s="249"/>
      <c r="U661" s="249"/>
      <c r="V661" s="249"/>
    </row>
    <row r="662" spans="13:22">
      <c r="M662" s="249"/>
      <c r="N662" s="249"/>
      <c r="O662" s="249"/>
      <c r="P662" s="249"/>
      <c r="Q662" s="249"/>
      <c r="R662" s="249"/>
      <c r="S662" s="249"/>
      <c r="T662" s="249"/>
      <c r="U662" s="249"/>
      <c r="V662" s="249"/>
    </row>
    <row r="663" spans="13:22">
      <c r="M663" s="249"/>
      <c r="N663" s="249"/>
      <c r="O663" s="249"/>
      <c r="P663" s="249"/>
      <c r="Q663" s="249"/>
      <c r="R663" s="249"/>
      <c r="S663" s="249"/>
      <c r="T663" s="249"/>
      <c r="U663" s="249"/>
      <c r="V663" s="249"/>
    </row>
    <row r="664" spans="13:22">
      <c r="M664" s="249"/>
      <c r="N664" s="249"/>
      <c r="O664" s="249"/>
      <c r="P664" s="249"/>
      <c r="Q664" s="249"/>
      <c r="R664" s="249"/>
      <c r="S664" s="249"/>
      <c r="T664" s="249"/>
      <c r="U664" s="249"/>
      <c r="V664" s="249"/>
    </row>
    <row r="665" spans="13:22">
      <c r="M665" s="249"/>
      <c r="N665" s="249"/>
      <c r="O665" s="249"/>
      <c r="P665" s="249"/>
      <c r="Q665" s="249"/>
      <c r="R665" s="249"/>
      <c r="S665" s="249"/>
      <c r="T665" s="249"/>
      <c r="U665" s="249"/>
      <c r="V665" s="249"/>
    </row>
    <row r="666" spans="13:22">
      <c r="M666" s="249"/>
      <c r="N666" s="249"/>
      <c r="O666" s="249"/>
      <c r="P666" s="249"/>
      <c r="Q666" s="249"/>
      <c r="R666" s="249"/>
      <c r="S666" s="249"/>
      <c r="T666" s="249"/>
      <c r="U666" s="249"/>
      <c r="V666" s="249"/>
    </row>
    <row r="667" spans="13:22">
      <c r="M667" s="249"/>
      <c r="N667" s="249"/>
      <c r="O667" s="249"/>
      <c r="P667" s="249"/>
      <c r="Q667" s="249"/>
      <c r="R667" s="249"/>
      <c r="S667" s="249"/>
      <c r="T667" s="249"/>
      <c r="U667" s="249"/>
      <c r="V667" s="249"/>
    </row>
    <row r="668" spans="13:22">
      <c r="M668" s="249"/>
      <c r="N668" s="249"/>
      <c r="O668" s="249"/>
      <c r="P668" s="249"/>
      <c r="Q668" s="249"/>
      <c r="R668" s="249"/>
      <c r="S668" s="249"/>
      <c r="T668" s="249"/>
      <c r="U668" s="249"/>
      <c r="V668" s="249"/>
    </row>
    <row r="669" spans="13:22">
      <c r="M669" s="249"/>
      <c r="N669" s="249"/>
      <c r="O669" s="249"/>
      <c r="P669" s="249"/>
      <c r="Q669" s="249"/>
      <c r="R669" s="249"/>
      <c r="S669" s="249"/>
      <c r="T669" s="249"/>
      <c r="U669" s="249"/>
      <c r="V669" s="249"/>
    </row>
    <row r="670" spans="13:22">
      <c r="M670" s="249"/>
      <c r="N670" s="249"/>
      <c r="O670" s="249"/>
      <c r="P670" s="249"/>
      <c r="Q670" s="249"/>
      <c r="R670" s="249"/>
      <c r="S670" s="249"/>
      <c r="T670" s="249"/>
      <c r="U670" s="249"/>
      <c r="V670" s="249"/>
    </row>
    <row r="671" spans="13:22">
      <c r="M671" s="249"/>
      <c r="N671" s="249"/>
      <c r="O671" s="249"/>
      <c r="P671" s="249"/>
      <c r="Q671" s="249"/>
      <c r="R671" s="249"/>
      <c r="S671" s="249"/>
      <c r="T671" s="249"/>
      <c r="U671" s="249"/>
      <c r="V671" s="249"/>
    </row>
    <row r="672" spans="13:22">
      <c r="M672" s="249"/>
      <c r="N672" s="249"/>
      <c r="O672" s="249"/>
      <c r="P672" s="249"/>
      <c r="Q672" s="249"/>
      <c r="R672" s="249"/>
      <c r="S672" s="249"/>
      <c r="T672" s="249"/>
      <c r="U672" s="249"/>
      <c r="V672" s="249"/>
    </row>
    <row r="673" spans="13:22">
      <c r="M673" s="249"/>
      <c r="N673" s="249"/>
      <c r="O673" s="249"/>
      <c r="P673" s="249"/>
      <c r="Q673" s="249"/>
      <c r="R673" s="249"/>
      <c r="S673" s="249"/>
      <c r="T673" s="249"/>
      <c r="U673" s="249"/>
      <c r="V673" s="249"/>
    </row>
    <row r="674" spans="13:22">
      <c r="M674" s="249"/>
      <c r="N674" s="249"/>
      <c r="O674" s="249"/>
      <c r="P674" s="249"/>
      <c r="Q674" s="249"/>
      <c r="R674" s="249"/>
      <c r="S674" s="249"/>
      <c r="T674" s="249"/>
      <c r="U674" s="249"/>
      <c r="V674" s="249"/>
    </row>
    <row r="675" spans="13:22">
      <c r="M675" s="249"/>
      <c r="N675" s="249"/>
      <c r="O675" s="249"/>
      <c r="P675" s="249"/>
      <c r="Q675" s="249"/>
      <c r="R675" s="249"/>
      <c r="S675" s="249"/>
      <c r="T675" s="249"/>
      <c r="U675" s="249"/>
      <c r="V675" s="249"/>
    </row>
    <row r="676" spans="13:22">
      <c r="M676" s="249"/>
      <c r="N676" s="249"/>
      <c r="O676" s="249"/>
      <c r="P676" s="249"/>
      <c r="Q676" s="249"/>
      <c r="R676" s="249"/>
      <c r="S676" s="249"/>
      <c r="T676" s="249"/>
      <c r="U676" s="249"/>
      <c r="V676" s="249"/>
    </row>
    <row r="677" spans="13:22">
      <c r="M677" s="249"/>
      <c r="N677" s="249"/>
      <c r="O677" s="249"/>
      <c r="P677" s="249"/>
      <c r="Q677" s="249"/>
      <c r="R677" s="249"/>
      <c r="S677" s="249"/>
      <c r="T677" s="249"/>
      <c r="U677" s="249"/>
      <c r="V677" s="249"/>
    </row>
    <row r="678" spans="13:22">
      <c r="M678" s="249"/>
      <c r="N678" s="249"/>
      <c r="O678" s="249"/>
      <c r="P678" s="249"/>
      <c r="Q678" s="249"/>
      <c r="R678" s="249"/>
      <c r="S678" s="249"/>
      <c r="T678" s="249"/>
      <c r="U678" s="249"/>
      <c r="V678" s="249"/>
    </row>
    <row r="679" spans="13:22">
      <c r="M679" s="249"/>
      <c r="N679" s="249"/>
      <c r="O679" s="249"/>
      <c r="P679" s="249"/>
      <c r="Q679" s="249"/>
      <c r="R679" s="249"/>
      <c r="S679" s="249"/>
      <c r="T679" s="249"/>
      <c r="U679" s="249"/>
      <c r="V679" s="249"/>
    </row>
    <row r="680" spans="13:22">
      <c r="M680" s="249"/>
      <c r="N680" s="249"/>
      <c r="O680" s="249"/>
      <c r="P680" s="249"/>
      <c r="Q680" s="249"/>
      <c r="R680" s="249"/>
      <c r="S680" s="249"/>
      <c r="T680" s="249"/>
      <c r="U680" s="249"/>
      <c r="V680" s="249"/>
    </row>
    <row r="681" spans="13:22">
      <c r="M681" s="249"/>
      <c r="N681" s="249"/>
      <c r="O681" s="249"/>
      <c r="P681" s="249"/>
      <c r="Q681" s="249"/>
      <c r="R681" s="249"/>
      <c r="S681" s="249"/>
      <c r="T681" s="249"/>
      <c r="U681" s="249"/>
      <c r="V681" s="249"/>
    </row>
    <row r="682" spans="13:22">
      <c r="M682" s="249"/>
      <c r="N682" s="249"/>
      <c r="O682" s="249"/>
      <c r="P682" s="249"/>
      <c r="Q682" s="249"/>
      <c r="R682" s="249"/>
      <c r="S682" s="249"/>
      <c r="T682" s="249"/>
      <c r="U682" s="249"/>
      <c r="V682" s="249"/>
    </row>
    <row r="683" spans="13:22">
      <c r="M683" s="249"/>
      <c r="N683" s="249"/>
      <c r="O683" s="249"/>
      <c r="P683" s="249"/>
      <c r="Q683" s="249"/>
      <c r="R683" s="249"/>
      <c r="S683" s="249"/>
      <c r="T683" s="249"/>
      <c r="U683" s="249"/>
      <c r="V683" s="249"/>
    </row>
    <row r="684" spans="13:22">
      <c r="M684" s="249"/>
      <c r="N684" s="249"/>
      <c r="O684" s="249"/>
      <c r="P684" s="249"/>
      <c r="Q684" s="249"/>
      <c r="R684" s="249"/>
      <c r="S684" s="249"/>
      <c r="T684" s="249"/>
      <c r="U684" s="249"/>
      <c r="V684" s="249"/>
    </row>
    <row r="685" spans="13:22">
      <c r="M685" s="249"/>
      <c r="N685" s="249"/>
      <c r="O685" s="249"/>
      <c r="P685" s="249"/>
      <c r="Q685" s="249"/>
      <c r="R685" s="249"/>
      <c r="S685" s="249"/>
      <c r="T685" s="249"/>
      <c r="U685" s="249"/>
      <c r="V685" s="249"/>
    </row>
    <row r="686" spans="13:22">
      <c r="M686" s="249"/>
      <c r="N686" s="249"/>
      <c r="O686" s="249"/>
      <c r="P686" s="249"/>
      <c r="Q686" s="249"/>
      <c r="R686" s="249"/>
      <c r="S686" s="249"/>
      <c r="T686" s="249"/>
      <c r="U686" s="249"/>
      <c r="V686" s="249"/>
    </row>
    <row r="687" spans="13:22">
      <c r="M687" s="249"/>
      <c r="N687" s="249"/>
      <c r="O687" s="249"/>
      <c r="P687" s="249"/>
      <c r="Q687" s="249"/>
      <c r="R687" s="249"/>
      <c r="S687" s="249"/>
      <c r="T687" s="249"/>
      <c r="U687" s="249"/>
      <c r="V687" s="249"/>
    </row>
    <row r="688" spans="13:22">
      <c r="M688" s="249"/>
      <c r="N688" s="249"/>
      <c r="O688" s="249"/>
      <c r="P688" s="249"/>
      <c r="Q688" s="249"/>
      <c r="R688" s="249"/>
      <c r="S688" s="249"/>
      <c r="T688" s="249"/>
      <c r="U688" s="249"/>
      <c r="V688" s="249"/>
    </row>
    <row r="689" spans="13:22">
      <c r="M689" s="249"/>
      <c r="N689" s="249"/>
      <c r="O689" s="249"/>
      <c r="P689" s="249"/>
      <c r="Q689" s="249"/>
      <c r="R689" s="249"/>
      <c r="S689" s="249"/>
      <c r="T689" s="249"/>
      <c r="U689" s="249"/>
      <c r="V689" s="249"/>
    </row>
    <row r="690" spans="13:22">
      <c r="M690" s="249"/>
      <c r="N690" s="249"/>
      <c r="O690" s="249"/>
      <c r="P690" s="249"/>
      <c r="Q690" s="249"/>
      <c r="R690" s="249"/>
      <c r="S690" s="249"/>
      <c r="T690" s="249"/>
      <c r="U690" s="249"/>
      <c r="V690" s="249"/>
    </row>
    <row r="691" spans="13:22">
      <c r="M691" s="249"/>
      <c r="N691" s="249"/>
      <c r="O691" s="249"/>
      <c r="P691" s="249"/>
      <c r="Q691" s="249"/>
      <c r="R691" s="249"/>
      <c r="S691" s="249"/>
      <c r="T691" s="249"/>
      <c r="U691" s="249"/>
      <c r="V691" s="249"/>
    </row>
    <row r="692" spans="13:22">
      <c r="M692" s="249"/>
      <c r="N692" s="249"/>
      <c r="O692" s="249"/>
      <c r="P692" s="249"/>
      <c r="Q692" s="249"/>
      <c r="R692" s="249"/>
      <c r="S692" s="249"/>
      <c r="T692" s="249"/>
      <c r="U692" s="249"/>
      <c r="V692" s="249"/>
    </row>
    <row r="693" spans="13:22">
      <c r="M693" s="249"/>
      <c r="N693" s="249"/>
      <c r="O693" s="249"/>
      <c r="P693" s="249"/>
      <c r="Q693" s="249"/>
      <c r="R693" s="249"/>
      <c r="S693" s="249"/>
      <c r="T693" s="249"/>
      <c r="U693" s="249"/>
      <c r="V693" s="249"/>
    </row>
    <row r="694" spans="13:22">
      <c r="M694" s="249"/>
      <c r="N694" s="249"/>
      <c r="O694" s="249"/>
      <c r="P694" s="249"/>
      <c r="Q694" s="249"/>
      <c r="R694" s="249"/>
      <c r="S694" s="249"/>
      <c r="T694" s="249"/>
      <c r="U694" s="249"/>
      <c r="V694" s="249"/>
    </row>
    <row r="695" spans="13:22">
      <c r="M695" s="249"/>
      <c r="N695" s="249"/>
      <c r="O695" s="249"/>
      <c r="P695" s="249"/>
      <c r="Q695" s="249"/>
      <c r="R695" s="249"/>
      <c r="S695" s="249"/>
      <c r="T695" s="249"/>
      <c r="U695" s="249"/>
      <c r="V695" s="249"/>
    </row>
    <row r="696" spans="13:22">
      <c r="M696" s="249"/>
      <c r="N696" s="249"/>
      <c r="O696" s="249"/>
      <c r="P696" s="249"/>
      <c r="Q696" s="249"/>
      <c r="R696" s="249"/>
      <c r="S696" s="249"/>
      <c r="T696" s="249"/>
      <c r="U696" s="249"/>
      <c r="V696" s="249"/>
    </row>
    <row r="697" spans="13:22">
      <c r="M697" s="249"/>
      <c r="N697" s="249"/>
      <c r="O697" s="249"/>
      <c r="P697" s="249"/>
      <c r="Q697" s="249"/>
      <c r="R697" s="249"/>
      <c r="S697" s="249"/>
      <c r="T697" s="249"/>
      <c r="U697" s="249"/>
      <c r="V697" s="249"/>
    </row>
    <row r="698" spans="13:22">
      <c r="M698" s="249"/>
      <c r="N698" s="249"/>
      <c r="O698" s="249"/>
      <c r="P698" s="249"/>
      <c r="Q698" s="249"/>
      <c r="R698" s="249"/>
      <c r="S698" s="249"/>
      <c r="T698" s="249"/>
      <c r="U698" s="249"/>
      <c r="V698" s="249"/>
    </row>
    <row r="699" spans="13:22">
      <c r="M699" s="249"/>
      <c r="N699" s="249"/>
      <c r="O699" s="249"/>
      <c r="P699" s="249"/>
      <c r="Q699" s="249"/>
      <c r="R699" s="249"/>
      <c r="S699" s="249"/>
      <c r="T699" s="249"/>
      <c r="U699" s="249"/>
      <c r="V699" s="249"/>
    </row>
    <row r="700" spans="13:22">
      <c r="M700" s="249"/>
      <c r="N700" s="249"/>
      <c r="O700" s="249"/>
      <c r="P700" s="249"/>
      <c r="Q700" s="249"/>
      <c r="R700" s="249"/>
      <c r="S700" s="249"/>
      <c r="T700" s="249"/>
      <c r="U700" s="249"/>
      <c r="V700" s="249"/>
    </row>
    <row r="701" spans="13:22">
      <c r="M701" s="249"/>
      <c r="N701" s="249"/>
      <c r="O701" s="249"/>
      <c r="P701" s="249"/>
      <c r="Q701" s="249"/>
      <c r="R701" s="249"/>
      <c r="S701" s="249"/>
      <c r="T701" s="249"/>
      <c r="U701" s="249"/>
      <c r="V701" s="249"/>
    </row>
    <row r="702" spans="13:22">
      <c r="M702" s="249"/>
      <c r="N702" s="249"/>
      <c r="O702" s="249"/>
      <c r="P702" s="249"/>
      <c r="Q702" s="249"/>
      <c r="R702" s="249"/>
      <c r="S702" s="249"/>
      <c r="T702" s="249"/>
      <c r="U702" s="249"/>
      <c r="V702" s="249"/>
    </row>
    <row r="703" spans="13:22">
      <c r="M703" s="249"/>
      <c r="N703" s="249"/>
      <c r="O703" s="249"/>
      <c r="P703" s="249"/>
      <c r="Q703" s="249"/>
      <c r="R703" s="249"/>
      <c r="S703" s="249"/>
      <c r="T703" s="249"/>
      <c r="U703" s="249"/>
      <c r="V703" s="249"/>
    </row>
    <row r="704" spans="13:22">
      <c r="M704" s="249"/>
      <c r="N704" s="249"/>
      <c r="O704" s="249"/>
      <c r="P704" s="249"/>
      <c r="Q704" s="249"/>
      <c r="R704" s="249"/>
      <c r="S704" s="249"/>
      <c r="T704" s="249"/>
      <c r="U704" s="249"/>
      <c r="V704" s="249"/>
    </row>
    <row r="705" spans="13:22">
      <c r="M705" s="249"/>
      <c r="N705" s="249"/>
      <c r="O705" s="249"/>
      <c r="P705" s="249"/>
      <c r="Q705" s="249"/>
      <c r="R705" s="249"/>
      <c r="S705" s="249"/>
      <c r="T705" s="249"/>
      <c r="U705" s="249"/>
      <c r="V705" s="249"/>
    </row>
    <row r="706" spans="13:22">
      <c r="M706" s="249"/>
      <c r="N706" s="249"/>
      <c r="O706" s="249"/>
      <c r="P706" s="249"/>
      <c r="Q706" s="249"/>
      <c r="R706" s="249"/>
      <c r="S706" s="249"/>
      <c r="T706" s="249"/>
      <c r="U706" s="249"/>
      <c r="V706" s="249"/>
    </row>
    <row r="707" spans="13:22">
      <c r="M707" s="249"/>
      <c r="N707" s="249"/>
      <c r="O707" s="249"/>
      <c r="P707" s="249"/>
      <c r="Q707" s="249"/>
      <c r="R707" s="249"/>
      <c r="S707" s="249"/>
      <c r="T707" s="249"/>
      <c r="U707" s="249"/>
      <c r="V707" s="249"/>
    </row>
    <row r="708" spans="13:22">
      <c r="M708" s="249"/>
      <c r="N708" s="249"/>
      <c r="O708" s="249"/>
      <c r="P708" s="249"/>
      <c r="Q708" s="249"/>
      <c r="R708" s="249"/>
      <c r="S708" s="249"/>
      <c r="T708" s="249"/>
      <c r="U708" s="249"/>
      <c r="V708" s="249"/>
    </row>
    <row r="709" spans="13:22">
      <c r="M709" s="249"/>
      <c r="N709" s="249"/>
      <c r="O709" s="249"/>
      <c r="P709" s="249"/>
      <c r="Q709" s="249"/>
      <c r="R709" s="249"/>
      <c r="S709" s="249"/>
      <c r="T709" s="249"/>
      <c r="U709" s="249"/>
      <c r="V709" s="249"/>
    </row>
    <row r="710" spans="13:22">
      <c r="M710" s="249"/>
      <c r="N710" s="249"/>
      <c r="O710" s="249"/>
      <c r="P710" s="249"/>
      <c r="Q710" s="249"/>
      <c r="R710" s="249"/>
      <c r="S710" s="249"/>
      <c r="T710" s="249"/>
      <c r="U710" s="249"/>
      <c r="V710" s="249"/>
    </row>
    <row r="711" spans="13:22">
      <c r="M711" s="249"/>
      <c r="N711" s="249"/>
      <c r="O711" s="249"/>
      <c r="P711" s="249"/>
      <c r="Q711" s="249"/>
      <c r="R711" s="249"/>
      <c r="S711" s="249"/>
      <c r="T711" s="249"/>
      <c r="U711" s="249"/>
      <c r="V711" s="249"/>
    </row>
    <row r="712" spans="13:22">
      <c r="M712" s="249"/>
      <c r="N712" s="249"/>
      <c r="O712" s="249"/>
      <c r="P712" s="249"/>
      <c r="Q712" s="249"/>
      <c r="R712" s="249"/>
      <c r="S712" s="249"/>
      <c r="T712" s="249"/>
      <c r="U712" s="249"/>
      <c r="V712" s="249"/>
    </row>
    <row r="713" spans="13:22">
      <c r="M713" s="249"/>
      <c r="N713" s="249"/>
      <c r="O713" s="249"/>
      <c r="P713" s="249"/>
      <c r="Q713" s="249"/>
      <c r="R713" s="249"/>
      <c r="S713" s="249"/>
      <c r="T713" s="249"/>
      <c r="U713" s="249"/>
      <c r="V713" s="249"/>
    </row>
    <row r="714" spans="13:22">
      <c r="M714" s="249"/>
      <c r="N714" s="249"/>
      <c r="O714" s="249"/>
      <c r="P714" s="249"/>
      <c r="Q714" s="249"/>
      <c r="R714" s="249"/>
      <c r="S714" s="249"/>
      <c r="T714" s="249"/>
      <c r="U714" s="249"/>
      <c r="V714" s="249"/>
    </row>
    <row r="715" spans="13:22">
      <c r="M715" s="249"/>
      <c r="N715" s="249"/>
      <c r="O715" s="249"/>
      <c r="P715" s="249"/>
      <c r="Q715" s="249"/>
      <c r="R715" s="249"/>
      <c r="S715" s="249"/>
      <c r="T715" s="249"/>
      <c r="U715" s="249"/>
      <c r="V715" s="249"/>
    </row>
    <row r="716" spans="13:22">
      <c r="M716" s="249"/>
      <c r="N716" s="249"/>
      <c r="O716" s="249"/>
      <c r="P716" s="249"/>
      <c r="Q716" s="249"/>
      <c r="R716" s="249"/>
      <c r="S716" s="249"/>
      <c r="T716" s="249"/>
      <c r="U716" s="249"/>
      <c r="V716" s="249"/>
    </row>
    <row r="717" spans="13:22">
      <c r="M717" s="249"/>
      <c r="N717" s="249"/>
      <c r="O717" s="249"/>
      <c r="P717" s="249"/>
      <c r="Q717" s="249"/>
      <c r="R717" s="249"/>
      <c r="S717" s="249"/>
      <c r="T717" s="249"/>
      <c r="U717" s="249"/>
      <c r="V717" s="249"/>
    </row>
    <row r="718" spans="13:22">
      <c r="M718" s="249"/>
      <c r="N718" s="249"/>
      <c r="O718" s="249"/>
      <c r="P718" s="249"/>
      <c r="Q718" s="249"/>
      <c r="R718" s="249"/>
      <c r="S718" s="249"/>
      <c r="T718" s="249"/>
      <c r="U718" s="249"/>
      <c r="V718" s="249"/>
    </row>
    <row r="719" spans="13:22">
      <c r="M719" s="249"/>
      <c r="N719" s="249"/>
      <c r="O719" s="249"/>
      <c r="P719" s="249"/>
      <c r="Q719" s="249"/>
      <c r="R719" s="249"/>
      <c r="S719" s="249"/>
      <c r="T719" s="249"/>
      <c r="U719" s="249"/>
      <c r="V719" s="249"/>
    </row>
    <row r="720" spans="13:22">
      <c r="M720" s="249"/>
      <c r="N720" s="249"/>
      <c r="O720" s="249"/>
      <c r="P720" s="249"/>
      <c r="Q720" s="249"/>
      <c r="R720" s="249"/>
      <c r="S720" s="249"/>
      <c r="T720" s="249"/>
      <c r="U720" s="249"/>
      <c r="V720" s="249"/>
    </row>
    <row r="721" spans="13:22">
      <c r="M721" s="249"/>
      <c r="N721" s="249"/>
      <c r="O721" s="249"/>
      <c r="P721" s="249"/>
      <c r="Q721" s="249"/>
      <c r="R721" s="249"/>
      <c r="S721" s="249"/>
      <c r="T721" s="249"/>
      <c r="U721" s="249"/>
      <c r="V721" s="249"/>
    </row>
    <row r="722" spans="13:22">
      <c r="M722" s="249"/>
      <c r="N722" s="249"/>
      <c r="O722" s="249"/>
      <c r="P722" s="249"/>
      <c r="Q722" s="249"/>
      <c r="R722" s="249"/>
      <c r="S722" s="249"/>
      <c r="T722" s="249"/>
      <c r="U722" s="249"/>
      <c r="V722" s="249"/>
    </row>
    <row r="723" spans="13:22">
      <c r="M723" s="249"/>
      <c r="N723" s="249"/>
      <c r="O723" s="249"/>
      <c r="P723" s="249"/>
      <c r="Q723" s="249"/>
      <c r="R723" s="249"/>
      <c r="S723" s="249"/>
      <c r="T723" s="249"/>
      <c r="U723" s="249"/>
      <c r="V723" s="249"/>
    </row>
    <row r="724" spans="13:22">
      <c r="M724" s="249"/>
      <c r="N724" s="249"/>
      <c r="O724" s="249"/>
      <c r="P724" s="249"/>
      <c r="Q724" s="249"/>
      <c r="R724" s="249"/>
      <c r="S724" s="249"/>
      <c r="T724" s="249"/>
      <c r="U724" s="249"/>
      <c r="V724" s="249"/>
    </row>
    <row r="725" spans="13:22">
      <c r="M725" s="249"/>
      <c r="N725" s="249"/>
      <c r="O725" s="249"/>
      <c r="P725" s="249"/>
      <c r="Q725" s="249"/>
      <c r="R725" s="249"/>
      <c r="S725" s="249"/>
      <c r="T725" s="249"/>
      <c r="U725" s="249"/>
      <c r="V725" s="249"/>
    </row>
    <row r="726" spans="13:22">
      <c r="M726" s="249"/>
      <c r="N726" s="249"/>
      <c r="O726" s="249"/>
      <c r="P726" s="249"/>
      <c r="Q726" s="249"/>
      <c r="R726" s="249"/>
      <c r="S726" s="249"/>
      <c r="T726" s="249"/>
      <c r="U726" s="249"/>
      <c r="V726" s="249"/>
    </row>
    <row r="727" spans="13:22">
      <c r="M727" s="249"/>
      <c r="N727" s="249"/>
      <c r="O727" s="249"/>
      <c r="P727" s="249"/>
      <c r="Q727" s="249"/>
      <c r="R727" s="249"/>
      <c r="S727" s="249"/>
      <c r="T727" s="249"/>
      <c r="U727" s="249"/>
      <c r="V727" s="249"/>
    </row>
    <row r="728" spans="13:22">
      <c r="M728" s="249"/>
      <c r="N728" s="249"/>
      <c r="O728" s="249"/>
      <c r="P728" s="249"/>
      <c r="Q728" s="249"/>
      <c r="R728" s="249"/>
      <c r="S728" s="249"/>
      <c r="T728" s="249"/>
      <c r="U728" s="249"/>
      <c r="V728" s="249"/>
    </row>
    <row r="729" spans="13:22">
      <c r="M729" s="249"/>
      <c r="N729" s="249"/>
      <c r="O729" s="249"/>
      <c r="P729" s="249"/>
      <c r="Q729" s="249"/>
      <c r="R729" s="249"/>
      <c r="S729" s="249"/>
      <c r="T729" s="249"/>
      <c r="U729" s="249"/>
      <c r="V729" s="249"/>
    </row>
    <row r="730" spans="13:22">
      <c r="M730" s="249"/>
      <c r="N730" s="249"/>
      <c r="O730" s="249"/>
      <c r="P730" s="249"/>
      <c r="Q730" s="249"/>
      <c r="R730" s="249"/>
      <c r="S730" s="249"/>
      <c r="T730" s="249"/>
      <c r="U730" s="249"/>
      <c r="V730" s="249"/>
    </row>
    <row r="731" spans="13:22">
      <c r="M731" s="249"/>
      <c r="N731" s="249"/>
      <c r="O731" s="249"/>
      <c r="P731" s="249"/>
      <c r="Q731" s="249"/>
      <c r="R731" s="249"/>
      <c r="S731" s="249"/>
      <c r="T731" s="249"/>
      <c r="U731" s="249"/>
      <c r="V731" s="249"/>
    </row>
    <row r="732" spans="13:22">
      <c r="M732" s="249"/>
      <c r="N732" s="249"/>
      <c r="O732" s="249"/>
      <c r="P732" s="249"/>
      <c r="Q732" s="249"/>
      <c r="R732" s="249"/>
      <c r="S732" s="249"/>
      <c r="T732" s="249"/>
      <c r="U732" s="249"/>
      <c r="V732" s="249"/>
    </row>
    <row r="733" spans="13:22">
      <c r="M733" s="249"/>
      <c r="N733" s="249"/>
      <c r="O733" s="249"/>
      <c r="P733" s="249"/>
      <c r="Q733" s="249"/>
      <c r="R733" s="249"/>
      <c r="S733" s="249"/>
      <c r="T733" s="249"/>
      <c r="U733" s="249"/>
      <c r="V733" s="249"/>
    </row>
    <row r="734" spans="13:22">
      <c r="M734" s="249"/>
      <c r="N734" s="249"/>
      <c r="O734" s="249"/>
      <c r="P734" s="249"/>
      <c r="Q734" s="249"/>
      <c r="R734" s="249"/>
      <c r="S734" s="249"/>
      <c r="T734" s="249"/>
      <c r="U734" s="249"/>
      <c r="V734" s="249"/>
    </row>
    <row r="735" spans="13:22">
      <c r="M735" s="249"/>
      <c r="N735" s="249"/>
      <c r="O735" s="249"/>
      <c r="P735" s="249"/>
      <c r="Q735" s="249"/>
      <c r="R735" s="249"/>
      <c r="S735" s="249"/>
      <c r="T735" s="249"/>
      <c r="U735" s="249"/>
      <c r="V735" s="249"/>
    </row>
    <row r="736" spans="13:22">
      <c r="M736" s="249"/>
      <c r="N736" s="249"/>
      <c r="O736" s="249"/>
      <c r="P736" s="249"/>
      <c r="Q736" s="249"/>
      <c r="R736" s="249"/>
      <c r="S736" s="249"/>
      <c r="T736" s="249"/>
      <c r="U736" s="249"/>
      <c r="V736" s="249"/>
    </row>
    <row r="737" spans="13:22">
      <c r="M737" s="249"/>
      <c r="N737" s="249"/>
      <c r="O737" s="249"/>
      <c r="P737" s="249"/>
      <c r="Q737" s="249"/>
      <c r="R737" s="249"/>
      <c r="S737" s="249"/>
      <c r="T737" s="249"/>
      <c r="U737" s="249"/>
      <c r="V737" s="249"/>
    </row>
    <row r="738" spans="13:22">
      <c r="M738" s="249"/>
      <c r="N738" s="249"/>
      <c r="O738" s="249"/>
      <c r="P738" s="249"/>
      <c r="Q738" s="249"/>
      <c r="R738" s="249"/>
      <c r="S738" s="249"/>
      <c r="T738" s="249"/>
      <c r="U738" s="249"/>
      <c r="V738" s="249"/>
    </row>
    <row r="739" spans="13:22">
      <c r="M739" s="249"/>
      <c r="N739" s="249"/>
      <c r="O739" s="249"/>
      <c r="P739" s="249"/>
      <c r="Q739" s="249"/>
      <c r="R739" s="249"/>
      <c r="S739" s="249"/>
      <c r="T739" s="249"/>
      <c r="U739" s="249"/>
      <c r="V739" s="249"/>
    </row>
    <row r="740" spans="13:22">
      <c r="M740" s="249"/>
      <c r="N740" s="249"/>
      <c r="O740" s="249"/>
      <c r="P740" s="249"/>
      <c r="Q740" s="249"/>
      <c r="R740" s="249"/>
      <c r="S740" s="249"/>
      <c r="T740" s="249"/>
      <c r="U740" s="249"/>
      <c r="V740" s="249"/>
    </row>
    <row r="741" spans="13:22">
      <c r="M741" s="249"/>
      <c r="N741" s="249"/>
      <c r="O741" s="249"/>
      <c r="P741" s="249"/>
      <c r="Q741" s="249"/>
      <c r="R741" s="249"/>
      <c r="S741" s="249"/>
      <c r="T741" s="249"/>
      <c r="U741" s="249"/>
      <c r="V741" s="249"/>
    </row>
    <row r="742" spans="13:22">
      <c r="M742" s="249"/>
      <c r="N742" s="249"/>
      <c r="O742" s="249"/>
      <c r="P742" s="249"/>
      <c r="Q742" s="249"/>
      <c r="R742" s="249"/>
      <c r="S742" s="249"/>
      <c r="T742" s="249"/>
      <c r="U742" s="249"/>
      <c r="V742" s="249"/>
    </row>
    <row r="743" spans="13:22">
      <c r="M743" s="249"/>
      <c r="N743" s="249"/>
      <c r="O743" s="249"/>
      <c r="P743" s="249"/>
      <c r="Q743" s="249"/>
      <c r="R743" s="249"/>
      <c r="S743" s="249"/>
      <c r="T743" s="249"/>
      <c r="U743" s="249"/>
      <c r="V743" s="249"/>
    </row>
    <row r="744" spans="13:22">
      <c r="M744" s="249"/>
      <c r="N744" s="249"/>
      <c r="O744" s="249"/>
      <c r="P744" s="249"/>
      <c r="Q744" s="249"/>
      <c r="R744" s="249"/>
      <c r="S744" s="249"/>
      <c r="T744" s="249"/>
      <c r="U744" s="249"/>
      <c r="V744" s="249"/>
    </row>
    <row r="745" spans="13:22">
      <c r="M745" s="249"/>
      <c r="N745" s="249"/>
      <c r="O745" s="249"/>
      <c r="P745" s="249"/>
      <c r="Q745" s="249"/>
      <c r="R745" s="249"/>
      <c r="S745" s="249"/>
      <c r="T745" s="249"/>
      <c r="U745" s="249"/>
      <c r="V745" s="249"/>
    </row>
    <row r="746" spans="13:22">
      <c r="M746" s="249"/>
      <c r="N746" s="249"/>
      <c r="O746" s="249"/>
      <c r="P746" s="249"/>
      <c r="Q746" s="249"/>
      <c r="R746" s="249"/>
      <c r="S746" s="249"/>
      <c r="T746" s="249"/>
      <c r="U746" s="249"/>
      <c r="V746" s="249"/>
    </row>
    <row r="747" spans="13:22">
      <c r="M747" s="249"/>
      <c r="N747" s="249"/>
      <c r="O747" s="249"/>
      <c r="P747" s="249"/>
      <c r="Q747" s="249"/>
      <c r="R747" s="249"/>
      <c r="S747" s="249"/>
      <c r="T747" s="249"/>
      <c r="U747" s="249"/>
      <c r="V747" s="249"/>
    </row>
    <row r="748" spans="13:22">
      <c r="M748" s="249"/>
      <c r="N748" s="249"/>
      <c r="O748" s="249"/>
      <c r="P748" s="249"/>
      <c r="Q748" s="249"/>
      <c r="R748" s="249"/>
      <c r="S748" s="249"/>
      <c r="T748" s="249"/>
      <c r="U748" s="249"/>
      <c r="V748" s="249"/>
    </row>
    <row r="749" spans="13:22">
      <c r="M749" s="249"/>
      <c r="N749" s="249"/>
      <c r="O749" s="249"/>
      <c r="P749" s="249"/>
      <c r="Q749" s="249"/>
      <c r="R749" s="249"/>
      <c r="S749" s="249"/>
      <c r="T749" s="249"/>
      <c r="U749" s="249"/>
      <c r="V749" s="249"/>
    </row>
    <row r="750" spans="13:22">
      <c r="M750" s="249"/>
      <c r="N750" s="249"/>
      <c r="O750" s="249"/>
      <c r="P750" s="249"/>
      <c r="Q750" s="249"/>
      <c r="R750" s="249"/>
      <c r="S750" s="249"/>
      <c r="T750" s="249"/>
      <c r="U750" s="249"/>
      <c r="V750" s="249"/>
    </row>
    <row r="751" spans="13:22">
      <c r="M751" s="249"/>
      <c r="N751" s="249"/>
      <c r="O751" s="249"/>
      <c r="P751" s="249"/>
      <c r="Q751" s="249"/>
      <c r="R751" s="249"/>
      <c r="S751" s="249"/>
      <c r="T751" s="249"/>
      <c r="U751" s="249"/>
      <c r="V751" s="249"/>
    </row>
    <row r="752" spans="13:22">
      <c r="M752" s="249"/>
      <c r="N752" s="249"/>
      <c r="O752" s="249"/>
      <c r="P752" s="249"/>
      <c r="Q752" s="249"/>
      <c r="R752" s="249"/>
      <c r="S752" s="249"/>
      <c r="T752" s="249"/>
      <c r="U752" s="249"/>
      <c r="V752" s="249"/>
    </row>
    <row r="753" spans="13:22">
      <c r="M753" s="249"/>
      <c r="N753" s="249"/>
      <c r="O753" s="249"/>
      <c r="P753" s="249"/>
      <c r="Q753" s="249"/>
      <c r="R753" s="249"/>
      <c r="S753" s="249"/>
      <c r="T753" s="249"/>
      <c r="U753" s="249"/>
      <c r="V753" s="249"/>
    </row>
    <row r="754" spans="13:22">
      <c r="M754" s="249"/>
      <c r="N754" s="249"/>
      <c r="O754" s="249"/>
      <c r="P754" s="249"/>
      <c r="Q754" s="249"/>
      <c r="R754" s="249"/>
      <c r="S754" s="249"/>
      <c r="T754" s="249"/>
      <c r="U754" s="249"/>
      <c r="V754" s="249"/>
    </row>
    <row r="755" spans="13:22">
      <c r="M755" s="249"/>
      <c r="N755" s="249"/>
      <c r="O755" s="249"/>
      <c r="P755" s="249"/>
      <c r="Q755" s="249"/>
      <c r="R755" s="249"/>
      <c r="S755" s="249"/>
      <c r="T755" s="249"/>
      <c r="U755" s="249"/>
      <c r="V755" s="249"/>
    </row>
    <row r="756" spans="13:22">
      <c r="M756" s="249"/>
      <c r="N756" s="249"/>
      <c r="O756" s="249"/>
      <c r="P756" s="249"/>
      <c r="Q756" s="249"/>
      <c r="R756" s="249"/>
      <c r="S756" s="249"/>
      <c r="T756" s="249"/>
      <c r="U756" s="249"/>
      <c r="V756" s="249"/>
    </row>
    <row r="757" spans="13:22">
      <c r="M757" s="249"/>
      <c r="N757" s="249"/>
      <c r="O757" s="249"/>
      <c r="P757" s="249"/>
      <c r="Q757" s="249"/>
      <c r="R757" s="249"/>
      <c r="S757" s="249"/>
      <c r="T757" s="249"/>
      <c r="U757" s="249"/>
      <c r="V757" s="249"/>
    </row>
    <row r="758" spans="13:22">
      <c r="M758" s="249"/>
      <c r="N758" s="249"/>
      <c r="O758" s="249"/>
      <c r="P758" s="249"/>
      <c r="Q758" s="249"/>
      <c r="R758" s="249"/>
      <c r="S758" s="249"/>
      <c r="T758" s="249"/>
      <c r="U758" s="249"/>
      <c r="V758" s="249"/>
    </row>
    <row r="759" spans="13:22">
      <c r="M759" s="249"/>
      <c r="N759" s="249"/>
      <c r="O759" s="249"/>
      <c r="P759" s="249"/>
      <c r="Q759" s="249"/>
      <c r="R759" s="249"/>
      <c r="S759" s="249"/>
      <c r="T759" s="249"/>
      <c r="U759" s="249"/>
      <c r="V759" s="249"/>
    </row>
    <row r="760" spans="13:22">
      <c r="M760" s="249"/>
      <c r="N760" s="249"/>
      <c r="O760" s="249"/>
      <c r="P760" s="249"/>
      <c r="Q760" s="249"/>
      <c r="R760" s="249"/>
      <c r="S760" s="249"/>
      <c r="T760" s="249"/>
      <c r="U760" s="249"/>
      <c r="V760" s="249"/>
    </row>
    <row r="761" spans="13:22">
      <c r="M761" s="249"/>
      <c r="N761" s="249"/>
      <c r="O761" s="249"/>
      <c r="P761" s="249"/>
      <c r="Q761" s="249"/>
      <c r="R761" s="249"/>
      <c r="S761" s="249"/>
      <c r="T761" s="249"/>
      <c r="U761" s="249"/>
      <c r="V761" s="249"/>
    </row>
    <row r="762" spans="13:22">
      <c r="M762" s="249"/>
      <c r="N762" s="249"/>
      <c r="O762" s="249"/>
      <c r="P762" s="249"/>
      <c r="Q762" s="249"/>
      <c r="R762" s="249"/>
      <c r="S762" s="249"/>
      <c r="T762" s="249"/>
      <c r="U762" s="249"/>
      <c r="V762" s="249"/>
    </row>
    <row r="763" spans="13:22">
      <c r="M763" s="249"/>
      <c r="N763" s="249"/>
      <c r="O763" s="249"/>
      <c r="P763" s="249"/>
      <c r="Q763" s="249"/>
      <c r="R763" s="249"/>
      <c r="S763" s="249"/>
      <c r="T763" s="249"/>
      <c r="U763" s="249"/>
      <c r="V763" s="249"/>
    </row>
    <row r="764" spans="13:22">
      <c r="M764" s="249"/>
      <c r="N764" s="249"/>
      <c r="O764" s="249"/>
      <c r="P764" s="249"/>
      <c r="Q764" s="249"/>
      <c r="R764" s="249"/>
      <c r="S764" s="249"/>
      <c r="T764" s="249"/>
      <c r="U764" s="249"/>
      <c r="V764" s="249"/>
    </row>
    <row r="765" spans="13:22">
      <c r="M765" s="249"/>
      <c r="N765" s="249"/>
      <c r="O765" s="249"/>
      <c r="P765" s="249"/>
      <c r="Q765" s="249"/>
      <c r="R765" s="249"/>
      <c r="S765" s="249"/>
      <c r="T765" s="249"/>
      <c r="U765" s="249"/>
      <c r="V765" s="249"/>
    </row>
    <row r="766" spans="13:22">
      <c r="M766" s="249"/>
      <c r="N766" s="249"/>
      <c r="O766" s="249"/>
      <c r="P766" s="249"/>
      <c r="Q766" s="249"/>
      <c r="R766" s="249"/>
      <c r="S766" s="249"/>
      <c r="T766" s="249"/>
      <c r="U766" s="249"/>
      <c r="V766" s="249"/>
    </row>
    <row r="767" spans="13:22">
      <c r="M767" s="249"/>
      <c r="N767" s="249"/>
      <c r="O767" s="249"/>
      <c r="P767" s="249"/>
      <c r="Q767" s="249"/>
      <c r="R767" s="249"/>
      <c r="S767" s="249"/>
      <c r="T767" s="249"/>
      <c r="U767" s="249"/>
      <c r="V767" s="249"/>
    </row>
    <row r="768" spans="13:22">
      <c r="M768" s="249"/>
      <c r="N768" s="249"/>
      <c r="O768" s="249"/>
      <c r="P768" s="249"/>
      <c r="Q768" s="249"/>
      <c r="R768" s="249"/>
      <c r="S768" s="249"/>
      <c r="T768" s="249"/>
      <c r="U768" s="249"/>
      <c r="V768" s="249"/>
    </row>
    <row r="769" spans="13:22">
      <c r="M769" s="249"/>
      <c r="N769" s="249"/>
      <c r="O769" s="249"/>
      <c r="P769" s="249"/>
      <c r="Q769" s="249"/>
      <c r="R769" s="249"/>
      <c r="S769" s="249"/>
      <c r="T769" s="249"/>
      <c r="U769" s="249"/>
      <c r="V769" s="249"/>
    </row>
    <row r="770" spans="13:22">
      <c r="M770" s="249"/>
      <c r="N770" s="249"/>
      <c r="O770" s="249"/>
      <c r="P770" s="249"/>
      <c r="Q770" s="249"/>
      <c r="R770" s="249"/>
      <c r="S770" s="249"/>
      <c r="T770" s="249"/>
      <c r="U770" s="249"/>
      <c r="V770" s="249"/>
    </row>
    <row r="771" spans="13:22">
      <c r="M771" s="249"/>
      <c r="N771" s="249"/>
      <c r="O771" s="249"/>
      <c r="P771" s="249"/>
      <c r="Q771" s="249"/>
      <c r="R771" s="249"/>
      <c r="S771" s="249"/>
      <c r="T771" s="249"/>
      <c r="U771" s="249"/>
      <c r="V771" s="249"/>
    </row>
    <row r="772" spans="13:22">
      <c r="M772" s="249"/>
      <c r="N772" s="249"/>
      <c r="O772" s="249"/>
      <c r="P772" s="249"/>
      <c r="Q772" s="249"/>
      <c r="R772" s="249"/>
      <c r="S772" s="249"/>
      <c r="T772" s="249"/>
      <c r="U772" s="249"/>
      <c r="V772" s="249"/>
    </row>
    <row r="773" spans="13:22">
      <c r="M773" s="249"/>
      <c r="N773" s="249"/>
      <c r="O773" s="249"/>
      <c r="P773" s="249"/>
      <c r="Q773" s="249"/>
      <c r="R773" s="249"/>
      <c r="S773" s="249"/>
      <c r="T773" s="249"/>
      <c r="U773" s="249"/>
      <c r="V773" s="249"/>
    </row>
    <row r="774" spans="13:22">
      <c r="M774" s="249"/>
      <c r="N774" s="249"/>
      <c r="O774" s="249"/>
      <c r="P774" s="249"/>
      <c r="Q774" s="249"/>
      <c r="R774" s="249"/>
      <c r="S774" s="249"/>
      <c r="T774" s="249"/>
      <c r="U774" s="249"/>
      <c r="V774" s="249"/>
    </row>
    <row r="775" spans="13:22">
      <c r="M775" s="249"/>
      <c r="N775" s="249"/>
      <c r="O775" s="249"/>
      <c r="P775" s="249"/>
      <c r="Q775" s="249"/>
      <c r="R775" s="249"/>
      <c r="S775" s="249"/>
      <c r="T775" s="249"/>
      <c r="U775" s="249"/>
      <c r="V775" s="249"/>
    </row>
    <row r="776" spans="13:22">
      <c r="M776" s="249"/>
      <c r="N776" s="249"/>
      <c r="O776" s="249"/>
      <c r="P776" s="249"/>
      <c r="Q776" s="249"/>
      <c r="R776" s="249"/>
      <c r="S776" s="249"/>
      <c r="T776" s="249"/>
      <c r="U776" s="249"/>
      <c r="V776" s="249"/>
    </row>
    <row r="777" spans="13:22">
      <c r="M777" s="249"/>
      <c r="N777" s="249"/>
      <c r="O777" s="249"/>
      <c r="P777" s="249"/>
      <c r="Q777" s="249"/>
      <c r="R777" s="249"/>
      <c r="S777" s="249"/>
      <c r="T777" s="249"/>
      <c r="U777" s="249"/>
      <c r="V777" s="249"/>
    </row>
    <row r="778" spans="13:22">
      <c r="M778" s="249"/>
      <c r="N778" s="249"/>
      <c r="O778" s="249"/>
      <c r="P778" s="249"/>
      <c r="Q778" s="249"/>
      <c r="R778" s="249"/>
      <c r="S778" s="249"/>
      <c r="T778" s="249"/>
      <c r="U778" s="249"/>
      <c r="V778" s="249"/>
    </row>
    <row r="779" spans="13:22">
      <c r="M779" s="249"/>
      <c r="N779" s="249"/>
      <c r="O779" s="249"/>
      <c r="P779" s="249"/>
      <c r="Q779" s="249"/>
      <c r="R779" s="249"/>
      <c r="S779" s="249"/>
      <c r="T779" s="249"/>
      <c r="U779" s="249"/>
      <c r="V779" s="249"/>
    </row>
    <row r="780" spans="13:22">
      <c r="M780" s="249"/>
      <c r="N780" s="249"/>
      <c r="O780" s="249"/>
      <c r="P780" s="249"/>
      <c r="Q780" s="249"/>
      <c r="R780" s="249"/>
      <c r="S780" s="249"/>
      <c r="T780" s="249"/>
      <c r="U780" s="249"/>
      <c r="V780" s="249"/>
    </row>
    <row r="781" spans="13:22">
      <c r="M781" s="249"/>
      <c r="N781" s="249"/>
      <c r="O781" s="249"/>
      <c r="P781" s="249"/>
      <c r="Q781" s="249"/>
      <c r="R781" s="249"/>
      <c r="S781" s="249"/>
      <c r="T781" s="249"/>
      <c r="U781" s="249"/>
      <c r="V781" s="249"/>
    </row>
    <row r="782" spans="13:22">
      <c r="M782" s="249"/>
      <c r="N782" s="249"/>
      <c r="O782" s="249"/>
      <c r="P782" s="249"/>
      <c r="Q782" s="249"/>
      <c r="R782" s="249"/>
      <c r="S782" s="249"/>
      <c r="T782" s="249"/>
      <c r="U782" s="249"/>
      <c r="V782" s="249"/>
    </row>
    <row r="783" spans="13:22">
      <c r="M783" s="249"/>
      <c r="N783" s="249"/>
      <c r="O783" s="249"/>
      <c r="P783" s="249"/>
      <c r="Q783" s="249"/>
      <c r="R783" s="249"/>
      <c r="S783" s="249"/>
      <c r="T783" s="249"/>
      <c r="U783" s="249"/>
      <c r="V783" s="249"/>
    </row>
    <row r="784" spans="13:22">
      <c r="M784" s="249"/>
      <c r="N784" s="249"/>
      <c r="O784" s="249"/>
      <c r="P784" s="249"/>
      <c r="Q784" s="249"/>
      <c r="R784" s="249"/>
      <c r="S784" s="249"/>
      <c r="T784" s="249"/>
      <c r="U784" s="249"/>
      <c r="V784" s="249"/>
    </row>
    <row r="785" spans="13:22">
      <c r="M785" s="249"/>
      <c r="N785" s="249"/>
      <c r="O785" s="249"/>
      <c r="P785" s="249"/>
      <c r="Q785" s="249"/>
      <c r="R785" s="249"/>
      <c r="S785" s="249"/>
      <c r="T785" s="249"/>
      <c r="U785" s="249"/>
      <c r="V785" s="249"/>
    </row>
    <row r="786" spans="13:22">
      <c r="M786" s="249"/>
      <c r="N786" s="249"/>
      <c r="O786" s="249"/>
      <c r="P786" s="249"/>
      <c r="Q786" s="249"/>
      <c r="R786" s="249"/>
      <c r="S786" s="249"/>
      <c r="T786" s="249"/>
      <c r="U786" s="249"/>
      <c r="V786" s="249"/>
    </row>
    <row r="787" spans="13:22">
      <c r="M787" s="249"/>
      <c r="N787" s="249"/>
      <c r="O787" s="249"/>
      <c r="P787" s="249"/>
      <c r="Q787" s="249"/>
      <c r="R787" s="249"/>
      <c r="S787" s="249"/>
      <c r="T787" s="249"/>
      <c r="U787" s="249"/>
      <c r="V787" s="249"/>
    </row>
    <row r="788" spans="13:22">
      <c r="M788" s="249"/>
      <c r="N788" s="249"/>
      <c r="O788" s="249"/>
      <c r="P788" s="249"/>
      <c r="Q788" s="249"/>
      <c r="R788" s="249"/>
      <c r="S788" s="249"/>
      <c r="T788" s="249"/>
      <c r="U788" s="249"/>
      <c r="V788" s="249"/>
    </row>
    <row r="789" spans="13:22">
      <c r="M789" s="249"/>
      <c r="N789" s="249"/>
      <c r="O789" s="249"/>
      <c r="P789" s="249"/>
      <c r="Q789" s="249"/>
      <c r="R789" s="249"/>
      <c r="S789" s="249"/>
      <c r="T789" s="249"/>
      <c r="U789" s="249"/>
      <c r="V789" s="249"/>
    </row>
    <row r="790" spans="13:22">
      <c r="M790" s="249"/>
      <c r="N790" s="249"/>
      <c r="O790" s="249"/>
      <c r="P790" s="249"/>
      <c r="Q790" s="249"/>
      <c r="R790" s="249"/>
      <c r="S790" s="249"/>
      <c r="T790" s="249"/>
      <c r="U790" s="249"/>
      <c r="V790" s="249"/>
    </row>
    <row r="791" spans="13:22">
      <c r="M791" s="249"/>
      <c r="N791" s="249"/>
      <c r="O791" s="249"/>
      <c r="P791" s="249"/>
      <c r="Q791" s="249"/>
      <c r="R791" s="249"/>
      <c r="S791" s="249"/>
      <c r="T791" s="249"/>
      <c r="U791" s="249"/>
      <c r="V791" s="249"/>
    </row>
    <row r="792" spans="13:22">
      <c r="M792" s="249"/>
      <c r="N792" s="249"/>
      <c r="O792" s="249"/>
      <c r="P792" s="249"/>
      <c r="Q792" s="249"/>
      <c r="R792" s="249"/>
      <c r="S792" s="249"/>
      <c r="T792" s="249"/>
      <c r="U792" s="249"/>
      <c r="V792" s="249"/>
    </row>
    <row r="793" spans="13:22">
      <c r="M793" s="249"/>
      <c r="N793" s="249"/>
      <c r="O793" s="249"/>
      <c r="P793" s="249"/>
      <c r="Q793" s="249"/>
      <c r="R793" s="249"/>
      <c r="S793" s="249"/>
      <c r="T793" s="249"/>
      <c r="U793" s="249"/>
      <c r="V793" s="249"/>
    </row>
    <row r="794" spans="13:22">
      <c r="M794" s="249"/>
      <c r="N794" s="249"/>
      <c r="O794" s="249"/>
      <c r="P794" s="249"/>
      <c r="Q794" s="249"/>
      <c r="R794" s="249"/>
      <c r="S794" s="249"/>
      <c r="T794" s="249"/>
      <c r="U794" s="249"/>
      <c r="V794" s="249"/>
    </row>
    <row r="795" spans="13:22">
      <c r="M795" s="249"/>
      <c r="N795" s="249"/>
      <c r="O795" s="249"/>
      <c r="P795" s="249"/>
      <c r="Q795" s="249"/>
      <c r="R795" s="249"/>
      <c r="S795" s="249"/>
      <c r="T795" s="249"/>
      <c r="U795" s="249"/>
      <c r="V795" s="249"/>
    </row>
    <row r="796" spans="13:22">
      <c r="M796" s="249"/>
      <c r="N796" s="249"/>
      <c r="O796" s="249"/>
      <c r="P796" s="249"/>
      <c r="Q796" s="249"/>
      <c r="R796" s="249"/>
      <c r="S796" s="249"/>
      <c r="T796" s="249"/>
      <c r="U796" s="249"/>
      <c r="V796" s="249"/>
    </row>
    <row r="797" spans="13:22">
      <c r="M797" s="249"/>
      <c r="N797" s="249"/>
      <c r="O797" s="249"/>
      <c r="P797" s="249"/>
      <c r="Q797" s="249"/>
      <c r="R797" s="249"/>
      <c r="S797" s="249"/>
      <c r="T797" s="249"/>
      <c r="U797" s="249"/>
      <c r="V797" s="249"/>
    </row>
    <row r="798" spans="13:22">
      <c r="M798" s="249"/>
      <c r="N798" s="249"/>
      <c r="O798" s="249"/>
      <c r="P798" s="249"/>
      <c r="Q798" s="249"/>
      <c r="R798" s="249"/>
      <c r="S798" s="249"/>
      <c r="T798" s="249"/>
      <c r="U798" s="249"/>
      <c r="V798" s="249"/>
    </row>
    <row r="799" spans="13:22">
      <c r="M799" s="249"/>
      <c r="N799" s="249"/>
      <c r="O799" s="249"/>
      <c r="P799" s="249"/>
      <c r="Q799" s="249"/>
      <c r="R799" s="249"/>
      <c r="S799" s="249"/>
      <c r="T799" s="249"/>
      <c r="U799" s="249"/>
      <c r="V799" s="249"/>
    </row>
    <row r="800" spans="13:22">
      <c r="M800" s="249"/>
      <c r="N800" s="249"/>
      <c r="O800" s="249"/>
      <c r="P800" s="249"/>
      <c r="Q800" s="249"/>
      <c r="R800" s="249"/>
      <c r="S800" s="249"/>
      <c r="T800" s="249"/>
      <c r="U800" s="249"/>
      <c r="V800" s="249"/>
    </row>
    <row r="801" spans="13:22">
      <c r="M801" s="249"/>
      <c r="N801" s="249"/>
      <c r="O801" s="249"/>
      <c r="P801" s="249"/>
      <c r="Q801" s="249"/>
      <c r="R801" s="249"/>
      <c r="S801" s="249"/>
      <c r="T801" s="249"/>
      <c r="U801" s="249"/>
      <c r="V801" s="249"/>
    </row>
    <row r="802" spans="13:22">
      <c r="M802" s="249"/>
      <c r="N802" s="249"/>
      <c r="O802" s="249"/>
      <c r="P802" s="249"/>
      <c r="Q802" s="249"/>
      <c r="R802" s="249"/>
      <c r="S802" s="249"/>
      <c r="T802" s="249"/>
      <c r="U802" s="249"/>
      <c r="V802" s="249"/>
    </row>
    <row r="803" spans="13:22">
      <c r="M803" s="249"/>
      <c r="N803" s="249"/>
      <c r="O803" s="249"/>
      <c r="P803" s="249"/>
      <c r="Q803" s="249"/>
      <c r="R803" s="249"/>
      <c r="S803" s="249"/>
      <c r="T803" s="249"/>
      <c r="U803" s="249"/>
      <c r="V803" s="249"/>
    </row>
    <row r="804" spans="13:22">
      <c r="M804" s="249"/>
      <c r="N804" s="249"/>
      <c r="O804" s="249"/>
      <c r="P804" s="249"/>
      <c r="Q804" s="249"/>
      <c r="R804" s="249"/>
      <c r="S804" s="249"/>
      <c r="T804" s="249"/>
      <c r="U804" s="249"/>
      <c r="V804" s="249"/>
    </row>
    <row r="805" spans="13:22">
      <c r="M805" s="249"/>
      <c r="N805" s="249"/>
      <c r="O805" s="249"/>
      <c r="P805" s="249"/>
      <c r="Q805" s="249"/>
      <c r="R805" s="249"/>
      <c r="S805" s="249"/>
      <c r="T805" s="249"/>
      <c r="U805" s="249"/>
      <c r="V805" s="249"/>
    </row>
    <row r="806" spans="13:22">
      <c r="M806" s="249"/>
      <c r="N806" s="249"/>
      <c r="O806" s="249"/>
      <c r="P806" s="249"/>
      <c r="Q806" s="249"/>
      <c r="R806" s="249"/>
      <c r="S806" s="249"/>
      <c r="T806" s="249"/>
      <c r="U806" s="249"/>
      <c r="V806" s="249"/>
    </row>
    <row r="807" spans="13:22">
      <c r="M807" s="249"/>
      <c r="N807" s="249"/>
      <c r="O807" s="249"/>
      <c r="P807" s="249"/>
      <c r="Q807" s="249"/>
      <c r="R807" s="249"/>
      <c r="S807" s="249"/>
      <c r="T807" s="249"/>
      <c r="U807" s="249"/>
      <c r="V807" s="249"/>
    </row>
    <row r="808" spans="13:22">
      <c r="M808" s="249"/>
      <c r="N808" s="249"/>
      <c r="O808" s="249"/>
      <c r="P808" s="249"/>
      <c r="Q808" s="249"/>
      <c r="R808" s="249"/>
      <c r="S808" s="249"/>
      <c r="T808" s="249"/>
      <c r="U808" s="249"/>
      <c r="V808" s="249"/>
    </row>
    <row r="809" spans="13:22">
      <c r="M809" s="249"/>
      <c r="N809" s="249"/>
      <c r="O809" s="249"/>
      <c r="P809" s="249"/>
      <c r="Q809" s="249"/>
      <c r="R809" s="249"/>
      <c r="S809" s="249"/>
      <c r="T809" s="249"/>
      <c r="U809" s="249"/>
      <c r="V809" s="249"/>
    </row>
    <row r="810" spans="13:22">
      <c r="M810" s="249"/>
      <c r="N810" s="249"/>
      <c r="O810" s="249"/>
      <c r="P810" s="249"/>
      <c r="Q810" s="249"/>
      <c r="R810" s="249"/>
      <c r="S810" s="249"/>
      <c r="T810" s="249"/>
      <c r="U810" s="249"/>
      <c r="V810" s="249"/>
    </row>
    <row r="811" spans="13:22">
      <c r="M811" s="249"/>
      <c r="N811" s="249"/>
      <c r="O811" s="249"/>
      <c r="P811" s="249"/>
      <c r="Q811" s="249"/>
      <c r="R811" s="249"/>
      <c r="S811" s="249"/>
      <c r="T811" s="249"/>
      <c r="U811" s="249"/>
      <c r="V811" s="249"/>
    </row>
    <row r="812" spans="13:22">
      <c r="M812" s="249"/>
      <c r="N812" s="249"/>
      <c r="O812" s="249"/>
      <c r="P812" s="249"/>
      <c r="Q812" s="249"/>
      <c r="R812" s="249"/>
      <c r="S812" s="249"/>
      <c r="T812" s="249"/>
      <c r="U812" s="249"/>
      <c r="V812" s="249"/>
    </row>
    <row r="813" spans="13:22">
      <c r="M813" s="249"/>
      <c r="N813" s="249"/>
      <c r="O813" s="249"/>
      <c r="P813" s="249"/>
      <c r="Q813" s="249"/>
      <c r="R813" s="249"/>
      <c r="S813" s="249"/>
      <c r="T813" s="249"/>
      <c r="U813" s="249"/>
      <c r="V813" s="249"/>
    </row>
    <row r="814" spans="13:22">
      <c r="M814" s="249"/>
      <c r="N814" s="249"/>
      <c r="O814" s="249"/>
      <c r="P814" s="249"/>
      <c r="Q814" s="249"/>
      <c r="R814" s="249"/>
      <c r="S814" s="249"/>
      <c r="T814" s="249"/>
      <c r="U814" s="249"/>
      <c r="V814" s="249"/>
    </row>
    <row r="815" spans="13:22">
      <c r="M815" s="249"/>
      <c r="N815" s="249"/>
      <c r="O815" s="249"/>
      <c r="P815" s="249"/>
      <c r="Q815" s="249"/>
      <c r="R815" s="249"/>
      <c r="S815" s="249"/>
      <c r="T815" s="249"/>
      <c r="U815" s="249"/>
      <c r="V815" s="249"/>
    </row>
    <row r="816" spans="13:22">
      <c r="M816" s="249"/>
      <c r="N816" s="249"/>
      <c r="O816" s="249"/>
      <c r="P816" s="249"/>
      <c r="Q816" s="249"/>
      <c r="R816" s="249"/>
      <c r="S816" s="249"/>
      <c r="T816" s="249"/>
      <c r="U816" s="249"/>
      <c r="V816" s="249"/>
    </row>
    <row r="817" spans="13:22">
      <c r="M817" s="249"/>
      <c r="N817" s="249"/>
      <c r="O817" s="249"/>
      <c r="P817" s="249"/>
      <c r="Q817" s="249"/>
      <c r="R817" s="249"/>
      <c r="S817" s="249"/>
      <c r="T817" s="249"/>
      <c r="U817" s="249"/>
      <c r="V817" s="249"/>
    </row>
    <row r="818" spans="13:22">
      <c r="M818" s="249"/>
      <c r="N818" s="249"/>
      <c r="O818" s="249"/>
      <c r="P818" s="249"/>
      <c r="Q818" s="249"/>
      <c r="R818" s="249"/>
      <c r="S818" s="249"/>
      <c r="T818" s="249"/>
      <c r="U818" s="249"/>
      <c r="V818" s="249"/>
    </row>
    <row r="819" spans="13:22">
      <c r="M819" s="249"/>
      <c r="N819" s="249"/>
      <c r="O819" s="249"/>
      <c r="P819" s="249"/>
      <c r="Q819" s="249"/>
      <c r="R819" s="249"/>
      <c r="S819" s="249"/>
      <c r="T819" s="249"/>
      <c r="U819" s="249"/>
      <c r="V819" s="249"/>
    </row>
    <row r="820" spans="13:22">
      <c r="M820" s="249"/>
      <c r="N820" s="249"/>
      <c r="O820" s="249"/>
      <c r="P820" s="249"/>
      <c r="Q820" s="249"/>
      <c r="R820" s="249"/>
      <c r="S820" s="249"/>
      <c r="T820" s="249"/>
      <c r="U820" s="249"/>
      <c r="V820" s="249"/>
    </row>
    <row r="821" spans="13:22">
      <c r="M821" s="249"/>
      <c r="N821" s="249"/>
      <c r="O821" s="249"/>
      <c r="P821" s="249"/>
      <c r="Q821" s="249"/>
      <c r="R821" s="249"/>
      <c r="S821" s="249"/>
      <c r="T821" s="249"/>
      <c r="U821" s="249"/>
      <c r="V821" s="249"/>
    </row>
    <row r="822" spans="13:22">
      <c r="M822" s="249"/>
      <c r="N822" s="249"/>
      <c r="O822" s="249"/>
      <c r="P822" s="249"/>
      <c r="Q822" s="249"/>
      <c r="R822" s="249"/>
      <c r="S822" s="249"/>
      <c r="T822" s="249"/>
      <c r="U822" s="249"/>
      <c r="V822" s="249"/>
    </row>
    <row r="823" spans="13:22">
      <c r="M823" s="249"/>
      <c r="N823" s="249"/>
      <c r="O823" s="249"/>
      <c r="P823" s="249"/>
      <c r="Q823" s="249"/>
      <c r="R823" s="249"/>
      <c r="S823" s="249"/>
      <c r="T823" s="249"/>
      <c r="U823" s="249"/>
      <c r="V823" s="249"/>
    </row>
    <row r="824" spans="13:22">
      <c r="M824" s="249"/>
      <c r="N824" s="249"/>
      <c r="O824" s="249"/>
      <c r="P824" s="249"/>
      <c r="Q824" s="249"/>
      <c r="R824" s="249"/>
      <c r="S824" s="249"/>
      <c r="T824" s="249"/>
      <c r="U824" s="249"/>
      <c r="V824" s="249"/>
    </row>
    <row r="825" spans="13:22">
      <c r="M825" s="249"/>
      <c r="N825" s="249"/>
      <c r="O825" s="249"/>
      <c r="P825" s="249"/>
      <c r="Q825" s="249"/>
      <c r="R825" s="249"/>
      <c r="S825" s="249"/>
      <c r="T825" s="249"/>
      <c r="U825" s="249"/>
      <c r="V825" s="249"/>
    </row>
    <row r="826" spans="13:22">
      <c r="M826" s="249"/>
      <c r="N826" s="249"/>
      <c r="O826" s="249"/>
      <c r="P826" s="249"/>
      <c r="Q826" s="249"/>
      <c r="R826" s="249"/>
      <c r="S826" s="249"/>
      <c r="T826" s="249"/>
      <c r="U826" s="249"/>
      <c r="V826" s="249"/>
    </row>
    <row r="827" spans="13:22">
      <c r="M827" s="249"/>
      <c r="N827" s="249"/>
      <c r="O827" s="249"/>
      <c r="P827" s="249"/>
      <c r="Q827" s="249"/>
      <c r="R827" s="249"/>
      <c r="S827" s="249"/>
      <c r="T827" s="249"/>
      <c r="U827" s="249"/>
      <c r="V827" s="249"/>
    </row>
    <row r="828" spans="13:22">
      <c r="M828" s="249"/>
      <c r="N828" s="249"/>
      <c r="O828" s="249"/>
      <c r="P828" s="249"/>
      <c r="Q828" s="249"/>
      <c r="R828" s="249"/>
      <c r="S828" s="249"/>
      <c r="T828" s="249"/>
      <c r="U828" s="249"/>
      <c r="V828" s="249"/>
    </row>
    <row r="829" spans="13:22">
      <c r="M829" s="249"/>
      <c r="N829" s="249"/>
      <c r="O829" s="249"/>
      <c r="P829" s="249"/>
      <c r="Q829" s="249"/>
      <c r="R829" s="249"/>
      <c r="S829" s="249"/>
      <c r="T829" s="249"/>
      <c r="U829" s="249"/>
      <c r="V829" s="249"/>
    </row>
    <row r="830" spans="13:22">
      <c r="M830" s="249"/>
      <c r="N830" s="249"/>
      <c r="O830" s="249"/>
      <c r="P830" s="249"/>
      <c r="Q830" s="249"/>
      <c r="R830" s="249"/>
      <c r="S830" s="249"/>
      <c r="T830" s="249"/>
      <c r="U830" s="249"/>
      <c r="V830" s="249"/>
    </row>
    <row r="831" spans="13:22">
      <c r="M831" s="249"/>
      <c r="N831" s="249"/>
      <c r="O831" s="249"/>
      <c r="P831" s="249"/>
      <c r="Q831" s="249"/>
      <c r="R831" s="249"/>
      <c r="S831" s="249"/>
      <c r="T831" s="249"/>
      <c r="U831" s="249"/>
      <c r="V831" s="249"/>
    </row>
    <row r="832" spans="13:22">
      <c r="M832" s="249"/>
      <c r="N832" s="249"/>
      <c r="O832" s="249"/>
      <c r="P832" s="249"/>
      <c r="Q832" s="249"/>
      <c r="R832" s="249"/>
      <c r="S832" s="249"/>
      <c r="T832" s="249"/>
      <c r="U832" s="249"/>
      <c r="V832" s="249"/>
    </row>
    <row r="833" spans="13:22">
      <c r="M833" s="249"/>
      <c r="N833" s="249"/>
      <c r="O833" s="249"/>
      <c r="P833" s="249"/>
      <c r="Q833" s="249"/>
      <c r="R833" s="249"/>
      <c r="S833" s="249"/>
      <c r="T833" s="249"/>
      <c r="U833" s="249"/>
      <c r="V833" s="249"/>
    </row>
    <row r="834" spans="13:22">
      <c r="M834" s="249"/>
      <c r="N834" s="249"/>
      <c r="O834" s="249"/>
      <c r="P834" s="249"/>
      <c r="Q834" s="249"/>
      <c r="R834" s="249"/>
      <c r="S834" s="249"/>
      <c r="T834" s="249"/>
      <c r="U834" s="249"/>
      <c r="V834" s="249"/>
    </row>
    <row r="835" spans="13:22">
      <c r="M835" s="249"/>
      <c r="N835" s="249"/>
      <c r="O835" s="249"/>
      <c r="P835" s="249"/>
      <c r="Q835" s="249"/>
      <c r="R835" s="249"/>
      <c r="S835" s="249"/>
      <c r="T835" s="249"/>
      <c r="U835" s="249"/>
      <c r="V835" s="249"/>
    </row>
    <row r="836" spans="13:22">
      <c r="M836" s="249"/>
      <c r="N836" s="249"/>
      <c r="O836" s="249"/>
      <c r="P836" s="249"/>
      <c r="Q836" s="249"/>
      <c r="R836" s="249"/>
      <c r="S836" s="249"/>
      <c r="T836" s="249"/>
      <c r="U836" s="249"/>
      <c r="V836" s="249"/>
    </row>
    <row r="837" spans="13:22">
      <c r="M837" s="249"/>
      <c r="N837" s="249"/>
      <c r="O837" s="249"/>
      <c r="P837" s="249"/>
      <c r="Q837" s="249"/>
      <c r="R837" s="249"/>
      <c r="S837" s="249"/>
      <c r="T837" s="249"/>
      <c r="U837" s="249"/>
      <c r="V837" s="249"/>
    </row>
    <row r="838" spans="13:22">
      <c r="M838" s="249"/>
      <c r="N838" s="249"/>
      <c r="O838" s="249"/>
      <c r="P838" s="249"/>
      <c r="Q838" s="249"/>
      <c r="R838" s="249"/>
      <c r="S838" s="249"/>
      <c r="T838" s="249"/>
      <c r="U838" s="249"/>
      <c r="V838" s="249"/>
    </row>
    <row r="839" spans="13:22">
      <c r="M839" s="249"/>
      <c r="N839" s="249"/>
      <c r="O839" s="249"/>
      <c r="P839" s="249"/>
      <c r="Q839" s="249"/>
      <c r="R839" s="249"/>
      <c r="S839" s="249"/>
      <c r="T839" s="249"/>
      <c r="U839" s="249"/>
      <c r="V839" s="249"/>
    </row>
    <row r="840" spans="13:22">
      <c r="M840" s="249"/>
      <c r="N840" s="249"/>
      <c r="O840" s="249"/>
      <c r="P840" s="249"/>
      <c r="Q840" s="249"/>
      <c r="R840" s="249"/>
      <c r="S840" s="249"/>
      <c r="T840" s="249"/>
      <c r="U840" s="249"/>
      <c r="V840" s="249"/>
    </row>
    <row r="841" spans="13:22">
      <c r="M841" s="249"/>
      <c r="N841" s="249"/>
      <c r="O841" s="249"/>
      <c r="P841" s="249"/>
      <c r="Q841" s="249"/>
      <c r="R841" s="249"/>
      <c r="S841" s="249"/>
      <c r="T841" s="249"/>
      <c r="U841" s="249"/>
      <c r="V841" s="249"/>
    </row>
    <row r="842" spans="13:22">
      <c r="M842" s="249"/>
      <c r="N842" s="249"/>
      <c r="O842" s="249"/>
      <c r="P842" s="249"/>
      <c r="Q842" s="249"/>
      <c r="R842" s="249"/>
      <c r="S842" s="249"/>
      <c r="T842" s="249"/>
      <c r="U842" s="249"/>
      <c r="V842" s="249"/>
    </row>
    <row r="843" spans="13:22">
      <c r="M843" s="249"/>
      <c r="N843" s="249"/>
      <c r="O843" s="249"/>
      <c r="P843" s="249"/>
      <c r="Q843" s="249"/>
      <c r="R843" s="249"/>
      <c r="S843" s="249"/>
      <c r="T843" s="249"/>
      <c r="U843" s="249"/>
      <c r="V843" s="249"/>
    </row>
    <row r="844" spans="13:22">
      <c r="M844" s="249"/>
      <c r="N844" s="249"/>
      <c r="O844" s="249"/>
      <c r="P844" s="249"/>
      <c r="Q844" s="249"/>
      <c r="R844" s="249"/>
      <c r="S844" s="249"/>
      <c r="T844" s="249"/>
      <c r="U844" s="249"/>
      <c r="V844" s="249"/>
    </row>
    <row r="845" spans="13:22">
      <c r="M845" s="249"/>
      <c r="N845" s="249"/>
      <c r="O845" s="249"/>
      <c r="P845" s="249"/>
      <c r="Q845" s="249"/>
      <c r="R845" s="249"/>
      <c r="S845" s="249"/>
      <c r="T845" s="249"/>
      <c r="U845" s="249"/>
      <c r="V845" s="249"/>
    </row>
    <row r="846" spans="13:22">
      <c r="M846" s="249"/>
      <c r="N846" s="249"/>
      <c r="O846" s="249"/>
      <c r="P846" s="249"/>
      <c r="Q846" s="249"/>
      <c r="R846" s="249"/>
      <c r="S846" s="249"/>
      <c r="T846" s="249"/>
      <c r="U846" s="249"/>
      <c r="V846" s="249"/>
    </row>
    <row r="847" spans="13:22">
      <c r="M847" s="249"/>
      <c r="N847" s="249"/>
      <c r="O847" s="249"/>
      <c r="P847" s="249"/>
      <c r="Q847" s="249"/>
      <c r="R847" s="249"/>
      <c r="S847" s="249"/>
      <c r="T847" s="249"/>
      <c r="U847" s="249"/>
      <c r="V847" s="249"/>
    </row>
    <row r="848" spans="13:22">
      <c r="M848" s="249"/>
      <c r="N848" s="249"/>
      <c r="O848" s="249"/>
      <c r="P848" s="249"/>
      <c r="Q848" s="249"/>
      <c r="R848" s="249"/>
      <c r="S848" s="249"/>
      <c r="T848" s="249"/>
      <c r="U848" s="249"/>
      <c r="V848" s="249"/>
    </row>
    <row r="849" spans="13:22">
      <c r="M849" s="249"/>
      <c r="N849" s="249"/>
      <c r="O849" s="249"/>
      <c r="P849" s="249"/>
      <c r="Q849" s="249"/>
      <c r="R849" s="249"/>
      <c r="S849" s="249"/>
      <c r="T849" s="249"/>
      <c r="U849" s="249"/>
      <c r="V849" s="249"/>
    </row>
    <row r="850" spans="13:22">
      <c r="M850" s="249"/>
      <c r="N850" s="249"/>
      <c r="O850" s="249"/>
      <c r="P850" s="249"/>
      <c r="Q850" s="249"/>
      <c r="R850" s="249"/>
      <c r="S850" s="249"/>
      <c r="T850" s="249"/>
      <c r="U850" s="249"/>
      <c r="V850" s="249"/>
    </row>
    <row r="851" spans="13:22">
      <c r="M851" s="249"/>
      <c r="N851" s="249"/>
      <c r="O851" s="249"/>
      <c r="P851" s="249"/>
      <c r="Q851" s="249"/>
      <c r="R851" s="249"/>
      <c r="S851" s="249"/>
      <c r="T851" s="249"/>
      <c r="U851" s="249"/>
      <c r="V851" s="249"/>
    </row>
    <row r="852" spans="13:22">
      <c r="M852" s="249"/>
      <c r="N852" s="249"/>
      <c r="O852" s="249"/>
      <c r="P852" s="249"/>
      <c r="Q852" s="249"/>
      <c r="R852" s="249"/>
      <c r="S852" s="249"/>
      <c r="T852" s="249"/>
      <c r="U852" s="249"/>
      <c r="V852" s="249"/>
    </row>
    <row r="853" spans="13:22">
      <c r="M853" s="249"/>
      <c r="N853" s="249"/>
      <c r="O853" s="249"/>
      <c r="P853" s="249"/>
      <c r="Q853" s="249"/>
      <c r="R853" s="249"/>
      <c r="S853" s="249"/>
      <c r="T853" s="249"/>
      <c r="U853" s="249"/>
      <c r="V853" s="249"/>
    </row>
    <row r="854" spans="13:22">
      <c r="M854" s="249"/>
      <c r="N854" s="249"/>
      <c r="O854" s="249"/>
      <c r="P854" s="249"/>
      <c r="Q854" s="249"/>
      <c r="R854" s="249"/>
      <c r="S854" s="249"/>
      <c r="T854" s="249"/>
      <c r="U854" s="249"/>
      <c r="V854" s="249"/>
    </row>
    <row r="855" spans="13:22">
      <c r="M855" s="249"/>
      <c r="N855" s="249"/>
      <c r="O855" s="249"/>
      <c r="P855" s="249"/>
      <c r="Q855" s="249"/>
      <c r="R855" s="249"/>
      <c r="S855" s="249"/>
      <c r="T855" s="249"/>
      <c r="U855" s="249"/>
      <c r="V855" s="249"/>
    </row>
    <row r="856" spans="13:22">
      <c r="M856" s="249"/>
      <c r="N856" s="249"/>
      <c r="O856" s="249"/>
      <c r="P856" s="249"/>
      <c r="Q856" s="249"/>
      <c r="R856" s="249"/>
      <c r="S856" s="249"/>
      <c r="T856" s="249"/>
      <c r="U856" s="249"/>
      <c r="V856" s="249"/>
    </row>
    <row r="857" spans="13:22">
      <c r="M857" s="249"/>
      <c r="N857" s="249"/>
      <c r="O857" s="249"/>
      <c r="P857" s="249"/>
      <c r="Q857" s="249"/>
      <c r="R857" s="249"/>
      <c r="S857" s="249"/>
      <c r="T857" s="249"/>
      <c r="U857" s="249"/>
      <c r="V857" s="249"/>
    </row>
    <row r="858" spans="13:22">
      <c r="M858" s="249"/>
      <c r="N858" s="249"/>
      <c r="O858" s="249"/>
      <c r="P858" s="249"/>
      <c r="Q858" s="249"/>
      <c r="R858" s="249"/>
      <c r="S858" s="249"/>
      <c r="T858" s="249"/>
      <c r="U858" s="249"/>
      <c r="V858" s="249"/>
    </row>
    <row r="859" spans="13:22">
      <c r="M859" s="249"/>
      <c r="N859" s="249"/>
      <c r="O859" s="249"/>
      <c r="P859" s="249"/>
      <c r="Q859" s="249"/>
      <c r="R859" s="249"/>
      <c r="S859" s="249"/>
      <c r="T859" s="249"/>
      <c r="U859" s="249"/>
      <c r="V859" s="249"/>
    </row>
    <row r="860" spans="13:22">
      <c r="M860" s="249"/>
      <c r="N860" s="249"/>
      <c r="O860" s="249"/>
      <c r="P860" s="249"/>
      <c r="Q860" s="249"/>
      <c r="R860" s="249"/>
      <c r="S860" s="249"/>
      <c r="T860" s="249"/>
      <c r="U860" s="249"/>
      <c r="V860" s="249"/>
    </row>
    <row r="861" spans="13:22">
      <c r="M861" s="249"/>
      <c r="N861" s="249"/>
      <c r="O861" s="249"/>
      <c r="P861" s="249"/>
      <c r="Q861" s="249"/>
      <c r="R861" s="249"/>
      <c r="S861" s="249"/>
      <c r="T861" s="249"/>
      <c r="U861" s="249"/>
      <c r="V861" s="249"/>
    </row>
    <row r="862" spans="13:22">
      <c r="M862" s="249"/>
      <c r="N862" s="249"/>
      <c r="O862" s="249"/>
      <c r="P862" s="249"/>
      <c r="Q862" s="249"/>
      <c r="R862" s="249"/>
      <c r="S862" s="249"/>
      <c r="T862" s="249"/>
      <c r="U862" s="249"/>
      <c r="V862" s="249"/>
    </row>
    <row r="863" spans="13:22">
      <c r="M863" s="249"/>
      <c r="N863" s="249"/>
      <c r="O863" s="249"/>
      <c r="P863" s="249"/>
      <c r="Q863" s="249"/>
      <c r="R863" s="249"/>
      <c r="S863" s="249"/>
      <c r="T863" s="249"/>
      <c r="U863" s="249"/>
      <c r="V863" s="249"/>
    </row>
    <row r="864" spans="13:22">
      <c r="M864" s="249"/>
      <c r="N864" s="249"/>
      <c r="O864" s="249"/>
      <c r="P864" s="249"/>
      <c r="Q864" s="249"/>
      <c r="R864" s="249"/>
      <c r="S864" s="249"/>
      <c r="T864" s="249"/>
      <c r="U864" s="249"/>
      <c r="V864" s="249"/>
    </row>
    <row r="865" spans="13:22">
      <c r="M865" s="249"/>
      <c r="N865" s="249"/>
      <c r="O865" s="249"/>
      <c r="P865" s="249"/>
      <c r="Q865" s="249"/>
      <c r="R865" s="249"/>
      <c r="S865" s="249"/>
      <c r="T865" s="249"/>
      <c r="U865" s="249"/>
      <c r="V865" s="249"/>
    </row>
    <row r="866" spans="13:22">
      <c r="M866" s="249"/>
      <c r="N866" s="249"/>
      <c r="O866" s="249"/>
      <c r="P866" s="249"/>
      <c r="Q866" s="249"/>
      <c r="R866" s="249"/>
      <c r="S866" s="249"/>
      <c r="T866" s="249"/>
      <c r="U866" s="249"/>
      <c r="V866" s="249"/>
    </row>
    <row r="867" spans="13:22">
      <c r="M867" s="249"/>
      <c r="N867" s="249"/>
      <c r="O867" s="249"/>
      <c r="P867" s="249"/>
      <c r="Q867" s="249"/>
      <c r="R867" s="249"/>
      <c r="S867" s="249"/>
      <c r="T867" s="249"/>
      <c r="U867" s="249"/>
      <c r="V867" s="249"/>
    </row>
    <row r="868" spans="13:22">
      <c r="M868" s="249"/>
      <c r="N868" s="249"/>
      <c r="O868" s="249"/>
      <c r="P868" s="249"/>
      <c r="Q868" s="249"/>
      <c r="R868" s="249"/>
      <c r="S868" s="249"/>
      <c r="T868" s="249"/>
      <c r="U868" s="249"/>
      <c r="V868" s="249"/>
    </row>
    <row r="869" spans="13:22">
      <c r="M869" s="249"/>
      <c r="N869" s="249"/>
      <c r="O869" s="249"/>
      <c r="P869" s="249"/>
      <c r="Q869" s="249"/>
      <c r="R869" s="249"/>
      <c r="S869" s="249"/>
      <c r="T869" s="249"/>
      <c r="U869" s="249"/>
      <c r="V869" s="249"/>
    </row>
    <row r="870" spans="13:22">
      <c r="M870" s="249"/>
      <c r="N870" s="249"/>
      <c r="O870" s="249"/>
      <c r="P870" s="249"/>
      <c r="Q870" s="249"/>
      <c r="R870" s="249"/>
      <c r="S870" s="249"/>
      <c r="T870" s="249"/>
      <c r="U870" s="249"/>
      <c r="V870" s="249"/>
    </row>
    <row r="871" spans="13:22">
      <c r="M871" s="249"/>
      <c r="N871" s="249"/>
      <c r="O871" s="249"/>
      <c r="P871" s="249"/>
      <c r="Q871" s="249"/>
      <c r="R871" s="249"/>
      <c r="S871" s="249"/>
      <c r="T871" s="249"/>
      <c r="U871" s="249"/>
      <c r="V871" s="249"/>
    </row>
    <row r="872" spans="13:22">
      <c r="M872" s="249"/>
      <c r="N872" s="249"/>
      <c r="O872" s="249"/>
      <c r="P872" s="249"/>
      <c r="Q872" s="249"/>
      <c r="R872" s="249"/>
      <c r="S872" s="249"/>
      <c r="T872" s="249"/>
      <c r="U872" s="249"/>
      <c r="V872" s="249"/>
    </row>
    <row r="873" spans="13:22">
      <c r="M873" s="249"/>
      <c r="N873" s="249"/>
      <c r="O873" s="249"/>
      <c r="P873" s="249"/>
      <c r="Q873" s="249"/>
      <c r="R873" s="249"/>
      <c r="S873" s="249"/>
      <c r="T873" s="249"/>
      <c r="U873" s="249"/>
      <c r="V873" s="249"/>
    </row>
    <row r="874" spans="13:22">
      <c r="M874" s="249"/>
      <c r="N874" s="249"/>
      <c r="O874" s="249"/>
      <c r="P874" s="249"/>
      <c r="Q874" s="249"/>
      <c r="R874" s="249"/>
      <c r="S874" s="249"/>
      <c r="T874" s="249"/>
      <c r="U874" s="249"/>
      <c r="V874" s="249"/>
    </row>
    <row r="875" spans="13:22">
      <c r="M875" s="249"/>
      <c r="N875" s="249"/>
      <c r="O875" s="249"/>
      <c r="P875" s="249"/>
      <c r="Q875" s="249"/>
      <c r="R875" s="249"/>
      <c r="S875" s="249"/>
      <c r="T875" s="249"/>
      <c r="U875" s="249"/>
      <c r="V875" s="249"/>
    </row>
    <row r="876" spans="13:22">
      <c r="M876" s="249"/>
      <c r="N876" s="249"/>
      <c r="O876" s="249"/>
      <c r="P876" s="249"/>
      <c r="Q876" s="249"/>
      <c r="R876" s="249"/>
      <c r="S876" s="249"/>
      <c r="T876" s="249"/>
      <c r="U876" s="249"/>
      <c r="V876" s="249"/>
    </row>
    <row r="877" spans="13:22">
      <c r="M877" s="249"/>
      <c r="N877" s="249"/>
      <c r="O877" s="249"/>
      <c r="P877" s="249"/>
      <c r="Q877" s="249"/>
      <c r="R877" s="249"/>
      <c r="S877" s="249"/>
      <c r="T877" s="249"/>
      <c r="U877" s="249"/>
      <c r="V877" s="249"/>
    </row>
    <row r="878" spans="13:22">
      <c r="M878" s="249"/>
      <c r="N878" s="249"/>
      <c r="O878" s="249"/>
      <c r="P878" s="249"/>
      <c r="Q878" s="249"/>
      <c r="R878" s="249"/>
      <c r="S878" s="249"/>
      <c r="T878" s="249"/>
      <c r="U878" s="249"/>
      <c r="V878" s="249"/>
    </row>
    <row r="879" spans="13:22">
      <c r="M879" s="249"/>
      <c r="N879" s="249"/>
      <c r="O879" s="249"/>
      <c r="P879" s="249"/>
      <c r="Q879" s="249"/>
      <c r="R879" s="249"/>
      <c r="S879" s="249"/>
      <c r="T879" s="249"/>
      <c r="U879" s="249"/>
      <c r="V879" s="249"/>
    </row>
    <row r="880" spans="13:22">
      <c r="M880" s="249"/>
      <c r="N880" s="249"/>
      <c r="O880" s="249"/>
      <c r="P880" s="249"/>
      <c r="Q880" s="249"/>
      <c r="R880" s="249"/>
      <c r="S880" s="249"/>
      <c r="T880" s="249"/>
      <c r="U880" s="249"/>
      <c r="V880" s="249"/>
    </row>
    <row r="881" spans="13:22">
      <c r="M881" s="249"/>
      <c r="N881" s="249"/>
      <c r="O881" s="249"/>
      <c r="P881" s="249"/>
      <c r="Q881" s="249"/>
      <c r="R881" s="249"/>
      <c r="S881" s="249"/>
      <c r="T881" s="249"/>
      <c r="U881" s="249"/>
      <c r="V881" s="249"/>
    </row>
    <row r="882" spans="13:22">
      <c r="M882" s="249"/>
      <c r="N882" s="249"/>
      <c r="O882" s="249"/>
      <c r="P882" s="249"/>
      <c r="Q882" s="249"/>
      <c r="R882" s="249"/>
      <c r="S882" s="249"/>
      <c r="T882" s="249"/>
      <c r="U882" s="249"/>
      <c r="V882" s="249"/>
    </row>
    <row r="883" spans="13:22">
      <c r="M883" s="249"/>
      <c r="N883" s="249"/>
      <c r="O883" s="249"/>
      <c r="P883" s="249"/>
      <c r="Q883" s="249"/>
      <c r="R883" s="249"/>
      <c r="S883" s="249"/>
      <c r="T883" s="249"/>
      <c r="U883" s="249"/>
      <c r="V883" s="249"/>
    </row>
    <row r="884" spans="13:22">
      <c r="M884" s="249"/>
      <c r="N884" s="249"/>
      <c r="O884" s="249"/>
      <c r="P884" s="249"/>
      <c r="Q884" s="249"/>
      <c r="R884" s="249"/>
      <c r="S884" s="249"/>
      <c r="T884" s="249"/>
      <c r="U884" s="249"/>
      <c r="V884" s="249"/>
    </row>
    <row r="885" spans="13:22">
      <c r="M885" s="249"/>
      <c r="N885" s="249"/>
      <c r="O885" s="249"/>
      <c r="P885" s="249"/>
      <c r="Q885" s="249"/>
      <c r="R885" s="249"/>
      <c r="S885" s="249"/>
      <c r="T885" s="249"/>
      <c r="U885" s="249"/>
      <c r="V885" s="249"/>
    </row>
    <row r="886" spans="13:22">
      <c r="M886" s="249"/>
      <c r="N886" s="249"/>
      <c r="O886" s="249"/>
      <c r="P886" s="249"/>
      <c r="Q886" s="249"/>
      <c r="R886" s="249"/>
      <c r="S886" s="249"/>
      <c r="T886" s="249"/>
      <c r="U886" s="249"/>
      <c r="V886" s="249"/>
    </row>
    <row r="887" spans="13:22">
      <c r="M887" s="249"/>
      <c r="N887" s="249"/>
      <c r="O887" s="249"/>
      <c r="P887" s="249"/>
      <c r="Q887" s="249"/>
      <c r="R887" s="249"/>
      <c r="S887" s="249"/>
      <c r="T887" s="249"/>
      <c r="U887" s="249"/>
      <c r="V887" s="249"/>
    </row>
    <row r="888" spans="13:22">
      <c r="M888" s="249"/>
      <c r="N888" s="249"/>
      <c r="O888" s="249"/>
      <c r="P888" s="249"/>
      <c r="Q888" s="249"/>
      <c r="R888" s="249"/>
      <c r="S888" s="249"/>
      <c r="T888" s="249"/>
      <c r="U888" s="249"/>
      <c r="V888" s="249"/>
    </row>
    <row r="889" spans="13:22">
      <c r="M889" s="249"/>
      <c r="N889" s="249"/>
      <c r="O889" s="249"/>
      <c r="P889" s="249"/>
      <c r="Q889" s="249"/>
      <c r="R889" s="249"/>
      <c r="S889" s="249"/>
      <c r="T889" s="249"/>
      <c r="U889" s="249"/>
      <c r="V889" s="249"/>
    </row>
    <row r="890" spans="13:22">
      <c r="M890" s="249"/>
      <c r="N890" s="249"/>
      <c r="O890" s="249"/>
      <c r="P890" s="249"/>
      <c r="Q890" s="249"/>
      <c r="R890" s="249"/>
      <c r="S890" s="249"/>
      <c r="T890" s="249"/>
      <c r="U890" s="249"/>
      <c r="V890" s="249"/>
    </row>
    <row r="891" spans="13:22">
      <c r="M891" s="249"/>
      <c r="N891" s="249"/>
      <c r="O891" s="249"/>
      <c r="P891" s="249"/>
      <c r="Q891" s="249"/>
      <c r="R891" s="249"/>
      <c r="S891" s="249"/>
      <c r="T891" s="249"/>
      <c r="U891" s="249"/>
      <c r="V891" s="249"/>
    </row>
    <row r="892" spans="13:22">
      <c r="M892" s="249"/>
      <c r="N892" s="249"/>
      <c r="O892" s="249"/>
      <c r="P892" s="249"/>
      <c r="Q892" s="249"/>
      <c r="R892" s="249"/>
      <c r="S892" s="249"/>
      <c r="T892" s="249"/>
      <c r="U892" s="249"/>
      <c r="V892" s="249"/>
    </row>
    <row r="893" spans="13:22">
      <c r="M893" s="249"/>
      <c r="N893" s="249"/>
      <c r="O893" s="249"/>
      <c r="P893" s="249"/>
      <c r="Q893" s="249"/>
      <c r="R893" s="249"/>
      <c r="S893" s="249"/>
      <c r="T893" s="249"/>
      <c r="U893" s="249"/>
      <c r="V893" s="249"/>
    </row>
    <row r="894" spans="13:22">
      <c r="M894" s="249"/>
      <c r="N894" s="249"/>
      <c r="O894" s="249"/>
      <c r="P894" s="249"/>
      <c r="Q894" s="249"/>
      <c r="R894" s="249"/>
      <c r="S894" s="249"/>
      <c r="T894" s="249"/>
      <c r="U894" s="249"/>
      <c r="V894" s="249"/>
    </row>
    <row r="895" spans="13:22">
      <c r="M895" s="249"/>
      <c r="N895" s="249"/>
      <c r="O895" s="249"/>
      <c r="P895" s="249"/>
      <c r="Q895" s="249"/>
      <c r="R895" s="249"/>
      <c r="S895" s="249"/>
      <c r="T895" s="249"/>
      <c r="U895" s="249"/>
      <c r="V895" s="249"/>
    </row>
    <row r="896" spans="13:22">
      <c r="M896" s="249"/>
      <c r="N896" s="249"/>
      <c r="O896" s="249"/>
      <c r="P896" s="249"/>
      <c r="Q896" s="249"/>
      <c r="R896" s="249"/>
      <c r="S896" s="249"/>
      <c r="T896" s="249"/>
      <c r="U896" s="249"/>
      <c r="V896" s="249"/>
    </row>
    <row r="897" spans="13:22">
      <c r="M897" s="249"/>
      <c r="N897" s="249"/>
      <c r="O897" s="249"/>
      <c r="P897" s="249"/>
      <c r="Q897" s="249"/>
      <c r="R897" s="249"/>
      <c r="S897" s="249"/>
      <c r="T897" s="249"/>
      <c r="U897" s="249"/>
      <c r="V897" s="249"/>
    </row>
    <row r="898" spans="13:22">
      <c r="M898" s="249"/>
      <c r="N898" s="249"/>
      <c r="O898" s="249"/>
      <c r="P898" s="249"/>
      <c r="Q898" s="249"/>
      <c r="R898" s="249"/>
      <c r="S898" s="249"/>
      <c r="T898" s="249"/>
      <c r="U898" s="249"/>
      <c r="V898" s="249"/>
    </row>
    <row r="899" spans="13:22">
      <c r="M899" s="249"/>
      <c r="N899" s="249"/>
      <c r="O899" s="249"/>
      <c r="P899" s="249"/>
      <c r="Q899" s="249"/>
      <c r="R899" s="249"/>
      <c r="S899" s="249"/>
      <c r="T899" s="249"/>
      <c r="U899" s="249"/>
      <c r="V899" s="249"/>
    </row>
    <row r="900" spans="13:22">
      <c r="M900" s="249"/>
      <c r="N900" s="249"/>
      <c r="O900" s="249"/>
      <c r="P900" s="249"/>
      <c r="Q900" s="249"/>
      <c r="R900" s="249"/>
      <c r="S900" s="249"/>
      <c r="T900" s="249"/>
      <c r="U900" s="249"/>
      <c r="V900" s="249"/>
    </row>
    <row r="901" spans="13:22">
      <c r="M901" s="249"/>
      <c r="N901" s="249"/>
      <c r="O901" s="249"/>
      <c r="P901" s="249"/>
      <c r="Q901" s="249"/>
      <c r="R901" s="249"/>
      <c r="S901" s="249"/>
      <c r="T901" s="249"/>
      <c r="U901" s="249"/>
      <c r="V901" s="249"/>
    </row>
    <row r="902" spans="13:22">
      <c r="M902" s="249"/>
      <c r="N902" s="249"/>
      <c r="O902" s="249"/>
      <c r="P902" s="249"/>
      <c r="Q902" s="249"/>
      <c r="R902" s="249"/>
      <c r="S902" s="249"/>
      <c r="T902" s="249"/>
      <c r="U902" s="249"/>
      <c r="V902" s="249"/>
    </row>
    <row r="903" spans="13:22">
      <c r="M903" s="249"/>
      <c r="N903" s="249"/>
      <c r="O903" s="249"/>
      <c r="P903" s="249"/>
      <c r="Q903" s="249"/>
      <c r="R903" s="249"/>
      <c r="S903" s="249"/>
      <c r="T903" s="249"/>
      <c r="U903" s="249"/>
      <c r="V903" s="249"/>
    </row>
    <row r="904" spans="13:22">
      <c r="M904" s="249"/>
      <c r="N904" s="249"/>
      <c r="O904" s="249"/>
      <c r="P904" s="249"/>
      <c r="Q904" s="249"/>
      <c r="R904" s="249"/>
      <c r="S904" s="249"/>
      <c r="T904" s="249"/>
      <c r="U904" s="249"/>
      <c r="V904" s="249"/>
    </row>
    <row r="905" spans="13:22">
      <c r="M905" s="249"/>
      <c r="N905" s="249"/>
      <c r="O905" s="249"/>
      <c r="P905" s="249"/>
      <c r="Q905" s="249"/>
      <c r="R905" s="249"/>
      <c r="S905" s="249"/>
      <c r="T905" s="249"/>
      <c r="U905" s="249"/>
      <c r="V905" s="249"/>
    </row>
    <row r="906" spans="13:22">
      <c r="M906" s="249"/>
      <c r="N906" s="249"/>
      <c r="O906" s="249"/>
      <c r="P906" s="249"/>
      <c r="Q906" s="249"/>
      <c r="R906" s="249"/>
      <c r="S906" s="249"/>
      <c r="T906" s="249"/>
      <c r="U906" s="249"/>
      <c r="V906" s="249"/>
    </row>
    <row r="907" spans="13:22">
      <c r="M907" s="249"/>
      <c r="N907" s="249"/>
      <c r="O907" s="249"/>
      <c r="P907" s="249"/>
      <c r="Q907" s="249"/>
      <c r="R907" s="249"/>
      <c r="S907" s="249"/>
      <c r="T907" s="249"/>
      <c r="U907" s="249"/>
      <c r="V907" s="249"/>
    </row>
    <row r="908" spans="13:22">
      <c r="M908" s="249"/>
      <c r="N908" s="249"/>
      <c r="O908" s="249"/>
      <c r="P908" s="249"/>
      <c r="Q908" s="249"/>
      <c r="R908" s="249"/>
      <c r="S908" s="249"/>
      <c r="T908" s="249"/>
      <c r="U908" s="249"/>
      <c r="V908" s="249"/>
    </row>
    <row r="909" spans="13:22">
      <c r="M909" s="249"/>
      <c r="N909" s="249"/>
      <c r="O909" s="249"/>
      <c r="P909" s="249"/>
      <c r="Q909" s="249"/>
      <c r="R909" s="249"/>
      <c r="S909" s="249"/>
      <c r="T909" s="249"/>
      <c r="U909" s="249"/>
      <c r="V909" s="249"/>
    </row>
    <row r="910" spans="13:22">
      <c r="M910" s="249"/>
      <c r="N910" s="249"/>
      <c r="O910" s="249"/>
      <c r="P910" s="249"/>
      <c r="Q910" s="249"/>
      <c r="R910" s="249"/>
      <c r="S910" s="249"/>
      <c r="T910" s="249"/>
      <c r="U910" s="249"/>
      <c r="V910" s="249"/>
    </row>
    <row r="911" spans="13:22">
      <c r="M911" s="249"/>
      <c r="N911" s="249"/>
      <c r="O911" s="249"/>
      <c r="P911" s="249"/>
      <c r="Q911" s="249"/>
      <c r="R911" s="249"/>
      <c r="S911" s="249"/>
      <c r="T911" s="249"/>
      <c r="U911" s="249"/>
      <c r="V911" s="249"/>
    </row>
    <row r="912" spans="13:22">
      <c r="M912" s="249"/>
      <c r="N912" s="249"/>
      <c r="O912" s="249"/>
      <c r="P912" s="249"/>
      <c r="Q912" s="249"/>
      <c r="R912" s="249"/>
      <c r="S912" s="249"/>
      <c r="T912" s="249"/>
      <c r="U912" s="249"/>
      <c r="V912" s="249"/>
    </row>
    <row r="913" spans="13:22">
      <c r="M913" s="249"/>
      <c r="N913" s="249"/>
      <c r="O913" s="249"/>
      <c r="P913" s="249"/>
      <c r="Q913" s="249"/>
      <c r="R913" s="249"/>
      <c r="S913" s="249"/>
      <c r="T913" s="249"/>
      <c r="U913" s="249"/>
      <c r="V913" s="249"/>
    </row>
    <row r="914" spans="13:22">
      <c r="M914" s="249"/>
      <c r="N914" s="249"/>
      <c r="O914" s="249"/>
      <c r="P914" s="249"/>
      <c r="Q914" s="249"/>
      <c r="R914" s="249"/>
      <c r="S914" s="249"/>
      <c r="T914" s="249"/>
      <c r="U914" s="249"/>
      <c r="V914" s="249"/>
    </row>
    <row r="915" spans="13:22">
      <c r="M915" s="249"/>
      <c r="N915" s="249"/>
      <c r="O915" s="249"/>
      <c r="P915" s="249"/>
      <c r="Q915" s="249"/>
      <c r="R915" s="249"/>
      <c r="S915" s="249"/>
      <c r="T915" s="249"/>
      <c r="U915" s="249"/>
      <c r="V915" s="249"/>
    </row>
    <row r="916" spans="13:22">
      <c r="M916" s="249"/>
      <c r="N916" s="249"/>
      <c r="O916" s="249"/>
      <c r="P916" s="249"/>
      <c r="Q916" s="249"/>
      <c r="R916" s="249"/>
      <c r="S916" s="249"/>
      <c r="T916" s="249"/>
      <c r="U916" s="249"/>
      <c r="V916" s="249"/>
    </row>
    <row r="917" spans="13:22">
      <c r="M917" s="249"/>
      <c r="N917" s="249"/>
      <c r="O917" s="249"/>
      <c r="P917" s="249"/>
      <c r="Q917" s="249"/>
      <c r="R917" s="249"/>
      <c r="S917" s="249"/>
      <c r="T917" s="249"/>
      <c r="U917" s="249"/>
      <c r="V917" s="249"/>
    </row>
    <row r="918" spans="13:22">
      <c r="M918" s="249"/>
      <c r="N918" s="249"/>
      <c r="O918" s="249"/>
      <c r="P918" s="249"/>
      <c r="Q918" s="249"/>
      <c r="R918" s="249"/>
      <c r="S918" s="249"/>
      <c r="T918" s="249"/>
      <c r="U918" s="249"/>
      <c r="V918" s="249"/>
    </row>
    <row r="919" spans="13:22">
      <c r="M919" s="249"/>
      <c r="N919" s="249"/>
      <c r="O919" s="249"/>
      <c r="P919" s="249"/>
      <c r="Q919" s="249"/>
      <c r="R919" s="249"/>
      <c r="S919" s="249"/>
      <c r="T919" s="249"/>
      <c r="U919" s="249"/>
      <c r="V919" s="249"/>
    </row>
    <row r="920" spans="13:22">
      <c r="M920" s="249"/>
      <c r="N920" s="249"/>
      <c r="O920" s="249"/>
      <c r="P920" s="249"/>
      <c r="Q920" s="249"/>
      <c r="R920" s="249"/>
      <c r="S920" s="249"/>
      <c r="T920" s="249"/>
      <c r="U920" s="249"/>
      <c r="V920" s="249"/>
    </row>
    <row r="921" spans="13:22">
      <c r="M921" s="249"/>
      <c r="N921" s="249"/>
      <c r="O921" s="249"/>
      <c r="P921" s="249"/>
      <c r="Q921" s="249"/>
      <c r="R921" s="249"/>
      <c r="S921" s="249"/>
      <c r="T921" s="249"/>
      <c r="U921" s="249"/>
      <c r="V921" s="249"/>
    </row>
    <row r="922" spans="13:22">
      <c r="M922" s="249"/>
      <c r="N922" s="249"/>
      <c r="O922" s="249"/>
      <c r="P922" s="249"/>
      <c r="Q922" s="249"/>
      <c r="R922" s="249"/>
      <c r="S922" s="249"/>
      <c r="T922" s="249"/>
      <c r="U922" s="249"/>
      <c r="V922" s="249"/>
    </row>
    <row r="923" spans="13:22">
      <c r="M923" s="249"/>
      <c r="N923" s="249"/>
      <c r="O923" s="249"/>
      <c r="P923" s="249"/>
      <c r="Q923" s="249"/>
      <c r="R923" s="249"/>
      <c r="S923" s="249"/>
      <c r="T923" s="249"/>
      <c r="U923" s="249"/>
      <c r="V923" s="249"/>
    </row>
    <row r="924" spans="13:22">
      <c r="M924" s="249"/>
      <c r="N924" s="249"/>
      <c r="O924" s="249"/>
      <c r="P924" s="249"/>
      <c r="Q924" s="249"/>
      <c r="R924" s="249"/>
      <c r="S924" s="249"/>
      <c r="T924" s="249"/>
      <c r="U924" s="249"/>
      <c r="V924" s="249"/>
    </row>
    <row r="925" spans="13:22">
      <c r="M925" s="249"/>
      <c r="N925" s="249"/>
      <c r="O925" s="249"/>
      <c r="P925" s="249"/>
      <c r="Q925" s="249"/>
      <c r="R925" s="249"/>
      <c r="S925" s="249"/>
      <c r="T925" s="249"/>
      <c r="U925" s="249"/>
      <c r="V925" s="249"/>
    </row>
    <row r="926" spans="13:22">
      <c r="M926" s="249"/>
      <c r="N926" s="249"/>
      <c r="O926" s="249"/>
      <c r="P926" s="249"/>
      <c r="Q926" s="249"/>
      <c r="R926" s="249"/>
      <c r="S926" s="249"/>
      <c r="T926" s="249"/>
      <c r="U926" s="249"/>
      <c r="V926" s="249"/>
    </row>
    <row r="927" spans="13:22">
      <c r="M927" s="249"/>
      <c r="N927" s="249"/>
      <c r="O927" s="249"/>
      <c r="P927" s="249"/>
      <c r="Q927" s="249"/>
      <c r="R927" s="249"/>
      <c r="S927" s="249"/>
      <c r="T927" s="249"/>
      <c r="U927" s="249"/>
      <c r="V927" s="249"/>
    </row>
    <row r="928" spans="13:22">
      <c r="M928" s="249"/>
      <c r="N928" s="249"/>
      <c r="O928" s="249"/>
      <c r="P928" s="249"/>
      <c r="Q928" s="249"/>
      <c r="R928" s="249"/>
      <c r="S928" s="249"/>
      <c r="T928" s="249"/>
      <c r="U928" s="249"/>
      <c r="V928" s="249"/>
    </row>
    <row r="929" spans="13:22">
      <c r="M929" s="249"/>
      <c r="N929" s="249"/>
      <c r="O929" s="249"/>
      <c r="P929" s="249"/>
      <c r="Q929" s="249"/>
      <c r="R929" s="249"/>
      <c r="S929" s="249"/>
      <c r="T929" s="249"/>
      <c r="U929" s="249"/>
      <c r="V929" s="249"/>
    </row>
    <row r="930" spans="13:22">
      <c r="M930" s="249"/>
      <c r="N930" s="249"/>
      <c r="O930" s="249"/>
      <c r="P930" s="249"/>
      <c r="Q930" s="249"/>
      <c r="R930" s="249"/>
      <c r="S930" s="249"/>
      <c r="T930" s="249"/>
      <c r="U930" s="249"/>
      <c r="V930" s="249"/>
    </row>
    <row r="931" spans="13:22">
      <c r="M931" s="249"/>
      <c r="N931" s="249"/>
      <c r="O931" s="249"/>
      <c r="P931" s="249"/>
      <c r="Q931" s="249"/>
      <c r="R931" s="249"/>
      <c r="S931" s="249"/>
      <c r="T931" s="249"/>
      <c r="U931" s="249"/>
      <c r="V931" s="249"/>
    </row>
    <row r="932" spans="13:22">
      <c r="M932" s="249"/>
      <c r="N932" s="249"/>
      <c r="O932" s="249"/>
      <c r="P932" s="249"/>
      <c r="Q932" s="249"/>
      <c r="R932" s="249"/>
      <c r="S932" s="249"/>
      <c r="T932" s="249"/>
      <c r="U932" s="249"/>
      <c r="V932" s="249"/>
    </row>
    <row r="933" spans="13:22">
      <c r="M933" s="249"/>
      <c r="N933" s="249"/>
      <c r="O933" s="249"/>
      <c r="P933" s="249"/>
      <c r="Q933" s="249"/>
      <c r="R933" s="249"/>
      <c r="S933" s="249"/>
      <c r="T933" s="249"/>
      <c r="U933" s="249"/>
      <c r="V933" s="249"/>
    </row>
    <row r="934" spans="13:22">
      <c r="M934" s="249"/>
      <c r="N934" s="249"/>
      <c r="O934" s="249"/>
      <c r="P934" s="249"/>
      <c r="Q934" s="249"/>
      <c r="R934" s="249"/>
      <c r="S934" s="249"/>
      <c r="T934" s="249"/>
      <c r="U934" s="249"/>
      <c r="V934" s="249"/>
    </row>
    <row r="935" spans="13:22">
      <c r="M935" s="249"/>
      <c r="N935" s="249"/>
      <c r="O935" s="249"/>
      <c r="P935" s="249"/>
      <c r="Q935" s="249"/>
      <c r="R935" s="249"/>
      <c r="S935" s="249"/>
      <c r="T935" s="249"/>
      <c r="U935" s="249"/>
      <c r="V935" s="249"/>
    </row>
    <row r="936" spans="13:22">
      <c r="M936" s="249"/>
      <c r="N936" s="249"/>
      <c r="O936" s="249"/>
      <c r="P936" s="249"/>
      <c r="Q936" s="249"/>
      <c r="R936" s="249"/>
      <c r="S936" s="249"/>
      <c r="T936" s="249"/>
      <c r="U936" s="249"/>
      <c r="V936" s="249"/>
    </row>
    <row r="937" spans="13:22">
      <c r="M937" s="249"/>
      <c r="N937" s="249"/>
      <c r="O937" s="249"/>
      <c r="P937" s="249"/>
      <c r="Q937" s="249"/>
      <c r="R937" s="249"/>
      <c r="S937" s="249"/>
      <c r="T937" s="249"/>
      <c r="U937" s="249"/>
      <c r="V937" s="249"/>
    </row>
    <row r="938" spans="13:22">
      <c r="M938" s="249"/>
      <c r="N938" s="249"/>
      <c r="O938" s="249"/>
      <c r="P938" s="249"/>
      <c r="Q938" s="249"/>
      <c r="R938" s="249"/>
      <c r="S938" s="249"/>
      <c r="T938" s="249"/>
      <c r="U938" s="249"/>
      <c r="V938" s="249"/>
    </row>
    <row r="939" spans="13:22">
      <c r="M939" s="249"/>
      <c r="N939" s="249"/>
      <c r="O939" s="249"/>
      <c r="P939" s="249"/>
      <c r="Q939" s="249"/>
      <c r="R939" s="249"/>
      <c r="S939" s="249"/>
      <c r="T939" s="249"/>
      <c r="U939" s="249"/>
      <c r="V939" s="249"/>
    </row>
    <row r="940" spans="13:22">
      <c r="M940" s="249"/>
      <c r="N940" s="249"/>
      <c r="O940" s="249"/>
      <c r="P940" s="249"/>
      <c r="Q940" s="249"/>
      <c r="R940" s="249"/>
      <c r="S940" s="249"/>
      <c r="T940" s="249"/>
      <c r="U940" s="249"/>
      <c r="V940" s="249"/>
    </row>
    <row r="941" spans="13:22">
      <c r="M941" s="249"/>
      <c r="N941" s="249"/>
      <c r="O941" s="249"/>
      <c r="P941" s="249"/>
      <c r="Q941" s="249"/>
      <c r="R941" s="249"/>
      <c r="S941" s="249"/>
      <c r="T941" s="249"/>
      <c r="U941" s="249"/>
      <c r="V941" s="249"/>
    </row>
    <row r="942" spans="13:22">
      <c r="M942" s="249"/>
      <c r="N942" s="249"/>
      <c r="O942" s="249"/>
      <c r="P942" s="249"/>
      <c r="Q942" s="249"/>
      <c r="R942" s="249"/>
      <c r="S942" s="249"/>
      <c r="T942" s="249"/>
      <c r="U942" s="249"/>
      <c r="V942" s="249"/>
    </row>
    <row r="943" spans="13:22">
      <c r="M943" s="249"/>
      <c r="N943" s="249"/>
      <c r="O943" s="249"/>
      <c r="P943" s="249"/>
      <c r="Q943" s="249"/>
      <c r="R943" s="249"/>
      <c r="S943" s="249"/>
      <c r="T943" s="249"/>
      <c r="U943" s="249"/>
      <c r="V943" s="249"/>
    </row>
    <row r="944" spans="13:22">
      <c r="M944" s="249"/>
      <c r="N944" s="249"/>
      <c r="O944" s="249"/>
      <c r="P944" s="249"/>
      <c r="Q944" s="249"/>
      <c r="R944" s="249"/>
      <c r="S944" s="249"/>
      <c r="T944" s="249"/>
      <c r="U944" s="249"/>
      <c r="V944" s="249"/>
    </row>
    <row r="945" spans="13:22">
      <c r="M945" s="249"/>
      <c r="N945" s="249"/>
      <c r="O945" s="249"/>
      <c r="P945" s="249"/>
      <c r="Q945" s="249"/>
      <c r="R945" s="249"/>
      <c r="S945" s="249"/>
      <c r="T945" s="249"/>
      <c r="U945" s="249"/>
      <c r="V945" s="249"/>
    </row>
    <row r="946" spans="13:22">
      <c r="M946" s="249"/>
      <c r="N946" s="249"/>
      <c r="O946" s="249"/>
      <c r="P946" s="249"/>
      <c r="Q946" s="249"/>
      <c r="R946" s="249"/>
      <c r="S946" s="249"/>
      <c r="T946" s="249"/>
      <c r="U946" s="249"/>
      <c r="V946" s="249"/>
    </row>
    <row r="947" spans="13:22">
      <c r="M947" s="249"/>
      <c r="N947" s="249"/>
      <c r="O947" s="249"/>
      <c r="P947" s="249"/>
      <c r="Q947" s="249"/>
      <c r="R947" s="249"/>
      <c r="S947" s="249"/>
      <c r="T947" s="249"/>
      <c r="U947" s="249"/>
      <c r="V947" s="249"/>
    </row>
    <row r="948" spans="13:22">
      <c r="M948" s="249"/>
      <c r="N948" s="249"/>
      <c r="O948" s="249"/>
      <c r="P948" s="249"/>
      <c r="Q948" s="249"/>
      <c r="R948" s="249"/>
      <c r="S948" s="249"/>
      <c r="T948" s="249"/>
      <c r="U948" s="249"/>
      <c r="V948" s="249"/>
    </row>
    <row r="949" spans="13:22">
      <c r="M949" s="249"/>
      <c r="N949" s="249"/>
      <c r="O949" s="249"/>
      <c r="P949" s="249"/>
      <c r="Q949" s="249"/>
      <c r="R949" s="249"/>
      <c r="S949" s="249"/>
      <c r="T949" s="249"/>
      <c r="U949" s="249"/>
      <c r="V949" s="249"/>
    </row>
    <row r="950" spans="13:22">
      <c r="M950" s="249"/>
      <c r="N950" s="249"/>
      <c r="O950" s="249"/>
      <c r="P950" s="249"/>
      <c r="Q950" s="249"/>
      <c r="R950" s="249"/>
      <c r="S950" s="249"/>
      <c r="T950" s="249"/>
      <c r="U950" s="249"/>
      <c r="V950" s="249"/>
    </row>
    <row r="951" spans="13:22">
      <c r="M951" s="249"/>
      <c r="N951" s="249"/>
      <c r="O951" s="249"/>
      <c r="P951" s="249"/>
      <c r="Q951" s="249"/>
      <c r="R951" s="249"/>
      <c r="S951" s="249"/>
      <c r="T951" s="249"/>
      <c r="U951" s="249"/>
      <c r="V951" s="249"/>
    </row>
    <row r="952" spans="13:22">
      <c r="M952" s="249"/>
      <c r="N952" s="249"/>
      <c r="O952" s="249"/>
      <c r="P952" s="249"/>
      <c r="Q952" s="249"/>
      <c r="R952" s="249"/>
      <c r="S952" s="249"/>
      <c r="T952" s="249"/>
      <c r="U952" s="249"/>
      <c r="V952" s="249"/>
    </row>
    <row r="953" spans="13:22">
      <c r="M953" s="249"/>
      <c r="N953" s="249"/>
      <c r="O953" s="249"/>
      <c r="P953" s="249"/>
      <c r="Q953" s="249"/>
      <c r="R953" s="249"/>
      <c r="S953" s="249"/>
      <c r="T953" s="249"/>
      <c r="U953" s="249"/>
      <c r="V953" s="249"/>
    </row>
    <row r="954" spans="13:22">
      <c r="M954" s="249"/>
      <c r="N954" s="249"/>
      <c r="O954" s="249"/>
      <c r="P954" s="249"/>
      <c r="Q954" s="249"/>
      <c r="R954" s="249"/>
      <c r="S954" s="249"/>
      <c r="T954" s="249"/>
      <c r="U954" s="249"/>
      <c r="V954" s="249"/>
    </row>
    <row r="955" spans="13:22">
      <c r="M955" s="249"/>
      <c r="N955" s="249"/>
      <c r="O955" s="249"/>
      <c r="P955" s="249"/>
      <c r="Q955" s="249"/>
      <c r="R955" s="249"/>
      <c r="S955" s="249"/>
      <c r="T955" s="249"/>
      <c r="U955" s="249"/>
      <c r="V955" s="249"/>
    </row>
    <row r="956" spans="13:22">
      <c r="M956" s="249"/>
      <c r="N956" s="249"/>
      <c r="O956" s="249"/>
      <c r="P956" s="249"/>
      <c r="Q956" s="249"/>
      <c r="R956" s="249"/>
      <c r="S956" s="249"/>
      <c r="T956" s="249"/>
      <c r="U956" s="249"/>
      <c r="V956" s="249"/>
    </row>
    <row r="957" spans="13:22">
      <c r="M957" s="249"/>
      <c r="N957" s="249"/>
      <c r="O957" s="249"/>
      <c r="P957" s="249"/>
      <c r="Q957" s="249"/>
      <c r="R957" s="249"/>
      <c r="S957" s="249"/>
      <c r="T957" s="249"/>
      <c r="U957" s="249"/>
      <c r="V957" s="249"/>
    </row>
    <row r="958" spans="13:22">
      <c r="M958" s="249"/>
      <c r="N958" s="249"/>
      <c r="O958" s="249"/>
      <c r="P958" s="249"/>
      <c r="Q958" s="249"/>
      <c r="R958" s="249"/>
      <c r="S958" s="249"/>
      <c r="T958" s="249"/>
      <c r="U958" s="249"/>
      <c r="V958" s="249"/>
    </row>
    <row r="959" spans="13:22">
      <c r="M959" s="249"/>
      <c r="N959" s="249"/>
      <c r="O959" s="249"/>
      <c r="P959" s="249"/>
      <c r="Q959" s="249"/>
      <c r="R959" s="249"/>
      <c r="S959" s="249"/>
      <c r="T959" s="249"/>
      <c r="U959" s="249"/>
      <c r="V959" s="249"/>
    </row>
    <row r="960" spans="13:22">
      <c r="M960" s="249"/>
      <c r="N960" s="249"/>
      <c r="O960" s="249"/>
      <c r="P960" s="249"/>
      <c r="Q960" s="249"/>
      <c r="R960" s="249"/>
      <c r="S960" s="249"/>
      <c r="T960" s="249"/>
      <c r="U960" s="249"/>
      <c r="V960" s="249"/>
    </row>
    <row r="961" spans="13:22">
      <c r="M961" s="249"/>
      <c r="N961" s="249"/>
      <c r="O961" s="249"/>
      <c r="P961" s="249"/>
      <c r="Q961" s="249"/>
      <c r="R961" s="249"/>
      <c r="S961" s="249"/>
      <c r="T961" s="249"/>
      <c r="U961" s="249"/>
      <c r="V961" s="249"/>
    </row>
    <row r="962" spans="13:22">
      <c r="M962" s="249"/>
      <c r="N962" s="249"/>
      <c r="O962" s="249"/>
      <c r="P962" s="249"/>
      <c r="Q962" s="249"/>
      <c r="R962" s="249"/>
      <c r="S962" s="249"/>
      <c r="T962" s="249"/>
      <c r="U962" s="249"/>
      <c r="V962" s="249"/>
    </row>
    <row r="963" spans="13:22">
      <c r="M963" s="249"/>
      <c r="N963" s="249"/>
      <c r="O963" s="249"/>
      <c r="P963" s="249"/>
      <c r="Q963" s="249"/>
      <c r="R963" s="249"/>
      <c r="S963" s="249"/>
      <c r="T963" s="249"/>
      <c r="U963" s="249"/>
      <c r="V963" s="249"/>
    </row>
    <row r="964" spans="13:22">
      <c r="M964" s="249"/>
      <c r="N964" s="249"/>
      <c r="O964" s="249"/>
      <c r="P964" s="249"/>
      <c r="Q964" s="249"/>
      <c r="R964" s="249"/>
      <c r="S964" s="249"/>
      <c r="T964" s="249"/>
      <c r="U964" s="249"/>
      <c r="V964" s="249"/>
    </row>
    <row r="965" spans="13:22">
      <c r="M965" s="249"/>
      <c r="N965" s="249"/>
      <c r="O965" s="249"/>
      <c r="P965" s="249"/>
      <c r="Q965" s="249"/>
      <c r="R965" s="249"/>
      <c r="S965" s="249"/>
      <c r="T965" s="249"/>
      <c r="U965" s="249"/>
      <c r="V965" s="249"/>
    </row>
    <row r="966" spans="13:22">
      <c r="M966" s="249"/>
      <c r="N966" s="249"/>
      <c r="O966" s="249"/>
      <c r="P966" s="249"/>
      <c r="Q966" s="249"/>
      <c r="R966" s="249"/>
      <c r="S966" s="249"/>
      <c r="T966" s="249"/>
      <c r="U966" s="249"/>
      <c r="V966" s="249"/>
    </row>
    <row r="967" spans="13:22">
      <c r="M967" s="249"/>
      <c r="N967" s="249"/>
      <c r="O967" s="249"/>
      <c r="P967" s="249"/>
      <c r="Q967" s="249"/>
      <c r="R967" s="249"/>
      <c r="S967" s="249"/>
      <c r="T967" s="249"/>
      <c r="U967" s="249"/>
      <c r="V967" s="249"/>
    </row>
    <row r="968" spans="13:22">
      <c r="M968" s="249"/>
      <c r="N968" s="249"/>
      <c r="O968" s="249"/>
      <c r="P968" s="249"/>
      <c r="Q968" s="249"/>
      <c r="R968" s="249"/>
      <c r="S968" s="249"/>
      <c r="T968" s="249"/>
      <c r="U968" s="249"/>
      <c r="V968" s="249"/>
    </row>
    <row r="969" spans="13:22">
      <c r="M969" s="249"/>
      <c r="N969" s="249"/>
      <c r="O969" s="249"/>
      <c r="P969" s="249"/>
      <c r="Q969" s="249"/>
      <c r="R969" s="249"/>
      <c r="S969" s="249"/>
      <c r="T969" s="249"/>
      <c r="U969" s="249"/>
      <c r="V969" s="249"/>
    </row>
    <row r="970" spans="13:22">
      <c r="M970" s="249"/>
      <c r="N970" s="249"/>
      <c r="O970" s="249"/>
      <c r="P970" s="249"/>
      <c r="Q970" s="249"/>
      <c r="R970" s="249"/>
      <c r="S970" s="249"/>
      <c r="T970" s="249"/>
      <c r="U970" s="249"/>
      <c r="V970" s="249"/>
    </row>
    <row r="971" spans="13:22">
      <c r="M971" s="249"/>
      <c r="N971" s="249"/>
      <c r="O971" s="249"/>
      <c r="P971" s="249"/>
      <c r="Q971" s="249"/>
      <c r="R971" s="249"/>
      <c r="S971" s="249"/>
      <c r="T971" s="249"/>
      <c r="U971" s="249"/>
      <c r="V971" s="249"/>
    </row>
    <row r="972" spans="13:22">
      <c r="M972" s="249"/>
      <c r="N972" s="249"/>
      <c r="O972" s="249"/>
      <c r="P972" s="249"/>
      <c r="Q972" s="249"/>
      <c r="R972" s="249"/>
      <c r="S972" s="249"/>
      <c r="T972" s="249"/>
      <c r="U972" s="249"/>
      <c r="V972" s="249"/>
    </row>
    <row r="973" spans="13:22">
      <c r="M973" s="249"/>
      <c r="N973" s="249"/>
      <c r="O973" s="249"/>
      <c r="P973" s="249"/>
      <c r="Q973" s="249"/>
      <c r="R973" s="249"/>
      <c r="S973" s="249"/>
      <c r="T973" s="249"/>
      <c r="U973" s="249"/>
      <c r="V973" s="249"/>
    </row>
    <row r="974" spans="13:22">
      <c r="M974" s="249"/>
      <c r="N974" s="249"/>
      <c r="O974" s="249"/>
      <c r="P974" s="249"/>
      <c r="Q974" s="249"/>
      <c r="R974" s="249"/>
      <c r="S974" s="249"/>
      <c r="T974" s="249"/>
      <c r="U974" s="249"/>
      <c r="V974" s="249"/>
    </row>
    <row r="975" spans="13:22">
      <c r="M975" s="249"/>
      <c r="N975" s="249"/>
      <c r="O975" s="249"/>
      <c r="P975" s="249"/>
      <c r="Q975" s="249"/>
      <c r="R975" s="249"/>
      <c r="S975" s="249"/>
      <c r="T975" s="249"/>
      <c r="U975" s="249"/>
      <c r="V975" s="249"/>
    </row>
    <row r="976" spans="13:22">
      <c r="M976" s="249"/>
      <c r="N976" s="249"/>
      <c r="O976" s="249"/>
      <c r="P976" s="249"/>
      <c r="Q976" s="249"/>
      <c r="R976" s="249"/>
      <c r="S976" s="249"/>
      <c r="T976" s="249"/>
      <c r="U976" s="249"/>
      <c r="V976" s="249"/>
    </row>
    <row r="977" spans="13:22">
      <c r="M977" s="249"/>
      <c r="N977" s="249"/>
      <c r="O977" s="249"/>
      <c r="P977" s="249"/>
      <c r="Q977" s="249"/>
      <c r="R977" s="249"/>
      <c r="S977" s="249"/>
      <c r="T977" s="249"/>
      <c r="U977" s="249"/>
      <c r="V977" s="249"/>
    </row>
    <row r="978" spans="13:22">
      <c r="M978" s="249"/>
      <c r="N978" s="249"/>
      <c r="O978" s="249"/>
      <c r="P978" s="249"/>
      <c r="Q978" s="249"/>
      <c r="R978" s="249"/>
      <c r="S978" s="249"/>
      <c r="T978" s="249"/>
      <c r="U978" s="249"/>
      <c r="V978" s="249"/>
    </row>
    <row r="979" spans="13:22">
      <c r="M979" s="249"/>
      <c r="N979" s="249"/>
      <c r="O979" s="249"/>
      <c r="P979" s="249"/>
      <c r="Q979" s="249"/>
      <c r="R979" s="249"/>
      <c r="S979" s="249"/>
      <c r="T979" s="249"/>
      <c r="U979" s="249"/>
      <c r="V979" s="249"/>
    </row>
    <row r="980" spans="13:22">
      <c r="M980" s="249"/>
      <c r="N980" s="249"/>
      <c r="O980" s="249"/>
      <c r="P980" s="249"/>
      <c r="Q980" s="249"/>
      <c r="R980" s="249"/>
      <c r="S980" s="249"/>
      <c r="T980" s="249"/>
      <c r="U980" s="249"/>
      <c r="V980" s="249"/>
    </row>
    <row r="981" spans="13:22">
      <c r="M981" s="249"/>
      <c r="N981" s="249"/>
      <c r="O981" s="249"/>
      <c r="P981" s="249"/>
      <c r="Q981" s="249"/>
      <c r="R981" s="249"/>
      <c r="S981" s="249"/>
      <c r="T981" s="249"/>
      <c r="U981" s="249"/>
      <c r="V981" s="249"/>
    </row>
    <row r="982" spans="13:22">
      <c r="M982" s="249"/>
      <c r="N982" s="249"/>
      <c r="O982" s="249"/>
      <c r="P982" s="249"/>
      <c r="Q982" s="249"/>
      <c r="R982" s="249"/>
      <c r="S982" s="249"/>
      <c r="T982" s="249"/>
      <c r="U982" s="249"/>
      <c r="V982" s="249"/>
    </row>
    <row r="983" spans="13:22">
      <c r="M983" s="249"/>
      <c r="N983" s="249"/>
      <c r="O983" s="249"/>
      <c r="P983" s="249"/>
      <c r="Q983" s="249"/>
      <c r="R983" s="249"/>
      <c r="S983" s="249"/>
      <c r="T983" s="249"/>
      <c r="U983" s="249"/>
      <c r="V983" s="249"/>
    </row>
    <row r="984" spans="13:22">
      <c r="M984" s="249"/>
      <c r="N984" s="249"/>
      <c r="O984" s="249"/>
      <c r="P984" s="249"/>
      <c r="Q984" s="249"/>
      <c r="R984" s="249"/>
      <c r="S984" s="249"/>
      <c r="T984" s="249"/>
      <c r="U984" s="249"/>
      <c r="V984" s="249"/>
    </row>
    <row r="985" spans="13:22">
      <c r="M985" s="249"/>
      <c r="N985" s="249"/>
      <c r="O985" s="249"/>
      <c r="P985" s="249"/>
      <c r="Q985" s="249"/>
      <c r="R985" s="249"/>
      <c r="S985" s="249"/>
      <c r="T985" s="249"/>
      <c r="U985" s="249"/>
      <c r="V985" s="249"/>
    </row>
    <row r="986" spans="13:22">
      <c r="M986" s="249"/>
      <c r="N986" s="249"/>
      <c r="O986" s="249"/>
      <c r="P986" s="249"/>
      <c r="Q986" s="249"/>
      <c r="R986" s="249"/>
      <c r="S986" s="249"/>
      <c r="T986" s="249"/>
      <c r="U986" s="249"/>
      <c r="V986" s="249"/>
    </row>
    <row r="987" spans="13:22">
      <c r="M987" s="249"/>
      <c r="N987" s="249"/>
      <c r="O987" s="249"/>
      <c r="P987" s="249"/>
      <c r="Q987" s="249"/>
      <c r="R987" s="249"/>
      <c r="S987" s="249"/>
      <c r="T987" s="249"/>
      <c r="U987" s="249"/>
      <c r="V987" s="249"/>
    </row>
    <row r="988" spans="13:22">
      <c r="M988" s="249"/>
      <c r="N988" s="249"/>
      <c r="O988" s="249"/>
      <c r="P988" s="249"/>
      <c r="Q988" s="249"/>
      <c r="R988" s="249"/>
      <c r="S988" s="249"/>
      <c r="T988" s="249"/>
      <c r="U988" s="249"/>
      <c r="V988" s="249"/>
    </row>
    <row r="989" spans="13:22">
      <c r="M989" s="249"/>
      <c r="N989" s="249"/>
      <c r="O989" s="249"/>
      <c r="P989" s="249"/>
      <c r="Q989" s="249"/>
      <c r="R989" s="249"/>
      <c r="S989" s="249"/>
      <c r="T989" s="249"/>
      <c r="U989" s="249"/>
      <c r="V989" s="249"/>
    </row>
    <row r="990" spans="13:22">
      <c r="M990" s="249"/>
      <c r="N990" s="249"/>
      <c r="O990" s="249"/>
      <c r="P990" s="249"/>
      <c r="Q990" s="249"/>
      <c r="R990" s="249"/>
      <c r="S990" s="249"/>
      <c r="T990" s="249"/>
      <c r="U990" s="249"/>
      <c r="V990" s="249"/>
    </row>
    <row r="991" spans="13:22">
      <c r="M991" s="249"/>
      <c r="N991" s="249"/>
      <c r="O991" s="249"/>
      <c r="P991" s="249"/>
      <c r="Q991" s="249"/>
      <c r="R991" s="249"/>
      <c r="S991" s="249"/>
      <c r="T991" s="249"/>
      <c r="U991" s="249"/>
      <c r="V991" s="249"/>
    </row>
    <row r="992" spans="13:22">
      <c r="M992" s="249"/>
      <c r="N992" s="249"/>
      <c r="O992" s="249"/>
      <c r="P992" s="249"/>
      <c r="Q992" s="249"/>
      <c r="R992" s="249"/>
      <c r="S992" s="249"/>
      <c r="T992" s="249"/>
      <c r="U992" s="249"/>
      <c r="V992" s="249"/>
    </row>
    <row r="993" spans="13:22">
      <c r="M993" s="249"/>
      <c r="N993" s="249"/>
      <c r="O993" s="249"/>
      <c r="P993" s="249"/>
      <c r="Q993" s="249"/>
      <c r="R993" s="249"/>
      <c r="S993" s="249"/>
      <c r="T993" s="249"/>
      <c r="U993" s="249"/>
      <c r="V993" s="249"/>
    </row>
    <row r="994" spans="13:22">
      <c r="M994" s="249"/>
      <c r="N994" s="249"/>
      <c r="O994" s="249"/>
      <c r="P994" s="249"/>
      <c r="Q994" s="249"/>
      <c r="R994" s="249"/>
      <c r="S994" s="249"/>
      <c r="T994" s="249"/>
      <c r="U994" s="249"/>
      <c r="V994" s="249"/>
    </row>
    <row r="995" spans="13:22">
      <c r="M995" s="249"/>
      <c r="N995" s="249"/>
      <c r="O995" s="249"/>
      <c r="P995" s="249"/>
      <c r="Q995" s="249"/>
      <c r="R995" s="249"/>
      <c r="S995" s="249"/>
      <c r="T995" s="249"/>
      <c r="U995" s="249"/>
      <c r="V995" s="249"/>
    </row>
    <row r="996" spans="13:22">
      <c r="M996" s="249"/>
      <c r="N996" s="249"/>
      <c r="O996" s="249"/>
      <c r="P996" s="249"/>
      <c r="Q996" s="249"/>
      <c r="R996" s="249"/>
      <c r="S996" s="249"/>
      <c r="T996" s="249"/>
      <c r="U996" s="249"/>
      <c r="V996" s="249"/>
    </row>
    <row r="997" spans="13:22">
      <c r="M997" s="249"/>
      <c r="N997" s="249"/>
      <c r="O997" s="249"/>
      <c r="P997" s="249"/>
      <c r="Q997" s="249"/>
      <c r="R997" s="249"/>
      <c r="S997" s="249"/>
      <c r="T997" s="249"/>
      <c r="U997" s="249"/>
      <c r="V997" s="249"/>
    </row>
    <row r="998" spans="13:22">
      <c r="M998" s="249"/>
      <c r="N998" s="249"/>
      <c r="O998" s="249"/>
      <c r="P998" s="249"/>
      <c r="Q998" s="249"/>
      <c r="R998" s="249"/>
      <c r="S998" s="249"/>
      <c r="T998" s="249"/>
      <c r="U998" s="249"/>
      <c r="V998" s="249"/>
    </row>
    <row r="999" spans="13:22">
      <c r="M999" s="249"/>
      <c r="N999" s="249"/>
      <c r="O999" s="249"/>
      <c r="P999" s="249"/>
      <c r="Q999" s="249"/>
      <c r="R999" s="249"/>
      <c r="S999" s="249"/>
      <c r="T999" s="249"/>
      <c r="U999" s="249"/>
      <c r="V999" s="249"/>
    </row>
    <row r="1000" spans="13:22">
      <c r="M1000" s="249"/>
      <c r="N1000" s="249"/>
      <c r="O1000" s="249"/>
      <c r="P1000" s="249"/>
      <c r="Q1000" s="249"/>
      <c r="R1000" s="249"/>
      <c r="S1000" s="249"/>
      <c r="T1000" s="249"/>
      <c r="U1000" s="249"/>
      <c r="V1000" s="249"/>
    </row>
    <row r="1001" spans="13:22">
      <c r="M1001" s="249"/>
      <c r="N1001" s="249"/>
      <c r="O1001" s="249"/>
      <c r="P1001" s="249"/>
      <c r="Q1001" s="249"/>
      <c r="R1001" s="249"/>
      <c r="S1001" s="249"/>
      <c r="T1001" s="249"/>
      <c r="U1001" s="249"/>
      <c r="V1001" s="249"/>
    </row>
    <row r="1002" spans="13:22">
      <c r="M1002" s="249"/>
      <c r="N1002" s="249"/>
      <c r="O1002" s="249"/>
      <c r="P1002" s="249"/>
      <c r="Q1002" s="249"/>
      <c r="R1002" s="249"/>
      <c r="S1002" s="249"/>
      <c r="T1002" s="249"/>
      <c r="U1002" s="249"/>
      <c r="V1002" s="249"/>
    </row>
    <row r="1003" spans="13:22">
      <c r="M1003" s="249"/>
      <c r="N1003" s="249"/>
      <c r="O1003" s="249"/>
      <c r="P1003" s="249"/>
      <c r="Q1003" s="249"/>
      <c r="R1003" s="249"/>
      <c r="S1003" s="249"/>
      <c r="T1003" s="249"/>
      <c r="U1003" s="249"/>
      <c r="V1003" s="249"/>
    </row>
    <row r="1004" spans="13:22">
      <c r="M1004" s="249"/>
      <c r="N1004" s="249"/>
      <c r="O1004" s="249"/>
      <c r="P1004" s="249"/>
      <c r="Q1004" s="249"/>
      <c r="R1004" s="249"/>
      <c r="S1004" s="249"/>
      <c r="T1004" s="249"/>
      <c r="U1004" s="249"/>
      <c r="V1004" s="249"/>
    </row>
    <row r="1005" spans="13:22">
      <c r="M1005" s="249"/>
      <c r="N1005" s="249"/>
      <c r="O1005" s="249"/>
      <c r="P1005" s="249"/>
      <c r="Q1005" s="249"/>
      <c r="R1005" s="249"/>
      <c r="S1005" s="249"/>
      <c r="T1005" s="249"/>
      <c r="U1005" s="249"/>
      <c r="V1005" s="249"/>
    </row>
    <row r="1006" spans="13:22">
      <c r="M1006" s="249"/>
      <c r="N1006" s="249"/>
      <c r="O1006" s="249"/>
      <c r="P1006" s="249"/>
      <c r="Q1006" s="249"/>
      <c r="R1006" s="249"/>
      <c r="S1006" s="249"/>
      <c r="T1006" s="249"/>
      <c r="U1006" s="249"/>
      <c r="V1006" s="249"/>
    </row>
    <row r="1007" spans="13:22">
      <c r="M1007" s="249"/>
      <c r="N1007" s="249"/>
      <c r="O1007" s="249"/>
      <c r="P1007" s="249"/>
      <c r="Q1007" s="249"/>
      <c r="R1007" s="249"/>
      <c r="S1007" s="249"/>
      <c r="T1007" s="249"/>
      <c r="U1007" s="249"/>
      <c r="V1007" s="249"/>
    </row>
    <row r="1008" spans="13:22">
      <c r="M1008" s="249"/>
      <c r="N1008" s="249"/>
      <c r="O1008" s="249"/>
      <c r="P1008" s="249"/>
      <c r="Q1008" s="249"/>
      <c r="R1008" s="249"/>
      <c r="S1008" s="249"/>
      <c r="T1008" s="249"/>
      <c r="U1008" s="249"/>
      <c r="V1008" s="249"/>
    </row>
    <row r="1009" spans="13:22">
      <c r="M1009" s="249"/>
      <c r="N1009" s="249"/>
      <c r="O1009" s="249"/>
      <c r="P1009" s="249"/>
      <c r="Q1009" s="249"/>
      <c r="R1009" s="249"/>
      <c r="S1009" s="249"/>
      <c r="T1009" s="249"/>
      <c r="U1009" s="249"/>
      <c r="V1009" s="249"/>
    </row>
    <row r="1010" spans="13:22">
      <c r="M1010" s="249"/>
      <c r="N1010" s="249"/>
      <c r="O1010" s="249"/>
      <c r="P1010" s="249"/>
      <c r="Q1010" s="249"/>
      <c r="R1010" s="249"/>
      <c r="S1010" s="249"/>
      <c r="T1010" s="249"/>
      <c r="U1010" s="249"/>
      <c r="V1010" s="249"/>
    </row>
    <row r="1011" spans="13:22">
      <c r="M1011" s="249"/>
      <c r="N1011" s="249"/>
      <c r="O1011" s="249"/>
      <c r="P1011" s="249"/>
      <c r="Q1011" s="249"/>
      <c r="R1011" s="249"/>
      <c r="S1011" s="249"/>
      <c r="T1011" s="249"/>
      <c r="U1011" s="249"/>
      <c r="V1011" s="249"/>
    </row>
    <row r="1012" spans="13:22">
      <c r="M1012" s="249"/>
      <c r="N1012" s="249"/>
      <c r="O1012" s="249"/>
      <c r="P1012" s="249"/>
      <c r="Q1012" s="249"/>
      <c r="R1012" s="249"/>
      <c r="S1012" s="249"/>
      <c r="T1012" s="249"/>
      <c r="U1012" s="249"/>
      <c r="V1012" s="249"/>
    </row>
    <row r="1013" spans="13:22">
      <c r="M1013" s="249"/>
      <c r="N1013" s="249"/>
      <c r="O1013" s="249"/>
      <c r="P1013" s="249"/>
      <c r="Q1013" s="249"/>
      <c r="R1013" s="249"/>
      <c r="S1013" s="249"/>
      <c r="T1013" s="249"/>
      <c r="U1013" s="249"/>
      <c r="V1013" s="249"/>
    </row>
    <row r="1014" spans="13:22">
      <c r="M1014" s="249"/>
      <c r="N1014" s="249"/>
      <c r="O1014" s="249"/>
      <c r="P1014" s="249"/>
      <c r="Q1014" s="249"/>
      <c r="R1014" s="249"/>
      <c r="S1014" s="249"/>
      <c r="T1014" s="249"/>
      <c r="U1014" s="249"/>
      <c r="V1014" s="249"/>
    </row>
    <row r="1015" spans="13:22">
      <c r="M1015" s="249"/>
      <c r="N1015" s="249"/>
      <c r="O1015" s="249"/>
      <c r="P1015" s="249"/>
      <c r="Q1015" s="249"/>
      <c r="R1015" s="249"/>
      <c r="S1015" s="249"/>
      <c r="T1015" s="249"/>
      <c r="U1015" s="249"/>
      <c r="V1015" s="249"/>
    </row>
    <row r="1016" spans="13:22">
      <c r="M1016" s="249"/>
      <c r="N1016" s="249"/>
      <c r="O1016" s="249"/>
      <c r="P1016" s="249"/>
      <c r="Q1016" s="249"/>
      <c r="R1016" s="249"/>
      <c r="S1016" s="249"/>
      <c r="T1016" s="249"/>
      <c r="U1016" s="249"/>
      <c r="V1016" s="249"/>
    </row>
    <row r="1017" spans="13:22">
      <c r="M1017" s="249"/>
      <c r="N1017" s="249"/>
      <c r="O1017" s="249"/>
      <c r="P1017" s="249"/>
      <c r="Q1017" s="249"/>
      <c r="R1017" s="249"/>
      <c r="S1017" s="249"/>
      <c r="T1017" s="249"/>
      <c r="U1017" s="249"/>
      <c r="V1017" s="249"/>
    </row>
    <row r="1018" spans="13:22">
      <c r="M1018" s="249"/>
      <c r="N1018" s="249"/>
      <c r="O1018" s="249"/>
      <c r="P1018" s="249"/>
      <c r="Q1018" s="249"/>
      <c r="R1018" s="249"/>
      <c r="S1018" s="249"/>
      <c r="T1018" s="249"/>
      <c r="U1018" s="249"/>
      <c r="V1018" s="249"/>
    </row>
    <row r="1019" spans="13:22">
      <c r="M1019" s="249"/>
      <c r="N1019" s="249"/>
      <c r="O1019" s="249"/>
      <c r="P1019" s="249"/>
      <c r="Q1019" s="249"/>
      <c r="R1019" s="249"/>
      <c r="S1019" s="249"/>
      <c r="T1019" s="249"/>
      <c r="U1019" s="249"/>
      <c r="V1019" s="249"/>
    </row>
    <row r="1020" spans="13:22">
      <c r="M1020" s="249"/>
      <c r="N1020" s="249"/>
      <c r="O1020" s="249"/>
      <c r="P1020" s="249"/>
      <c r="Q1020" s="249"/>
      <c r="R1020" s="249"/>
      <c r="S1020" s="249"/>
      <c r="T1020" s="249"/>
      <c r="U1020" s="249"/>
      <c r="V1020" s="249"/>
    </row>
    <row r="1021" spans="13:22">
      <c r="M1021" s="249"/>
      <c r="N1021" s="249"/>
      <c r="O1021" s="249"/>
      <c r="P1021" s="249"/>
      <c r="Q1021" s="249"/>
      <c r="R1021" s="249"/>
      <c r="S1021" s="249"/>
      <c r="T1021" s="249"/>
      <c r="U1021" s="249"/>
      <c r="V1021" s="249"/>
    </row>
    <row r="1022" spans="13:22">
      <c r="M1022" s="249"/>
      <c r="N1022" s="249"/>
      <c r="O1022" s="249"/>
      <c r="P1022" s="249"/>
      <c r="Q1022" s="249"/>
      <c r="R1022" s="249"/>
      <c r="S1022" s="249"/>
      <c r="T1022" s="249"/>
      <c r="U1022" s="249"/>
      <c r="V1022" s="249"/>
    </row>
    <row r="1023" spans="13:22">
      <c r="M1023" s="249"/>
      <c r="N1023" s="249"/>
      <c r="O1023" s="249"/>
      <c r="P1023" s="249"/>
      <c r="Q1023" s="249"/>
      <c r="R1023" s="249"/>
      <c r="S1023" s="249"/>
      <c r="T1023" s="249"/>
      <c r="U1023" s="249"/>
      <c r="V1023" s="249"/>
    </row>
    <row r="1024" spans="13:22">
      <c r="M1024" s="249"/>
      <c r="N1024" s="249"/>
      <c r="O1024" s="249"/>
      <c r="P1024" s="249"/>
      <c r="Q1024" s="249"/>
      <c r="R1024" s="249"/>
      <c r="S1024" s="249"/>
      <c r="T1024" s="249"/>
      <c r="U1024" s="249"/>
      <c r="V1024" s="249"/>
    </row>
  </sheetData>
  <mergeCells count="1">
    <mergeCell ref="I4:I14"/>
  </mergeCells>
  <dataValidations count="3">
    <dataValidation type="list" allowBlank="1" showInputMessage="1" showErrorMessage="1" sqref="I108 I98 I95:I96 I321 I100 I103:I105" xr:uid="{00000000-0002-0000-0400-000000000000}">
      <formula1>$A$22:$A$27</formula1>
    </dataValidation>
    <dataValidation type="list" allowBlank="1" showInputMessage="1" showErrorMessage="1" errorTitle="Value must be 0, 1, 2, 3, 4 or 5" sqref="M333 R333 M331 R331 M329 R329 M327 R327 M325 R325 M323 R323 M321 R321 M316 R316 M314 R314 M312 R312 M310 R310 M306:M308 R306:R308 M300:M304 R300:R304 M295 R295 M290:M293 R290:R293 M288 R288 M286 R286 M284 R284 M282 R282 M280 R280 M278 R278 M276 R276 M274 R274 M272 R272 M267 R267 M265 R265 M263 R263 M259 R259 M257 R257 M255 R255 M253 R253 M248 R248 M245:M246 R245:R246 M239:M243 R239:R243 M237 R237 M235 R235 M229 R229 M227 R227 M225 R225 M220:M223 R220:R223 M217:M218 R217:R218 M212 R212 M210 R210 M208 R208 M204:M206 R204:R206 M202 R202 M198:M200 R198:R200 M193:M196 R193:R196 M190 R190 M188 R188 M183 R183 M181 R181 M179 R179 M177 R177 M175 R175 M173 R173 M171 R171 M169 R169 M167 R167 M165 R165 M159:M160 R159:R160 M154:M156 R154:R156 M149:M151 R149:R151 M145:M147 R145:R147 M141:M143 R141:R143 M135:M139 R135:R139 M130:M133 R130:R133 M124:M128 R124:R128 M120:M122 R120:R122 M116:M118 R116:R118 M111 R111 M107:M109 R107:R109 M103:M105 R103:R105 M98:M101 R98:R101 M93:M96 R93:R96 M86:M88 R86:R88 M84 R84 M82 R82 M80 R80 M78 R78 M76 R76 M74 R74 M72 R72 M70 R70 M65 R65 M63 R63 M61 R61 M59 R59 M57 R57 M55 R55 M53 R53 M48 R48 M46 R46 M44 R44 M40:M42 R40:R42 M35 R35 M33 R33 M31 R31 M26:M29 R26:R29" xr:uid="{280D6813-6468-F14A-B8AB-1D9AB58C6121}">
      <formula1>"0,1,2,3,4,5"</formula1>
    </dataValidation>
    <dataValidation type="decimal" allowBlank="1" showInputMessage="1" showErrorMessage="1" errorTitle="Value must be between 0 and 5" sqref="P333 U333 P331 U331 P329 U329 P327 U327 P325 U325 P323 U323 P321 U321 P316 U316 P314 U314 P312 U312 P310 U310 P306:P308 U306:U308 P300:P304 U300:U304 P295 U295 P290:P293 U290:U293 P288 U288 P286 U286 P284 U284 P282 U282 P280 U280 P278 U278 P276 U276 P274 U274 P272 U272 P267 U267 P265 U265 P263 U263 P259 U259 P257 U257 P255 U255 P253 U253 P248 U248 P245:P246 U245:U246 P239:P243 U239:U243 P237 U237 P235 U235 P229 U229 P227 U227 P225 U225 P220:P223 U220:U223 P217:P218 U217:U218 P212 U212 P210 U210 P208 U208 P204:P206 U204:U206 P202 U202 P198:P200 U198:U200 P193:P196 U193:U196 P190 U190 P188 U188 P183 U183 P181 U181 P179 U179 P177 U177 P175 U175 P173 U173 P171 U171 P169 U169 P167 U167 P165 U165 P159:P160 U159:U160 P154:P156 U154:U156 P149:P151 U149:U151 P145:P147 U145:U147 P141:P143 U141:U143 P135:P139 U135:U139 P130:P133 U130:U133 P124:P128 U124:U128 P120:P122 U120:U122 P116:P118 U116:U118 P111 U111 P107:P109 U107:U109 P103:P105 U103:U105 P98:P101 U98:U101 P93:P96 U93:U96 P86:P88 U86:U88 P84 U84 P82 U82 P80 U80 P78 U78 P76 U76 P74 U74 P72 U72 P70 U70 P65 U65 P63 U63 P61 U61 P59 U59 P57 U57 P55 U55 P53 U53 P48 U48 P46 U46 P44 U44 P40:P42 U40:U42 P35 U35 P33 U33 P31 U31 P26:P29 U26:U29" xr:uid="{D49D98EF-4F1B-AA4E-8346-8616D1598332}">
      <formula1>0</formula1>
      <formula2>5</formula2>
    </dataValidation>
  </dataValidations>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2:Y1019"/>
  <sheetViews>
    <sheetView topLeftCell="B19" zoomScale="92" zoomScaleNormal="92" workbookViewId="0">
      <pane xSplit="2" ySplit="1" topLeftCell="D960" activePane="bottomRight" state="frozen"/>
      <selection activeCell="B19" sqref="B19"/>
      <selection pane="topRight" activeCell="D19" sqref="D19"/>
      <selection pane="bottomLeft" activeCell="B20" sqref="B20"/>
      <selection pane="bottomRight" activeCell="A1000" sqref="A1000"/>
    </sheetView>
  </sheetViews>
  <sheetFormatPr baseColWidth="10" defaultColWidth="10.83203125" defaultRowHeight="19"/>
  <cols>
    <col min="1" max="1" width="10.83203125" style="83" hidden="1" customWidth="1"/>
    <col min="2" max="2" width="22" style="149" customWidth="1"/>
    <col min="3" max="3" width="57.33203125" style="65" customWidth="1"/>
    <col min="4" max="4" width="8.5" style="83" customWidth="1"/>
    <col min="5" max="5" width="62.33203125" style="114" customWidth="1"/>
    <col min="6" max="6" width="13" style="83" customWidth="1"/>
    <col min="7" max="8" width="10.83203125" style="83" customWidth="1"/>
    <col min="9" max="9" width="43.5" style="41" customWidth="1"/>
    <col min="10" max="12" width="10.83203125" style="41" customWidth="1"/>
    <col min="13" max="13" width="6.83203125" style="150" customWidth="1"/>
    <col min="14" max="14" width="50.83203125" style="150" customWidth="1"/>
    <col min="15" max="15" width="10.83203125" style="150" customWidth="1"/>
    <col min="16" max="16" width="6.83203125" style="150" customWidth="1"/>
    <col min="17" max="17" width="18" style="150" customWidth="1"/>
    <col min="18" max="18" width="6.83203125" style="150" customWidth="1"/>
    <col min="19" max="19" width="25.83203125" style="150" customWidth="1"/>
    <col min="20" max="20" width="10.83203125" style="150" customWidth="1"/>
    <col min="21" max="21" width="6.83203125" style="150" customWidth="1"/>
    <col min="22" max="22" width="10.83203125" style="150" customWidth="1"/>
    <col min="23" max="23" width="9.6640625" style="150" customWidth="1"/>
    <col min="24" max="24" width="9.1640625" style="41" customWidth="1"/>
    <col min="25" max="16384" width="10.83203125" style="41"/>
  </cols>
  <sheetData>
    <row r="2" spans="2:25" ht="20">
      <c r="C2" s="105" t="s">
        <v>1217</v>
      </c>
    </row>
    <row r="4" spans="2:25" ht="140">
      <c r="B4" s="252" t="s">
        <v>871</v>
      </c>
      <c r="C4" s="233" t="s">
        <v>1901</v>
      </c>
      <c r="D4" s="191" t="s">
        <v>1902</v>
      </c>
      <c r="E4" s="192" t="s">
        <v>1903</v>
      </c>
      <c r="F4" s="191" t="s">
        <v>1900</v>
      </c>
      <c r="H4" s="114"/>
      <c r="I4" s="83"/>
      <c r="J4" s="83"/>
      <c r="K4" s="83"/>
      <c r="M4" s="41"/>
      <c r="N4" s="41"/>
      <c r="O4" s="41"/>
      <c r="X4" s="150"/>
      <c r="Y4" s="150"/>
    </row>
    <row r="5" spans="2:25" ht="20">
      <c r="B5" s="253" t="s">
        <v>737</v>
      </c>
      <c r="C5" s="109">
        <v>3.3208333333333333</v>
      </c>
      <c r="D5" s="109">
        <v>3.375</v>
      </c>
      <c r="E5" s="109">
        <f>AVERAGE(W20:W31)</f>
        <v>4.25</v>
      </c>
      <c r="F5" s="109">
        <f>AVERAGE(X20:X31)</f>
        <v>3.75</v>
      </c>
      <c r="H5" s="114"/>
      <c r="I5" s="83"/>
      <c r="J5" s="83"/>
      <c r="K5" s="83"/>
      <c r="M5" s="41"/>
      <c r="N5" s="41"/>
      <c r="O5" s="41"/>
      <c r="X5" s="150"/>
      <c r="Y5" s="150"/>
    </row>
    <row r="6" spans="2:25" ht="20">
      <c r="B6" s="253" t="s">
        <v>753</v>
      </c>
      <c r="C6" s="109">
        <v>2.8599240265906931</v>
      </c>
      <c r="D6" s="109">
        <v>2.7407407407407409</v>
      </c>
      <c r="E6" s="109">
        <f>AVERAGE(W36:W67)</f>
        <v>3.3703703703703702</v>
      </c>
      <c r="F6" s="109">
        <f>AVERAGE(X36:X67)</f>
        <v>2.8703703703703702</v>
      </c>
      <c r="H6" s="114"/>
      <c r="I6" s="83"/>
      <c r="J6" s="83"/>
      <c r="K6" s="83"/>
      <c r="M6" s="41"/>
      <c r="N6" s="41"/>
      <c r="O6" s="41"/>
      <c r="X6" s="150"/>
      <c r="Y6" s="150"/>
    </row>
    <row r="7" spans="2:25" ht="20">
      <c r="B7" s="253" t="s">
        <v>804</v>
      </c>
      <c r="C7" s="109">
        <v>2.2363636363636363</v>
      </c>
      <c r="D7" s="109">
        <v>2.0454545454545454</v>
      </c>
      <c r="E7" s="109">
        <f>AVERAGE(W73:W114)</f>
        <v>1.9545454545454546</v>
      </c>
      <c r="F7" s="109">
        <f>AVERAGE(X73:X114)</f>
        <v>2.1363636363636362</v>
      </c>
      <c r="H7" s="114"/>
      <c r="I7" s="83"/>
      <c r="J7" s="83"/>
      <c r="K7" s="83"/>
      <c r="M7" s="41"/>
      <c r="N7" s="41"/>
      <c r="O7" s="41"/>
      <c r="X7" s="150"/>
      <c r="Y7" s="150"/>
    </row>
    <row r="8" spans="2:25" ht="20">
      <c r="B8" s="253" t="s">
        <v>58</v>
      </c>
      <c r="C8" s="109">
        <v>2.3247252747252749</v>
      </c>
      <c r="D8" s="109">
        <v>2.5</v>
      </c>
      <c r="E8" s="109">
        <f>AVERAGE(W119:W145)</f>
        <v>3.0714285714285716</v>
      </c>
      <c r="F8" s="109">
        <f>AVERAGE(X119:X145)</f>
        <v>2.5</v>
      </c>
      <c r="H8" s="114"/>
      <c r="I8" s="129"/>
      <c r="J8" s="83"/>
      <c r="K8" s="83"/>
      <c r="M8" s="41"/>
      <c r="N8" s="41"/>
      <c r="O8" s="41"/>
      <c r="X8" s="150"/>
      <c r="Y8" s="150"/>
    </row>
    <row r="9" spans="2:25" ht="20">
      <c r="B9" s="253" t="s">
        <v>57</v>
      </c>
      <c r="C9" s="109">
        <v>2.8761904761904762</v>
      </c>
      <c r="D9" s="109">
        <v>3.5714285714285716</v>
      </c>
      <c r="E9" s="109">
        <f>AVERAGE(W150:W160)</f>
        <v>4.1428571428571432</v>
      </c>
      <c r="F9" s="109">
        <f>AVERAGE(X150:X160)</f>
        <v>3.5714285714285716</v>
      </c>
      <c r="H9" s="114"/>
      <c r="I9" s="83"/>
      <c r="J9" s="83"/>
      <c r="K9" s="83"/>
      <c r="M9" s="41"/>
      <c r="N9" s="41"/>
      <c r="O9" s="41"/>
      <c r="X9" s="150"/>
      <c r="Y9" s="150"/>
    </row>
    <row r="10" spans="2:25" ht="20">
      <c r="B10" s="253" t="s">
        <v>279</v>
      </c>
      <c r="C10" s="109">
        <v>3.0277777777777777</v>
      </c>
      <c r="D10" s="109">
        <v>2.1666666666666665</v>
      </c>
      <c r="E10" s="109">
        <f>AVERAGE(W165:W175)</f>
        <v>3.5</v>
      </c>
      <c r="F10" s="109">
        <f>AVERAGE(X165:X175)</f>
        <v>2.25</v>
      </c>
      <c r="H10" s="114"/>
      <c r="I10" s="83"/>
      <c r="J10" s="83"/>
      <c r="K10" s="83"/>
      <c r="M10" s="41"/>
      <c r="N10" s="41"/>
      <c r="O10" s="41"/>
      <c r="X10" s="150"/>
      <c r="Y10" s="150"/>
    </row>
    <row r="11" spans="2:25" ht="20">
      <c r="B11" s="254" t="s">
        <v>882</v>
      </c>
      <c r="C11" s="110">
        <v>2.6648116274622295</v>
      </c>
      <c r="D11" s="110">
        <v>2.6071428571428572</v>
      </c>
      <c r="E11" s="110">
        <f>AVERAGE(W20:W175)</f>
        <v>3.1071428571428572</v>
      </c>
      <c r="F11" s="110">
        <f>AVERAGE(X20:X175)</f>
        <v>2.7142857142857144</v>
      </c>
      <c r="H11" s="114"/>
      <c r="I11" s="83"/>
      <c r="J11" s="83"/>
      <c r="K11" s="83"/>
      <c r="M11" s="41"/>
      <c r="N11" s="41"/>
      <c r="O11" s="41"/>
      <c r="X11" s="150"/>
      <c r="Y11" s="150"/>
    </row>
    <row r="12" spans="2:25">
      <c r="C12" s="41"/>
    </row>
    <row r="13" spans="2:25">
      <c r="C13" s="41"/>
    </row>
    <row r="14" spans="2:25">
      <c r="D14" s="150"/>
    </row>
    <row r="15" spans="2:25" ht="60">
      <c r="B15" s="61" t="s">
        <v>874</v>
      </c>
      <c r="C15" s="111" t="s">
        <v>1219</v>
      </c>
      <c r="D15" s="150"/>
      <c r="E15" s="105" t="s">
        <v>1233</v>
      </c>
    </row>
    <row r="16" spans="2:25" ht="20">
      <c r="B16" s="75" t="s">
        <v>31</v>
      </c>
      <c r="C16" s="100"/>
      <c r="D16" s="150"/>
    </row>
    <row r="17" spans="1:24">
      <c r="I17" s="150"/>
    </row>
    <row r="18" spans="1:24">
      <c r="D18" s="112" t="s">
        <v>1209</v>
      </c>
      <c r="E18" s="150"/>
      <c r="F18" s="129"/>
      <c r="G18" s="112" t="s">
        <v>1209</v>
      </c>
      <c r="H18" s="112" t="s">
        <v>1231</v>
      </c>
      <c r="I18" s="150"/>
      <c r="J18" s="150"/>
      <c r="K18" s="150"/>
      <c r="L18" s="112" t="s">
        <v>1231</v>
      </c>
      <c r="M18" s="112" t="s">
        <v>1905</v>
      </c>
      <c r="X18" s="112" t="s">
        <v>1905</v>
      </c>
    </row>
    <row r="19" spans="1:24" ht="67" customHeight="1">
      <c r="A19" s="144" t="s">
        <v>880</v>
      </c>
      <c r="B19" s="151" t="s">
        <v>737</v>
      </c>
      <c r="C19" s="152" t="s">
        <v>142</v>
      </c>
      <c r="D19" s="117" t="s">
        <v>1210</v>
      </c>
      <c r="E19" s="117" t="s">
        <v>1211</v>
      </c>
      <c r="F19" s="119" t="s">
        <v>282</v>
      </c>
      <c r="G19" s="119" t="s">
        <v>1208</v>
      </c>
      <c r="H19" s="120" t="s">
        <v>143</v>
      </c>
      <c r="I19" s="120" t="s">
        <v>144</v>
      </c>
      <c r="J19" s="119" t="s">
        <v>282</v>
      </c>
      <c r="K19" s="119" t="s">
        <v>1208</v>
      </c>
      <c r="L19" s="119" t="s">
        <v>875</v>
      </c>
      <c r="M19" s="236" t="s">
        <v>143</v>
      </c>
      <c r="N19" s="236" t="s">
        <v>1904</v>
      </c>
      <c r="O19" s="236" t="s">
        <v>248</v>
      </c>
      <c r="P19" s="237" t="s">
        <v>282</v>
      </c>
      <c r="Q19" s="237" t="s">
        <v>875</v>
      </c>
      <c r="R19" s="236" t="s">
        <v>736</v>
      </c>
      <c r="S19" s="236" t="s">
        <v>1227</v>
      </c>
      <c r="T19" s="236" t="s">
        <v>248</v>
      </c>
      <c r="U19" s="237" t="s">
        <v>1208</v>
      </c>
      <c r="V19" s="237" t="s">
        <v>1867</v>
      </c>
      <c r="W19" s="202" t="s">
        <v>1899</v>
      </c>
      <c r="X19" s="116" t="s">
        <v>1207</v>
      </c>
    </row>
    <row r="20" spans="1:24" s="271" customFormat="1" ht="153">
      <c r="A20" s="279">
        <v>409</v>
      </c>
      <c r="B20" s="280" t="s">
        <v>738</v>
      </c>
      <c r="C20" s="281" t="s">
        <v>739</v>
      </c>
      <c r="D20" s="282">
        <v>5</v>
      </c>
      <c r="E20" s="283" t="s">
        <v>1391</v>
      </c>
      <c r="F20" s="282">
        <v>4</v>
      </c>
      <c r="G20" s="267"/>
      <c r="H20" s="284"/>
      <c r="I20" s="285"/>
      <c r="J20" s="284"/>
      <c r="K20" s="284"/>
      <c r="L20" s="284"/>
      <c r="M20" s="269">
        <v>5</v>
      </c>
      <c r="N20" s="270" t="s">
        <v>2018</v>
      </c>
      <c r="O20" s="270"/>
      <c r="P20" s="269">
        <v>4</v>
      </c>
      <c r="Q20" s="270" t="s">
        <v>2098</v>
      </c>
      <c r="R20" s="269"/>
      <c r="S20" s="270"/>
      <c r="T20" s="270"/>
      <c r="U20" s="269"/>
      <c r="V20" s="270"/>
      <c r="W20" s="266">
        <f>IF(R20&lt;&gt;"",R20,IF(M20&lt;&gt;"",M20,IF(H20&lt;&gt;"",H20,IF(D20&lt;&gt;"",D20,""))))</f>
        <v>5</v>
      </c>
      <c r="X20" s="266">
        <f>IF(U20&lt;&gt;"",U20,IF(P20&lt;&gt;"",P20,IF(K20&lt;&gt;"",K20,IF(J20&lt;&gt;"",J20,IF(G20&lt;&gt;"",G20,IF(F20&lt;&gt;"",F20,""))))))</f>
        <v>4</v>
      </c>
    </row>
    <row r="21" spans="1:24" s="271" customFormat="1" ht="102">
      <c r="A21" s="279">
        <v>410</v>
      </c>
      <c r="B21" s="280" t="s">
        <v>740</v>
      </c>
      <c r="C21" s="286" t="s">
        <v>741</v>
      </c>
      <c r="D21" s="287">
        <v>5</v>
      </c>
      <c r="E21" s="288" t="s">
        <v>1392</v>
      </c>
      <c r="F21" s="287">
        <v>3</v>
      </c>
      <c r="G21" s="267"/>
      <c r="H21" s="266"/>
      <c r="I21" s="265"/>
      <c r="J21" s="266"/>
      <c r="K21" s="266"/>
      <c r="L21" s="266"/>
      <c r="M21" s="269">
        <v>4</v>
      </c>
      <c r="N21" s="270" t="s">
        <v>2019</v>
      </c>
      <c r="O21" s="270"/>
      <c r="P21" s="269">
        <v>3</v>
      </c>
      <c r="Q21" s="270" t="s">
        <v>2097</v>
      </c>
      <c r="R21" s="269"/>
      <c r="S21" s="270"/>
      <c r="T21" s="270"/>
      <c r="U21" s="269"/>
      <c r="V21" s="270"/>
      <c r="W21" s="266">
        <f>IF(R21&lt;&gt;"",R21,IF(M21&lt;&gt;"",M21,IF(H21&lt;&gt;"",H21,IF(D21&lt;&gt;"",D21,""))))</f>
        <v>4</v>
      </c>
      <c r="X21" s="266">
        <f>IF(U21&lt;&gt;"",U21,IF(P21&lt;&gt;"",P21,IF(K21&lt;&gt;"",K21,IF(J21&lt;&gt;"",J21,IF(G21&lt;&gt;"",G21,IF(F21&lt;&gt;"",F21,""))))))</f>
        <v>3</v>
      </c>
    </row>
    <row r="22" spans="1:24" s="271" customFormat="1" ht="238">
      <c r="A22" s="279">
        <v>411</v>
      </c>
      <c r="B22" s="280" t="s">
        <v>742</v>
      </c>
      <c r="C22" s="286" t="s">
        <v>743</v>
      </c>
      <c r="D22" s="287">
        <v>5</v>
      </c>
      <c r="E22" s="288" t="s">
        <v>1393</v>
      </c>
      <c r="F22" s="287">
        <v>4</v>
      </c>
      <c r="G22" s="267"/>
      <c r="H22" s="266"/>
      <c r="I22" s="265"/>
      <c r="J22" s="266"/>
      <c r="K22" s="266"/>
      <c r="L22" s="266"/>
      <c r="M22" s="269">
        <v>5</v>
      </c>
      <c r="N22" s="270" t="s">
        <v>2020</v>
      </c>
      <c r="O22" s="270"/>
      <c r="P22" s="269">
        <v>4</v>
      </c>
      <c r="Q22" s="270" t="s">
        <v>2098</v>
      </c>
      <c r="R22" s="269"/>
      <c r="S22" s="270" t="s">
        <v>2134</v>
      </c>
      <c r="T22" s="270"/>
      <c r="U22" s="269">
        <v>5</v>
      </c>
      <c r="V22" s="270" t="s">
        <v>2148</v>
      </c>
      <c r="W22" s="266">
        <f>IF(R22&lt;&gt;"",R22,IF(M22&lt;&gt;"",M22,IF(H22&lt;&gt;"",H22,IF(D22&lt;&gt;"",D22,""))))</f>
        <v>5</v>
      </c>
      <c r="X22" s="266">
        <f>IF(U22&lt;&gt;"",U22,IF(P22&lt;&gt;"",P22,IF(K22&lt;&gt;"",K22,IF(J22&lt;&gt;"",J22,IF(G22&lt;&gt;"",G22,IF(F22&lt;&gt;"",F22,""))))))</f>
        <v>5</v>
      </c>
    </row>
    <row r="23" spans="1:24" s="271" customFormat="1" ht="204">
      <c r="A23" s="279">
        <v>412</v>
      </c>
      <c r="B23" s="280" t="s">
        <v>744</v>
      </c>
      <c r="C23" s="286" t="s">
        <v>745</v>
      </c>
      <c r="D23" s="287">
        <v>5</v>
      </c>
      <c r="E23" s="288" t="s">
        <v>1394</v>
      </c>
      <c r="F23" s="287">
        <v>3</v>
      </c>
      <c r="G23" s="267"/>
      <c r="H23" s="266"/>
      <c r="I23" s="265"/>
      <c r="J23" s="266"/>
      <c r="K23" s="266"/>
      <c r="L23" s="266"/>
      <c r="M23" s="269">
        <v>5</v>
      </c>
      <c r="N23" s="270" t="s">
        <v>2021</v>
      </c>
      <c r="O23" s="270"/>
      <c r="P23" s="269">
        <v>4</v>
      </c>
      <c r="Q23" s="270" t="s">
        <v>2098</v>
      </c>
      <c r="R23" s="269"/>
      <c r="S23" s="270"/>
      <c r="T23" s="270"/>
      <c r="U23" s="269"/>
      <c r="V23" s="270"/>
      <c r="W23" s="266">
        <f>IF(R23&lt;&gt;"",R23,IF(M23&lt;&gt;"",M23,IF(H23&lt;&gt;"",H23,IF(D23&lt;&gt;"",D23,""))))</f>
        <v>5</v>
      </c>
      <c r="X23" s="266">
        <f>IF(U23&lt;&gt;"",U23,IF(P23&lt;&gt;"",P23,IF(K23&lt;&gt;"",K23,IF(J23&lt;&gt;"",J23,IF(G23&lt;&gt;"",G23,IF(F23&lt;&gt;"",F23,""))))))</f>
        <v>4</v>
      </c>
    </row>
    <row r="24" spans="1:24">
      <c r="A24" s="41"/>
      <c r="C24" s="159"/>
      <c r="E24" s="160"/>
      <c r="G24" s="150"/>
      <c r="H24" s="161"/>
      <c r="I24" s="162"/>
      <c r="J24" s="162"/>
      <c r="K24" s="162"/>
      <c r="L24" s="162"/>
      <c r="M24" s="249"/>
      <c r="N24" s="249"/>
      <c r="O24" s="249"/>
      <c r="P24" s="249"/>
      <c r="Q24" s="249"/>
      <c r="R24" s="249"/>
      <c r="S24" s="249"/>
      <c r="T24" s="249"/>
      <c r="U24" s="249"/>
      <c r="V24" s="249"/>
      <c r="X24" s="150"/>
    </row>
    <row r="25" spans="1:24" s="271" customFormat="1" ht="255">
      <c r="A25" s="279">
        <v>413</v>
      </c>
      <c r="B25" s="280" t="s">
        <v>746</v>
      </c>
      <c r="C25" s="286" t="s">
        <v>747</v>
      </c>
      <c r="D25" s="287">
        <v>5</v>
      </c>
      <c r="E25" s="288" t="s">
        <v>1395</v>
      </c>
      <c r="F25" s="287">
        <v>3</v>
      </c>
      <c r="G25" s="267"/>
      <c r="H25" s="266"/>
      <c r="I25" s="265"/>
      <c r="J25" s="266"/>
      <c r="K25" s="266"/>
      <c r="L25" s="266"/>
      <c r="M25" s="269">
        <v>4</v>
      </c>
      <c r="N25" s="270" t="s">
        <v>2022</v>
      </c>
      <c r="O25" s="270"/>
      <c r="P25" s="269">
        <v>4</v>
      </c>
      <c r="Q25" s="270" t="s">
        <v>2099</v>
      </c>
      <c r="R25" s="269"/>
      <c r="S25" s="270"/>
      <c r="T25" s="270"/>
      <c r="U25" s="269"/>
      <c r="V25" s="270"/>
      <c r="W25" s="266">
        <f>IF(R25&lt;&gt;"",R25,IF(M25&lt;&gt;"",M25,IF(H25&lt;&gt;"",H25,IF(D25&lt;&gt;"",D25,""))))</f>
        <v>4</v>
      </c>
      <c r="X25" s="266">
        <f>IF(U25&lt;&gt;"",U25,IF(P25&lt;&gt;"",P25,IF(K25&lt;&gt;"",K25,IF(J25&lt;&gt;"",J25,IF(G25&lt;&gt;"",G25,IF(F25&lt;&gt;"",F25,""))))))</f>
        <v>4</v>
      </c>
    </row>
    <row r="26" spans="1:24">
      <c r="A26" s="41"/>
      <c r="C26" s="159"/>
      <c r="E26" s="160"/>
      <c r="G26" s="150"/>
      <c r="H26" s="161"/>
      <c r="I26" s="162"/>
      <c r="J26" s="162"/>
      <c r="K26" s="162"/>
      <c r="L26" s="162"/>
      <c r="M26" s="249"/>
      <c r="N26" s="249"/>
      <c r="O26" s="249"/>
      <c r="P26" s="249"/>
      <c r="Q26" s="249"/>
      <c r="R26" s="249"/>
      <c r="S26" s="249"/>
      <c r="T26" s="249"/>
      <c r="U26" s="249"/>
      <c r="V26" s="249"/>
      <c r="X26" s="150"/>
    </row>
    <row r="27" spans="1:24" ht="404">
      <c r="A27" s="144">
        <v>414</v>
      </c>
      <c r="B27" s="153" t="s">
        <v>748</v>
      </c>
      <c r="C27" s="156" t="s">
        <v>749</v>
      </c>
      <c r="D27" s="157">
        <v>4</v>
      </c>
      <c r="E27" s="158" t="s">
        <v>1396</v>
      </c>
      <c r="F27" s="157">
        <v>2</v>
      </c>
      <c r="G27" s="150"/>
      <c r="H27" s="145">
        <v>4</v>
      </c>
      <c r="I27" s="146" t="s">
        <v>1830</v>
      </c>
      <c r="J27" s="145">
        <v>2.5</v>
      </c>
      <c r="K27" s="145">
        <v>4</v>
      </c>
      <c r="L27" s="145" t="s">
        <v>1894</v>
      </c>
      <c r="M27" s="250">
        <v>3</v>
      </c>
      <c r="N27" s="251" t="s">
        <v>2023</v>
      </c>
      <c r="O27" s="251"/>
      <c r="P27" s="97"/>
      <c r="Q27" s="99"/>
      <c r="R27" s="250"/>
      <c r="S27" s="251"/>
      <c r="T27" s="251"/>
      <c r="U27" s="97"/>
      <c r="V27" s="99"/>
      <c r="W27" s="210">
        <f>IF(R27&lt;&gt;"",R27,IF(M27&lt;&gt;"",M27,IF(H27&lt;&gt;"",H27,IF(D27&lt;&gt;"",D27,""))))</f>
        <v>3</v>
      </c>
      <c r="X27" s="126">
        <f>IF(U27&lt;&gt;"",U27,IF(P27&lt;&gt;"",P27,IF(K27&lt;&gt;"",K27,IF(J27&lt;&gt;"",J27,IF(G27&lt;&gt;"",G27,IF(F27&lt;&gt;"",F27,""))))))</f>
        <v>4</v>
      </c>
    </row>
    <row r="28" spans="1:24">
      <c r="A28" s="41"/>
      <c r="C28" s="159"/>
      <c r="E28" s="160"/>
      <c r="G28" s="150"/>
      <c r="H28" s="161"/>
      <c r="I28" s="162"/>
      <c r="J28" s="162"/>
      <c r="K28" s="162"/>
      <c r="L28" s="162"/>
      <c r="M28" s="249"/>
      <c r="N28" s="249"/>
      <c r="O28" s="249"/>
      <c r="P28" s="249"/>
      <c r="Q28" s="249"/>
      <c r="R28" s="249"/>
      <c r="S28" s="249"/>
      <c r="T28" s="249"/>
      <c r="U28" s="249"/>
      <c r="V28" s="249"/>
      <c r="X28" s="150"/>
    </row>
    <row r="29" spans="1:24" ht="160">
      <c r="A29" s="144">
        <v>415</v>
      </c>
      <c r="B29" s="153" t="s">
        <v>295</v>
      </c>
      <c r="C29" s="156" t="s">
        <v>750</v>
      </c>
      <c r="D29" s="157">
        <v>4</v>
      </c>
      <c r="E29" s="158" t="s">
        <v>1397</v>
      </c>
      <c r="F29" s="157">
        <v>2</v>
      </c>
      <c r="G29" s="157">
        <v>3</v>
      </c>
      <c r="H29" s="145"/>
      <c r="I29" s="146"/>
      <c r="J29" s="145"/>
      <c r="K29" s="145"/>
      <c r="L29" s="145"/>
      <c r="M29" s="250"/>
      <c r="N29" s="251"/>
      <c r="O29" s="251"/>
      <c r="P29" s="97"/>
      <c r="Q29" s="99"/>
      <c r="R29" s="250"/>
      <c r="S29" s="251"/>
      <c r="T29" s="251"/>
      <c r="U29" s="97"/>
      <c r="V29" s="99"/>
      <c r="W29" s="210">
        <f>IF(R29&lt;&gt;"",R29,IF(M29&lt;&gt;"",M29,IF(H29&lt;&gt;"",H29,IF(D29&lt;&gt;"",D29,""))))</f>
        <v>4</v>
      </c>
      <c r="X29" s="126">
        <f>IF(U29&lt;&gt;"",U29,IF(P29&lt;&gt;"",P29,IF(K29&lt;&gt;"",K29,IF(J29&lt;&gt;"",J29,IF(G29&lt;&gt;"",G29,IF(F29&lt;&gt;"",F29,""))))))</f>
        <v>3</v>
      </c>
    </row>
    <row r="30" spans="1:24">
      <c r="A30" s="41"/>
      <c r="C30" s="159"/>
      <c r="E30" s="160"/>
      <c r="G30" s="150"/>
      <c r="H30" s="161"/>
      <c r="I30" s="162"/>
      <c r="J30" s="162"/>
      <c r="K30" s="162"/>
      <c r="L30" s="162"/>
      <c r="M30" s="249"/>
      <c r="N30" s="249"/>
      <c r="O30" s="249"/>
      <c r="P30" s="249"/>
      <c r="Q30" s="249"/>
      <c r="R30" s="249"/>
      <c r="S30" s="249"/>
      <c r="T30" s="249"/>
      <c r="U30" s="249"/>
      <c r="V30" s="249"/>
      <c r="X30" s="150"/>
    </row>
    <row r="31" spans="1:24" s="271" customFormat="1" ht="187">
      <c r="A31" s="279">
        <v>416</v>
      </c>
      <c r="B31" s="280" t="s">
        <v>751</v>
      </c>
      <c r="C31" s="286" t="s">
        <v>752</v>
      </c>
      <c r="D31" s="287">
        <v>4</v>
      </c>
      <c r="E31" s="288" t="s">
        <v>1398</v>
      </c>
      <c r="F31" s="287">
        <v>3</v>
      </c>
      <c r="G31" s="267"/>
      <c r="H31" s="266"/>
      <c r="I31" s="265"/>
      <c r="J31" s="266"/>
      <c r="K31" s="266"/>
      <c r="L31" s="266"/>
      <c r="M31" s="269">
        <v>4</v>
      </c>
      <c r="N31" s="270" t="s">
        <v>2024</v>
      </c>
      <c r="O31" s="270"/>
      <c r="P31" s="269">
        <v>3</v>
      </c>
      <c r="Q31" s="270" t="s">
        <v>2100</v>
      </c>
      <c r="R31" s="269"/>
      <c r="S31" s="270"/>
      <c r="T31" s="270"/>
      <c r="U31" s="269"/>
      <c r="V31" s="270"/>
      <c r="W31" s="266">
        <f>IF(R31&lt;&gt;"",R31,IF(M31&lt;&gt;"",M31,IF(H31&lt;&gt;"",H31,IF(D31&lt;&gt;"",D31,""))))</f>
        <v>4</v>
      </c>
      <c r="X31" s="266">
        <f>IF(U31&lt;&gt;"",U31,IF(P31&lt;&gt;"",P31,IF(K31&lt;&gt;"",K31,IF(J31&lt;&gt;"",J31,IF(G31&lt;&gt;"",G31,IF(F31&lt;&gt;"",F31,""))))))</f>
        <v>3</v>
      </c>
    </row>
    <row r="32" spans="1:24">
      <c r="A32" s="41"/>
      <c r="C32" s="159"/>
      <c r="E32" s="160"/>
      <c r="G32" s="150"/>
      <c r="H32" s="161"/>
      <c r="I32" s="162"/>
      <c r="J32" s="162"/>
      <c r="K32" s="162"/>
      <c r="L32" s="162"/>
      <c r="M32" s="249"/>
      <c r="N32" s="249"/>
      <c r="O32" s="249"/>
      <c r="P32" s="249"/>
      <c r="Q32" s="249"/>
      <c r="R32" s="249"/>
      <c r="S32" s="249"/>
      <c r="T32" s="249"/>
      <c r="U32" s="249"/>
      <c r="V32" s="249"/>
      <c r="X32" s="150"/>
    </row>
    <row r="33" spans="1:24">
      <c r="A33" s="41"/>
      <c r="C33" s="159"/>
      <c r="E33" s="160"/>
      <c r="G33" s="150"/>
      <c r="H33" s="161"/>
      <c r="I33" s="162"/>
      <c r="J33" s="162"/>
      <c r="K33" s="162"/>
      <c r="L33" s="162"/>
      <c r="M33" s="249"/>
      <c r="N33" s="249"/>
      <c r="O33" s="249"/>
      <c r="P33" s="249"/>
      <c r="Q33" s="249"/>
      <c r="R33" s="249"/>
      <c r="S33" s="249"/>
      <c r="T33" s="249"/>
      <c r="U33" s="249"/>
      <c r="V33" s="249"/>
      <c r="X33" s="150"/>
    </row>
    <row r="34" spans="1:24">
      <c r="A34" s="41"/>
      <c r="C34" s="159"/>
      <c r="E34" s="160"/>
      <c r="G34" s="150"/>
      <c r="H34" s="161"/>
      <c r="I34" s="162"/>
      <c r="J34" s="162"/>
      <c r="K34" s="162"/>
      <c r="L34" s="162"/>
      <c r="M34" s="249"/>
      <c r="N34" s="249"/>
      <c r="O34" s="249"/>
      <c r="P34" s="249"/>
      <c r="Q34" s="249"/>
      <c r="R34" s="249"/>
      <c r="S34" s="249"/>
      <c r="T34" s="249"/>
      <c r="U34" s="249"/>
      <c r="V34" s="249"/>
      <c r="X34" s="150"/>
    </row>
    <row r="35" spans="1:24" ht="20">
      <c r="A35" s="144"/>
      <c r="B35" s="163" t="s">
        <v>753</v>
      </c>
      <c r="C35" s="159"/>
      <c r="E35" s="160"/>
      <c r="G35" s="150"/>
      <c r="H35" s="161"/>
      <c r="I35" s="162"/>
      <c r="J35" s="162"/>
      <c r="K35" s="162"/>
      <c r="L35" s="162"/>
      <c r="M35" s="249"/>
      <c r="N35" s="249"/>
      <c r="O35" s="249"/>
      <c r="P35" s="249"/>
      <c r="Q35" s="249"/>
      <c r="R35" s="249"/>
      <c r="S35" s="249"/>
      <c r="T35" s="249"/>
      <c r="U35" s="249"/>
      <c r="V35" s="249"/>
      <c r="X35" s="150"/>
    </row>
    <row r="36" spans="1:24" ht="64">
      <c r="A36" s="144">
        <v>417</v>
      </c>
      <c r="B36" s="164" t="s">
        <v>754</v>
      </c>
      <c r="C36" s="156" t="s">
        <v>755</v>
      </c>
      <c r="D36" s="157">
        <v>5</v>
      </c>
      <c r="E36" s="158" t="s">
        <v>1399</v>
      </c>
      <c r="F36" s="157">
        <v>4</v>
      </c>
      <c r="G36" s="150"/>
      <c r="H36" s="145"/>
      <c r="I36" s="146"/>
      <c r="J36" s="145"/>
      <c r="K36" s="145"/>
      <c r="L36" s="145"/>
      <c r="M36" s="250"/>
      <c r="N36" s="251"/>
      <c r="O36" s="251"/>
      <c r="P36" s="97"/>
      <c r="Q36" s="99"/>
      <c r="R36" s="250"/>
      <c r="S36" s="251"/>
      <c r="T36" s="251"/>
      <c r="U36" s="97"/>
      <c r="V36" s="99"/>
      <c r="W36" s="210">
        <f>IF(R36&lt;&gt;"",R36,IF(M36&lt;&gt;"",M36,IF(H36&lt;&gt;"",H36,IF(D36&lt;&gt;"",D36,""))))</f>
        <v>5</v>
      </c>
      <c r="X36" s="126">
        <f>IF(U36&lt;&gt;"",U36,IF(P36&lt;&gt;"",P36,IF(K36&lt;&gt;"",K36,IF(J36&lt;&gt;"",J36,IF(G36&lt;&gt;"",G36,IF(F36&lt;&gt;"",F36,""))))))</f>
        <v>4</v>
      </c>
    </row>
    <row r="37" spans="1:24" ht="48">
      <c r="A37" s="144">
        <v>418</v>
      </c>
      <c r="B37" s="165" t="s">
        <v>756</v>
      </c>
      <c r="C37" s="156" t="s">
        <v>757</v>
      </c>
      <c r="D37" s="157">
        <v>3</v>
      </c>
      <c r="E37" s="158" t="s">
        <v>1400</v>
      </c>
      <c r="F37" s="157">
        <v>3</v>
      </c>
      <c r="G37" s="150"/>
      <c r="H37" s="145"/>
      <c r="I37" s="146"/>
      <c r="J37" s="145"/>
      <c r="K37" s="145"/>
      <c r="L37" s="145"/>
      <c r="M37" s="250"/>
      <c r="N37" s="251"/>
      <c r="O37" s="251"/>
      <c r="P37" s="97"/>
      <c r="Q37" s="99"/>
      <c r="R37" s="250"/>
      <c r="S37" s="251"/>
      <c r="T37" s="251"/>
      <c r="U37" s="97"/>
      <c r="V37" s="99"/>
      <c r="W37" s="210">
        <f>IF(R37&lt;&gt;"",R37,IF(M37&lt;&gt;"",M37,IF(H37&lt;&gt;"",H37,IF(D37&lt;&gt;"",D37,""))))</f>
        <v>3</v>
      </c>
      <c r="X37" s="126">
        <f>IF(U37&lt;&gt;"",U37,IF(P37&lt;&gt;"",P37,IF(K37&lt;&gt;"",K37,IF(J37&lt;&gt;"",J37,IF(G37&lt;&gt;"",G37,IF(F37&lt;&gt;"",F37,""))))))</f>
        <v>3</v>
      </c>
    </row>
    <row r="38" spans="1:24" ht="60">
      <c r="A38" s="144">
        <v>419</v>
      </c>
      <c r="B38" s="153" t="s">
        <v>758</v>
      </c>
      <c r="C38" s="156" t="s">
        <v>759</v>
      </c>
      <c r="D38" s="157">
        <v>3</v>
      </c>
      <c r="E38" s="158" t="s">
        <v>1401</v>
      </c>
      <c r="F38" s="157">
        <v>3</v>
      </c>
      <c r="G38" s="150"/>
      <c r="H38" s="145"/>
      <c r="I38" s="146"/>
      <c r="J38" s="145"/>
      <c r="K38" s="145"/>
      <c r="L38" s="145"/>
      <c r="M38" s="250"/>
      <c r="N38" s="251"/>
      <c r="O38" s="251"/>
      <c r="P38" s="97"/>
      <c r="Q38" s="99"/>
      <c r="R38" s="250"/>
      <c r="S38" s="251"/>
      <c r="T38" s="251"/>
      <c r="U38" s="97"/>
      <c r="V38" s="99"/>
      <c r="W38" s="210">
        <f>IF(R38&lt;&gt;"",R38,IF(M38&lt;&gt;"",M38,IF(H38&lt;&gt;"",H38,IF(D38&lt;&gt;"",D38,""))))</f>
        <v>3</v>
      </c>
      <c r="X38" s="126">
        <f>IF(U38&lt;&gt;"",U38,IF(P38&lt;&gt;"",P38,IF(K38&lt;&gt;"",K38,IF(J38&lt;&gt;"",J38,IF(G38&lt;&gt;"",G38,IF(F38&lt;&gt;"",F38,""))))))</f>
        <v>3</v>
      </c>
    </row>
    <row r="39" spans="1:24" s="271" customFormat="1" ht="272">
      <c r="A39" s="279">
        <v>420</v>
      </c>
      <c r="B39" s="280" t="s">
        <v>760</v>
      </c>
      <c r="C39" s="286" t="s">
        <v>761</v>
      </c>
      <c r="D39" s="287">
        <v>4</v>
      </c>
      <c r="E39" s="288" t="s">
        <v>1402</v>
      </c>
      <c r="F39" s="287">
        <v>3</v>
      </c>
      <c r="G39" s="267"/>
      <c r="H39" s="266"/>
      <c r="I39" s="265"/>
      <c r="J39" s="266"/>
      <c r="K39" s="266"/>
      <c r="L39" s="266"/>
      <c r="M39" s="269">
        <v>4</v>
      </c>
      <c r="N39" s="270" t="s">
        <v>2025</v>
      </c>
      <c r="O39" s="270"/>
      <c r="P39" s="269">
        <v>3</v>
      </c>
      <c r="Q39" s="270" t="s">
        <v>2101</v>
      </c>
      <c r="R39" s="269"/>
      <c r="S39" s="270" t="s">
        <v>2135</v>
      </c>
      <c r="T39" s="270"/>
      <c r="U39" s="269">
        <v>3.5</v>
      </c>
      <c r="V39" s="270"/>
      <c r="W39" s="266">
        <f>IF(R39&lt;&gt;"",R39,IF(M39&lt;&gt;"",M39,IF(H39&lt;&gt;"",H39,IF(D39&lt;&gt;"",D39,""))))</f>
        <v>4</v>
      </c>
      <c r="X39" s="266">
        <f>IF(U39&lt;&gt;"",U39,IF(P39&lt;&gt;"",P39,IF(K39&lt;&gt;"",K39,IF(J39&lt;&gt;"",J39,IF(G39&lt;&gt;"",G39,IF(F39&lt;&gt;"",F39,""))))))</f>
        <v>3.5</v>
      </c>
    </row>
    <row r="40" spans="1:24" s="271" customFormat="1" ht="136">
      <c r="A40" s="279">
        <v>421</v>
      </c>
      <c r="B40" s="280" t="s">
        <v>762</v>
      </c>
      <c r="C40" s="286" t="s">
        <v>763</v>
      </c>
      <c r="D40" s="287">
        <v>3</v>
      </c>
      <c r="E40" s="288" t="s">
        <v>1403</v>
      </c>
      <c r="F40" s="287">
        <v>3</v>
      </c>
      <c r="G40" s="267"/>
      <c r="H40" s="266"/>
      <c r="I40" s="265"/>
      <c r="J40" s="266"/>
      <c r="K40" s="266"/>
      <c r="L40" s="266"/>
      <c r="M40" s="269">
        <v>4</v>
      </c>
      <c r="N40" s="270" t="s">
        <v>2026</v>
      </c>
      <c r="O40" s="270"/>
      <c r="P40" s="269">
        <v>3</v>
      </c>
      <c r="Q40" s="270" t="s">
        <v>2101</v>
      </c>
      <c r="R40" s="269"/>
      <c r="S40" s="270"/>
      <c r="T40" s="270"/>
      <c r="U40" s="269"/>
      <c r="V40" s="270"/>
      <c r="W40" s="266">
        <f>IF(R40&lt;&gt;"",R40,IF(M40&lt;&gt;"",M40,IF(H40&lt;&gt;"",H40,IF(D40&lt;&gt;"",D40,""))))</f>
        <v>4</v>
      </c>
      <c r="X40" s="266">
        <f>IF(U40&lt;&gt;"",U40,IF(P40&lt;&gt;"",P40,IF(K40&lt;&gt;"",K40,IF(J40&lt;&gt;"",J40,IF(G40&lt;&gt;"",G40,IF(F40&lt;&gt;"",F40,""))))))</f>
        <v>3</v>
      </c>
    </row>
    <row r="41" spans="1:24">
      <c r="A41" s="41"/>
      <c r="C41" s="159"/>
      <c r="E41" s="160"/>
      <c r="G41" s="150"/>
      <c r="H41" s="161"/>
      <c r="I41" s="162"/>
      <c r="J41" s="162"/>
      <c r="K41" s="162"/>
      <c r="L41" s="162"/>
      <c r="M41" s="249"/>
      <c r="N41" s="249"/>
      <c r="O41" s="249"/>
      <c r="P41" s="249"/>
      <c r="Q41" s="249"/>
      <c r="R41" s="249"/>
      <c r="S41" s="249"/>
      <c r="T41" s="249"/>
      <c r="U41" s="249"/>
      <c r="V41" s="249"/>
      <c r="X41" s="150"/>
    </row>
    <row r="42" spans="1:24" s="271" customFormat="1" ht="272">
      <c r="A42" s="279">
        <v>422</v>
      </c>
      <c r="B42" s="280" t="s">
        <v>764</v>
      </c>
      <c r="C42" s="286" t="s">
        <v>765</v>
      </c>
      <c r="D42" s="287">
        <v>4</v>
      </c>
      <c r="E42" s="288" t="s">
        <v>1404</v>
      </c>
      <c r="F42" s="287">
        <v>3</v>
      </c>
      <c r="G42" s="267"/>
      <c r="H42" s="266"/>
      <c r="I42" s="265"/>
      <c r="J42" s="266"/>
      <c r="K42" s="266"/>
      <c r="L42" s="266"/>
      <c r="M42" s="269">
        <v>4</v>
      </c>
      <c r="N42" s="270" t="s">
        <v>2027</v>
      </c>
      <c r="O42" s="270"/>
      <c r="P42" s="269">
        <v>3</v>
      </c>
      <c r="Q42" s="270" t="s">
        <v>2102</v>
      </c>
      <c r="R42" s="269"/>
      <c r="S42" s="270"/>
      <c r="T42" s="270"/>
      <c r="U42" s="269"/>
      <c r="V42" s="270"/>
      <c r="W42" s="266">
        <f>IF(R42&lt;&gt;"",R42,IF(M42&lt;&gt;"",M42,IF(H42&lt;&gt;"",H42,IF(D42&lt;&gt;"",D42,""))))</f>
        <v>4</v>
      </c>
      <c r="X42" s="266">
        <f>IF(U42&lt;&gt;"",U42,IF(P42&lt;&gt;"",P42,IF(K42&lt;&gt;"",K42,IF(J42&lt;&gt;"",J42,IF(G42&lt;&gt;"",G42,IF(F42&lt;&gt;"",F42,""))))))</f>
        <v>3</v>
      </c>
    </row>
    <row r="43" spans="1:24" ht="102">
      <c r="A43" s="144">
        <v>423</v>
      </c>
      <c r="B43" s="153" t="s">
        <v>881</v>
      </c>
      <c r="C43" s="156" t="s">
        <v>766</v>
      </c>
      <c r="D43" s="157">
        <v>3</v>
      </c>
      <c r="E43" s="158" t="s">
        <v>1405</v>
      </c>
      <c r="F43" s="157">
        <v>3</v>
      </c>
      <c r="G43" s="150"/>
      <c r="H43" s="145"/>
      <c r="I43" s="146"/>
      <c r="J43" s="145"/>
      <c r="K43" s="145"/>
      <c r="L43" s="145"/>
      <c r="M43" s="250"/>
      <c r="N43" s="251" t="s">
        <v>2055</v>
      </c>
      <c r="O43" s="251"/>
      <c r="P43" s="97"/>
      <c r="Q43" s="99"/>
      <c r="R43" s="250"/>
      <c r="S43" s="251"/>
      <c r="T43" s="251"/>
      <c r="U43" s="97"/>
      <c r="V43" s="99"/>
      <c r="W43" s="210">
        <f>IF(R43&lt;&gt;"",R43,IF(M43&lt;&gt;"",M43,IF(H43&lt;&gt;"",H43,IF(D43&lt;&gt;"",D43,""))))</f>
        <v>3</v>
      </c>
      <c r="X43" s="126">
        <f>IF(U43&lt;&gt;"",U43,IF(P43&lt;&gt;"",P43,IF(K43&lt;&gt;"",K43,IF(J43&lt;&gt;"",J43,IF(G43&lt;&gt;"",G43,IF(F43&lt;&gt;"",F43,""))))))</f>
        <v>3</v>
      </c>
    </row>
    <row r="44" spans="1:24" ht="64">
      <c r="A44" s="144">
        <v>424</v>
      </c>
      <c r="B44" s="153" t="s">
        <v>767</v>
      </c>
      <c r="C44" s="156" t="s">
        <v>768</v>
      </c>
      <c r="D44" s="157">
        <v>3</v>
      </c>
      <c r="E44" s="158" t="s">
        <v>1406</v>
      </c>
      <c r="F44" s="157">
        <v>3</v>
      </c>
      <c r="G44" s="150"/>
      <c r="H44" s="145"/>
      <c r="I44" s="146"/>
      <c r="J44" s="145"/>
      <c r="K44" s="145"/>
      <c r="L44" s="145"/>
      <c r="M44" s="250"/>
      <c r="N44" s="251"/>
      <c r="O44" s="251"/>
      <c r="P44" s="97"/>
      <c r="Q44" s="99"/>
      <c r="R44" s="250"/>
      <c r="S44" s="251"/>
      <c r="T44" s="251"/>
      <c r="U44" s="97"/>
      <c r="V44" s="99"/>
      <c r="W44" s="210">
        <f>IF(R44&lt;&gt;"",R44,IF(M44&lt;&gt;"",M44,IF(H44&lt;&gt;"",H44,IF(D44&lt;&gt;"",D44,""))))</f>
        <v>3</v>
      </c>
      <c r="X44" s="126">
        <f>IF(U44&lt;&gt;"",U44,IF(P44&lt;&gt;"",P44,IF(K44&lt;&gt;"",K44,IF(J44&lt;&gt;"",J44,IF(G44&lt;&gt;"",G44,IF(F44&lt;&gt;"",F44,""))))))</f>
        <v>3</v>
      </c>
    </row>
    <row r="45" spans="1:24">
      <c r="A45" s="41"/>
      <c r="C45" s="159"/>
      <c r="E45" s="160"/>
      <c r="G45" s="150"/>
      <c r="H45" s="161"/>
      <c r="I45" s="162"/>
      <c r="J45" s="162"/>
      <c r="K45" s="162"/>
      <c r="L45" s="162"/>
      <c r="M45" s="249"/>
      <c r="N45" s="249"/>
      <c r="O45" s="249"/>
      <c r="P45" s="249"/>
      <c r="Q45" s="249"/>
      <c r="R45" s="249"/>
      <c r="S45" s="249"/>
      <c r="T45" s="249"/>
      <c r="U45" s="249"/>
      <c r="V45" s="249"/>
      <c r="X45" s="150"/>
    </row>
    <row r="46" spans="1:24" s="271" customFormat="1" ht="238">
      <c r="A46" s="279">
        <v>425</v>
      </c>
      <c r="B46" s="280" t="s">
        <v>769</v>
      </c>
      <c r="C46" s="286" t="s">
        <v>770</v>
      </c>
      <c r="D46" s="287">
        <v>4</v>
      </c>
      <c r="E46" s="288" t="s">
        <v>1407</v>
      </c>
      <c r="F46" s="287">
        <v>3</v>
      </c>
      <c r="G46" s="267"/>
      <c r="H46" s="266"/>
      <c r="I46" s="265"/>
      <c r="J46" s="266"/>
      <c r="K46" s="266"/>
      <c r="L46" s="266"/>
      <c r="M46" s="269">
        <v>4</v>
      </c>
      <c r="N46" s="270" t="s">
        <v>2028</v>
      </c>
      <c r="O46" s="270"/>
      <c r="P46" s="269">
        <v>3.5</v>
      </c>
      <c r="Q46" s="270" t="s">
        <v>2103</v>
      </c>
      <c r="R46" s="269"/>
      <c r="S46" s="270"/>
      <c r="T46" s="270"/>
      <c r="U46" s="269"/>
      <c r="V46" s="270"/>
      <c r="W46" s="266">
        <f t="shared" ref="W46:W52" si="0">IF(R46&lt;&gt;"",R46,IF(M46&lt;&gt;"",M46,IF(H46&lt;&gt;"",H46,IF(D46&lt;&gt;"",D46,""))))</f>
        <v>4</v>
      </c>
      <c r="X46" s="266">
        <f t="shared" ref="X46:X52" si="1">IF(U46&lt;&gt;"",U46,IF(P46&lt;&gt;"",P46,IF(K46&lt;&gt;"",K46,IF(J46&lt;&gt;"",J46,IF(G46&lt;&gt;"",G46,IF(F46&lt;&gt;"",F46,""))))))</f>
        <v>3.5</v>
      </c>
    </row>
    <row r="47" spans="1:24" ht="64">
      <c r="A47" s="144">
        <v>426</v>
      </c>
      <c r="B47" s="153" t="s">
        <v>771</v>
      </c>
      <c r="C47" s="156" t="s">
        <v>772</v>
      </c>
      <c r="D47" s="157">
        <v>4</v>
      </c>
      <c r="E47" s="158" t="s">
        <v>1408</v>
      </c>
      <c r="F47" s="157">
        <v>4</v>
      </c>
      <c r="G47" s="150"/>
      <c r="H47" s="145"/>
      <c r="I47" s="146"/>
      <c r="J47" s="145"/>
      <c r="K47" s="145"/>
      <c r="L47" s="145"/>
      <c r="M47" s="250"/>
      <c r="N47" s="251"/>
      <c r="O47" s="251"/>
      <c r="P47" s="97"/>
      <c r="Q47" s="99"/>
      <c r="R47" s="250"/>
      <c r="S47" s="251"/>
      <c r="T47" s="251"/>
      <c r="U47" s="97"/>
      <c r="V47" s="99"/>
      <c r="W47" s="210">
        <f t="shared" si="0"/>
        <v>4</v>
      </c>
      <c r="X47" s="126">
        <f t="shared" si="1"/>
        <v>4</v>
      </c>
    </row>
    <row r="48" spans="1:24" ht="64">
      <c r="A48" s="144">
        <v>427</v>
      </c>
      <c r="B48" s="153" t="s">
        <v>773</v>
      </c>
      <c r="C48" s="156" t="s">
        <v>774</v>
      </c>
      <c r="D48" s="157">
        <v>3</v>
      </c>
      <c r="E48" s="158" t="s">
        <v>1409</v>
      </c>
      <c r="F48" s="157">
        <v>3</v>
      </c>
      <c r="G48" s="150"/>
      <c r="H48" s="145"/>
      <c r="I48" s="146"/>
      <c r="J48" s="145"/>
      <c r="K48" s="145"/>
      <c r="L48" s="145"/>
      <c r="M48" s="250"/>
      <c r="N48" s="251"/>
      <c r="O48" s="251"/>
      <c r="P48" s="97"/>
      <c r="Q48" s="99"/>
      <c r="R48" s="250"/>
      <c r="S48" s="251"/>
      <c r="T48" s="251"/>
      <c r="U48" s="97"/>
      <c r="V48" s="99"/>
      <c r="W48" s="210">
        <f t="shared" si="0"/>
        <v>3</v>
      </c>
      <c r="X48" s="126">
        <f t="shared" si="1"/>
        <v>3</v>
      </c>
    </row>
    <row r="49" spans="1:24" ht="80">
      <c r="A49" s="144">
        <v>428</v>
      </c>
      <c r="B49" s="153" t="s">
        <v>139</v>
      </c>
      <c r="C49" s="156" t="s">
        <v>775</v>
      </c>
      <c r="D49" s="157">
        <v>4</v>
      </c>
      <c r="E49" s="158" t="s">
        <v>1410</v>
      </c>
      <c r="F49" s="157">
        <v>3</v>
      </c>
      <c r="G49" s="150"/>
      <c r="H49" s="145"/>
      <c r="I49" s="146"/>
      <c r="J49" s="145"/>
      <c r="K49" s="145"/>
      <c r="L49" s="145"/>
      <c r="M49" s="250"/>
      <c r="N49" s="251"/>
      <c r="O49" s="251"/>
      <c r="P49" s="97"/>
      <c r="Q49" s="99"/>
      <c r="R49" s="250"/>
      <c r="S49" s="251"/>
      <c r="T49" s="251"/>
      <c r="U49" s="97"/>
      <c r="V49" s="99"/>
      <c r="W49" s="210">
        <f t="shared" si="0"/>
        <v>4</v>
      </c>
      <c r="X49" s="126">
        <f t="shared" si="1"/>
        <v>3</v>
      </c>
    </row>
    <row r="50" spans="1:24" ht="80">
      <c r="A50" s="144">
        <v>429</v>
      </c>
      <c r="B50" s="153" t="s">
        <v>776</v>
      </c>
      <c r="C50" s="156" t="s">
        <v>777</v>
      </c>
      <c r="D50" s="157">
        <v>4</v>
      </c>
      <c r="E50" s="158" t="s">
        <v>1411</v>
      </c>
      <c r="F50" s="157">
        <v>3</v>
      </c>
      <c r="G50" s="150"/>
      <c r="H50" s="145"/>
      <c r="I50" s="146"/>
      <c r="J50" s="145"/>
      <c r="K50" s="145"/>
      <c r="L50" s="145"/>
      <c r="M50" s="250"/>
      <c r="N50" s="251"/>
      <c r="O50" s="251"/>
      <c r="P50" s="97"/>
      <c r="Q50" s="99"/>
      <c r="R50" s="250"/>
      <c r="S50" s="251"/>
      <c r="T50" s="251"/>
      <c r="U50" s="97"/>
      <c r="V50" s="99"/>
      <c r="W50" s="210">
        <f t="shared" si="0"/>
        <v>4</v>
      </c>
      <c r="X50" s="126">
        <f t="shared" si="1"/>
        <v>3</v>
      </c>
    </row>
    <row r="51" spans="1:24" ht="112">
      <c r="A51" s="144">
        <v>430</v>
      </c>
      <c r="B51" s="153" t="s">
        <v>323</v>
      </c>
      <c r="C51" s="156" t="s">
        <v>778</v>
      </c>
      <c r="D51" s="157">
        <v>1</v>
      </c>
      <c r="E51" s="158" t="s">
        <v>1412</v>
      </c>
      <c r="F51" s="157">
        <v>0</v>
      </c>
      <c r="G51" s="150"/>
      <c r="H51" s="145"/>
      <c r="I51" s="146"/>
      <c r="J51" s="145"/>
      <c r="K51" s="145"/>
      <c r="L51" s="145"/>
      <c r="M51" s="250"/>
      <c r="N51" s="251"/>
      <c r="O51" s="251"/>
      <c r="P51" s="97"/>
      <c r="Q51" s="99"/>
      <c r="R51" s="250"/>
      <c r="S51" s="251"/>
      <c r="T51" s="251"/>
      <c r="U51" s="97"/>
      <c r="V51" s="99"/>
      <c r="W51" s="210">
        <f t="shared" si="0"/>
        <v>1</v>
      </c>
      <c r="X51" s="126">
        <f t="shared" si="1"/>
        <v>0</v>
      </c>
    </row>
    <row r="52" spans="1:24" ht="96">
      <c r="A52" s="144">
        <v>431</v>
      </c>
      <c r="B52" s="153" t="s">
        <v>779</v>
      </c>
      <c r="C52" s="156" t="s">
        <v>780</v>
      </c>
      <c r="D52" s="157">
        <v>3</v>
      </c>
      <c r="E52" s="158" t="s">
        <v>1413</v>
      </c>
      <c r="F52" s="157">
        <v>2</v>
      </c>
      <c r="G52" s="150"/>
      <c r="H52" s="145"/>
      <c r="I52" s="146"/>
      <c r="J52" s="145"/>
      <c r="K52" s="145"/>
      <c r="L52" s="145"/>
      <c r="M52" s="250"/>
      <c r="N52" s="251"/>
      <c r="O52" s="251"/>
      <c r="P52" s="97"/>
      <c r="Q52" s="99"/>
      <c r="R52" s="250"/>
      <c r="S52" s="251"/>
      <c r="T52" s="251"/>
      <c r="U52" s="97"/>
      <c r="V52" s="99"/>
      <c r="W52" s="210">
        <f t="shared" si="0"/>
        <v>3</v>
      </c>
      <c r="X52" s="126">
        <f t="shared" si="1"/>
        <v>2</v>
      </c>
    </row>
    <row r="53" spans="1:24">
      <c r="A53" s="41"/>
      <c r="C53" s="159"/>
      <c r="E53" s="160"/>
      <c r="G53" s="150"/>
      <c r="H53" s="161"/>
      <c r="I53" s="162"/>
      <c r="J53" s="162"/>
      <c r="K53" s="162"/>
      <c r="L53" s="162"/>
      <c r="M53" s="249"/>
      <c r="N53" s="249"/>
      <c r="O53" s="249"/>
      <c r="P53" s="249"/>
      <c r="Q53" s="249"/>
      <c r="R53" s="249"/>
      <c r="S53" s="249"/>
      <c r="T53" s="249"/>
      <c r="U53" s="249"/>
      <c r="V53" s="249"/>
      <c r="X53" s="150"/>
    </row>
    <row r="54" spans="1:24" s="271" customFormat="1" ht="51">
      <c r="A54" s="279">
        <v>432</v>
      </c>
      <c r="B54" s="280" t="s">
        <v>781</v>
      </c>
      <c r="C54" s="286" t="s">
        <v>782</v>
      </c>
      <c r="D54" s="287">
        <v>3</v>
      </c>
      <c r="E54" s="288" t="s">
        <v>1414</v>
      </c>
      <c r="F54" s="287">
        <v>2</v>
      </c>
      <c r="G54" s="267"/>
      <c r="H54" s="266">
        <v>3</v>
      </c>
      <c r="I54" s="265" t="s">
        <v>1831</v>
      </c>
      <c r="J54" s="266">
        <v>2</v>
      </c>
      <c r="K54" s="266"/>
      <c r="L54" s="266"/>
      <c r="M54" s="269">
        <v>3</v>
      </c>
      <c r="N54" s="270" t="s">
        <v>2029</v>
      </c>
      <c r="O54" s="270"/>
      <c r="P54" s="269">
        <v>2.5</v>
      </c>
      <c r="Q54" s="270" t="s">
        <v>2104</v>
      </c>
      <c r="R54" s="269"/>
      <c r="S54" s="270"/>
      <c r="T54" s="270"/>
      <c r="U54" s="269"/>
      <c r="V54" s="270"/>
      <c r="W54" s="266">
        <f>IF(R54&lt;&gt;"",R54,IF(M54&lt;&gt;"",M54,IF(H54&lt;&gt;"",H54,IF(D54&lt;&gt;"",D54,""))))</f>
        <v>3</v>
      </c>
      <c r="X54" s="266">
        <f>IF(U54&lt;&gt;"",U54,IF(P54&lt;&gt;"",P54,IF(K54&lt;&gt;"",K54,IF(J54&lt;&gt;"",J54,IF(G54&lt;&gt;"",G54,IF(F54&lt;&gt;"",F54,""))))))</f>
        <v>2.5</v>
      </c>
    </row>
    <row r="55" spans="1:24" ht="64">
      <c r="A55" s="144">
        <v>433</v>
      </c>
      <c r="B55" s="153" t="s">
        <v>783</v>
      </c>
      <c r="C55" s="156" t="s">
        <v>784</v>
      </c>
      <c r="D55" s="157">
        <v>1</v>
      </c>
      <c r="E55" s="158" t="s">
        <v>1415</v>
      </c>
      <c r="F55" s="157">
        <v>1</v>
      </c>
      <c r="G55" s="150"/>
      <c r="H55" s="145"/>
      <c r="I55" s="146"/>
      <c r="J55" s="145"/>
      <c r="K55" s="145"/>
      <c r="L55" s="145"/>
      <c r="M55" s="250"/>
      <c r="N55" s="251"/>
      <c r="O55" s="251"/>
      <c r="P55" s="97"/>
      <c r="Q55" s="99"/>
      <c r="R55" s="250"/>
      <c r="S55" s="251"/>
      <c r="T55" s="251"/>
      <c r="U55" s="97"/>
      <c r="V55" s="99"/>
      <c r="W55" s="210">
        <f>IF(R55&lt;&gt;"",R55,IF(M55&lt;&gt;"",M55,IF(H55&lt;&gt;"",H55,IF(D55&lt;&gt;"",D55,""))))</f>
        <v>1</v>
      </c>
      <c r="X55" s="126">
        <f>IF(U55&lt;&gt;"",U55,IF(P55&lt;&gt;"",P55,IF(K55&lt;&gt;"",K55,IF(J55&lt;&gt;"",J55,IF(G55&lt;&gt;"",G55,IF(F55&lt;&gt;"",F55,""))))))</f>
        <v>1</v>
      </c>
    </row>
    <row r="56" spans="1:24" ht="80">
      <c r="A56" s="144">
        <v>434</v>
      </c>
      <c r="B56" s="153" t="s">
        <v>785</v>
      </c>
      <c r="C56" s="156" t="s">
        <v>786</v>
      </c>
      <c r="D56" s="157">
        <v>3</v>
      </c>
      <c r="E56" s="158" t="s">
        <v>1416</v>
      </c>
      <c r="F56" s="157">
        <v>2</v>
      </c>
      <c r="G56" s="150"/>
      <c r="H56" s="145"/>
      <c r="I56" s="146"/>
      <c r="J56" s="145"/>
      <c r="K56" s="145"/>
      <c r="L56" s="145"/>
      <c r="M56" s="250"/>
      <c r="N56" s="251"/>
      <c r="O56" s="251"/>
      <c r="P56" s="97"/>
      <c r="Q56" s="99"/>
      <c r="R56" s="250"/>
      <c r="S56" s="251"/>
      <c r="T56" s="251"/>
      <c r="U56" s="97"/>
      <c r="V56" s="99"/>
      <c r="W56" s="210">
        <f>IF(R56&lt;&gt;"",R56,IF(M56&lt;&gt;"",M56,IF(H56&lt;&gt;"",H56,IF(D56&lt;&gt;"",D56,""))))</f>
        <v>3</v>
      </c>
      <c r="X56" s="126">
        <f>IF(U56&lt;&gt;"",U56,IF(P56&lt;&gt;"",P56,IF(K56&lt;&gt;"",K56,IF(J56&lt;&gt;"",J56,IF(G56&lt;&gt;"",G56,IF(F56&lt;&gt;"",F56,""))))))</f>
        <v>2</v>
      </c>
    </row>
    <row r="57" spans="1:24" ht="112">
      <c r="A57" s="144">
        <v>435</v>
      </c>
      <c r="B57" s="153" t="s">
        <v>787</v>
      </c>
      <c r="C57" s="156" t="s">
        <v>788</v>
      </c>
      <c r="D57" s="157">
        <v>3</v>
      </c>
      <c r="E57" s="158" t="s">
        <v>1417</v>
      </c>
      <c r="F57" s="157">
        <v>2</v>
      </c>
      <c r="G57" s="150"/>
      <c r="H57" s="145"/>
      <c r="I57" s="146"/>
      <c r="J57" s="145"/>
      <c r="K57" s="145"/>
      <c r="L57" s="145"/>
      <c r="M57" s="250"/>
      <c r="N57" s="251"/>
      <c r="O57" s="251"/>
      <c r="P57" s="97"/>
      <c r="Q57" s="99"/>
      <c r="R57" s="250"/>
      <c r="S57" s="251"/>
      <c r="T57" s="251"/>
      <c r="U57" s="97"/>
      <c r="V57" s="99"/>
      <c r="W57" s="210">
        <f>IF(R57&lt;&gt;"",R57,IF(M57&lt;&gt;"",M57,IF(H57&lt;&gt;"",H57,IF(D57&lt;&gt;"",D57,""))))</f>
        <v>3</v>
      </c>
      <c r="X57" s="126">
        <f>IF(U57&lt;&gt;"",U57,IF(P57&lt;&gt;"",P57,IF(K57&lt;&gt;"",K57,IF(J57&lt;&gt;"",J57,IF(G57&lt;&gt;"",G57,IF(F57&lt;&gt;"",F57,""))))))</f>
        <v>2</v>
      </c>
    </row>
    <row r="58" spans="1:24">
      <c r="A58" s="41"/>
      <c r="C58" s="159"/>
      <c r="E58" s="160"/>
      <c r="G58" s="150"/>
      <c r="H58" s="161"/>
      <c r="I58" s="162"/>
      <c r="J58" s="162"/>
      <c r="K58" s="162"/>
      <c r="L58" s="162"/>
      <c r="M58" s="249"/>
      <c r="N58" s="249"/>
      <c r="O58" s="249"/>
      <c r="P58" s="249"/>
      <c r="Q58" s="249"/>
      <c r="R58" s="249"/>
      <c r="S58" s="249"/>
      <c r="T58" s="249"/>
      <c r="U58" s="249"/>
      <c r="V58" s="249"/>
      <c r="X58" s="150"/>
    </row>
    <row r="59" spans="1:24" ht="170">
      <c r="A59" s="144">
        <v>436</v>
      </c>
      <c r="B59" s="153" t="s">
        <v>789</v>
      </c>
      <c r="C59" s="156" t="s">
        <v>790</v>
      </c>
      <c r="D59" s="157">
        <v>3</v>
      </c>
      <c r="E59" s="158" t="s">
        <v>1418</v>
      </c>
      <c r="F59" s="157">
        <v>3</v>
      </c>
      <c r="G59" s="150"/>
      <c r="H59" s="145"/>
      <c r="I59" s="146"/>
      <c r="J59" s="145"/>
      <c r="K59" s="145"/>
      <c r="L59" s="145"/>
      <c r="M59" s="250">
        <v>3</v>
      </c>
      <c r="N59" s="251" t="s">
        <v>2030</v>
      </c>
      <c r="O59" s="251"/>
      <c r="P59" s="97"/>
      <c r="Q59" s="99"/>
      <c r="R59" s="250"/>
      <c r="S59" s="251"/>
      <c r="T59" s="251"/>
      <c r="U59" s="97"/>
      <c r="V59" s="99"/>
      <c r="W59" s="210">
        <f>IF(R59&lt;&gt;"",R59,IF(M59&lt;&gt;"",M59,IF(H59&lt;&gt;"",H59,IF(D59&lt;&gt;"",D59,""))))</f>
        <v>3</v>
      </c>
      <c r="X59" s="126">
        <f>IF(U59&lt;&gt;"",U59,IF(P59&lt;&gt;"",P59,IF(K59&lt;&gt;"",K59,IF(J59&lt;&gt;"",J59,IF(G59&lt;&gt;"",G59,IF(F59&lt;&gt;"",F59,""))))))</f>
        <v>3</v>
      </c>
    </row>
    <row r="60" spans="1:24" ht="51">
      <c r="A60" s="144">
        <v>437</v>
      </c>
      <c r="B60" s="153" t="s">
        <v>791</v>
      </c>
      <c r="C60" s="166" t="s">
        <v>792</v>
      </c>
      <c r="D60" s="167">
        <v>3</v>
      </c>
      <c r="E60" s="168" t="s">
        <v>1419</v>
      </c>
      <c r="F60" s="167">
        <v>2</v>
      </c>
      <c r="G60" s="167">
        <v>3</v>
      </c>
      <c r="H60" s="145"/>
      <c r="I60" s="146"/>
      <c r="J60" s="145"/>
      <c r="K60" s="145"/>
      <c r="L60" s="145"/>
      <c r="M60" s="250">
        <v>3</v>
      </c>
      <c r="N60" s="251" t="s">
        <v>2031</v>
      </c>
      <c r="O60" s="251"/>
      <c r="P60" s="97"/>
      <c r="Q60" s="99"/>
      <c r="R60" s="250"/>
      <c r="S60" s="251"/>
      <c r="T60" s="251"/>
      <c r="U60" s="97"/>
      <c r="V60" s="99"/>
      <c r="W60" s="210">
        <f>IF(R60&lt;&gt;"",R60,IF(M60&lt;&gt;"",M60,IF(H60&lt;&gt;"",H60,IF(D60&lt;&gt;"",D60,""))))</f>
        <v>3</v>
      </c>
      <c r="X60" s="126">
        <f>IF(U60&lt;&gt;"",U60,IF(P60&lt;&gt;"",P60,IF(K60&lt;&gt;"",K60,IF(J60&lt;&gt;"",J60,IF(G60&lt;&gt;"",G60,IF(F60&lt;&gt;"",F60,""))))))</f>
        <v>3</v>
      </c>
    </row>
    <row r="61" spans="1:24" s="271" customFormat="1" ht="85">
      <c r="A61" s="279">
        <v>438</v>
      </c>
      <c r="B61" s="289" t="s">
        <v>793</v>
      </c>
      <c r="C61" s="286" t="s">
        <v>794</v>
      </c>
      <c r="D61" s="287">
        <v>4</v>
      </c>
      <c r="E61" s="288" t="s">
        <v>1420</v>
      </c>
      <c r="F61" s="287">
        <v>2</v>
      </c>
      <c r="G61" s="267"/>
      <c r="H61" s="266"/>
      <c r="I61" s="265"/>
      <c r="J61" s="266"/>
      <c r="K61" s="266"/>
      <c r="L61" s="266"/>
      <c r="M61" s="269">
        <v>4</v>
      </c>
      <c r="N61" s="270" t="s">
        <v>2032</v>
      </c>
      <c r="O61" s="270"/>
      <c r="P61" s="269">
        <v>2.5</v>
      </c>
      <c r="Q61" s="270" t="s">
        <v>2105</v>
      </c>
      <c r="R61" s="269"/>
      <c r="S61" s="270"/>
      <c r="T61" s="270"/>
      <c r="U61" s="269"/>
      <c r="V61" s="270"/>
      <c r="W61" s="266">
        <f>IF(R61&lt;&gt;"",R61,IF(M61&lt;&gt;"",M61,IF(H61&lt;&gt;"",H61,IF(D61&lt;&gt;"",D61,""))))</f>
        <v>4</v>
      </c>
      <c r="X61" s="266">
        <f>IF(U61&lt;&gt;"",U61,IF(P61&lt;&gt;"",P61,IF(K61&lt;&gt;"",K61,IF(J61&lt;&gt;"",J61,IF(G61&lt;&gt;"",G61,IF(F61&lt;&gt;"",F61,""))))))</f>
        <v>2.5</v>
      </c>
    </row>
    <row r="62" spans="1:24" s="271" customFormat="1" ht="221">
      <c r="A62" s="279">
        <v>439</v>
      </c>
      <c r="B62" s="280" t="s">
        <v>795</v>
      </c>
      <c r="C62" s="281" t="s">
        <v>1156</v>
      </c>
      <c r="D62" s="282">
        <v>3</v>
      </c>
      <c r="E62" s="283" t="s">
        <v>1421</v>
      </c>
      <c r="F62" s="282">
        <v>3</v>
      </c>
      <c r="G62" s="267"/>
      <c r="H62" s="266"/>
      <c r="I62" s="265"/>
      <c r="J62" s="266"/>
      <c r="K62" s="266"/>
      <c r="L62" s="266"/>
      <c r="M62" s="269">
        <v>4</v>
      </c>
      <c r="N62" s="270" t="s">
        <v>2033</v>
      </c>
      <c r="O62" s="270"/>
      <c r="P62" s="269">
        <v>3.5</v>
      </c>
      <c r="Q62" s="270" t="s">
        <v>2106</v>
      </c>
      <c r="R62" s="269"/>
      <c r="S62" s="270"/>
      <c r="T62" s="270"/>
      <c r="U62" s="269"/>
      <c r="V62" s="270"/>
      <c r="W62" s="266">
        <f>IF(R62&lt;&gt;"",R62,IF(M62&lt;&gt;"",M62,IF(H62&lt;&gt;"",H62,IF(D62&lt;&gt;"",D62,""))))</f>
        <v>4</v>
      </c>
      <c r="X62" s="266">
        <f>IF(U62&lt;&gt;"",U62,IF(P62&lt;&gt;"",P62,IF(K62&lt;&gt;"",K62,IF(J62&lt;&gt;"",J62,IF(G62&lt;&gt;"",G62,IF(F62&lt;&gt;"",F62,""))))))</f>
        <v>3.5</v>
      </c>
    </row>
    <row r="63" spans="1:24" s="271" customFormat="1" ht="136">
      <c r="A63" s="279">
        <v>440</v>
      </c>
      <c r="B63" s="280" t="s">
        <v>796</v>
      </c>
      <c r="C63" s="286" t="s">
        <v>797</v>
      </c>
      <c r="D63" s="287">
        <v>4</v>
      </c>
      <c r="E63" s="288" t="s">
        <v>1422</v>
      </c>
      <c r="F63" s="287">
        <v>3</v>
      </c>
      <c r="G63" s="267"/>
      <c r="H63" s="266"/>
      <c r="I63" s="265"/>
      <c r="J63" s="266"/>
      <c r="K63" s="266"/>
      <c r="L63" s="266"/>
      <c r="M63" s="269">
        <v>4</v>
      </c>
      <c r="N63" s="270" t="s">
        <v>2034</v>
      </c>
      <c r="O63" s="270"/>
      <c r="P63" s="269">
        <v>4</v>
      </c>
      <c r="Q63" s="270" t="s">
        <v>2107</v>
      </c>
      <c r="R63" s="269"/>
      <c r="S63" s="270"/>
      <c r="T63" s="270"/>
      <c r="U63" s="269"/>
      <c r="V63" s="270"/>
      <c r="W63" s="266">
        <f>IF(R63&lt;&gt;"",R63,IF(M63&lt;&gt;"",M63,IF(H63&lt;&gt;"",H63,IF(D63&lt;&gt;"",D63,""))))</f>
        <v>4</v>
      </c>
      <c r="X63" s="266">
        <f>IF(U63&lt;&gt;"",U63,IF(P63&lt;&gt;"",P63,IF(K63&lt;&gt;"",K63,IF(J63&lt;&gt;"",J63,IF(G63&lt;&gt;"",G63,IF(F63&lt;&gt;"",F63,""))))))</f>
        <v>4</v>
      </c>
    </row>
    <row r="64" spans="1:24">
      <c r="A64" s="41"/>
      <c r="C64" s="159"/>
      <c r="E64" s="160"/>
      <c r="G64" s="150"/>
      <c r="H64" s="161"/>
      <c r="I64" s="162"/>
      <c r="J64" s="162"/>
      <c r="K64" s="162"/>
      <c r="L64" s="162"/>
      <c r="M64" s="249"/>
      <c r="N64" s="249"/>
      <c r="O64" s="249"/>
      <c r="P64" s="249"/>
      <c r="Q64" s="249"/>
      <c r="R64" s="249"/>
      <c r="S64" s="249"/>
      <c r="T64" s="249"/>
      <c r="U64" s="249"/>
      <c r="V64" s="249"/>
      <c r="X64" s="150"/>
    </row>
    <row r="65" spans="1:24" ht="40">
      <c r="A65" s="144">
        <v>441</v>
      </c>
      <c r="B65" s="153" t="s">
        <v>798</v>
      </c>
      <c r="C65" s="156" t="s">
        <v>799</v>
      </c>
      <c r="D65" s="157">
        <v>4</v>
      </c>
      <c r="E65" s="158" t="s">
        <v>1423</v>
      </c>
      <c r="F65" s="157">
        <v>4</v>
      </c>
      <c r="G65" s="150"/>
      <c r="H65" s="145"/>
      <c r="I65" s="146"/>
      <c r="J65" s="145"/>
      <c r="K65" s="145"/>
      <c r="L65" s="145"/>
      <c r="M65" s="250"/>
      <c r="N65" s="251"/>
      <c r="O65" s="251"/>
      <c r="P65" s="97"/>
      <c r="Q65" s="99"/>
      <c r="R65" s="250"/>
      <c r="S65" s="251"/>
      <c r="T65" s="251"/>
      <c r="U65" s="97"/>
      <c r="V65" s="99"/>
      <c r="W65" s="210">
        <f>IF(R65&lt;&gt;"",R65,IF(M65&lt;&gt;"",M65,IF(H65&lt;&gt;"",H65,IF(D65&lt;&gt;"",D65,""))))</f>
        <v>4</v>
      </c>
      <c r="X65" s="126">
        <f>IF(U65&lt;&gt;"",U65,IF(P65&lt;&gt;"",P65,IF(K65&lt;&gt;"",K65,IF(J65&lt;&gt;"",J65,IF(G65&lt;&gt;"",G65,IF(F65&lt;&gt;"",F65,""))))))</f>
        <v>4</v>
      </c>
    </row>
    <row r="66" spans="1:24" ht="48">
      <c r="A66" s="144">
        <v>442</v>
      </c>
      <c r="B66" s="153" t="s">
        <v>800</v>
      </c>
      <c r="C66" s="156" t="s">
        <v>801</v>
      </c>
      <c r="D66" s="157">
        <v>3</v>
      </c>
      <c r="E66" s="158" t="s">
        <v>1424</v>
      </c>
      <c r="F66" s="157">
        <v>3</v>
      </c>
      <c r="G66" s="150"/>
      <c r="H66" s="145"/>
      <c r="I66" s="146"/>
      <c r="J66" s="145"/>
      <c r="K66" s="145"/>
      <c r="L66" s="145"/>
      <c r="M66" s="250"/>
      <c r="N66" s="251"/>
      <c r="O66" s="251"/>
      <c r="P66" s="97"/>
      <c r="Q66" s="99"/>
      <c r="R66" s="250"/>
      <c r="S66" s="251"/>
      <c r="T66" s="251"/>
      <c r="U66" s="97"/>
      <c r="V66" s="99"/>
      <c r="W66" s="210">
        <f>IF(R66&lt;&gt;"",R66,IF(M66&lt;&gt;"",M66,IF(H66&lt;&gt;"",H66,IF(D66&lt;&gt;"",D66,""))))</f>
        <v>3</v>
      </c>
      <c r="X66" s="126">
        <f>IF(U66&lt;&gt;"",U66,IF(P66&lt;&gt;"",P66,IF(K66&lt;&gt;"",K66,IF(J66&lt;&gt;"",J66,IF(G66&lt;&gt;"",G66,IF(F66&lt;&gt;"",F66,""))))))</f>
        <v>3</v>
      </c>
    </row>
    <row r="67" spans="1:24" ht="48">
      <c r="A67" s="144">
        <v>443</v>
      </c>
      <c r="B67" s="153" t="s">
        <v>802</v>
      </c>
      <c r="C67" s="156" t="s">
        <v>803</v>
      </c>
      <c r="D67" s="157">
        <v>4</v>
      </c>
      <c r="E67" s="158" t="s">
        <v>1425</v>
      </c>
      <c r="F67" s="157">
        <v>3</v>
      </c>
      <c r="G67" s="150"/>
      <c r="H67" s="145"/>
      <c r="I67" s="146"/>
      <c r="J67" s="145"/>
      <c r="K67" s="145"/>
      <c r="L67" s="145"/>
      <c r="M67" s="250"/>
      <c r="N67" s="251"/>
      <c r="O67" s="251"/>
      <c r="P67" s="97"/>
      <c r="Q67" s="99"/>
      <c r="R67" s="250"/>
      <c r="S67" s="251"/>
      <c r="T67" s="251"/>
      <c r="U67" s="97"/>
      <c r="V67" s="99"/>
      <c r="W67" s="210">
        <f>IF(R67&lt;&gt;"",R67,IF(M67&lt;&gt;"",M67,IF(H67&lt;&gt;"",H67,IF(D67&lt;&gt;"",D67,""))))</f>
        <v>4</v>
      </c>
      <c r="X67" s="126">
        <f>IF(U67&lt;&gt;"",U67,IF(P67&lt;&gt;"",P67,IF(K67&lt;&gt;"",K67,IF(J67&lt;&gt;"",J67,IF(G67&lt;&gt;"",G67,IF(F67&lt;&gt;"",F67,""))))))</f>
        <v>3</v>
      </c>
    </row>
    <row r="68" spans="1:24">
      <c r="A68" s="41"/>
      <c r="C68" s="159"/>
      <c r="E68" s="160"/>
      <c r="G68" s="150"/>
      <c r="H68" s="161"/>
      <c r="I68" s="162"/>
      <c r="J68" s="162"/>
      <c r="K68" s="162"/>
      <c r="L68" s="162"/>
      <c r="M68" s="249"/>
      <c r="N68" s="249"/>
      <c r="O68" s="249"/>
      <c r="P68" s="249"/>
      <c r="Q68" s="249"/>
      <c r="R68" s="249"/>
      <c r="S68" s="249"/>
      <c r="T68" s="249"/>
      <c r="U68" s="249"/>
      <c r="V68" s="249"/>
      <c r="X68" s="150"/>
    </row>
    <row r="69" spans="1:24">
      <c r="A69" s="41"/>
      <c r="C69" s="159"/>
      <c r="E69" s="160"/>
      <c r="G69" s="150"/>
      <c r="H69" s="161"/>
      <c r="I69" s="162"/>
      <c r="J69" s="162"/>
      <c r="K69" s="162"/>
      <c r="L69" s="162"/>
      <c r="M69" s="249"/>
      <c r="N69" s="249"/>
      <c r="O69" s="249"/>
      <c r="P69" s="249"/>
      <c r="Q69" s="249"/>
      <c r="R69" s="249"/>
      <c r="S69" s="249"/>
      <c r="T69" s="249"/>
      <c r="U69" s="249"/>
      <c r="V69" s="249"/>
      <c r="X69" s="150"/>
    </row>
    <row r="70" spans="1:24">
      <c r="A70" s="41"/>
      <c r="C70" s="159"/>
      <c r="E70" s="160"/>
      <c r="G70" s="150"/>
      <c r="H70" s="161"/>
      <c r="I70" s="162"/>
      <c r="J70" s="162"/>
      <c r="K70" s="162"/>
      <c r="L70" s="162"/>
      <c r="M70" s="249"/>
      <c r="N70" s="249"/>
      <c r="O70" s="249"/>
      <c r="P70" s="249"/>
      <c r="Q70" s="249"/>
      <c r="R70" s="249"/>
      <c r="S70" s="249"/>
      <c r="T70" s="249"/>
      <c r="U70" s="249"/>
      <c r="V70" s="249"/>
      <c r="X70" s="150"/>
    </row>
    <row r="71" spans="1:24" ht="20">
      <c r="A71" s="144"/>
      <c r="B71" s="163" t="s">
        <v>804</v>
      </c>
      <c r="C71" s="159"/>
      <c r="E71" s="160"/>
      <c r="G71" s="150"/>
      <c r="H71" s="161"/>
      <c r="I71" s="162"/>
      <c r="J71" s="162"/>
      <c r="K71" s="162"/>
      <c r="L71" s="162"/>
      <c r="M71" s="249"/>
      <c r="N71" s="249"/>
      <c r="O71" s="249"/>
      <c r="P71" s="249"/>
      <c r="Q71" s="249"/>
      <c r="R71" s="249"/>
      <c r="S71" s="249"/>
      <c r="T71" s="249"/>
      <c r="U71" s="249"/>
      <c r="V71" s="249"/>
      <c r="X71" s="150"/>
    </row>
    <row r="72" spans="1:24" ht="20">
      <c r="A72" s="144"/>
      <c r="B72" s="169" t="s">
        <v>805</v>
      </c>
      <c r="C72" s="159"/>
      <c r="D72" s="144"/>
      <c r="E72" s="160"/>
      <c r="F72" s="144"/>
      <c r="G72" s="150"/>
      <c r="H72" s="161"/>
      <c r="I72" s="162"/>
      <c r="J72" s="162"/>
      <c r="K72" s="162"/>
      <c r="L72" s="162"/>
      <c r="M72" s="249"/>
      <c r="N72" s="249"/>
      <c r="O72" s="249"/>
      <c r="P72" s="249"/>
      <c r="Q72" s="249"/>
      <c r="R72" s="249"/>
      <c r="S72" s="249"/>
      <c r="T72" s="249"/>
      <c r="U72" s="249"/>
      <c r="V72" s="249"/>
      <c r="X72" s="150"/>
    </row>
    <row r="73" spans="1:24" ht="32">
      <c r="A73" s="144">
        <v>444</v>
      </c>
      <c r="B73" s="170" t="s">
        <v>806</v>
      </c>
      <c r="C73" s="156" t="s">
        <v>807</v>
      </c>
      <c r="D73" s="171"/>
      <c r="E73" s="172"/>
      <c r="F73" s="171"/>
      <c r="G73" s="150"/>
      <c r="H73" s="145"/>
      <c r="I73" s="146"/>
      <c r="J73" s="145"/>
      <c r="K73" s="145"/>
      <c r="L73" s="145"/>
      <c r="M73" s="250"/>
      <c r="N73" s="251"/>
      <c r="O73" s="251"/>
      <c r="P73" s="97"/>
      <c r="Q73" s="99"/>
      <c r="R73" s="250"/>
      <c r="S73" s="251"/>
      <c r="T73" s="251"/>
      <c r="U73" s="97"/>
      <c r="V73" s="99"/>
      <c r="W73" s="210" t="str">
        <f>IF(R73&lt;&gt;"",R73,IF(M73&lt;&gt;"",M73,IF(H73&lt;&gt;"",H73,IF(D73&lt;&gt;"",D73,""))))</f>
        <v/>
      </c>
      <c r="X73" s="126" t="str">
        <f>IF(U73&lt;&gt;"",U73,IF(P73&lt;&gt;"",P73,IF(K73&lt;&gt;"",K73,IF(J73&lt;&gt;"",J73,IF(G73&lt;&gt;"",G73,IF(F73&lt;&gt;"",F73,""))))))</f>
        <v/>
      </c>
    </row>
    <row r="74" spans="1:24">
      <c r="A74" s="144"/>
      <c r="B74" s="173"/>
      <c r="C74" s="174" t="str">
        <f>HYPERLINK("http://sourcinginnovation.com/wordpress/2017/04/26/are-we-about-to-enter-the-age-of-permissive-analytics/","Are we about to enter the age of permissive analytics")</f>
        <v>Are we about to enter the age of permissive analytics</v>
      </c>
      <c r="D74" s="175"/>
      <c r="E74" s="176"/>
      <c r="F74" s="175"/>
      <c r="G74" s="150"/>
      <c r="H74" s="161"/>
      <c r="I74" s="162"/>
      <c r="J74" s="162"/>
      <c r="K74" s="162"/>
      <c r="L74" s="162"/>
      <c r="M74" s="249"/>
      <c r="N74" s="249"/>
      <c r="O74" s="249"/>
      <c r="P74" s="249"/>
      <c r="Q74" s="249"/>
      <c r="R74" s="249"/>
      <c r="S74" s="249"/>
      <c r="T74" s="249"/>
      <c r="U74" s="249"/>
      <c r="V74" s="249"/>
      <c r="X74" s="150"/>
    </row>
    <row r="75" spans="1:24">
      <c r="A75" s="144"/>
      <c r="B75" s="173"/>
      <c r="C75" s="174" t="str">
        <f>HYPERLINK("http://sourcinginnovation.com/wordpress/2017/04/27/when-selecting-your-prescriptive-and-future-permissive-analytics-system/","When Selecting Your Future Permissive Analytics System")</f>
        <v>When Selecting Your Future Permissive Analytics System</v>
      </c>
      <c r="D75" s="175"/>
      <c r="E75" s="176"/>
      <c r="F75" s="175"/>
      <c r="G75" s="150"/>
      <c r="H75" s="161"/>
      <c r="I75" s="162"/>
      <c r="J75" s="162"/>
      <c r="K75" s="162"/>
      <c r="L75" s="162"/>
      <c r="M75" s="249"/>
      <c r="N75" s="249"/>
      <c r="O75" s="249"/>
      <c r="P75" s="249"/>
      <c r="Q75" s="249"/>
      <c r="R75" s="249"/>
      <c r="S75" s="249"/>
      <c r="T75" s="249"/>
      <c r="U75" s="249"/>
      <c r="V75" s="249"/>
      <c r="X75" s="150"/>
    </row>
    <row r="76" spans="1:24">
      <c r="A76" s="41"/>
      <c r="C76" s="159"/>
      <c r="E76" s="160"/>
      <c r="G76" s="150"/>
      <c r="H76" s="161"/>
      <c r="I76" s="162"/>
      <c r="J76" s="162"/>
      <c r="K76" s="162"/>
      <c r="L76" s="162"/>
      <c r="M76" s="249"/>
      <c r="N76" s="249"/>
      <c r="O76" s="249"/>
      <c r="P76" s="249"/>
      <c r="Q76" s="249"/>
      <c r="R76" s="249"/>
      <c r="S76" s="249"/>
      <c r="T76" s="249"/>
      <c r="U76" s="249"/>
      <c r="V76" s="249"/>
      <c r="X76" s="150"/>
    </row>
    <row r="77" spans="1:24" ht="32">
      <c r="A77" s="144">
        <v>445</v>
      </c>
      <c r="B77" s="153" t="s">
        <v>808</v>
      </c>
      <c r="C77" s="156" t="s">
        <v>809</v>
      </c>
      <c r="D77" s="171">
        <v>0</v>
      </c>
      <c r="E77" s="172"/>
      <c r="F77" s="171">
        <v>0</v>
      </c>
      <c r="G77" s="150"/>
      <c r="H77" s="145"/>
      <c r="I77" s="146"/>
      <c r="J77" s="145"/>
      <c r="K77" s="145"/>
      <c r="L77" s="145"/>
      <c r="M77" s="250">
        <v>0</v>
      </c>
      <c r="N77" s="251" t="s">
        <v>2035</v>
      </c>
      <c r="O77" s="251"/>
      <c r="P77" s="97"/>
      <c r="Q77" s="99"/>
      <c r="R77" s="250"/>
      <c r="S77" s="251"/>
      <c r="T77" s="251"/>
      <c r="U77" s="97"/>
      <c r="V77" s="99"/>
      <c r="W77" s="210">
        <f>IF(R77&lt;&gt;"",R77,IF(M77&lt;&gt;"",M77,IF(H77&lt;&gt;"",H77,IF(D77&lt;&gt;"",D77,""))))</f>
        <v>0</v>
      </c>
      <c r="X77" s="126">
        <f>IF(U77&lt;&gt;"",U77,IF(P77&lt;&gt;"",P77,IF(K77&lt;&gt;"",K77,IF(J77&lt;&gt;"",J77,IF(G77&lt;&gt;"",G77,IF(F77&lt;&gt;"",F77,""))))))</f>
        <v>0</v>
      </c>
    </row>
    <row r="78" spans="1:24">
      <c r="A78" s="41"/>
      <c r="C78" s="159"/>
      <c r="E78" s="160"/>
      <c r="G78" s="150"/>
      <c r="H78" s="161"/>
      <c r="I78" s="162"/>
      <c r="J78" s="162"/>
      <c r="K78" s="162"/>
      <c r="L78" s="162"/>
      <c r="M78" s="249"/>
      <c r="N78" s="249"/>
      <c r="O78" s="249"/>
      <c r="P78" s="249"/>
      <c r="Q78" s="249"/>
      <c r="R78" s="249"/>
      <c r="S78" s="249"/>
      <c r="T78" s="249"/>
      <c r="U78" s="249"/>
      <c r="V78" s="249"/>
      <c r="X78" s="150"/>
    </row>
    <row r="79" spans="1:24" ht="112">
      <c r="A79" s="144">
        <v>446</v>
      </c>
      <c r="B79" s="153" t="s">
        <v>290</v>
      </c>
      <c r="C79" s="156" t="s">
        <v>453</v>
      </c>
      <c r="D79" s="171">
        <v>0</v>
      </c>
      <c r="E79" s="172"/>
      <c r="F79" s="171">
        <v>0</v>
      </c>
      <c r="G79" s="150"/>
      <c r="H79" s="145"/>
      <c r="I79" s="146"/>
      <c r="J79" s="145"/>
      <c r="K79" s="145"/>
      <c r="L79" s="145"/>
      <c r="M79" s="250"/>
      <c r="N79" s="251"/>
      <c r="O79" s="251"/>
      <c r="P79" s="97"/>
      <c r="Q79" s="99"/>
      <c r="R79" s="250"/>
      <c r="S79" s="251"/>
      <c r="T79" s="251"/>
      <c r="U79" s="97"/>
      <c r="V79" s="99"/>
      <c r="W79" s="210">
        <f>IF(R79&lt;&gt;"",R79,IF(M79&lt;&gt;"",M79,IF(H79&lt;&gt;"",H79,IF(D79&lt;&gt;"",D79,""))))</f>
        <v>0</v>
      </c>
      <c r="X79" s="126">
        <f>IF(U79&lt;&gt;"",U79,IF(P79&lt;&gt;"",P79,IF(K79&lt;&gt;"",K79,IF(J79&lt;&gt;"",J79,IF(G79&lt;&gt;"",G79,IF(F79&lt;&gt;"",F79,""))))))</f>
        <v>0</v>
      </c>
    </row>
    <row r="80" spans="1:24">
      <c r="A80" s="41"/>
      <c r="C80" s="159"/>
      <c r="E80" s="160"/>
      <c r="G80" s="150"/>
      <c r="H80" s="161"/>
      <c r="I80" s="162"/>
      <c r="J80" s="162"/>
      <c r="K80" s="162"/>
      <c r="L80" s="162"/>
      <c r="M80" s="249"/>
      <c r="N80" s="249"/>
      <c r="O80" s="249"/>
      <c r="P80" s="249"/>
      <c r="Q80" s="249"/>
      <c r="R80" s="249"/>
      <c r="S80" s="249"/>
      <c r="T80" s="249"/>
      <c r="U80" s="249"/>
      <c r="V80" s="249"/>
      <c r="X80" s="150"/>
    </row>
    <row r="81" spans="1:24" ht="32">
      <c r="A81" s="144">
        <v>447</v>
      </c>
      <c r="B81" s="153" t="s">
        <v>810</v>
      </c>
      <c r="C81" s="156" t="s">
        <v>811</v>
      </c>
      <c r="D81" s="171">
        <v>0</v>
      </c>
      <c r="E81" s="172"/>
      <c r="F81" s="171">
        <v>0</v>
      </c>
      <c r="G81" s="150"/>
      <c r="H81" s="145"/>
      <c r="I81" s="146"/>
      <c r="J81" s="145"/>
      <c r="K81" s="145"/>
      <c r="L81" s="145"/>
      <c r="M81" s="250"/>
      <c r="N81" s="251"/>
      <c r="O81" s="251"/>
      <c r="P81" s="97"/>
      <c r="Q81" s="99"/>
      <c r="R81" s="250"/>
      <c r="S81" s="251"/>
      <c r="T81" s="251"/>
      <c r="U81" s="97"/>
      <c r="V81" s="99"/>
      <c r="W81" s="210">
        <f>IF(R81&lt;&gt;"",R81,IF(M81&lt;&gt;"",M81,IF(H81&lt;&gt;"",H81,IF(D81&lt;&gt;"",D81,""))))</f>
        <v>0</v>
      </c>
      <c r="X81" s="126">
        <f>IF(U81&lt;&gt;"",U81,IF(P81&lt;&gt;"",P81,IF(K81&lt;&gt;"",K81,IF(J81&lt;&gt;"",J81,IF(G81&lt;&gt;"",G81,IF(F81&lt;&gt;"",F81,""))))))</f>
        <v>0</v>
      </c>
    </row>
    <row r="82" spans="1:24">
      <c r="A82" s="41"/>
      <c r="C82" s="159"/>
      <c r="E82" s="160"/>
      <c r="G82" s="150"/>
      <c r="H82" s="161"/>
      <c r="I82" s="162"/>
      <c r="J82" s="162"/>
      <c r="K82" s="162"/>
      <c r="L82" s="162"/>
      <c r="M82" s="249"/>
      <c r="N82" s="249"/>
      <c r="O82" s="249"/>
      <c r="P82" s="249"/>
      <c r="Q82" s="249"/>
      <c r="R82" s="249"/>
      <c r="S82" s="249"/>
      <c r="T82" s="249"/>
      <c r="U82" s="249"/>
      <c r="V82" s="249"/>
      <c r="X82" s="150"/>
    </row>
    <row r="83" spans="1:24" ht="64">
      <c r="A83" s="144">
        <v>448</v>
      </c>
      <c r="B83" s="153" t="s">
        <v>309</v>
      </c>
      <c r="C83" s="156" t="s">
        <v>812</v>
      </c>
      <c r="D83" s="171">
        <v>4</v>
      </c>
      <c r="E83" s="172" t="s">
        <v>1426</v>
      </c>
      <c r="F83" s="171">
        <v>3</v>
      </c>
      <c r="G83" s="150"/>
      <c r="H83" s="145"/>
      <c r="I83" s="146"/>
      <c r="J83" s="145"/>
      <c r="K83" s="145"/>
      <c r="L83" s="145"/>
      <c r="M83" s="250"/>
      <c r="N83" s="251"/>
      <c r="O83" s="251"/>
      <c r="P83" s="97"/>
      <c r="Q83" s="99"/>
      <c r="R83" s="250"/>
      <c r="S83" s="251"/>
      <c r="T83" s="251"/>
      <c r="U83" s="97"/>
      <c r="V83" s="99"/>
      <c r="W83" s="210">
        <f>IF(R83&lt;&gt;"",R83,IF(M83&lt;&gt;"",M83,IF(H83&lt;&gt;"",H83,IF(D83&lt;&gt;"",D83,""))))</f>
        <v>4</v>
      </c>
      <c r="X83" s="126">
        <f>IF(U83&lt;&gt;"",U83,IF(P83&lt;&gt;"",P83,IF(K83&lt;&gt;"",K83,IF(J83&lt;&gt;"",J83,IF(G83&lt;&gt;"",G83,IF(F83&lt;&gt;"",F83,""))))))</f>
        <v>3</v>
      </c>
    </row>
    <row r="84" spans="1:24" ht="102">
      <c r="A84" s="144">
        <v>449</v>
      </c>
      <c r="B84" s="153" t="s">
        <v>330</v>
      </c>
      <c r="C84" s="156" t="s">
        <v>813</v>
      </c>
      <c r="D84" s="171">
        <v>3</v>
      </c>
      <c r="E84" s="172" t="s">
        <v>1427</v>
      </c>
      <c r="F84" s="171">
        <v>2</v>
      </c>
      <c r="G84" s="150"/>
      <c r="H84" s="145">
        <v>4</v>
      </c>
      <c r="I84" s="146" t="s">
        <v>1832</v>
      </c>
      <c r="J84" s="145">
        <v>3</v>
      </c>
      <c r="K84" s="145"/>
      <c r="L84" s="145"/>
      <c r="M84" s="250"/>
      <c r="N84" s="251"/>
      <c r="O84" s="251"/>
      <c r="P84" s="97"/>
      <c r="Q84" s="99"/>
      <c r="R84" s="250"/>
      <c r="S84" s="251"/>
      <c r="T84" s="251"/>
      <c r="U84" s="97"/>
      <c r="V84" s="99"/>
      <c r="W84" s="210">
        <f>IF(R84&lt;&gt;"",R84,IF(M84&lt;&gt;"",M84,IF(H84&lt;&gt;"",H84,IF(D84&lt;&gt;"",D84,""))))</f>
        <v>4</v>
      </c>
      <c r="X84" s="126">
        <f>IF(U84&lt;&gt;"",U84,IF(P84&lt;&gt;"",P84,IF(K84&lt;&gt;"",K84,IF(J84&lt;&gt;"",J84,IF(G84&lt;&gt;"",G84,IF(F84&lt;&gt;"",F84,""))))))</f>
        <v>3</v>
      </c>
    </row>
    <row r="85" spans="1:24" s="271" customFormat="1" ht="68">
      <c r="A85" s="279">
        <v>450</v>
      </c>
      <c r="B85" s="280" t="s">
        <v>394</v>
      </c>
      <c r="C85" s="286" t="s">
        <v>663</v>
      </c>
      <c r="D85" s="290">
        <v>4</v>
      </c>
      <c r="E85" s="291" t="s">
        <v>1428</v>
      </c>
      <c r="F85" s="290">
        <v>3</v>
      </c>
      <c r="G85" s="267"/>
      <c r="H85" s="266"/>
      <c r="I85" s="265"/>
      <c r="J85" s="266"/>
      <c r="K85" s="266"/>
      <c r="L85" s="266"/>
      <c r="M85" s="269">
        <v>4</v>
      </c>
      <c r="N85" s="270" t="s">
        <v>2036</v>
      </c>
      <c r="O85" s="270"/>
      <c r="P85" s="269">
        <v>3</v>
      </c>
      <c r="Q85" s="270" t="s">
        <v>2108</v>
      </c>
      <c r="R85" s="269"/>
      <c r="S85" s="270"/>
      <c r="T85" s="270"/>
      <c r="U85" s="269"/>
      <c r="V85" s="270"/>
      <c r="W85" s="266">
        <f>IF(R85&lt;&gt;"",R85,IF(M85&lt;&gt;"",M85,IF(H85&lt;&gt;"",H85,IF(D85&lt;&gt;"",D85,""))))</f>
        <v>4</v>
      </c>
      <c r="X85" s="266">
        <f>IF(U85&lt;&gt;"",U85,IF(P85&lt;&gt;"",P85,IF(K85&lt;&gt;"",K85,IF(J85&lt;&gt;"",J85,IF(G85&lt;&gt;"",G85,IF(F85&lt;&gt;"",F85,""))))))</f>
        <v>3</v>
      </c>
    </row>
    <row r="86" spans="1:24" s="271" customFormat="1" ht="34">
      <c r="A86" s="279">
        <v>451</v>
      </c>
      <c r="B86" s="280" t="s">
        <v>814</v>
      </c>
      <c r="C86" s="286" t="s">
        <v>815</v>
      </c>
      <c r="D86" s="290">
        <v>3</v>
      </c>
      <c r="E86" s="291" t="s">
        <v>1429</v>
      </c>
      <c r="F86" s="290">
        <v>2</v>
      </c>
      <c r="G86" s="267"/>
      <c r="H86" s="266"/>
      <c r="I86" s="265"/>
      <c r="J86" s="266"/>
      <c r="K86" s="266"/>
      <c r="L86" s="266"/>
      <c r="M86" s="269">
        <v>3</v>
      </c>
      <c r="N86" s="270" t="s">
        <v>2037</v>
      </c>
      <c r="O86" s="270"/>
      <c r="P86" s="269">
        <v>3</v>
      </c>
      <c r="Q86" s="270"/>
      <c r="R86" s="269"/>
      <c r="S86" s="270"/>
      <c r="T86" s="270"/>
      <c r="U86" s="269"/>
      <c r="V86" s="270"/>
      <c r="W86" s="266">
        <f>IF(R86&lt;&gt;"",R86,IF(M86&lt;&gt;"",M86,IF(H86&lt;&gt;"",H86,IF(D86&lt;&gt;"",D86,""))))</f>
        <v>3</v>
      </c>
      <c r="X86" s="266">
        <f>IF(U86&lt;&gt;"",U86,IF(P86&lt;&gt;"",P86,IF(K86&lt;&gt;"",K86,IF(J86&lt;&gt;"",J86,IF(G86&lt;&gt;"",G86,IF(F86&lt;&gt;"",F86,""))))))</f>
        <v>3</v>
      </c>
    </row>
    <row r="87" spans="1:24">
      <c r="A87" s="41"/>
      <c r="C87" s="159"/>
      <c r="E87" s="160"/>
      <c r="G87" s="150"/>
      <c r="H87" s="161"/>
      <c r="I87" s="162"/>
      <c r="J87" s="162"/>
      <c r="K87" s="162"/>
      <c r="L87" s="162"/>
      <c r="M87" s="249"/>
      <c r="N87" s="249"/>
      <c r="O87" s="249"/>
      <c r="P87" s="249"/>
      <c r="Q87" s="249"/>
      <c r="R87" s="249"/>
      <c r="S87" s="249"/>
      <c r="T87" s="249"/>
      <c r="U87" s="249"/>
      <c r="V87" s="249"/>
      <c r="X87" s="150"/>
    </row>
    <row r="88" spans="1:24" ht="80">
      <c r="A88" s="144">
        <v>452</v>
      </c>
      <c r="B88" s="153" t="s">
        <v>293</v>
      </c>
      <c r="C88" s="156" t="s">
        <v>459</v>
      </c>
      <c r="D88" s="171">
        <v>2</v>
      </c>
      <c r="E88" s="172" t="s">
        <v>1430</v>
      </c>
      <c r="F88" s="171">
        <v>3</v>
      </c>
      <c r="G88" s="150"/>
      <c r="H88" s="145"/>
      <c r="I88" s="146"/>
      <c r="J88" s="145"/>
      <c r="K88" s="145"/>
      <c r="L88" s="145"/>
      <c r="M88" s="250"/>
      <c r="N88" s="251"/>
      <c r="O88" s="251"/>
      <c r="P88" s="97"/>
      <c r="Q88" s="99"/>
      <c r="R88" s="250"/>
      <c r="S88" s="251"/>
      <c r="T88" s="251"/>
      <c r="U88" s="97"/>
      <c r="V88" s="99"/>
      <c r="W88" s="210">
        <f>IF(R88&lt;&gt;"",R88,IF(M88&lt;&gt;"",M88,IF(H88&lt;&gt;"",H88,IF(D88&lt;&gt;"",D88,""))))</f>
        <v>2</v>
      </c>
      <c r="X88" s="126">
        <f>IF(U88&lt;&gt;"",U88,IF(P88&lt;&gt;"",P88,IF(K88&lt;&gt;"",K88,IF(J88&lt;&gt;"",J88,IF(G88&lt;&gt;"",G88,IF(F88&lt;&gt;"",F88,""))))))</f>
        <v>3</v>
      </c>
    </row>
    <row r="89" spans="1:24" ht="48">
      <c r="A89" s="144">
        <v>453</v>
      </c>
      <c r="B89" s="153" t="s">
        <v>816</v>
      </c>
      <c r="C89" s="156" t="s">
        <v>817</v>
      </c>
      <c r="D89" s="171">
        <v>0</v>
      </c>
      <c r="E89" s="172"/>
      <c r="F89" s="171">
        <v>3</v>
      </c>
      <c r="G89" s="150"/>
      <c r="H89" s="145"/>
      <c r="I89" s="146"/>
      <c r="J89" s="145"/>
      <c r="K89" s="145"/>
      <c r="L89" s="145"/>
      <c r="M89" s="250"/>
      <c r="N89" s="251"/>
      <c r="O89" s="251"/>
      <c r="P89" s="97"/>
      <c r="Q89" s="99"/>
      <c r="R89" s="250"/>
      <c r="S89" s="251"/>
      <c r="T89" s="251"/>
      <c r="U89" s="97"/>
      <c r="V89" s="99"/>
      <c r="W89" s="210">
        <f>IF(R89&lt;&gt;"",R89,IF(M89&lt;&gt;"",M89,IF(H89&lt;&gt;"",H89,IF(D89&lt;&gt;"",D89,""))))</f>
        <v>0</v>
      </c>
      <c r="X89" s="126">
        <f>IF(U89&lt;&gt;"",U89,IF(P89&lt;&gt;"",P89,IF(K89&lt;&gt;"",K89,IF(J89&lt;&gt;"",J89,IF(G89&lt;&gt;"",G89,IF(F89&lt;&gt;"",F89,""))))))</f>
        <v>3</v>
      </c>
    </row>
    <row r="90" spans="1:24" ht="48">
      <c r="A90" s="144">
        <v>454</v>
      </c>
      <c r="B90" s="153" t="s">
        <v>818</v>
      </c>
      <c r="C90" s="156" t="s">
        <v>819</v>
      </c>
      <c r="D90" s="171">
        <v>3</v>
      </c>
      <c r="E90" s="172" t="s">
        <v>1431</v>
      </c>
      <c r="F90" s="171">
        <v>3</v>
      </c>
      <c r="G90" s="150"/>
      <c r="H90" s="145"/>
      <c r="I90" s="146"/>
      <c r="J90" s="145"/>
      <c r="K90" s="145"/>
      <c r="L90" s="145"/>
      <c r="M90" s="250"/>
      <c r="N90" s="251"/>
      <c r="O90" s="251"/>
      <c r="P90" s="97"/>
      <c r="Q90" s="99"/>
      <c r="R90" s="250"/>
      <c r="S90" s="251"/>
      <c r="T90" s="251"/>
      <c r="U90" s="97"/>
      <c r="V90" s="99"/>
      <c r="W90" s="210">
        <f>IF(R90&lt;&gt;"",R90,IF(M90&lt;&gt;"",M90,IF(H90&lt;&gt;"",H90,IF(D90&lt;&gt;"",D90,""))))</f>
        <v>3</v>
      </c>
      <c r="X90" s="126">
        <f>IF(U90&lt;&gt;"",U90,IF(P90&lt;&gt;"",P90,IF(K90&lt;&gt;"",K90,IF(J90&lt;&gt;"",J90,IF(G90&lt;&gt;"",G90,IF(F90&lt;&gt;"",F90,""))))))</f>
        <v>3</v>
      </c>
    </row>
    <row r="91" spans="1:24">
      <c r="A91" s="41"/>
      <c r="C91" s="159"/>
      <c r="E91" s="160"/>
      <c r="G91" s="150"/>
      <c r="H91" s="161"/>
      <c r="I91" s="162"/>
      <c r="J91" s="162"/>
      <c r="K91" s="162"/>
      <c r="L91" s="162"/>
      <c r="M91" s="249"/>
      <c r="N91" s="249"/>
      <c r="O91" s="249"/>
      <c r="P91" s="249"/>
      <c r="Q91" s="249"/>
      <c r="R91" s="249"/>
      <c r="S91" s="249"/>
      <c r="T91" s="249"/>
      <c r="U91" s="249"/>
      <c r="V91" s="249"/>
      <c r="X91" s="150"/>
    </row>
    <row r="92" spans="1:24" ht="64">
      <c r="A92" s="144">
        <v>455</v>
      </c>
      <c r="B92" s="153" t="s">
        <v>820</v>
      </c>
      <c r="C92" s="156" t="s">
        <v>821</v>
      </c>
      <c r="D92" s="171">
        <v>2</v>
      </c>
      <c r="E92" s="172" t="s">
        <v>1432</v>
      </c>
      <c r="F92" s="171">
        <v>3</v>
      </c>
      <c r="G92" s="150"/>
      <c r="H92" s="145"/>
      <c r="I92" s="146"/>
      <c r="J92" s="145"/>
      <c r="K92" s="145"/>
      <c r="L92" s="145"/>
      <c r="M92" s="250"/>
      <c r="N92" s="251"/>
      <c r="O92" s="251"/>
      <c r="P92" s="97"/>
      <c r="Q92" s="99"/>
      <c r="R92" s="250"/>
      <c r="S92" s="251"/>
      <c r="T92" s="251"/>
      <c r="U92" s="97"/>
      <c r="V92" s="99"/>
      <c r="W92" s="210">
        <f>IF(R92&lt;&gt;"",R92,IF(M92&lt;&gt;"",M92,IF(H92&lt;&gt;"",H92,IF(D92&lt;&gt;"",D92,""))))</f>
        <v>2</v>
      </c>
      <c r="X92" s="126">
        <f>IF(U92&lt;&gt;"",U92,IF(P92&lt;&gt;"",P92,IF(K92&lt;&gt;"",K92,IF(J92&lt;&gt;"",J92,IF(G92&lt;&gt;"",G92,IF(F92&lt;&gt;"",F92,""))))))</f>
        <v>3</v>
      </c>
    </row>
    <row r="93" spans="1:24" ht="20">
      <c r="A93" s="144"/>
      <c r="B93" s="177" t="s">
        <v>822</v>
      </c>
      <c r="C93" s="159"/>
      <c r="D93" s="144"/>
      <c r="E93" s="160"/>
      <c r="F93" s="144"/>
      <c r="G93" s="150"/>
      <c r="H93" s="161"/>
      <c r="I93" s="162"/>
      <c r="J93" s="162"/>
      <c r="K93" s="162"/>
      <c r="L93" s="162"/>
      <c r="M93" s="249"/>
      <c r="N93" s="249"/>
      <c r="O93" s="249"/>
      <c r="P93" s="249"/>
      <c r="Q93" s="249"/>
      <c r="R93" s="249"/>
      <c r="S93" s="249"/>
      <c r="T93" s="249"/>
      <c r="U93" s="249"/>
      <c r="V93" s="249"/>
      <c r="X93" s="150"/>
    </row>
    <row r="94" spans="1:24" ht="128">
      <c r="A94" s="144">
        <v>456</v>
      </c>
      <c r="B94" s="153" t="s">
        <v>823</v>
      </c>
      <c r="C94" s="156" t="s">
        <v>824</v>
      </c>
      <c r="D94" s="157">
        <v>4</v>
      </c>
      <c r="E94" s="158" t="s">
        <v>1433</v>
      </c>
      <c r="F94" s="157">
        <v>3</v>
      </c>
      <c r="G94" s="150"/>
      <c r="H94" s="145"/>
      <c r="I94" s="146"/>
      <c r="J94" s="145"/>
      <c r="K94" s="145"/>
      <c r="L94" s="145"/>
      <c r="M94" s="250"/>
      <c r="N94" s="251"/>
      <c r="O94" s="251"/>
      <c r="P94" s="97"/>
      <c r="Q94" s="99"/>
      <c r="R94" s="250"/>
      <c r="S94" s="251"/>
      <c r="T94" s="251"/>
      <c r="U94" s="97"/>
      <c r="V94" s="99"/>
      <c r="W94" s="210">
        <f>IF(R94&lt;&gt;"",R94,IF(M94&lt;&gt;"",M94,IF(H94&lt;&gt;"",H94,IF(D94&lt;&gt;"",D94,""))))</f>
        <v>4</v>
      </c>
      <c r="X94" s="126">
        <f>IF(U94&lt;&gt;"",U94,IF(P94&lt;&gt;"",P94,IF(K94&lt;&gt;"",K94,IF(J94&lt;&gt;"",J94,IF(G94&lt;&gt;"",G94,IF(F94&lt;&gt;"",F94,""))))))</f>
        <v>3</v>
      </c>
    </row>
    <row r="95" spans="1:24">
      <c r="A95" s="41"/>
      <c r="C95" s="159"/>
      <c r="E95" s="160"/>
      <c r="G95" s="150"/>
      <c r="H95" s="161"/>
      <c r="I95" s="162"/>
      <c r="J95" s="162"/>
      <c r="K95" s="162"/>
      <c r="L95" s="162"/>
      <c r="M95" s="249"/>
      <c r="N95" s="249"/>
      <c r="O95" s="249"/>
      <c r="P95" s="249"/>
      <c r="Q95" s="249"/>
      <c r="R95" s="249"/>
      <c r="S95" s="249"/>
      <c r="T95" s="249"/>
      <c r="U95" s="249"/>
      <c r="V95" s="249"/>
      <c r="X95" s="150"/>
    </row>
    <row r="96" spans="1:24" ht="128">
      <c r="A96" s="144">
        <v>457</v>
      </c>
      <c r="B96" s="153" t="s">
        <v>825</v>
      </c>
      <c r="C96" s="156" t="s">
        <v>826</v>
      </c>
      <c r="D96" s="157">
        <v>4</v>
      </c>
      <c r="E96" s="158" t="s">
        <v>1434</v>
      </c>
      <c r="F96" s="157">
        <v>4</v>
      </c>
      <c r="G96" s="150"/>
      <c r="H96" s="145"/>
      <c r="I96" s="146"/>
      <c r="J96" s="145"/>
      <c r="K96" s="145"/>
      <c r="L96" s="145"/>
      <c r="M96" s="250"/>
      <c r="N96" s="251"/>
      <c r="O96" s="251"/>
      <c r="P96" s="97"/>
      <c r="Q96" s="99"/>
      <c r="R96" s="250"/>
      <c r="S96" s="251"/>
      <c r="T96" s="251"/>
      <c r="U96" s="97"/>
      <c r="V96" s="99"/>
      <c r="W96" s="210">
        <f>IF(R96&lt;&gt;"",R96,IF(M96&lt;&gt;"",M96,IF(H96&lt;&gt;"",H96,IF(D96&lt;&gt;"",D96,""))))</f>
        <v>4</v>
      </c>
      <c r="X96" s="126">
        <f>IF(U96&lt;&gt;"",U96,IF(P96&lt;&gt;"",P96,IF(K96&lt;&gt;"",K96,IF(J96&lt;&gt;"",J96,IF(G96&lt;&gt;"",G96,IF(F96&lt;&gt;"",F96,""))))))</f>
        <v>4</v>
      </c>
    </row>
    <row r="97" spans="1:24">
      <c r="A97" s="41"/>
      <c r="C97" s="159"/>
      <c r="E97" s="160"/>
      <c r="G97" s="150"/>
      <c r="H97" s="161"/>
      <c r="I97" s="162"/>
      <c r="J97" s="162"/>
      <c r="K97" s="162"/>
      <c r="L97" s="162"/>
      <c r="M97" s="249"/>
      <c r="N97" s="249"/>
      <c r="O97" s="249"/>
      <c r="P97" s="249"/>
      <c r="Q97" s="249"/>
      <c r="R97" s="249"/>
      <c r="S97" s="249"/>
      <c r="T97" s="249"/>
      <c r="U97" s="249"/>
      <c r="V97" s="249"/>
      <c r="X97" s="150"/>
    </row>
    <row r="98" spans="1:24" ht="48">
      <c r="A98" s="144">
        <v>458</v>
      </c>
      <c r="B98" s="153" t="s">
        <v>827</v>
      </c>
      <c r="C98" s="156" t="s">
        <v>828</v>
      </c>
      <c r="D98" s="157">
        <v>1</v>
      </c>
      <c r="E98" s="158" t="s">
        <v>1435</v>
      </c>
      <c r="F98" s="157">
        <v>2</v>
      </c>
      <c r="G98" s="150"/>
      <c r="H98" s="145"/>
      <c r="I98" s="146"/>
      <c r="J98" s="145"/>
      <c r="K98" s="145"/>
      <c r="L98" s="145"/>
      <c r="M98" s="250"/>
      <c r="N98" s="251"/>
      <c r="O98" s="251"/>
      <c r="P98" s="97"/>
      <c r="Q98" s="99"/>
      <c r="R98" s="250"/>
      <c r="S98" s="251"/>
      <c r="T98" s="251"/>
      <c r="U98" s="97"/>
      <c r="V98" s="99"/>
      <c r="W98" s="210">
        <f>IF(R98&lt;&gt;"",R98,IF(M98&lt;&gt;"",M98,IF(H98&lt;&gt;"",H98,IF(D98&lt;&gt;"",D98,""))))</f>
        <v>1</v>
      </c>
      <c r="X98" s="126">
        <f>IF(U98&lt;&gt;"",U98,IF(P98&lt;&gt;"",P98,IF(K98&lt;&gt;"",K98,IF(J98&lt;&gt;"",J98,IF(G98&lt;&gt;"",G98,IF(F98&lt;&gt;"",F98,""))))))</f>
        <v>2</v>
      </c>
    </row>
    <row r="99" spans="1:24">
      <c r="A99" s="41"/>
      <c r="C99" s="159"/>
      <c r="E99" s="160"/>
      <c r="G99" s="150"/>
      <c r="H99" s="161"/>
      <c r="I99" s="162"/>
      <c r="J99" s="162"/>
      <c r="K99" s="162"/>
      <c r="L99" s="162"/>
      <c r="M99" s="249"/>
      <c r="N99" s="249"/>
      <c r="O99" s="249"/>
      <c r="P99" s="249"/>
      <c r="Q99" s="249"/>
      <c r="R99" s="249"/>
      <c r="S99" s="249"/>
      <c r="T99" s="249"/>
      <c r="U99" s="249"/>
      <c r="V99" s="249"/>
      <c r="X99" s="150"/>
    </row>
    <row r="100" spans="1:24" ht="64">
      <c r="A100" s="144">
        <v>459</v>
      </c>
      <c r="B100" s="153" t="s">
        <v>829</v>
      </c>
      <c r="C100" s="156" t="s">
        <v>830</v>
      </c>
      <c r="D100" s="157">
        <v>1</v>
      </c>
      <c r="E100" s="158" t="s">
        <v>1436</v>
      </c>
      <c r="F100" s="157">
        <v>2</v>
      </c>
      <c r="G100" s="150"/>
      <c r="H100" s="145"/>
      <c r="I100" s="146"/>
      <c r="J100" s="145"/>
      <c r="K100" s="145"/>
      <c r="L100" s="145"/>
      <c r="M100" s="250"/>
      <c r="N100" s="251"/>
      <c r="O100" s="251"/>
      <c r="P100" s="97"/>
      <c r="Q100" s="99"/>
      <c r="R100" s="250"/>
      <c r="S100" s="251"/>
      <c r="T100" s="251"/>
      <c r="U100" s="97"/>
      <c r="V100" s="99"/>
      <c r="W100" s="210">
        <f>IF(R100&lt;&gt;"",R100,IF(M100&lt;&gt;"",M100,IF(H100&lt;&gt;"",H100,IF(D100&lt;&gt;"",D100,""))))</f>
        <v>1</v>
      </c>
      <c r="X100" s="126">
        <f>IF(U100&lt;&gt;"",U100,IF(P100&lt;&gt;"",P100,IF(K100&lt;&gt;"",K100,IF(J100&lt;&gt;"",J100,IF(G100&lt;&gt;"",G100,IF(F100&lt;&gt;"",F100,""))))))</f>
        <v>2</v>
      </c>
    </row>
    <row r="101" spans="1:24">
      <c r="A101" s="41"/>
      <c r="C101" s="159"/>
      <c r="E101" s="160"/>
      <c r="G101" s="150"/>
      <c r="H101" s="161"/>
      <c r="I101" s="162"/>
      <c r="J101" s="162"/>
      <c r="K101" s="162"/>
      <c r="L101" s="162"/>
      <c r="M101" s="249"/>
      <c r="N101" s="249"/>
      <c r="O101" s="249"/>
      <c r="P101" s="249"/>
      <c r="Q101" s="249"/>
      <c r="R101" s="249"/>
      <c r="S101" s="249"/>
      <c r="T101" s="249"/>
      <c r="U101" s="249"/>
      <c r="V101" s="249"/>
      <c r="X101" s="150"/>
    </row>
    <row r="102" spans="1:24" ht="64">
      <c r="A102" s="144">
        <v>460</v>
      </c>
      <c r="B102" s="153" t="s">
        <v>831</v>
      </c>
      <c r="C102" s="156" t="s">
        <v>832</v>
      </c>
      <c r="D102" s="157">
        <v>1</v>
      </c>
      <c r="E102" s="158" t="s">
        <v>1437</v>
      </c>
      <c r="F102" s="157">
        <v>2</v>
      </c>
      <c r="G102" s="150"/>
      <c r="H102" s="145"/>
      <c r="I102" s="146"/>
      <c r="J102" s="145"/>
      <c r="K102" s="145"/>
      <c r="L102" s="145"/>
      <c r="M102" s="250"/>
      <c r="N102" s="251"/>
      <c r="O102" s="251"/>
      <c r="P102" s="97"/>
      <c r="Q102" s="99"/>
      <c r="R102" s="250"/>
      <c r="S102" s="251"/>
      <c r="T102" s="251"/>
      <c r="U102" s="97"/>
      <c r="V102" s="99"/>
      <c r="W102" s="210">
        <f>IF(R102&lt;&gt;"",R102,IF(M102&lt;&gt;"",M102,IF(H102&lt;&gt;"",H102,IF(D102&lt;&gt;"",D102,""))))</f>
        <v>1</v>
      </c>
      <c r="X102" s="126">
        <f>IF(U102&lt;&gt;"",U102,IF(P102&lt;&gt;"",P102,IF(K102&lt;&gt;"",K102,IF(J102&lt;&gt;"",J102,IF(G102&lt;&gt;"",G102,IF(F102&lt;&gt;"",F102,""))))))</f>
        <v>2</v>
      </c>
    </row>
    <row r="103" spans="1:24">
      <c r="A103" s="41"/>
      <c r="C103" s="159"/>
      <c r="E103" s="160"/>
      <c r="G103" s="150"/>
      <c r="H103" s="161"/>
      <c r="I103" s="162"/>
      <c r="J103" s="162"/>
      <c r="K103" s="162"/>
      <c r="L103" s="162"/>
      <c r="M103" s="249"/>
      <c r="N103" s="249"/>
      <c r="O103" s="249"/>
      <c r="P103" s="249"/>
      <c r="Q103" s="249"/>
      <c r="R103" s="249"/>
      <c r="S103" s="249"/>
      <c r="T103" s="249"/>
      <c r="U103" s="249"/>
      <c r="V103" s="249"/>
      <c r="X103" s="150"/>
    </row>
    <row r="104" spans="1:24" ht="48">
      <c r="A104" s="144">
        <v>461</v>
      </c>
      <c r="B104" s="153" t="s">
        <v>833</v>
      </c>
      <c r="C104" s="156" t="s">
        <v>834</v>
      </c>
      <c r="D104" s="157">
        <v>2</v>
      </c>
      <c r="E104" s="158" t="s">
        <v>1438</v>
      </c>
      <c r="F104" s="157">
        <v>2</v>
      </c>
      <c r="G104" s="150"/>
      <c r="H104" s="145"/>
      <c r="I104" s="146"/>
      <c r="J104" s="145"/>
      <c r="K104" s="145"/>
      <c r="L104" s="145"/>
      <c r="M104" s="250"/>
      <c r="N104" s="251"/>
      <c r="O104" s="251"/>
      <c r="P104" s="97"/>
      <c r="Q104" s="99"/>
      <c r="R104" s="250"/>
      <c r="S104" s="251"/>
      <c r="T104" s="251"/>
      <c r="U104" s="97"/>
      <c r="V104" s="99"/>
      <c r="W104" s="210">
        <f>IF(R104&lt;&gt;"",R104,IF(M104&lt;&gt;"",M104,IF(H104&lt;&gt;"",H104,IF(D104&lt;&gt;"",D104,""))))</f>
        <v>2</v>
      </c>
      <c r="X104" s="126">
        <f>IF(U104&lt;&gt;"",U104,IF(P104&lt;&gt;"",P104,IF(K104&lt;&gt;"",K104,IF(J104&lt;&gt;"",J104,IF(G104&lt;&gt;"",G104,IF(F104&lt;&gt;"",F104,""))))))</f>
        <v>2</v>
      </c>
    </row>
    <row r="105" spans="1:24">
      <c r="A105" s="41"/>
      <c r="C105" s="159"/>
      <c r="E105" s="160"/>
      <c r="G105" s="150"/>
      <c r="H105" s="161"/>
      <c r="I105" s="162"/>
      <c r="J105" s="162"/>
      <c r="K105" s="162"/>
      <c r="L105" s="162"/>
      <c r="M105" s="249"/>
      <c r="N105" s="249"/>
      <c r="O105" s="249"/>
      <c r="P105" s="249"/>
      <c r="Q105" s="249"/>
      <c r="R105" s="249"/>
      <c r="S105" s="249"/>
      <c r="T105" s="249"/>
      <c r="U105" s="249"/>
      <c r="V105" s="249"/>
      <c r="X105" s="150"/>
    </row>
    <row r="106" spans="1:24" ht="64">
      <c r="A106" s="144">
        <v>462</v>
      </c>
      <c r="B106" s="153" t="s">
        <v>835</v>
      </c>
      <c r="C106" s="156" t="s">
        <v>836</v>
      </c>
      <c r="D106" s="157">
        <v>2</v>
      </c>
      <c r="E106" s="158" t="s">
        <v>1439</v>
      </c>
      <c r="F106" s="157">
        <v>1</v>
      </c>
      <c r="G106" s="157">
        <v>2</v>
      </c>
      <c r="H106" s="145"/>
      <c r="I106" s="146"/>
      <c r="J106" s="145"/>
      <c r="K106" s="145"/>
      <c r="L106" s="145"/>
      <c r="M106" s="250"/>
      <c r="N106" s="251"/>
      <c r="O106" s="251"/>
      <c r="P106" s="97"/>
      <c r="Q106" s="99"/>
      <c r="R106" s="250"/>
      <c r="S106" s="251"/>
      <c r="T106" s="251"/>
      <c r="U106" s="97"/>
      <c r="V106" s="99"/>
      <c r="W106" s="210">
        <f>IF(R106&lt;&gt;"",R106,IF(M106&lt;&gt;"",M106,IF(H106&lt;&gt;"",H106,IF(D106&lt;&gt;"",D106,""))))</f>
        <v>2</v>
      </c>
      <c r="X106" s="126">
        <f>IF(U106&lt;&gt;"",U106,IF(P106&lt;&gt;"",P106,IF(K106&lt;&gt;"",K106,IF(J106&lt;&gt;"",J106,IF(G106&lt;&gt;"",G106,IF(F106&lt;&gt;"",F106,""))))))</f>
        <v>2</v>
      </c>
    </row>
    <row r="107" spans="1:24">
      <c r="A107" s="41"/>
      <c r="C107" s="159"/>
      <c r="E107" s="160"/>
      <c r="G107" s="150"/>
      <c r="H107" s="161"/>
      <c r="I107" s="162"/>
      <c r="J107" s="162"/>
      <c r="K107" s="162"/>
      <c r="L107" s="162"/>
      <c r="M107" s="249"/>
      <c r="N107" s="249"/>
      <c r="O107" s="249"/>
      <c r="P107" s="249"/>
      <c r="Q107" s="249"/>
      <c r="R107" s="249"/>
      <c r="S107" s="249"/>
      <c r="T107" s="249"/>
      <c r="U107" s="249"/>
      <c r="V107" s="249"/>
      <c r="X107" s="150"/>
    </row>
    <row r="108" spans="1:24" ht="48">
      <c r="A108" s="144">
        <v>463</v>
      </c>
      <c r="B108" s="153" t="s">
        <v>837</v>
      </c>
      <c r="C108" s="156" t="s">
        <v>838</v>
      </c>
      <c r="D108" s="157">
        <v>0</v>
      </c>
      <c r="E108" s="158"/>
      <c r="F108" s="157">
        <v>0</v>
      </c>
      <c r="G108" s="150"/>
      <c r="H108" s="145"/>
      <c r="I108" s="146"/>
      <c r="J108" s="145"/>
      <c r="K108" s="145"/>
      <c r="L108" s="145"/>
      <c r="M108" s="250"/>
      <c r="N108" s="251"/>
      <c r="O108" s="251"/>
      <c r="P108" s="97"/>
      <c r="Q108" s="99"/>
      <c r="R108" s="250"/>
      <c r="S108" s="251"/>
      <c r="T108" s="251"/>
      <c r="U108" s="97"/>
      <c r="V108" s="99"/>
      <c r="W108" s="210">
        <f>IF(R108&lt;&gt;"",R108,IF(M108&lt;&gt;"",M108,IF(H108&lt;&gt;"",H108,IF(D108&lt;&gt;"",D108,""))))</f>
        <v>0</v>
      </c>
      <c r="X108" s="126">
        <f>IF(U108&lt;&gt;"",U108,IF(P108&lt;&gt;"",P108,IF(K108&lt;&gt;"",K108,IF(J108&lt;&gt;"",J108,IF(G108&lt;&gt;"",G108,IF(F108&lt;&gt;"",F108,""))))))</f>
        <v>0</v>
      </c>
    </row>
    <row r="109" spans="1:24">
      <c r="A109" s="41"/>
      <c r="C109" s="159"/>
      <c r="E109" s="160"/>
      <c r="G109" s="150"/>
      <c r="H109" s="161"/>
      <c r="I109" s="162"/>
      <c r="J109" s="162"/>
      <c r="K109" s="162"/>
      <c r="L109" s="162"/>
      <c r="M109" s="249"/>
      <c r="N109" s="249"/>
      <c r="O109" s="249"/>
      <c r="P109" s="249"/>
      <c r="Q109" s="249"/>
      <c r="R109" s="249"/>
      <c r="S109" s="249"/>
      <c r="T109" s="249"/>
      <c r="U109" s="249"/>
      <c r="V109" s="249"/>
      <c r="X109" s="150"/>
    </row>
    <row r="110" spans="1:24" ht="60">
      <c r="A110" s="144">
        <v>464</v>
      </c>
      <c r="B110" s="153" t="s">
        <v>839</v>
      </c>
      <c r="C110" s="156" t="s">
        <v>840</v>
      </c>
      <c r="D110" s="157">
        <v>0</v>
      </c>
      <c r="E110" s="158"/>
      <c r="F110" s="157">
        <v>0</v>
      </c>
      <c r="G110" s="150"/>
      <c r="H110" s="145"/>
      <c r="I110" s="146"/>
      <c r="J110" s="145"/>
      <c r="K110" s="145"/>
      <c r="L110" s="145"/>
      <c r="M110" s="250"/>
      <c r="N110" s="251"/>
      <c r="O110" s="251"/>
      <c r="P110" s="97"/>
      <c r="Q110" s="99"/>
      <c r="R110" s="250"/>
      <c r="S110" s="251"/>
      <c r="T110" s="251"/>
      <c r="U110" s="97"/>
      <c r="V110" s="99"/>
      <c r="W110" s="210">
        <f>IF(R110&lt;&gt;"",R110,IF(M110&lt;&gt;"",M110,IF(H110&lt;&gt;"",H110,IF(D110&lt;&gt;"",D110,""))))</f>
        <v>0</v>
      </c>
      <c r="X110" s="126">
        <f>IF(U110&lt;&gt;"",U110,IF(P110&lt;&gt;"",P110,IF(K110&lt;&gt;"",K110,IF(J110&lt;&gt;"",J110,IF(G110&lt;&gt;"",G110,IF(F110&lt;&gt;"",F110,""))))))</f>
        <v>0</v>
      </c>
    </row>
    <row r="111" spans="1:24">
      <c r="A111" s="41"/>
      <c r="C111" s="159"/>
      <c r="E111" s="160"/>
      <c r="G111" s="150"/>
      <c r="H111" s="161"/>
      <c r="I111" s="162"/>
      <c r="J111" s="162"/>
      <c r="K111" s="162"/>
      <c r="L111" s="162"/>
      <c r="M111" s="249"/>
      <c r="N111" s="249"/>
      <c r="O111" s="249"/>
      <c r="P111" s="249"/>
      <c r="Q111" s="249"/>
      <c r="R111" s="249"/>
      <c r="S111" s="249"/>
      <c r="T111" s="249"/>
      <c r="U111" s="249"/>
      <c r="V111" s="249"/>
      <c r="X111" s="150"/>
    </row>
    <row r="112" spans="1:24" ht="60">
      <c r="A112" s="144">
        <v>465</v>
      </c>
      <c r="B112" s="153" t="s">
        <v>841</v>
      </c>
      <c r="C112" s="156" t="s">
        <v>842</v>
      </c>
      <c r="D112" s="157">
        <v>3</v>
      </c>
      <c r="E112" s="158" t="s">
        <v>1440</v>
      </c>
      <c r="F112" s="157">
        <v>3</v>
      </c>
      <c r="G112" s="150"/>
      <c r="H112" s="145"/>
      <c r="I112" s="146"/>
      <c r="J112" s="145"/>
      <c r="K112" s="145"/>
      <c r="L112" s="145"/>
      <c r="M112" s="250"/>
      <c r="N112" s="251"/>
      <c r="O112" s="251"/>
      <c r="P112" s="97"/>
      <c r="Q112" s="99"/>
      <c r="R112" s="250"/>
      <c r="S112" s="251"/>
      <c r="T112" s="251"/>
      <c r="U112" s="97"/>
      <c r="V112" s="99"/>
      <c r="W112" s="210">
        <f>IF(R112&lt;&gt;"",R112,IF(M112&lt;&gt;"",M112,IF(H112&lt;&gt;"",H112,IF(D112&lt;&gt;"",D112,""))))</f>
        <v>3</v>
      </c>
      <c r="X112" s="126">
        <f>IF(U112&lt;&gt;"",U112,IF(P112&lt;&gt;"",P112,IF(K112&lt;&gt;"",K112,IF(J112&lt;&gt;"",J112,IF(G112&lt;&gt;"",G112,IF(F112&lt;&gt;"",F112,""))))))</f>
        <v>3</v>
      </c>
    </row>
    <row r="113" spans="1:24">
      <c r="A113" s="41"/>
      <c r="C113" s="159"/>
      <c r="E113" s="160"/>
      <c r="G113" s="150"/>
      <c r="H113" s="161"/>
      <c r="I113" s="162"/>
      <c r="J113" s="162"/>
      <c r="K113" s="162"/>
      <c r="L113" s="162"/>
      <c r="M113" s="249"/>
      <c r="N113" s="249"/>
      <c r="O113" s="249"/>
      <c r="P113" s="249"/>
      <c r="Q113" s="249"/>
      <c r="R113" s="249"/>
      <c r="S113" s="249"/>
      <c r="T113" s="249"/>
      <c r="U113" s="249"/>
      <c r="V113" s="249"/>
      <c r="X113" s="150"/>
    </row>
    <row r="114" spans="1:24" s="271" customFormat="1" ht="255">
      <c r="A114" s="279">
        <v>466</v>
      </c>
      <c r="B114" s="280" t="s">
        <v>843</v>
      </c>
      <c r="C114" s="286" t="s">
        <v>844</v>
      </c>
      <c r="D114" s="287">
        <v>2</v>
      </c>
      <c r="E114" s="288" t="s">
        <v>1441</v>
      </c>
      <c r="F114" s="287">
        <v>2</v>
      </c>
      <c r="G114" s="267"/>
      <c r="H114" s="266"/>
      <c r="I114" s="265"/>
      <c r="J114" s="266"/>
      <c r="K114" s="266"/>
      <c r="L114" s="266"/>
      <c r="M114" s="269">
        <v>3</v>
      </c>
      <c r="N114" s="270" t="s">
        <v>2056</v>
      </c>
      <c r="O114" s="270"/>
      <c r="P114" s="269">
        <v>3</v>
      </c>
      <c r="Q114" s="270" t="s">
        <v>2109</v>
      </c>
      <c r="R114" s="269"/>
      <c r="S114" s="270"/>
      <c r="T114" s="270"/>
      <c r="U114" s="269"/>
      <c r="V114" s="270"/>
      <c r="W114" s="266">
        <f>IF(R114&lt;&gt;"",R114,IF(M114&lt;&gt;"",M114,IF(H114&lt;&gt;"",H114,IF(D114&lt;&gt;"",D114,""))))</f>
        <v>3</v>
      </c>
      <c r="X114" s="266">
        <f>IF(U114&lt;&gt;"",U114,IF(P114&lt;&gt;"",P114,IF(K114&lt;&gt;"",K114,IF(J114&lt;&gt;"",J114,IF(G114&lt;&gt;"",G114,IF(F114&lt;&gt;"",F114,""))))))</f>
        <v>3</v>
      </c>
    </row>
    <row r="115" spans="1:24">
      <c r="A115" s="41"/>
      <c r="C115" s="159"/>
      <c r="E115" s="160"/>
      <c r="G115" s="150"/>
      <c r="H115" s="161"/>
      <c r="I115" s="162"/>
      <c r="J115" s="162"/>
      <c r="K115" s="162"/>
      <c r="L115" s="162"/>
      <c r="M115" s="249"/>
      <c r="N115" s="249"/>
      <c r="O115" s="249"/>
      <c r="P115" s="249"/>
      <c r="Q115" s="249"/>
      <c r="R115" s="249"/>
      <c r="S115" s="249"/>
      <c r="T115" s="249"/>
      <c r="U115" s="249"/>
      <c r="V115" s="249"/>
      <c r="X115" s="150"/>
    </row>
    <row r="116" spans="1:24">
      <c r="A116" s="41"/>
      <c r="C116" s="159"/>
      <c r="E116" s="160"/>
      <c r="G116" s="150"/>
      <c r="H116" s="161"/>
      <c r="I116" s="162"/>
      <c r="J116" s="162"/>
      <c r="K116" s="162"/>
      <c r="L116" s="162"/>
      <c r="M116" s="249"/>
      <c r="N116" s="249"/>
      <c r="O116" s="249"/>
      <c r="P116" s="249"/>
      <c r="Q116" s="249"/>
      <c r="R116" s="249"/>
      <c r="S116" s="249"/>
      <c r="T116" s="249"/>
      <c r="U116" s="249"/>
      <c r="V116" s="249"/>
      <c r="X116" s="150"/>
    </row>
    <row r="117" spans="1:24">
      <c r="A117" s="41"/>
      <c r="C117" s="159"/>
      <c r="E117" s="160"/>
      <c r="G117" s="150"/>
      <c r="H117" s="161"/>
      <c r="I117" s="162"/>
      <c r="J117" s="162"/>
      <c r="K117" s="162"/>
      <c r="L117" s="162"/>
      <c r="M117" s="249"/>
      <c r="N117" s="249"/>
      <c r="O117" s="249"/>
      <c r="P117" s="249"/>
      <c r="Q117" s="249"/>
      <c r="R117" s="249"/>
      <c r="S117" s="249"/>
      <c r="T117" s="249"/>
      <c r="U117" s="249"/>
      <c r="V117" s="249"/>
      <c r="X117" s="150"/>
    </row>
    <row r="118" spans="1:24" ht="20">
      <c r="A118" s="144"/>
      <c r="B118" s="163" t="s">
        <v>58</v>
      </c>
      <c r="C118" s="159"/>
      <c r="E118" s="160"/>
      <c r="G118" s="150"/>
      <c r="H118" s="161"/>
      <c r="I118" s="162"/>
      <c r="J118" s="162"/>
      <c r="K118" s="162"/>
      <c r="L118" s="162"/>
      <c r="M118" s="249"/>
      <c r="N118" s="249"/>
      <c r="O118" s="249"/>
      <c r="P118" s="249"/>
      <c r="Q118" s="249"/>
      <c r="R118" s="249"/>
      <c r="S118" s="249"/>
      <c r="T118" s="249"/>
      <c r="U118" s="249"/>
      <c r="V118" s="249"/>
      <c r="X118" s="150"/>
    </row>
    <row r="119" spans="1:24" ht="112">
      <c r="A119" s="144">
        <v>467</v>
      </c>
      <c r="B119" s="153" t="s">
        <v>845</v>
      </c>
      <c r="C119" s="156" t="s">
        <v>846</v>
      </c>
      <c r="D119" s="157">
        <v>3</v>
      </c>
      <c r="E119" s="158" t="s">
        <v>1266</v>
      </c>
      <c r="F119" s="157">
        <v>3</v>
      </c>
      <c r="G119" s="150"/>
      <c r="H119" s="145"/>
      <c r="I119" s="146"/>
      <c r="J119" s="145"/>
      <c r="K119" s="145"/>
      <c r="L119" s="145"/>
      <c r="M119" s="250"/>
      <c r="N119" s="251"/>
      <c r="O119" s="251"/>
      <c r="P119" s="97"/>
      <c r="Q119" s="99"/>
      <c r="R119" s="250"/>
      <c r="S119" s="251"/>
      <c r="T119" s="251"/>
      <c r="U119" s="97"/>
      <c r="V119" s="99"/>
      <c r="W119" s="210">
        <f>IF(R119&lt;&gt;"",R119,IF(M119&lt;&gt;"",M119,IF(H119&lt;&gt;"",H119,IF(D119&lt;&gt;"",D119,""))))</f>
        <v>3</v>
      </c>
      <c r="X119" s="126">
        <f>IF(U119&lt;&gt;"",U119,IF(P119&lt;&gt;"",P119,IF(K119&lt;&gt;"",K119,IF(J119&lt;&gt;"",J119,IF(G119&lt;&gt;"",G119,IF(F119&lt;&gt;"",F119,""))))))</f>
        <v>3</v>
      </c>
    </row>
    <row r="120" spans="1:24">
      <c r="A120" s="41"/>
      <c r="C120" s="159"/>
      <c r="E120" s="160"/>
      <c r="G120" s="150"/>
      <c r="H120" s="161"/>
      <c r="I120" s="162"/>
      <c r="J120" s="162"/>
      <c r="K120" s="162"/>
      <c r="L120" s="162"/>
      <c r="M120" s="249"/>
      <c r="N120" s="249"/>
      <c r="O120" s="249"/>
      <c r="P120" s="249"/>
      <c r="Q120" s="249"/>
      <c r="R120" s="249"/>
      <c r="S120" s="249"/>
      <c r="T120" s="249"/>
      <c r="U120" s="249"/>
      <c r="V120" s="249"/>
      <c r="X120" s="150"/>
    </row>
    <row r="121" spans="1:24" s="278" customFormat="1" ht="192">
      <c r="A121" s="292">
        <v>468</v>
      </c>
      <c r="B121" s="293" t="s">
        <v>407</v>
      </c>
      <c r="C121" s="294" t="s">
        <v>691</v>
      </c>
      <c r="D121" s="295">
        <v>5</v>
      </c>
      <c r="E121" s="296" t="s">
        <v>1442</v>
      </c>
      <c r="F121" s="295">
        <v>3</v>
      </c>
      <c r="G121" s="275"/>
      <c r="H121" s="274"/>
      <c r="I121" s="273"/>
      <c r="J121" s="274"/>
      <c r="K121" s="274"/>
      <c r="L121" s="274"/>
      <c r="M121" s="276"/>
      <c r="N121" s="277"/>
      <c r="O121" s="277"/>
      <c r="P121" s="276"/>
      <c r="Q121" s="277"/>
      <c r="R121" s="276"/>
      <c r="S121" s="277"/>
      <c r="T121" s="277"/>
      <c r="U121" s="276"/>
      <c r="V121" s="277"/>
      <c r="W121" s="274">
        <f>IF(R121&lt;&gt;"",R121,IF(M121&lt;&gt;"",M121,IF(H121&lt;&gt;"",H121,IF(D121&lt;&gt;"",D121,""))))</f>
        <v>5</v>
      </c>
      <c r="X121" s="274">
        <f>IF(U121&lt;&gt;"",U121,IF(P121&lt;&gt;"",P121,IF(K121&lt;&gt;"",K121,IF(J121&lt;&gt;"",J121,IF(G121&lt;&gt;"",G121,IF(F121&lt;&gt;"",F121,""))))))</f>
        <v>3</v>
      </c>
    </row>
    <row r="122" spans="1:24">
      <c r="A122" s="41"/>
      <c r="C122" s="159"/>
      <c r="E122" s="160"/>
      <c r="G122" s="150"/>
      <c r="H122" s="161"/>
      <c r="I122" s="162"/>
      <c r="J122" s="162"/>
      <c r="K122" s="162"/>
      <c r="L122" s="162"/>
      <c r="M122" s="249"/>
      <c r="N122" s="249"/>
      <c r="O122" s="249"/>
      <c r="P122" s="249"/>
      <c r="Q122" s="249"/>
      <c r="R122" s="249"/>
      <c r="S122" s="249"/>
      <c r="T122" s="249"/>
      <c r="U122" s="249"/>
      <c r="V122" s="249"/>
      <c r="X122" s="150"/>
    </row>
    <row r="123" spans="1:24" ht="80">
      <c r="A123" s="144">
        <v>469</v>
      </c>
      <c r="B123" s="153" t="s">
        <v>68</v>
      </c>
      <c r="C123" s="156" t="s">
        <v>154</v>
      </c>
      <c r="D123" s="157">
        <v>4</v>
      </c>
      <c r="E123" s="158" t="s">
        <v>1362</v>
      </c>
      <c r="F123" s="157">
        <v>4</v>
      </c>
      <c r="G123" s="150"/>
      <c r="H123" s="145"/>
      <c r="I123" s="146"/>
      <c r="J123" s="145"/>
      <c r="K123" s="145"/>
      <c r="L123" s="145"/>
      <c r="M123" s="250"/>
      <c r="N123" s="251"/>
      <c r="O123" s="251"/>
      <c r="P123" s="97"/>
      <c r="Q123" s="99"/>
      <c r="R123" s="250"/>
      <c r="S123" s="251"/>
      <c r="T123" s="251"/>
      <c r="U123" s="97"/>
      <c r="V123" s="99"/>
      <c r="W123" s="210">
        <f>IF(R123&lt;&gt;"",R123,IF(M123&lt;&gt;"",M123,IF(H123&lt;&gt;"",H123,IF(D123&lt;&gt;"",D123,""))))</f>
        <v>4</v>
      </c>
      <c r="X123" s="126">
        <f>IF(U123&lt;&gt;"",U123,IF(P123&lt;&gt;"",P123,IF(K123&lt;&gt;"",K123,IF(J123&lt;&gt;"",J123,IF(G123&lt;&gt;"",G123,IF(F123&lt;&gt;"",F123,""))))))</f>
        <v>4</v>
      </c>
    </row>
    <row r="124" spans="1:24">
      <c r="A124" s="41"/>
      <c r="C124" s="159"/>
      <c r="E124" s="160"/>
      <c r="G124" s="150"/>
      <c r="H124" s="161"/>
      <c r="I124" s="162"/>
      <c r="J124" s="162"/>
      <c r="K124" s="162"/>
      <c r="L124" s="162"/>
      <c r="M124" s="249"/>
      <c r="N124" s="249"/>
      <c r="O124" s="249"/>
      <c r="P124" s="249"/>
      <c r="Q124" s="249"/>
      <c r="R124" s="249"/>
      <c r="S124" s="249"/>
      <c r="T124" s="249"/>
      <c r="U124" s="249"/>
      <c r="V124" s="249"/>
      <c r="X124" s="150"/>
    </row>
    <row r="125" spans="1:24" ht="96">
      <c r="A125" s="144">
        <v>470</v>
      </c>
      <c r="B125" s="153" t="s">
        <v>847</v>
      </c>
      <c r="C125" s="156" t="s">
        <v>848</v>
      </c>
      <c r="D125" s="157">
        <v>1</v>
      </c>
      <c r="E125" s="158" t="s">
        <v>1276</v>
      </c>
      <c r="F125" s="157">
        <v>1</v>
      </c>
      <c r="G125" s="150"/>
      <c r="H125" s="145"/>
      <c r="I125" s="146"/>
      <c r="J125" s="145"/>
      <c r="K125" s="145"/>
      <c r="L125" s="145"/>
      <c r="M125" s="250"/>
      <c r="N125" s="251"/>
      <c r="O125" s="251"/>
      <c r="P125" s="97"/>
      <c r="Q125" s="99"/>
      <c r="R125" s="250"/>
      <c r="S125" s="251"/>
      <c r="T125" s="251"/>
      <c r="U125" s="97"/>
      <c r="V125" s="99"/>
      <c r="W125" s="210">
        <f>IF(R125&lt;&gt;"",R125,IF(M125&lt;&gt;"",M125,IF(H125&lt;&gt;"",H125,IF(D125&lt;&gt;"",D125,""))))</f>
        <v>1</v>
      </c>
      <c r="X125" s="126">
        <f>IF(U125&lt;&gt;"",U125,IF(P125&lt;&gt;"",P125,IF(K125&lt;&gt;"",K125,IF(J125&lt;&gt;"",J125,IF(G125&lt;&gt;"",G125,IF(F125&lt;&gt;"",F125,""))))))</f>
        <v>1</v>
      </c>
    </row>
    <row r="126" spans="1:24">
      <c r="A126" s="41"/>
      <c r="C126" s="159"/>
      <c r="E126" s="160"/>
      <c r="G126" s="150"/>
      <c r="H126" s="161"/>
      <c r="I126" s="162"/>
      <c r="J126" s="162"/>
      <c r="K126" s="162"/>
      <c r="L126" s="162"/>
      <c r="M126" s="249"/>
      <c r="N126" s="249"/>
      <c r="O126" s="249"/>
      <c r="P126" s="249"/>
      <c r="Q126" s="249"/>
      <c r="R126" s="249"/>
      <c r="S126" s="249"/>
      <c r="T126" s="249"/>
      <c r="U126" s="249"/>
      <c r="V126" s="249"/>
      <c r="X126" s="150"/>
    </row>
    <row r="127" spans="1:24" s="278" customFormat="1" ht="208">
      <c r="A127" s="292">
        <v>471</v>
      </c>
      <c r="B127" s="293" t="s">
        <v>265</v>
      </c>
      <c r="C127" s="294" t="s">
        <v>849</v>
      </c>
      <c r="D127" s="295">
        <v>3</v>
      </c>
      <c r="E127" s="296" t="s">
        <v>1443</v>
      </c>
      <c r="F127" s="295">
        <v>2</v>
      </c>
      <c r="G127" s="275"/>
      <c r="H127" s="274"/>
      <c r="I127" s="273"/>
      <c r="J127" s="274"/>
      <c r="K127" s="274"/>
      <c r="L127" s="274"/>
      <c r="M127" s="276"/>
      <c r="N127" s="277"/>
      <c r="O127" s="277"/>
      <c r="P127" s="276"/>
      <c r="Q127" s="277"/>
      <c r="R127" s="276"/>
      <c r="S127" s="277"/>
      <c r="T127" s="277"/>
      <c r="U127" s="276"/>
      <c r="V127" s="277"/>
      <c r="W127" s="274">
        <f>IF(R127&lt;&gt;"",R127,IF(M127&lt;&gt;"",M127,IF(H127&lt;&gt;"",H127,IF(D127&lt;&gt;"",D127,""))))</f>
        <v>3</v>
      </c>
      <c r="X127" s="274">
        <f>IF(U127&lt;&gt;"",U127,IF(P127&lt;&gt;"",P127,IF(K127&lt;&gt;"",K127,IF(J127&lt;&gt;"",J127,IF(G127&lt;&gt;"",G127,IF(F127&lt;&gt;"",F127,""))))))</f>
        <v>2</v>
      </c>
    </row>
    <row r="128" spans="1:24">
      <c r="A128" s="41"/>
      <c r="C128" s="159"/>
      <c r="E128" s="160"/>
      <c r="G128" s="150"/>
      <c r="H128" s="161"/>
      <c r="I128" s="162"/>
      <c r="J128" s="162"/>
      <c r="K128" s="162"/>
      <c r="L128" s="162"/>
      <c r="M128" s="249"/>
      <c r="N128" s="249"/>
      <c r="O128" s="249"/>
      <c r="P128" s="249"/>
      <c r="Q128" s="249"/>
      <c r="R128" s="249"/>
      <c r="S128" s="249"/>
      <c r="T128" s="249"/>
      <c r="U128" s="249"/>
      <c r="V128" s="249"/>
      <c r="X128" s="150"/>
    </row>
    <row r="129" spans="1:24" ht="96">
      <c r="A129" s="144">
        <v>472</v>
      </c>
      <c r="B129" s="153" t="s">
        <v>850</v>
      </c>
      <c r="C129" s="156" t="s">
        <v>219</v>
      </c>
      <c r="D129" s="157">
        <v>0</v>
      </c>
      <c r="E129" s="158"/>
      <c r="F129" s="157">
        <v>0</v>
      </c>
      <c r="G129" s="150"/>
      <c r="H129" s="145"/>
      <c r="I129" s="146"/>
      <c r="J129" s="145"/>
      <c r="K129" s="145"/>
      <c r="L129" s="145"/>
      <c r="M129" s="250"/>
      <c r="N129" s="251"/>
      <c r="O129" s="251"/>
      <c r="P129" s="97"/>
      <c r="Q129" s="99"/>
      <c r="R129" s="250"/>
      <c r="S129" s="251"/>
      <c r="T129" s="251"/>
      <c r="U129" s="97"/>
      <c r="V129" s="99"/>
      <c r="W129" s="210">
        <f>IF(R129&lt;&gt;"",R129,IF(M129&lt;&gt;"",M129,IF(H129&lt;&gt;"",H129,IF(D129&lt;&gt;"",D129,""))))</f>
        <v>0</v>
      </c>
      <c r="X129" s="126">
        <f>IF(U129&lt;&gt;"",U129,IF(P129&lt;&gt;"",P129,IF(K129&lt;&gt;"",K129,IF(J129&lt;&gt;"",J129,IF(G129&lt;&gt;"",G129,IF(F129&lt;&gt;"",F129,""))))))</f>
        <v>0</v>
      </c>
    </row>
    <row r="130" spans="1:24">
      <c r="A130" s="41"/>
      <c r="C130" s="159"/>
      <c r="E130" s="160"/>
      <c r="G130" s="150"/>
      <c r="H130" s="161"/>
      <c r="I130" s="162"/>
      <c r="J130" s="162"/>
      <c r="K130" s="162"/>
      <c r="L130" s="162"/>
      <c r="M130" s="249"/>
      <c r="N130" s="249"/>
      <c r="O130" s="249"/>
      <c r="P130" s="249"/>
      <c r="Q130" s="249"/>
      <c r="R130" s="249"/>
      <c r="S130" s="249"/>
      <c r="T130" s="249"/>
      <c r="U130" s="249"/>
      <c r="V130" s="249"/>
      <c r="X130" s="150"/>
    </row>
    <row r="131" spans="1:24" ht="144">
      <c r="A131" s="144">
        <v>473</v>
      </c>
      <c r="B131" s="153" t="s">
        <v>266</v>
      </c>
      <c r="C131" s="156" t="s">
        <v>220</v>
      </c>
      <c r="D131" s="157">
        <v>4</v>
      </c>
      <c r="E131" s="158" t="s">
        <v>1444</v>
      </c>
      <c r="F131" s="157">
        <v>3</v>
      </c>
      <c r="G131" s="150"/>
      <c r="H131" s="145"/>
      <c r="I131" s="146"/>
      <c r="J131" s="145"/>
      <c r="K131" s="145"/>
      <c r="L131" s="145"/>
      <c r="M131" s="250"/>
      <c r="N131" s="251"/>
      <c r="O131" s="251"/>
      <c r="P131" s="97"/>
      <c r="Q131" s="99"/>
      <c r="R131" s="250"/>
      <c r="S131" s="251"/>
      <c r="T131" s="251"/>
      <c r="U131" s="97"/>
      <c r="V131" s="99"/>
      <c r="W131" s="210">
        <f>IF(R131&lt;&gt;"",R131,IF(M131&lt;&gt;"",M131,IF(H131&lt;&gt;"",H131,IF(D131&lt;&gt;"",D131,""))))</f>
        <v>4</v>
      </c>
      <c r="X131" s="126">
        <f>IF(U131&lt;&gt;"",U131,IF(P131&lt;&gt;"",P131,IF(K131&lt;&gt;"",K131,IF(J131&lt;&gt;"",J131,IF(G131&lt;&gt;"",G131,IF(F131&lt;&gt;"",F131,""))))))</f>
        <v>3</v>
      </c>
    </row>
    <row r="132" spans="1:24">
      <c r="A132" s="41"/>
      <c r="C132" s="159"/>
      <c r="E132" s="160"/>
      <c r="G132" s="150"/>
      <c r="H132" s="161"/>
      <c r="I132" s="162"/>
      <c r="J132" s="162"/>
      <c r="K132" s="162"/>
      <c r="L132" s="162"/>
      <c r="M132" s="249"/>
      <c r="N132" s="249"/>
      <c r="O132" s="249"/>
      <c r="P132" s="249"/>
      <c r="Q132" s="249"/>
      <c r="R132" s="249"/>
      <c r="S132" s="249"/>
      <c r="T132" s="249"/>
      <c r="U132" s="249"/>
      <c r="V132" s="249"/>
      <c r="X132" s="150"/>
    </row>
    <row r="133" spans="1:24" ht="64">
      <c r="A133" s="144">
        <v>474</v>
      </c>
      <c r="B133" s="153" t="s">
        <v>851</v>
      </c>
      <c r="C133" s="156" t="s">
        <v>852</v>
      </c>
      <c r="D133" s="157">
        <v>1</v>
      </c>
      <c r="E133" s="158" t="s">
        <v>1445</v>
      </c>
      <c r="F133" s="157">
        <v>1</v>
      </c>
      <c r="G133" s="150"/>
      <c r="H133" s="145"/>
      <c r="I133" s="146"/>
      <c r="J133" s="145"/>
      <c r="K133" s="145"/>
      <c r="L133" s="145"/>
      <c r="M133" s="250"/>
      <c r="N133" s="251"/>
      <c r="O133" s="251"/>
      <c r="P133" s="97"/>
      <c r="Q133" s="99"/>
      <c r="R133" s="250"/>
      <c r="S133" s="251"/>
      <c r="T133" s="251"/>
      <c r="U133" s="97"/>
      <c r="V133" s="99"/>
      <c r="W133" s="210">
        <f>IF(R133&lt;&gt;"",R133,IF(M133&lt;&gt;"",M133,IF(H133&lt;&gt;"",H133,IF(D133&lt;&gt;"",D133,""))))</f>
        <v>1</v>
      </c>
      <c r="X133" s="126">
        <f>IF(U133&lt;&gt;"",U133,IF(P133&lt;&gt;"",P133,IF(K133&lt;&gt;"",K133,IF(J133&lt;&gt;"",J133,IF(G133&lt;&gt;"",G133,IF(F133&lt;&gt;"",F133,""))))))</f>
        <v>1</v>
      </c>
    </row>
    <row r="134" spans="1:24">
      <c r="A134" s="41"/>
      <c r="C134" s="159"/>
      <c r="E134" s="160"/>
      <c r="G134" s="150"/>
      <c r="H134" s="161"/>
      <c r="I134" s="162"/>
      <c r="J134" s="162"/>
      <c r="K134" s="162"/>
      <c r="L134" s="162"/>
      <c r="M134" s="249"/>
      <c r="N134" s="249"/>
      <c r="O134" s="249"/>
      <c r="P134" s="249"/>
      <c r="Q134" s="249"/>
      <c r="R134" s="249"/>
      <c r="S134" s="249"/>
      <c r="T134" s="249"/>
      <c r="U134" s="249"/>
      <c r="V134" s="249"/>
      <c r="X134" s="150"/>
    </row>
    <row r="135" spans="1:24" ht="80">
      <c r="A135" s="144">
        <v>475</v>
      </c>
      <c r="B135" s="153" t="s">
        <v>853</v>
      </c>
      <c r="C135" s="156" t="s">
        <v>1157</v>
      </c>
      <c r="D135" s="157">
        <v>5</v>
      </c>
      <c r="E135" s="158" t="s">
        <v>1446</v>
      </c>
      <c r="F135" s="157">
        <v>3</v>
      </c>
      <c r="G135" s="150"/>
      <c r="H135" s="145"/>
      <c r="I135" s="146"/>
      <c r="J135" s="145"/>
      <c r="K135" s="145"/>
      <c r="L135" s="145"/>
      <c r="M135" s="250"/>
      <c r="N135" s="251"/>
      <c r="O135" s="251"/>
      <c r="P135" s="97"/>
      <c r="Q135" s="99"/>
      <c r="R135" s="250"/>
      <c r="S135" s="251"/>
      <c r="T135" s="251"/>
      <c r="U135" s="97"/>
      <c r="V135" s="99"/>
      <c r="W135" s="210">
        <f>IF(R135&lt;&gt;"",R135,IF(M135&lt;&gt;"",M135,IF(H135&lt;&gt;"",H135,IF(D135&lt;&gt;"",D135,""))))</f>
        <v>5</v>
      </c>
      <c r="X135" s="126">
        <f>IF(U135&lt;&gt;"",U135,IF(P135&lt;&gt;"",P135,IF(K135&lt;&gt;"",K135,IF(J135&lt;&gt;"",J135,IF(G135&lt;&gt;"",G135,IF(F135&lt;&gt;"",F135,""))))))</f>
        <v>3</v>
      </c>
    </row>
    <row r="136" spans="1:24">
      <c r="A136" s="41"/>
      <c r="C136" s="159"/>
      <c r="E136" s="160"/>
      <c r="G136" s="150"/>
      <c r="H136" s="161"/>
      <c r="I136" s="162"/>
      <c r="J136" s="162"/>
      <c r="K136" s="162"/>
      <c r="L136" s="162"/>
      <c r="M136" s="249"/>
      <c r="N136" s="249"/>
      <c r="O136" s="249"/>
      <c r="P136" s="249"/>
      <c r="Q136" s="249"/>
      <c r="R136" s="249"/>
      <c r="S136" s="249"/>
      <c r="T136" s="249"/>
      <c r="U136" s="249"/>
      <c r="V136" s="249"/>
      <c r="X136" s="150"/>
    </row>
    <row r="137" spans="1:24" ht="96">
      <c r="A137" s="144">
        <v>476</v>
      </c>
      <c r="B137" s="153" t="s">
        <v>120</v>
      </c>
      <c r="C137" s="156" t="s">
        <v>854</v>
      </c>
      <c r="D137" s="157">
        <v>0</v>
      </c>
      <c r="E137" s="158" t="s">
        <v>1447</v>
      </c>
      <c r="F137" s="157">
        <v>0</v>
      </c>
      <c r="G137" s="150"/>
      <c r="H137" s="145"/>
      <c r="I137" s="146"/>
      <c r="J137" s="145"/>
      <c r="K137" s="145"/>
      <c r="L137" s="145"/>
      <c r="M137" s="250"/>
      <c r="N137" s="251"/>
      <c r="O137" s="251"/>
      <c r="P137" s="97"/>
      <c r="Q137" s="99"/>
      <c r="R137" s="250"/>
      <c r="S137" s="251"/>
      <c r="T137" s="251"/>
      <c r="U137" s="97"/>
      <c r="V137" s="99"/>
      <c r="W137" s="210">
        <f>IF(R137&lt;&gt;"",R137,IF(M137&lt;&gt;"",M137,IF(H137&lt;&gt;"",H137,IF(D137&lt;&gt;"",D137,""))))</f>
        <v>0</v>
      </c>
      <c r="X137" s="126">
        <f>IF(U137&lt;&gt;"",U137,IF(P137&lt;&gt;"",P137,IF(K137&lt;&gt;"",K137,IF(J137&lt;&gt;"",J137,IF(G137&lt;&gt;"",G137,IF(F137&lt;&gt;"",F137,""))))))</f>
        <v>0</v>
      </c>
    </row>
    <row r="138" spans="1:24">
      <c r="A138" s="41"/>
      <c r="C138" s="159"/>
      <c r="E138" s="160"/>
      <c r="G138" s="150"/>
      <c r="H138" s="161"/>
      <c r="I138" s="162"/>
      <c r="J138" s="162"/>
      <c r="K138" s="162"/>
      <c r="L138" s="162"/>
      <c r="M138" s="249"/>
      <c r="N138" s="249"/>
      <c r="O138" s="249"/>
      <c r="P138" s="249"/>
      <c r="Q138" s="249"/>
      <c r="R138" s="249"/>
      <c r="S138" s="249"/>
      <c r="T138" s="249"/>
      <c r="U138" s="249"/>
      <c r="V138" s="249"/>
      <c r="X138" s="150"/>
    </row>
    <row r="139" spans="1:24" ht="48">
      <c r="A139" s="144">
        <v>477</v>
      </c>
      <c r="B139" s="153" t="s">
        <v>122</v>
      </c>
      <c r="C139" s="156" t="s">
        <v>225</v>
      </c>
      <c r="D139" s="157">
        <v>5</v>
      </c>
      <c r="E139" s="158" t="s">
        <v>1365</v>
      </c>
      <c r="F139" s="157">
        <v>4</v>
      </c>
      <c r="G139" s="150"/>
      <c r="H139" s="145"/>
      <c r="I139" s="146"/>
      <c r="J139" s="145"/>
      <c r="K139" s="145"/>
      <c r="L139" s="145"/>
      <c r="M139" s="250"/>
      <c r="N139" s="251"/>
      <c r="O139" s="251"/>
      <c r="P139" s="97"/>
      <c r="Q139" s="99"/>
      <c r="R139" s="250"/>
      <c r="S139" s="251"/>
      <c r="T139" s="251"/>
      <c r="U139" s="97"/>
      <c r="V139" s="99"/>
      <c r="W139" s="210">
        <f>IF(R139&lt;&gt;"",R139,IF(M139&lt;&gt;"",M139,IF(H139&lt;&gt;"",H139,IF(D139&lt;&gt;"",D139,""))))</f>
        <v>5</v>
      </c>
      <c r="X139" s="126">
        <f>IF(U139&lt;&gt;"",U139,IF(P139&lt;&gt;"",P139,IF(K139&lt;&gt;"",K139,IF(J139&lt;&gt;"",J139,IF(G139&lt;&gt;"",G139,IF(F139&lt;&gt;"",F139,""))))))</f>
        <v>4</v>
      </c>
    </row>
    <row r="140" spans="1:24">
      <c r="A140" s="41"/>
      <c r="C140" s="159"/>
      <c r="E140" s="160"/>
      <c r="F140" s="83" t="s">
        <v>504</v>
      </c>
      <c r="G140" s="150"/>
      <c r="H140" s="161"/>
      <c r="I140" s="162"/>
      <c r="J140" s="162"/>
      <c r="K140" s="162"/>
      <c r="L140" s="162"/>
      <c r="M140" s="249"/>
      <c r="N140" s="249"/>
      <c r="O140" s="249"/>
      <c r="P140" s="249"/>
      <c r="Q140" s="249"/>
      <c r="R140" s="249"/>
      <c r="S140" s="249"/>
      <c r="T140" s="249"/>
      <c r="U140" s="249"/>
      <c r="V140" s="249"/>
      <c r="X140" s="150"/>
    </row>
    <row r="141" spans="1:24" ht="112">
      <c r="A141" s="144">
        <v>478</v>
      </c>
      <c r="B141" s="178" t="s">
        <v>123</v>
      </c>
      <c r="C141" s="179" t="s">
        <v>226</v>
      </c>
      <c r="D141" s="180">
        <v>4</v>
      </c>
      <c r="E141" s="181" t="s">
        <v>1366</v>
      </c>
      <c r="F141" s="180">
        <v>3</v>
      </c>
      <c r="G141" s="150"/>
      <c r="H141" s="145"/>
      <c r="I141" s="146"/>
      <c r="J141" s="145"/>
      <c r="K141" s="145"/>
      <c r="L141" s="145"/>
      <c r="M141" s="250"/>
      <c r="N141" s="251"/>
      <c r="O141" s="251"/>
      <c r="P141" s="97"/>
      <c r="Q141" s="99"/>
      <c r="R141" s="250"/>
      <c r="S141" s="251"/>
      <c r="T141" s="251"/>
      <c r="U141" s="97"/>
      <c r="V141" s="99"/>
      <c r="W141" s="210">
        <f>IF(R141&lt;&gt;"",R141,IF(M141&lt;&gt;"",M141,IF(H141&lt;&gt;"",H141,IF(D141&lt;&gt;"",D141,""))))</f>
        <v>4</v>
      </c>
      <c r="X141" s="126">
        <f>IF(U141&lt;&gt;"",U141,IF(P141&lt;&gt;"",P141,IF(K141&lt;&gt;"",K141,IF(J141&lt;&gt;"",J141,IF(G141&lt;&gt;"",G141,IF(F141&lt;&gt;"",F141,""))))))</f>
        <v>3</v>
      </c>
    </row>
    <row r="142" spans="1:24">
      <c r="A142" s="41"/>
      <c r="C142" s="159"/>
      <c r="E142" s="160"/>
      <c r="F142" s="83" t="s">
        <v>504</v>
      </c>
      <c r="G142" s="150"/>
      <c r="H142" s="161"/>
      <c r="I142" s="162"/>
      <c r="J142" s="162"/>
      <c r="K142" s="162"/>
      <c r="L142" s="162"/>
      <c r="M142" s="249"/>
      <c r="N142" s="249"/>
      <c r="O142" s="249"/>
      <c r="P142" s="249"/>
      <c r="Q142" s="249"/>
      <c r="R142" s="249"/>
      <c r="S142" s="249"/>
      <c r="T142" s="249"/>
      <c r="U142" s="249"/>
      <c r="V142" s="249"/>
      <c r="X142" s="150"/>
    </row>
    <row r="143" spans="1:24" ht="240">
      <c r="A143" s="144">
        <v>479</v>
      </c>
      <c r="B143" s="153" t="s">
        <v>124</v>
      </c>
      <c r="C143" s="156" t="s">
        <v>227</v>
      </c>
      <c r="D143" s="157">
        <v>4</v>
      </c>
      <c r="E143" s="158" t="s">
        <v>1448</v>
      </c>
      <c r="F143" s="157">
        <v>4</v>
      </c>
      <c r="G143" s="150"/>
      <c r="H143" s="145"/>
      <c r="I143" s="146"/>
      <c r="J143" s="145"/>
      <c r="K143" s="145"/>
      <c r="L143" s="145"/>
      <c r="M143" s="250"/>
      <c r="N143" s="251"/>
      <c r="O143" s="251"/>
      <c r="P143" s="97"/>
      <c r="Q143" s="99"/>
      <c r="R143" s="250"/>
      <c r="S143" s="251"/>
      <c r="T143" s="251"/>
      <c r="U143" s="97"/>
      <c r="V143" s="99"/>
      <c r="W143" s="210">
        <f>IF(R143&lt;&gt;"",R143,IF(M143&lt;&gt;"",M143,IF(H143&lt;&gt;"",H143,IF(D143&lt;&gt;"",D143,""))))</f>
        <v>4</v>
      </c>
      <c r="X143" s="126">
        <f>IF(U143&lt;&gt;"",U143,IF(P143&lt;&gt;"",P143,IF(K143&lt;&gt;"",K143,IF(J143&lt;&gt;"",J143,IF(G143&lt;&gt;"",G143,IF(F143&lt;&gt;"",F143,""))))))</f>
        <v>4</v>
      </c>
    </row>
    <row r="144" spans="1:24">
      <c r="A144" s="41"/>
      <c r="C144" s="159"/>
      <c r="E144" s="160"/>
      <c r="F144" s="83" t="s">
        <v>504</v>
      </c>
      <c r="G144" s="150"/>
      <c r="H144" s="161"/>
      <c r="I144" s="162"/>
      <c r="J144" s="162"/>
      <c r="K144" s="162"/>
      <c r="L144" s="162"/>
      <c r="M144" s="249"/>
      <c r="N144" s="249"/>
      <c r="O144" s="249"/>
      <c r="P144" s="249"/>
      <c r="Q144" s="249"/>
      <c r="R144" s="249"/>
      <c r="S144" s="249"/>
      <c r="T144" s="249"/>
      <c r="U144" s="249"/>
      <c r="V144" s="249"/>
      <c r="X144" s="150"/>
    </row>
    <row r="145" spans="1:24" ht="60">
      <c r="A145" s="144">
        <v>480</v>
      </c>
      <c r="B145" s="153" t="s">
        <v>855</v>
      </c>
      <c r="C145" s="156" t="s">
        <v>709</v>
      </c>
      <c r="D145" s="157">
        <v>4</v>
      </c>
      <c r="E145" s="158" t="s">
        <v>1371</v>
      </c>
      <c r="F145" s="157">
        <v>4</v>
      </c>
      <c r="G145" s="150"/>
      <c r="H145" s="145"/>
      <c r="I145" s="146"/>
      <c r="J145" s="145"/>
      <c r="K145" s="145"/>
      <c r="L145" s="145"/>
      <c r="M145" s="250"/>
      <c r="N145" s="251"/>
      <c r="O145" s="251"/>
      <c r="P145" s="97"/>
      <c r="Q145" s="99"/>
      <c r="R145" s="250"/>
      <c r="S145" s="251"/>
      <c r="T145" s="251"/>
      <c r="U145" s="97"/>
      <c r="V145" s="99"/>
      <c r="W145" s="210">
        <f>IF(R145&lt;&gt;"",R145,IF(M145&lt;&gt;"",M145,IF(H145&lt;&gt;"",H145,IF(D145&lt;&gt;"",D145,""))))</f>
        <v>4</v>
      </c>
      <c r="X145" s="126">
        <f>IF(U145&lt;&gt;"",U145,IF(P145&lt;&gt;"",P145,IF(K145&lt;&gt;"",K145,IF(J145&lt;&gt;"",J145,IF(G145&lt;&gt;"",G145,IF(F145&lt;&gt;"",F145,""))))))</f>
        <v>4</v>
      </c>
    </row>
    <row r="146" spans="1:24">
      <c r="A146" s="41"/>
      <c r="C146" s="159"/>
      <c r="E146" s="160"/>
      <c r="G146" s="150"/>
      <c r="H146" s="161"/>
      <c r="I146" s="162"/>
      <c r="J146" s="162"/>
      <c r="K146" s="162"/>
      <c r="L146" s="162"/>
      <c r="M146" s="249"/>
      <c r="N146" s="249"/>
      <c r="O146" s="249"/>
      <c r="P146" s="249"/>
      <c r="Q146" s="249"/>
      <c r="R146" s="249"/>
      <c r="S146" s="249"/>
      <c r="T146" s="249"/>
      <c r="U146" s="249"/>
      <c r="V146" s="249"/>
      <c r="X146" s="150"/>
    </row>
    <row r="147" spans="1:24">
      <c r="A147" s="41"/>
      <c r="C147" s="159"/>
      <c r="E147" s="160"/>
      <c r="G147" s="150"/>
      <c r="H147" s="161"/>
      <c r="I147" s="162"/>
      <c r="J147" s="162"/>
      <c r="K147" s="162"/>
      <c r="L147" s="162"/>
      <c r="M147" s="249"/>
      <c r="N147" s="249"/>
      <c r="O147" s="249"/>
      <c r="P147" s="249"/>
      <c r="Q147" s="249"/>
      <c r="R147" s="249"/>
      <c r="S147" s="249"/>
      <c r="T147" s="249"/>
      <c r="U147" s="249"/>
      <c r="V147" s="249"/>
      <c r="X147" s="150"/>
    </row>
    <row r="148" spans="1:24">
      <c r="A148" s="41"/>
      <c r="C148" s="159"/>
      <c r="E148" s="160"/>
      <c r="G148" s="150"/>
      <c r="H148" s="161"/>
      <c r="I148" s="162"/>
      <c r="J148" s="162"/>
      <c r="K148" s="162"/>
      <c r="L148" s="162"/>
      <c r="M148" s="249"/>
      <c r="N148" s="249"/>
      <c r="O148" s="249"/>
      <c r="P148" s="249"/>
      <c r="Q148" s="249"/>
      <c r="R148" s="249"/>
      <c r="S148" s="249"/>
      <c r="T148" s="249"/>
      <c r="U148" s="249"/>
      <c r="V148" s="249"/>
      <c r="X148" s="150"/>
    </row>
    <row r="149" spans="1:24" ht="20">
      <c r="A149" s="144"/>
      <c r="B149" s="163" t="s">
        <v>57</v>
      </c>
      <c r="C149" s="159"/>
      <c r="E149" s="160"/>
      <c r="G149" s="150"/>
      <c r="H149" s="161"/>
      <c r="I149" s="162"/>
      <c r="J149" s="162"/>
      <c r="K149" s="162"/>
      <c r="L149" s="162"/>
      <c r="M149" s="249"/>
      <c r="N149" s="249"/>
      <c r="O149" s="249"/>
      <c r="P149" s="249"/>
      <c r="Q149" s="249"/>
      <c r="R149" s="249"/>
      <c r="S149" s="249"/>
      <c r="T149" s="249"/>
      <c r="U149" s="249"/>
      <c r="V149" s="249"/>
      <c r="X149" s="150"/>
    </row>
    <row r="150" spans="1:24" ht="112">
      <c r="A150" s="144">
        <v>481</v>
      </c>
      <c r="B150" s="153" t="s">
        <v>856</v>
      </c>
      <c r="C150" s="156" t="s">
        <v>857</v>
      </c>
      <c r="D150" s="157">
        <v>3</v>
      </c>
      <c r="E150" s="158" t="s">
        <v>1449</v>
      </c>
      <c r="F150" s="157">
        <v>3</v>
      </c>
      <c r="G150" s="150"/>
      <c r="H150" s="145"/>
      <c r="I150" s="146"/>
      <c r="J150" s="145"/>
      <c r="K150" s="145"/>
      <c r="L150" s="145"/>
      <c r="M150" s="250"/>
      <c r="N150" s="251"/>
      <c r="O150" s="251"/>
      <c r="P150" s="97"/>
      <c r="Q150" s="99"/>
      <c r="R150" s="250"/>
      <c r="S150" s="251"/>
      <c r="T150" s="251"/>
      <c r="U150" s="97"/>
      <c r="V150" s="99"/>
      <c r="W150" s="210">
        <f>IF(R150&lt;&gt;"",R150,IF(M150&lt;&gt;"",M150,IF(H150&lt;&gt;"",H150,IF(D150&lt;&gt;"",D150,""))))</f>
        <v>3</v>
      </c>
      <c r="X150" s="126">
        <f>IF(U150&lt;&gt;"",U150,IF(P150&lt;&gt;"",P150,IF(K150&lt;&gt;"",K150,IF(J150&lt;&gt;"",J150,IF(G150&lt;&gt;"",G150,IF(F150&lt;&gt;"",F150,""))))))</f>
        <v>3</v>
      </c>
    </row>
    <row r="151" spans="1:24">
      <c r="A151" s="41"/>
      <c r="C151" s="159"/>
      <c r="E151" s="160"/>
      <c r="G151" s="150"/>
      <c r="H151" s="161"/>
      <c r="I151" s="162"/>
      <c r="J151" s="162"/>
      <c r="K151" s="162"/>
      <c r="L151" s="162"/>
      <c r="M151" s="249"/>
      <c r="N151" s="249"/>
      <c r="O151" s="249"/>
      <c r="P151" s="249"/>
      <c r="Q151" s="249"/>
      <c r="R151" s="249"/>
      <c r="S151" s="249"/>
      <c r="T151" s="249"/>
      <c r="U151" s="249"/>
      <c r="V151" s="249"/>
      <c r="X151" s="150"/>
    </row>
    <row r="152" spans="1:24" ht="160">
      <c r="A152" s="144">
        <v>482</v>
      </c>
      <c r="B152" s="153" t="s">
        <v>858</v>
      </c>
      <c r="C152" s="156" t="s">
        <v>859</v>
      </c>
      <c r="D152" s="157">
        <v>5</v>
      </c>
      <c r="E152" s="158" t="s">
        <v>1450</v>
      </c>
      <c r="F152" s="157">
        <v>4</v>
      </c>
      <c r="G152" s="150"/>
      <c r="H152" s="145"/>
      <c r="I152" s="146"/>
      <c r="J152" s="145"/>
      <c r="K152" s="145"/>
      <c r="L152" s="145"/>
      <c r="M152" s="250"/>
      <c r="N152" s="251"/>
      <c r="O152" s="251"/>
      <c r="P152" s="97"/>
      <c r="Q152" s="99"/>
      <c r="R152" s="250"/>
      <c r="S152" s="251"/>
      <c r="T152" s="251"/>
      <c r="U152" s="97"/>
      <c r="V152" s="99"/>
      <c r="W152" s="210">
        <f>IF(R152&lt;&gt;"",R152,IF(M152&lt;&gt;"",M152,IF(H152&lt;&gt;"",H152,IF(D152&lt;&gt;"",D152,""))))</f>
        <v>5</v>
      </c>
      <c r="X152" s="126">
        <f>IF(U152&lt;&gt;"",U152,IF(P152&lt;&gt;"",P152,IF(K152&lt;&gt;"",K152,IF(J152&lt;&gt;"",J152,IF(G152&lt;&gt;"",G152,IF(F152&lt;&gt;"",F152,""))))))</f>
        <v>4</v>
      </c>
    </row>
    <row r="153" spans="1:24">
      <c r="A153" s="41"/>
      <c r="C153" s="159"/>
      <c r="E153" s="160"/>
      <c r="G153" s="150"/>
      <c r="H153" s="161"/>
      <c r="I153" s="162"/>
      <c r="J153" s="162"/>
      <c r="K153" s="162"/>
      <c r="L153" s="162"/>
      <c r="M153" s="249"/>
      <c r="N153" s="249"/>
      <c r="O153" s="249"/>
      <c r="P153" s="249"/>
      <c r="Q153" s="249"/>
      <c r="R153" s="249"/>
      <c r="S153" s="249"/>
      <c r="T153" s="249"/>
      <c r="U153" s="249"/>
      <c r="V153" s="249"/>
      <c r="X153" s="150"/>
    </row>
    <row r="154" spans="1:24" ht="289">
      <c r="A154" s="144">
        <v>483</v>
      </c>
      <c r="B154" s="153" t="s">
        <v>860</v>
      </c>
      <c r="C154" s="156" t="s">
        <v>861</v>
      </c>
      <c r="D154" s="157">
        <v>5</v>
      </c>
      <c r="E154" s="158" t="s">
        <v>1451</v>
      </c>
      <c r="F154" s="157">
        <v>3</v>
      </c>
      <c r="G154" s="150"/>
      <c r="H154" s="145">
        <v>4</v>
      </c>
      <c r="I154" s="146" t="s">
        <v>1833</v>
      </c>
      <c r="J154" s="145">
        <v>4</v>
      </c>
      <c r="K154" s="145"/>
      <c r="L154" s="145"/>
      <c r="M154" s="250"/>
      <c r="N154" s="251"/>
      <c r="O154" s="251"/>
      <c r="P154" s="97"/>
      <c r="Q154" s="99"/>
      <c r="R154" s="250"/>
      <c r="S154" s="251"/>
      <c r="T154" s="251"/>
      <c r="U154" s="97"/>
      <c r="V154" s="99"/>
      <c r="W154" s="210">
        <f>IF(R154&lt;&gt;"",R154,IF(M154&lt;&gt;"",M154,IF(H154&lt;&gt;"",H154,IF(D154&lt;&gt;"",D154,""))))</f>
        <v>4</v>
      </c>
      <c r="X154" s="126">
        <f>IF(U154&lt;&gt;"",U154,IF(P154&lt;&gt;"",P154,IF(K154&lt;&gt;"",K154,IF(J154&lt;&gt;"",J154,IF(G154&lt;&gt;"",G154,IF(F154&lt;&gt;"",F154,""))))))</f>
        <v>4</v>
      </c>
    </row>
    <row r="155" spans="1:24" s="150" customFormat="1" ht="16">
      <c r="D155" s="15"/>
      <c r="E155" s="15"/>
      <c r="F155" s="106"/>
      <c r="H155" s="161"/>
      <c r="I155" s="162"/>
      <c r="J155" s="162"/>
      <c r="K155" s="162"/>
      <c r="L155" s="162"/>
      <c r="M155" s="249"/>
      <c r="N155" s="249"/>
      <c r="O155" s="249"/>
      <c r="P155" s="249"/>
      <c r="Q155" s="249"/>
      <c r="R155" s="249"/>
      <c r="S155" s="249"/>
      <c r="T155" s="249"/>
      <c r="U155" s="249"/>
      <c r="V155" s="249"/>
    </row>
    <row r="156" spans="1:24" ht="144">
      <c r="A156" s="144">
        <v>484</v>
      </c>
      <c r="B156" s="153" t="s">
        <v>262</v>
      </c>
      <c r="C156" s="156" t="s">
        <v>862</v>
      </c>
      <c r="D156" s="157">
        <v>5</v>
      </c>
      <c r="E156" s="158" t="s">
        <v>1452</v>
      </c>
      <c r="F156" s="157">
        <v>4</v>
      </c>
      <c r="G156" s="150"/>
      <c r="H156" s="145"/>
      <c r="I156" s="146"/>
      <c r="J156" s="145"/>
      <c r="K156" s="145"/>
      <c r="L156" s="145"/>
      <c r="M156" s="250"/>
      <c r="N156" s="251"/>
      <c r="O156" s="251"/>
      <c r="P156" s="97"/>
      <c r="Q156" s="99"/>
      <c r="R156" s="250"/>
      <c r="S156" s="251"/>
      <c r="T156" s="251"/>
      <c r="U156" s="97"/>
      <c r="V156" s="99"/>
      <c r="W156" s="210">
        <f>IF(R156&lt;&gt;"",R156,IF(M156&lt;&gt;"",M156,IF(H156&lt;&gt;"",H156,IF(D156&lt;&gt;"",D156,""))))</f>
        <v>5</v>
      </c>
      <c r="X156" s="126">
        <f>IF(U156&lt;&gt;"",U156,IF(P156&lt;&gt;"",P156,IF(K156&lt;&gt;"",K156,IF(J156&lt;&gt;"",J156,IF(G156&lt;&gt;"",G156,IF(F156&lt;&gt;"",F156,""))))))</f>
        <v>4</v>
      </c>
    </row>
    <row r="157" spans="1:24">
      <c r="A157" s="41"/>
      <c r="C157" s="159"/>
      <c r="E157" s="160"/>
      <c r="G157" s="150"/>
      <c r="H157" s="161"/>
      <c r="I157" s="162"/>
      <c r="J157" s="162"/>
      <c r="K157" s="162"/>
      <c r="L157" s="162"/>
      <c r="M157" s="249"/>
      <c r="N157" s="249"/>
      <c r="O157" s="249"/>
      <c r="P157" s="249"/>
      <c r="Q157" s="249"/>
      <c r="R157" s="249"/>
      <c r="S157" s="249"/>
      <c r="T157" s="249"/>
      <c r="U157" s="249"/>
      <c r="V157" s="249"/>
      <c r="X157" s="150"/>
    </row>
    <row r="158" spans="1:24" ht="64">
      <c r="A158" s="144">
        <v>485</v>
      </c>
      <c r="B158" s="153" t="s">
        <v>420</v>
      </c>
      <c r="C158" s="156" t="s">
        <v>721</v>
      </c>
      <c r="D158" s="157">
        <v>3</v>
      </c>
      <c r="E158" s="158" t="s">
        <v>1453</v>
      </c>
      <c r="F158" s="157">
        <v>3</v>
      </c>
      <c r="G158" s="150"/>
      <c r="H158" s="145"/>
      <c r="I158" s="146"/>
      <c r="J158" s="145"/>
      <c r="K158" s="145"/>
      <c r="L158" s="145"/>
      <c r="M158" s="250"/>
      <c r="N158" s="251"/>
      <c r="O158" s="251"/>
      <c r="P158" s="97"/>
      <c r="Q158" s="99"/>
      <c r="R158" s="250"/>
      <c r="S158" s="251"/>
      <c r="T158" s="251"/>
      <c r="U158" s="97"/>
      <c r="V158" s="99"/>
      <c r="W158" s="210">
        <f>IF(R158&lt;&gt;"",R158,IF(M158&lt;&gt;"",M158,IF(H158&lt;&gt;"",H158,IF(D158&lt;&gt;"",D158,""))))</f>
        <v>3</v>
      </c>
      <c r="X158" s="126">
        <f>IF(U158&lt;&gt;"",U158,IF(P158&lt;&gt;"",P158,IF(K158&lt;&gt;"",K158,IF(J158&lt;&gt;"",J158,IF(G158&lt;&gt;"",G158,IF(F158&lt;&gt;"",F158,""))))))</f>
        <v>3</v>
      </c>
    </row>
    <row r="159" spans="1:24" ht="128">
      <c r="A159" s="144">
        <v>486</v>
      </c>
      <c r="B159" s="153" t="s">
        <v>263</v>
      </c>
      <c r="C159" s="156" t="s">
        <v>211</v>
      </c>
      <c r="D159" s="157">
        <v>5</v>
      </c>
      <c r="E159" s="158" t="s">
        <v>1454</v>
      </c>
      <c r="F159" s="157">
        <v>4</v>
      </c>
      <c r="G159" s="150"/>
      <c r="H159" s="145"/>
      <c r="I159" s="146"/>
      <c r="J159" s="145"/>
      <c r="K159" s="145"/>
      <c r="L159" s="145"/>
      <c r="M159" s="250"/>
      <c r="N159" s="251"/>
      <c r="O159" s="251"/>
      <c r="P159" s="97"/>
      <c r="Q159" s="99"/>
      <c r="R159" s="250"/>
      <c r="S159" s="251"/>
      <c r="T159" s="251"/>
      <c r="U159" s="97"/>
      <c r="V159" s="99"/>
      <c r="W159" s="210">
        <f>IF(R159&lt;&gt;"",R159,IF(M159&lt;&gt;"",M159,IF(H159&lt;&gt;"",H159,IF(D159&lt;&gt;"",D159,""))))</f>
        <v>5</v>
      </c>
      <c r="X159" s="126">
        <f>IF(U159&lt;&gt;"",U159,IF(P159&lt;&gt;"",P159,IF(K159&lt;&gt;"",K159,IF(J159&lt;&gt;"",J159,IF(G159&lt;&gt;"",G159,IF(F159&lt;&gt;"",F159,""))))))</f>
        <v>4</v>
      </c>
    </row>
    <row r="160" spans="1:24" ht="102">
      <c r="A160" s="144">
        <v>487</v>
      </c>
      <c r="B160" s="153" t="s">
        <v>421</v>
      </c>
      <c r="C160" s="156" t="s">
        <v>724</v>
      </c>
      <c r="D160" s="157">
        <v>4</v>
      </c>
      <c r="E160" s="158" t="s">
        <v>1455</v>
      </c>
      <c r="F160" s="157">
        <v>3</v>
      </c>
      <c r="G160" s="150"/>
      <c r="H160" s="145">
        <v>4</v>
      </c>
      <c r="I160" s="146" t="s">
        <v>1834</v>
      </c>
      <c r="J160" s="145">
        <v>3</v>
      </c>
      <c r="K160" s="145"/>
      <c r="L160" s="145"/>
      <c r="M160" s="250"/>
      <c r="N160" s="251"/>
      <c r="O160" s="251"/>
      <c r="P160" s="97"/>
      <c r="Q160" s="99"/>
      <c r="R160" s="250"/>
      <c r="S160" s="251"/>
      <c r="T160" s="251"/>
      <c r="U160" s="97"/>
      <c r="V160" s="99"/>
      <c r="W160" s="210">
        <f>IF(R160&lt;&gt;"",R160,IF(M160&lt;&gt;"",M160,IF(H160&lt;&gt;"",H160,IF(D160&lt;&gt;"",D160,""))))</f>
        <v>4</v>
      </c>
      <c r="X160" s="126">
        <f>IF(U160&lt;&gt;"",U160,IF(P160&lt;&gt;"",P160,IF(K160&lt;&gt;"",K160,IF(J160&lt;&gt;"",J160,IF(G160&lt;&gt;"",G160,IF(F160&lt;&gt;"",F160,""))))))</f>
        <v>3</v>
      </c>
    </row>
    <row r="161" spans="1:24">
      <c r="A161" s="41"/>
      <c r="C161" s="159"/>
      <c r="E161" s="160"/>
      <c r="G161" s="150"/>
      <c r="H161" s="161"/>
      <c r="I161" s="162"/>
      <c r="J161" s="162"/>
      <c r="K161" s="162"/>
      <c r="L161" s="162"/>
      <c r="M161" s="249"/>
      <c r="N161" s="249"/>
      <c r="O161" s="249"/>
      <c r="P161" s="249"/>
      <c r="Q161" s="249"/>
      <c r="R161" s="249"/>
      <c r="S161" s="249"/>
      <c r="T161" s="249"/>
      <c r="U161" s="249"/>
      <c r="V161" s="249"/>
      <c r="X161" s="150"/>
    </row>
    <row r="162" spans="1:24">
      <c r="A162" s="41"/>
      <c r="C162" s="159"/>
      <c r="E162" s="160"/>
      <c r="G162" s="150"/>
      <c r="H162" s="161"/>
      <c r="I162" s="162"/>
      <c r="J162" s="162"/>
      <c r="K162" s="162"/>
      <c r="L162" s="162"/>
      <c r="M162" s="249"/>
      <c r="N162" s="249"/>
      <c r="O162" s="249"/>
      <c r="P162" s="249"/>
      <c r="Q162" s="249"/>
      <c r="R162" s="249"/>
      <c r="S162" s="249"/>
      <c r="T162" s="249"/>
      <c r="U162" s="249"/>
      <c r="V162" s="249"/>
      <c r="X162" s="150"/>
    </row>
    <row r="163" spans="1:24">
      <c r="A163" s="41"/>
      <c r="C163" s="159"/>
      <c r="E163" s="160"/>
      <c r="G163" s="150"/>
      <c r="H163" s="161"/>
      <c r="I163" s="162"/>
      <c r="J163" s="162"/>
      <c r="K163" s="162"/>
      <c r="L163" s="162"/>
      <c r="M163" s="249"/>
      <c r="N163" s="249"/>
      <c r="O163" s="249"/>
      <c r="P163" s="249"/>
      <c r="Q163" s="249"/>
      <c r="R163" s="249"/>
      <c r="S163" s="249"/>
      <c r="T163" s="249"/>
      <c r="U163" s="249"/>
      <c r="V163" s="249"/>
      <c r="X163" s="150"/>
    </row>
    <row r="164" spans="1:24" ht="20">
      <c r="A164" s="144"/>
      <c r="B164" s="163" t="s">
        <v>279</v>
      </c>
      <c r="C164" s="159"/>
      <c r="E164" s="160"/>
      <c r="G164" s="150"/>
      <c r="H164" s="161"/>
      <c r="I164" s="162"/>
      <c r="J164" s="162"/>
      <c r="K164" s="162"/>
      <c r="L164" s="162"/>
      <c r="M164" s="249"/>
      <c r="N164" s="249"/>
      <c r="O164" s="249"/>
      <c r="P164" s="249"/>
      <c r="Q164" s="249"/>
      <c r="R164" s="249"/>
      <c r="S164" s="249"/>
      <c r="T164" s="249"/>
      <c r="U164" s="249"/>
      <c r="V164" s="249"/>
      <c r="X164" s="150"/>
    </row>
    <row r="165" spans="1:24" ht="409.6">
      <c r="A165" s="144">
        <v>488</v>
      </c>
      <c r="B165" s="153" t="s">
        <v>863</v>
      </c>
      <c r="C165" s="156" t="s">
        <v>864</v>
      </c>
      <c r="D165" s="157">
        <v>5</v>
      </c>
      <c r="E165" s="158" t="s">
        <v>1456</v>
      </c>
      <c r="F165" s="157">
        <v>3</v>
      </c>
      <c r="G165" s="150"/>
      <c r="H165" s="145">
        <v>4</v>
      </c>
      <c r="I165" s="146" t="s">
        <v>1835</v>
      </c>
      <c r="J165" s="145">
        <v>4</v>
      </c>
      <c r="K165" s="145"/>
      <c r="L165" s="145"/>
      <c r="M165" s="250"/>
      <c r="N165" s="251"/>
      <c r="O165" s="251"/>
      <c r="P165" s="97"/>
      <c r="Q165" s="99"/>
      <c r="R165" s="250"/>
      <c r="S165" s="251"/>
      <c r="T165" s="251"/>
      <c r="U165" s="97"/>
      <c r="V165" s="99"/>
      <c r="W165" s="210">
        <f>IF(R165&lt;&gt;"",R165,IF(M165&lt;&gt;"",M165,IF(H165&lt;&gt;"",H165,IF(D165&lt;&gt;"",D165,""))))</f>
        <v>4</v>
      </c>
      <c r="X165" s="126">
        <f>IF(U165&lt;&gt;"",U165,IF(P165&lt;&gt;"",P165,IF(K165&lt;&gt;"",K165,IF(J165&lt;&gt;"",J165,IF(G165&lt;&gt;"",G165,IF(F165&lt;&gt;"",F165,""))))))</f>
        <v>4</v>
      </c>
    </row>
    <row r="166" spans="1:24">
      <c r="A166" s="41"/>
      <c r="C166" s="159"/>
      <c r="E166" s="160"/>
      <c r="G166" s="150"/>
      <c r="H166" s="161"/>
      <c r="I166" s="162"/>
      <c r="J166" s="162"/>
      <c r="K166" s="162"/>
      <c r="L166" s="162"/>
      <c r="M166" s="249"/>
      <c r="N166" s="249"/>
      <c r="O166" s="249"/>
      <c r="P166" s="249"/>
      <c r="Q166" s="249"/>
      <c r="R166" s="249"/>
      <c r="S166" s="249"/>
      <c r="T166" s="249"/>
      <c r="U166" s="249"/>
      <c r="V166" s="249"/>
      <c r="X166" s="150"/>
    </row>
    <row r="167" spans="1:24" s="271" customFormat="1" ht="128">
      <c r="A167" s="279">
        <v>489</v>
      </c>
      <c r="B167" s="280" t="s">
        <v>865</v>
      </c>
      <c r="C167" s="286" t="s">
        <v>1158</v>
      </c>
      <c r="D167" s="287">
        <v>3</v>
      </c>
      <c r="E167" s="288" t="s">
        <v>1457</v>
      </c>
      <c r="F167" s="287">
        <v>3</v>
      </c>
      <c r="G167" s="267"/>
      <c r="H167" s="266"/>
      <c r="I167" s="265"/>
      <c r="J167" s="266"/>
      <c r="K167" s="266"/>
      <c r="L167" s="266"/>
      <c r="M167" s="269">
        <v>4</v>
      </c>
      <c r="N167" s="270" t="s">
        <v>2014</v>
      </c>
      <c r="O167" s="270"/>
      <c r="P167" s="269">
        <v>3</v>
      </c>
      <c r="Q167" s="270" t="s">
        <v>2110</v>
      </c>
      <c r="R167" s="269"/>
      <c r="S167" s="270"/>
      <c r="T167" s="270"/>
      <c r="U167" s="269"/>
      <c r="V167" s="270"/>
      <c r="W167" s="266">
        <f>IF(R167&lt;&gt;"",R167,IF(M167&lt;&gt;"",M167,IF(H167&lt;&gt;"",H167,IF(D167&lt;&gt;"",D167,""))))</f>
        <v>4</v>
      </c>
      <c r="X167" s="266">
        <f>IF(U167&lt;&gt;"",U167,IF(P167&lt;&gt;"",P167,IF(K167&lt;&gt;"",K167,IF(J167&lt;&gt;"",J167,IF(G167&lt;&gt;"",G167,IF(F167&lt;&gt;"",F167,""))))))</f>
        <v>3</v>
      </c>
    </row>
    <row r="168" spans="1:24">
      <c r="A168" s="41"/>
      <c r="C168" s="159"/>
      <c r="E168" s="160"/>
      <c r="G168" s="150"/>
      <c r="H168" s="161"/>
      <c r="I168" s="162"/>
      <c r="J168" s="162"/>
      <c r="K168" s="162"/>
      <c r="L168" s="162"/>
      <c r="M168" s="249"/>
      <c r="N168" s="249"/>
      <c r="O168" s="249"/>
      <c r="P168" s="249"/>
      <c r="Q168" s="249"/>
      <c r="R168" s="249"/>
      <c r="S168" s="249"/>
      <c r="T168" s="249"/>
      <c r="U168" s="249"/>
      <c r="V168" s="249"/>
      <c r="X168" s="150"/>
    </row>
    <row r="169" spans="1:24" s="271" customFormat="1" ht="409.6">
      <c r="A169" s="279">
        <v>490</v>
      </c>
      <c r="B169" s="280" t="s">
        <v>125</v>
      </c>
      <c r="C169" s="286" t="s">
        <v>866</v>
      </c>
      <c r="D169" s="287">
        <v>4</v>
      </c>
      <c r="E169" s="288" t="s">
        <v>1384</v>
      </c>
      <c r="F169" s="287">
        <v>3</v>
      </c>
      <c r="G169" s="267"/>
      <c r="H169" s="266"/>
      <c r="I169" s="265"/>
      <c r="J169" s="266"/>
      <c r="K169" s="266"/>
      <c r="L169" s="266"/>
      <c r="M169" s="269">
        <v>4</v>
      </c>
      <c r="N169" s="270" t="s">
        <v>2038</v>
      </c>
      <c r="O169" s="270"/>
      <c r="P169" s="269">
        <v>3.5</v>
      </c>
      <c r="Q169" s="270" t="s">
        <v>2111</v>
      </c>
      <c r="R169" s="269"/>
      <c r="S169" s="270"/>
      <c r="T169" s="270"/>
      <c r="U169" s="269"/>
      <c r="V169" s="270"/>
      <c r="W169" s="266">
        <f>IF(R169&lt;&gt;"",R169,IF(M169&lt;&gt;"",M169,IF(H169&lt;&gt;"",H169,IF(D169&lt;&gt;"",D169,""))))</f>
        <v>4</v>
      </c>
      <c r="X169" s="266">
        <f>IF(U169&lt;&gt;"",U169,IF(P169&lt;&gt;"",P169,IF(K169&lt;&gt;"",K169,IF(J169&lt;&gt;"",J169,IF(G169&lt;&gt;"",G169,IF(F169&lt;&gt;"",F169,""))))))</f>
        <v>3.5</v>
      </c>
    </row>
    <row r="170" spans="1:24">
      <c r="A170" s="41"/>
      <c r="C170" s="159"/>
      <c r="E170" s="160"/>
      <c r="G170" s="150"/>
      <c r="H170" s="161"/>
      <c r="I170" s="162"/>
      <c r="J170" s="162"/>
      <c r="K170" s="162"/>
      <c r="L170" s="162"/>
      <c r="M170" s="249"/>
      <c r="N170" s="249"/>
      <c r="O170" s="249"/>
      <c r="P170" s="249"/>
      <c r="Q170" s="249"/>
      <c r="R170" s="249"/>
      <c r="S170" s="249"/>
      <c r="T170" s="249"/>
      <c r="U170" s="249"/>
      <c r="V170" s="249"/>
      <c r="X170" s="150"/>
    </row>
    <row r="171" spans="1:24" ht="80">
      <c r="A171" s="144">
        <v>491</v>
      </c>
      <c r="B171" s="153" t="s">
        <v>867</v>
      </c>
      <c r="C171" s="156" t="s">
        <v>868</v>
      </c>
      <c r="D171" s="157">
        <v>3</v>
      </c>
      <c r="E171" s="158" t="s">
        <v>1385</v>
      </c>
      <c r="F171" s="157">
        <v>1</v>
      </c>
      <c r="G171" s="150"/>
      <c r="H171" s="145"/>
      <c r="I171" s="146"/>
      <c r="J171" s="145"/>
      <c r="K171" s="145"/>
      <c r="L171" s="145"/>
      <c r="M171" s="250"/>
      <c r="N171" s="251"/>
      <c r="O171" s="251"/>
      <c r="P171" s="97"/>
      <c r="Q171" s="99"/>
      <c r="R171" s="250"/>
      <c r="S171" s="251"/>
      <c r="T171" s="251"/>
      <c r="U171" s="97"/>
      <c r="V171" s="99"/>
      <c r="W171" s="210">
        <f>IF(R171&lt;&gt;"",R171,IF(M171&lt;&gt;"",M171,IF(H171&lt;&gt;"",H171,IF(D171&lt;&gt;"",D171,""))))</f>
        <v>3</v>
      </c>
      <c r="X171" s="126">
        <f>IF(U171&lt;&gt;"",U171,IF(P171&lt;&gt;"",P171,IF(K171&lt;&gt;"",K171,IF(J171&lt;&gt;"",J171,IF(G171&lt;&gt;"",G171,IF(F171&lt;&gt;"",F171,""))))))</f>
        <v>1</v>
      </c>
    </row>
    <row r="172" spans="1:24">
      <c r="A172" s="41"/>
      <c r="C172" s="159"/>
      <c r="E172" s="160"/>
      <c r="G172" s="150"/>
      <c r="H172" s="161"/>
      <c r="I172" s="162"/>
      <c r="J172" s="162"/>
      <c r="K172" s="162"/>
      <c r="L172" s="162"/>
      <c r="M172" s="249"/>
      <c r="N172" s="249"/>
      <c r="O172" s="249"/>
      <c r="P172" s="249"/>
      <c r="Q172" s="249"/>
      <c r="R172" s="249"/>
      <c r="S172" s="249"/>
      <c r="T172" s="249"/>
      <c r="U172" s="249"/>
      <c r="V172" s="249"/>
      <c r="X172" s="150"/>
    </row>
    <row r="173" spans="1:24" ht="80">
      <c r="A173" s="144">
        <v>492</v>
      </c>
      <c r="B173" s="153" t="s">
        <v>869</v>
      </c>
      <c r="C173" s="156" t="s">
        <v>870</v>
      </c>
      <c r="D173" s="157">
        <v>3</v>
      </c>
      <c r="E173" s="158" t="s">
        <v>1385</v>
      </c>
      <c r="F173" s="157">
        <v>1</v>
      </c>
      <c r="G173" s="150"/>
      <c r="H173" s="145"/>
      <c r="I173" s="146"/>
      <c r="J173" s="145"/>
      <c r="K173" s="145"/>
      <c r="L173" s="145"/>
      <c r="M173" s="250"/>
      <c r="N173" s="251"/>
      <c r="O173" s="251"/>
      <c r="P173" s="97"/>
      <c r="Q173" s="99"/>
      <c r="R173" s="250"/>
      <c r="S173" s="251"/>
      <c r="T173" s="251"/>
      <c r="U173" s="97"/>
      <c r="V173" s="99"/>
      <c r="W173" s="210">
        <f>IF(R173&lt;&gt;"",R173,IF(M173&lt;&gt;"",M173,IF(H173&lt;&gt;"",H173,IF(D173&lt;&gt;"",D173,""))))</f>
        <v>3</v>
      </c>
      <c r="X173" s="126">
        <f>IF(U173&lt;&gt;"",U173,IF(P173&lt;&gt;"",P173,IF(K173&lt;&gt;"",K173,IF(J173&lt;&gt;"",J173,IF(G173&lt;&gt;"",G173,IF(F173&lt;&gt;"",F173,""))))))</f>
        <v>1</v>
      </c>
    </row>
    <row r="174" spans="1:24">
      <c r="A174" s="41"/>
      <c r="C174" s="159"/>
      <c r="E174" s="160"/>
      <c r="G174" s="150"/>
      <c r="H174" s="161"/>
      <c r="I174" s="162"/>
      <c r="J174" s="162"/>
      <c r="K174" s="162"/>
      <c r="L174" s="162"/>
      <c r="M174" s="249"/>
      <c r="N174" s="249"/>
      <c r="O174" s="249"/>
      <c r="P174" s="249"/>
      <c r="Q174" s="249"/>
      <c r="R174" s="249"/>
      <c r="S174" s="249"/>
      <c r="T174" s="249"/>
      <c r="U174" s="249"/>
      <c r="V174" s="249"/>
      <c r="X174" s="150"/>
    </row>
    <row r="175" spans="1:24" ht="176">
      <c r="A175" s="144">
        <v>493</v>
      </c>
      <c r="B175" s="153" t="s">
        <v>127</v>
      </c>
      <c r="C175" s="156" t="s">
        <v>230</v>
      </c>
      <c r="D175" s="157">
        <v>3</v>
      </c>
      <c r="E175" s="158" t="s">
        <v>1458</v>
      </c>
      <c r="F175" s="157">
        <v>1</v>
      </c>
      <c r="G175" s="150"/>
      <c r="H175" s="145"/>
      <c r="I175" s="146"/>
      <c r="J175" s="145"/>
      <c r="K175" s="145"/>
      <c r="L175" s="145"/>
      <c r="M175" s="250"/>
      <c r="N175" s="251"/>
      <c r="O175" s="251"/>
      <c r="P175" s="97"/>
      <c r="Q175" s="99"/>
      <c r="R175" s="250"/>
      <c r="S175" s="251"/>
      <c r="T175" s="251"/>
      <c r="U175" s="97"/>
      <c r="V175" s="99"/>
      <c r="W175" s="210">
        <f>IF(R175&lt;&gt;"",R175,IF(M175&lt;&gt;"",M175,IF(H175&lt;&gt;"",H175,IF(D175&lt;&gt;"",D175,""))))</f>
        <v>3</v>
      </c>
      <c r="X175" s="126">
        <f>IF(U175&lt;&gt;"",U175,IF(P175&lt;&gt;"",P175,IF(K175&lt;&gt;"",K175,IF(J175&lt;&gt;"",J175,IF(G175&lt;&gt;"",G175,IF(F175&lt;&gt;"",F175,""))))))</f>
        <v>1</v>
      </c>
    </row>
    <row r="176" spans="1:24">
      <c r="A176" s="144"/>
      <c r="G176" s="150"/>
      <c r="H176" s="148"/>
      <c r="I176" s="147"/>
      <c r="J176" s="147"/>
      <c r="K176" s="147"/>
      <c r="L176" s="147"/>
      <c r="M176" s="249"/>
      <c r="N176" s="249"/>
      <c r="O176" s="249"/>
      <c r="P176" s="249"/>
      <c r="Q176" s="249"/>
      <c r="R176" s="249"/>
      <c r="S176" s="249"/>
      <c r="T176" s="249"/>
      <c r="U176" s="249"/>
      <c r="V176" s="249"/>
      <c r="X176" s="150"/>
    </row>
    <row r="177" spans="1:24">
      <c r="A177" s="144"/>
      <c r="B177" s="173"/>
      <c r="C177" s="182"/>
      <c r="G177" s="150"/>
      <c r="H177" s="148"/>
      <c r="I177" s="147"/>
      <c r="J177" s="147"/>
      <c r="K177" s="147"/>
      <c r="L177" s="147"/>
      <c r="M177" s="249"/>
      <c r="N177" s="249"/>
      <c r="O177" s="249"/>
      <c r="P177" s="249"/>
      <c r="Q177" s="249"/>
      <c r="R177" s="249"/>
      <c r="S177" s="249"/>
      <c r="T177" s="249"/>
      <c r="U177" s="249"/>
      <c r="V177" s="249"/>
      <c r="X177" s="150"/>
    </row>
    <row r="178" spans="1:24">
      <c r="A178" s="144"/>
      <c r="G178" s="150"/>
      <c r="H178" s="148"/>
      <c r="I178" s="147"/>
      <c r="J178" s="147"/>
      <c r="K178" s="147"/>
      <c r="L178" s="147"/>
      <c r="M178" s="249"/>
      <c r="N178" s="249"/>
      <c r="O178" s="249"/>
      <c r="P178" s="249"/>
      <c r="Q178" s="249"/>
      <c r="R178" s="249"/>
      <c r="S178" s="249"/>
      <c r="T178" s="249"/>
      <c r="U178" s="249"/>
      <c r="V178" s="249"/>
      <c r="X178" s="150"/>
    </row>
    <row r="179" spans="1:24">
      <c r="A179" s="144"/>
      <c r="G179" s="150"/>
      <c r="H179" s="148"/>
      <c r="I179" s="147"/>
      <c r="J179" s="147"/>
      <c r="K179" s="147"/>
      <c r="L179" s="147"/>
      <c r="M179" s="249"/>
      <c r="N179" s="249"/>
      <c r="O179" s="249"/>
      <c r="P179" s="249"/>
      <c r="Q179" s="249"/>
      <c r="R179" s="249"/>
      <c r="S179" s="249"/>
      <c r="T179" s="249"/>
      <c r="U179" s="249"/>
      <c r="V179" s="249"/>
      <c r="X179" s="150"/>
    </row>
    <row r="180" spans="1:24">
      <c r="A180" s="144"/>
      <c r="G180" s="150"/>
      <c r="H180" s="148"/>
      <c r="I180" s="147"/>
      <c r="J180" s="147"/>
      <c r="K180" s="147"/>
      <c r="L180" s="147"/>
      <c r="M180" s="249"/>
      <c r="N180" s="249"/>
      <c r="O180" s="249"/>
      <c r="P180" s="249"/>
      <c r="Q180" s="249"/>
      <c r="R180" s="249"/>
      <c r="S180" s="249"/>
      <c r="T180" s="249"/>
      <c r="U180" s="249"/>
      <c r="V180" s="249"/>
      <c r="X180" s="150"/>
    </row>
    <row r="181" spans="1:24">
      <c r="A181" s="144"/>
      <c r="G181" s="150"/>
      <c r="H181" s="148"/>
      <c r="I181" s="147"/>
      <c r="J181" s="147"/>
      <c r="K181" s="147"/>
      <c r="L181" s="147"/>
      <c r="M181" s="249"/>
      <c r="N181" s="249"/>
      <c r="O181" s="249"/>
      <c r="P181" s="249"/>
      <c r="Q181" s="249"/>
      <c r="R181" s="249"/>
      <c r="S181" s="249"/>
      <c r="T181" s="249"/>
      <c r="U181" s="249"/>
      <c r="V181" s="249"/>
      <c r="X181" s="150"/>
    </row>
    <row r="182" spans="1:24">
      <c r="A182" s="144"/>
      <c r="G182" s="150"/>
      <c r="H182" s="148"/>
      <c r="I182" s="147"/>
      <c r="J182" s="147"/>
      <c r="K182" s="147"/>
      <c r="L182" s="147"/>
      <c r="M182" s="249"/>
      <c r="N182" s="249"/>
      <c r="O182" s="249"/>
      <c r="P182" s="249"/>
      <c r="Q182" s="249"/>
      <c r="R182" s="249"/>
      <c r="S182" s="249"/>
      <c r="T182" s="249"/>
      <c r="U182" s="249"/>
      <c r="V182" s="249"/>
      <c r="X182" s="150"/>
    </row>
    <row r="183" spans="1:24">
      <c r="A183" s="144"/>
      <c r="G183" s="150"/>
      <c r="H183" s="148"/>
      <c r="I183" s="147"/>
      <c r="J183" s="147"/>
      <c r="K183" s="147"/>
      <c r="L183" s="147"/>
      <c r="M183" s="249"/>
      <c r="N183" s="249"/>
      <c r="O183" s="249"/>
      <c r="P183" s="249"/>
      <c r="Q183" s="249"/>
      <c r="R183" s="249"/>
      <c r="S183" s="249"/>
      <c r="T183" s="249"/>
      <c r="U183" s="249"/>
      <c r="V183" s="249"/>
      <c r="X183" s="150"/>
    </row>
    <row r="184" spans="1:24">
      <c r="A184" s="144"/>
      <c r="G184" s="150"/>
      <c r="H184" s="148"/>
      <c r="I184" s="147"/>
      <c r="J184" s="147"/>
      <c r="K184" s="147"/>
      <c r="L184" s="147"/>
      <c r="M184" s="249"/>
      <c r="N184" s="249"/>
      <c r="O184" s="249"/>
      <c r="P184" s="249"/>
      <c r="Q184" s="249"/>
      <c r="R184" s="249"/>
      <c r="S184" s="249"/>
      <c r="T184" s="249"/>
      <c r="U184" s="249"/>
      <c r="V184" s="249"/>
      <c r="X184" s="150"/>
    </row>
    <row r="185" spans="1:24">
      <c r="A185" s="144"/>
      <c r="G185" s="150"/>
      <c r="H185" s="148"/>
      <c r="I185" s="147"/>
      <c r="J185" s="147"/>
      <c r="K185" s="147"/>
      <c r="L185" s="147"/>
      <c r="M185" s="249"/>
      <c r="N185" s="249"/>
      <c r="O185" s="249"/>
      <c r="P185" s="249"/>
      <c r="Q185" s="249"/>
      <c r="R185" s="249"/>
      <c r="S185" s="249"/>
      <c r="T185" s="249"/>
      <c r="U185" s="249"/>
      <c r="V185" s="249"/>
      <c r="X185" s="150"/>
    </row>
    <row r="186" spans="1:24">
      <c r="A186" s="144"/>
      <c r="G186" s="150"/>
      <c r="H186" s="148"/>
      <c r="I186" s="147"/>
      <c r="J186" s="147"/>
      <c r="K186" s="147"/>
      <c r="L186" s="147"/>
      <c r="M186" s="249"/>
      <c r="N186" s="249"/>
      <c r="O186" s="249"/>
      <c r="P186" s="249"/>
      <c r="Q186" s="249"/>
      <c r="R186" s="249"/>
      <c r="S186" s="249"/>
      <c r="T186" s="249"/>
      <c r="U186" s="249"/>
      <c r="V186" s="249"/>
      <c r="X186" s="150"/>
    </row>
    <row r="187" spans="1:24">
      <c r="A187" s="144"/>
      <c r="G187" s="150"/>
      <c r="H187" s="148"/>
      <c r="I187" s="147"/>
      <c r="J187" s="147"/>
      <c r="K187" s="147"/>
      <c r="L187" s="147"/>
      <c r="M187" s="249"/>
      <c r="N187" s="249"/>
      <c r="O187" s="249"/>
      <c r="P187" s="249"/>
      <c r="Q187" s="249"/>
      <c r="R187" s="249"/>
      <c r="S187" s="249"/>
      <c r="T187" s="249"/>
      <c r="U187" s="249"/>
      <c r="V187" s="249"/>
      <c r="X187" s="150"/>
    </row>
    <row r="188" spans="1:24">
      <c r="A188" s="144"/>
      <c r="G188" s="150"/>
      <c r="H188" s="148"/>
      <c r="I188" s="147"/>
      <c r="J188" s="147"/>
      <c r="K188" s="147"/>
      <c r="L188" s="147"/>
      <c r="M188" s="249"/>
      <c r="N188" s="249"/>
      <c r="O188" s="249"/>
      <c r="P188" s="249"/>
      <c r="Q188" s="249"/>
      <c r="R188" s="249"/>
      <c r="S188" s="249"/>
      <c r="T188" s="249"/>
      <c r="U188" s="249"/>
      <c r="V188" s="249"/>
      <c r="X188" s="150"/>
    </row>
    <row r="189" spans="1:24">
      <c r="B189" s="173"/>
      <c r="C189" s="182"/>
      <c r="G189" s="150"/>
      <c r="H189" s="148"/>
      <c r="I189" s="147"/>
      <c r="J189" s="147"/>
      <c r="K189" s="147"/>
      <c r="L189" s="147"/>
      <c r="M189" s="249"/>
      <c r="N189" s="249"/>
      <c r="O189" s="249"/>
      <c r="P189" s="249"/>
      <c r="Q189" s="249"/>
      <c r="R189" s="249"/>
      <c r="S189" s="249"/>
      <c r="T189" s="249"/>
      <c r="U189" s="249"/>
      <c r="V189" s="249"/>
      <c r="X189" s="150"/>
    </row>
    <row r="190" spans="1:24">
      <c r="B190" s="173"/>
      <c r="C190" s="182"/>
      <c r="G190" s="150"/>
      <c r="H190" s="148"/>
      <c r="I190" s="147"/>
      <c r="J190" s="147"/>
      <c r="K190" s="147"/>
      <c r="L190" s="147"/>
      <c r="M190" s="249"/>
      <c r="N190" s="249"/>
      <c r="O190" s="249"/>
      <c r="P190" s="249"/>
      <c r="Q190" s="249"/>
      <c r="R190" s="249"/>
      <c r="S190" s="249"/>
      <c r="T190" s="249"/>
      <c r="U190" s="249"/>
      <c r="V190" s="249"/>
      <c r="X190" s="150"/>
    </row>
    <row r="191" spans="1:24">
      <c r="B191" s="173"/>
      <c r="C191" s="182"/>
      <c r="G191" s="150"/>
      <c r="H191" s="148"/>
      <c r="I191" s="147"/>
      <c r="J191" s="147"/>
      <c r="K191" s="147"/>
      <c r="L191" s="147"/>
      <c r="M191" s="249"/>
      <c r="N191" s="249"/>
      <c r="O191" s="249"/>
      <c r="P191" s="249"/>
      <c r="Q191" s="249"/>
      <c r="R191" s="249"/>
      <c r="S191" s="249"/>
      <c r="T191" s="249"/>
      <c r="U191" s="249"/>
      <c r="V191" s="249"/>
      <c r="X191" s="150"/>
    </row>
    <row r="192" spans="1:24">
      <c r="B192" s="173"/>
      <c r="C192" s="182"/>
      <c r="G192" s="150"/>
      <c r="H192" s="148"/>
      <c r="I192" s="147"/>
      <c r="J192" s="147"/>
      <c r="K192" s="147"/>
      <c r="L192" s="147"/>
      <c r="M192" s="249"/>
      <c r="N192" s="249"/>
      <c r="O192" s="249"/>
      <c r="P192" s="249"/>
      <c r="Q192" s="249"/>
      <c r="R192" s="249"/>
      <c r="S192" s="249"/>
      <c r="T192" s="249"/>
      <c r="U192" s="249"/>
      <c r="V192" s="249"/>
      <c r="X192" s="150"/>
    </row>
    <row r="193" spans="2:24">
      <c r="B193" s="173"/>
      <c r="C193" s="182"/>
      <c r="G193" s="150"/>
      <c r="H193" s="148"/>
      <c r="I193" s="147"/>
      <c r="J193" s="147"/>
      <c r="K193" s="147"/>
      <c r="L193" s="147"/>
      <c r="M193" s="249"/>
      <c r="N193" s="249"/>
      <c r="O193" s="249"/>
      <c r="P193" s="249"/>
      <c r="Q193" s="249"/>
      <c r="R193" s="249"/>
      <c r="S193" s="249"/>
      <c r="T193" s="249"/>
      <c r="U193" s="249"/>
      <c r="V193" s="249"/>
      <c r="X193" s="150"/>
    </row>
    <row r="194" spans="2:24">
      <c r="B194" s="173"/>
      <c r="C194" s="182"/>
      <c r="G194" s="150"/>
      <c r="H194" s="148"/>
      <c r="I194" s="147"/>
      <c r="J194" s="147"/>
      <c r="K194" s="147"/>
      <c r="L194" s="147"/>
      <c r="M194" s="249"/>
      <c r="N194" s="249"/>
      <c r="O194" s="249"/>
      <c r="P194" s="249"/>
      <c r="Q194" s="249"/>
      <c r="R194" s="249"/>
      <c r="S194" s="249"/>
      <c r="T194" s="249"/>
      <c r="U194" s="249"/>
      <c r="V194" s="249"/>
      <c r="X194" s="150"/>
    </row>
    <row r="195" spans="2:24">
      <c r="B195" s="173"/>
      <c r="C195" s="182"/>
      <c r="G195" s="150"/>
      <c r="H195" s="148"/>
      <c r="I195" s="147"/>
      <c r="J195" s="147"/>
      <c r="K195" s="147"/>
      <c r="L195" s="147"/>
      <c r="M195" s="249"/>
      <c r="N195" s="249"/>
      <c r="O195" s="249"/>
      <c r="P195" s="249"/>
      <c r="Q195" s="249"/>
      <c r="R195" s="249"/>
      <c r="S195" s="249"/>
      <c r="T195" s="249"/>
      <c r="U195" s="249"/>
      <c r="V195" s="249"/>
      <c r="X195" s="150"/>
    </row>
    <row r="196" spans="2:24">
      <c r="B196" s="173"/>
      <c r="C196" s="182"/>
      <c r="G196" s="150"/>
      <c r="H196" s="148"/>
      <c r="I196" s="147"/>
      <c r="J196" s="147"/>
      <c r="K196" s="147"/>
      <c r="L196" s="147"/>
      <c r="M196" s="249"/>
      <c r="N196" s="249"/>
      <c r="O196" s="249"/>
      <c r="P196" s="249"/>
      <c r="Q196" s="249"/>
      <c r="R196" s="249"/>
      <c r="S196" s="249"/>
      <c r="T196" s="249"/>
      <c r="U196" s="249"/>
      <c r="V196" s="249"/>
      <c r="X196" s="150"/>
    </row>
    <row r="197" spans="2:24">
      <c r="B197" s="173"/>
      <c r="C197" s="182"/>
      <c r="G197" s="150"/>
      <c r="H197" s="148"/>
      <c r="I197" s="147"/>
      <c r="J197" s="147"/>
      <c r="K197" s="147"/>
      <c r="L197" s="147"/>
      <c r="M197" s="249"/>
      <c r="N197" s="249"/>
      <c r="O197" s="249"/>
      <c r="P197" s="249"/>
      <c r="Q197" s="249"/>
      <c r="R197" s="249"/>
      <c r="S197" s="249"/>
      <c r="T197" s="249"/>
      <c r="U197" s="249"/>
      <c r="V197" s="249"/>
      <c r="X197" s="150"/>
    </row>
    <row r="198" spans="2:24">
      <c r="B198" s="173"/>
      <c r="C198" s="182"/>
      <c r="G198" s="150"/>
      <c r="H198" s="148"/>
      <c r="I198" s="147"/>
      <c r="J198" s="147"/>
      <c r="K198" s="147"/>
      <c r="L198" s="147"/>
      <c r="M198" s="249"/>
      <c r="N198" s="249"/>
      <c r="O198" s="249"/>
      <c r="P198" s="249"/>
      <c r="Q198" s="249"/>
      <c r="R198" s="249"/>
      <c r="S198" s="249"/>
      <c r="T198" s="249"/>
      <c r="U198" s="249"/>
      <c r="V198" s="249"/>
      <c r="X198" s="150"/>
    </row>
    <row r="199" spans="2:24">
      <c r="B199" s="173"/>
      <c r="C199" s="182"/>
      <c r="G199" s="150"/>
      <c r="H199" s="148"/>
      <c r="I199" s="147"/>
      <c r="J199" s="147"/>
      <c r="K199" s="147"/>
      <c r="L199" s="147"/>
      <c r="M199" s="249"/>
      <c r="N199" s="249"/>
      <c r="O199" s="249"/>
      <c r="P199" s="249"/>
      <c r="Q199" s="249"/>
      <c r="R199" s="249"/>
      <c r="S199" s="249"/>
      <c r="T199" s="249"/>
      <c r="U199" s="249"/>
      <c r="V199" s="249"/>
      <c r="X199" s="150"/>
    </row>
    <row r="200" spans="2:24">
      <c r="B200" s="173"/>
      <c r="C200" s="182"/>
      <c r="G200" s="150"/>
      <c r="H200" s="148"/>
      <c r="I200" s="147"/>
      <c r="J200" s="147"/>
      <c r="K200" s="147"/>
      <c r="L200" s="147"/>
      <c r="M200" s="249"/>
      <c r="N200" s="249"/>
      <c r="O200" s="249"/>
      <c r="P200" s="249"/>
      <c r="Q200" s="249"/>
      <c r="R200" s="249"/>
      <c r="S200" s="249"/>
      <c r="T200" s="249"/>
      <c r="U200" s="249"/>
      <c r="V200" s="249"/>
      <c r="X200" s="150"/>
    </row>
    <row r="201" spans="2:24">
      <c r="B201" s="173"/>
      <c r="C201" s="182"/>
      <c r="G201" s="150"/>
      <c r="H201" s="148"/>
      <c r="I201" s="147"/>
      <c r="J201" s="147"/>
      <c r="K201" s="147"/>
      <c r="L201" s="147"/>
      <c r="M201" s="249"/>
      <c r="N201" s="249"/>
      <c r="O201" s="249"/>
      <c r="P201" s="249"/>
      <c r="Q201" s="249"/>
      <c r="R201" s="249"/>
      <c r="S201" s="249"/>
      <c r="T201" s="249"/>
      <c r="U201" s="249"/>
      <c r="V201" s="249"/>
      <c r="X201" s="150"/>
    </row>
    <row r="202" spans="2:24">
      <c r="B202" s="173"/>
      <c r="C202" s="182"/>
      <c r="G202" s="150"/>
      <c r="H202" s="148"/>
      <c r="I202" s="147"/>
      <c r="J202" s="147"/>
      <c r="K202" s="147"/>
      <c r="L202" s="147"/>
      <c r="M202" s="249"/>
      <c r="N202" s="249"/>
      <c r="O202" s="249"/>
      <c r="P202" s="249"/>
      <c r="Q202" s="249"/>
      <c r="R202" s="249"/>
      <c r="S202" s="249"/>
      <c r="T202" s="249"/>
      <c r="U202" s="249"/>
      <c r="V202" s="249"/>
      <c r="X202" s="150"/>
    </row>
    <row r="203" spans="2:24">
      <c r="B203" s="173"/>
      <c r="C203" s="182"/>
      <c r="G203" s="150"/>
      <c r="H203" s="148"/>
      <c r="I203" s="147"/>
      <c r="J203" s="147"/>
      <c r="K203" s="147"/>
      <c r="L203" s="147"/>
      <c r="M203" s="249"/>
      <c r="N203" s="249"/>
      <c r="O203" s="249"/>
      <c r="P203" s="249"/>
      <c r="Q203" s="249"/>
      <c r="R203" s="249"/>
      <c r="S203" s="249"/>
      <c r="T203" s="249"/>
      <c r="U203" s="249"/>
      <c r="V203" s="249"/>
      <c r="X203" s="150"/>
    </row>
    <row r="204" spans="2:24">
      <c r="B204" s="173"/>
      <c r="C204" s="182"/>
      <c r="G204" s="150"/>
      <c r="H204" s="148"/>
      <c r="I204" s="147"/>
      <c r="J204" s="147"/>
      <c r="K204" s="147"/>
      <c r="L204" s="147"/>
      <c r="M204" s="249"/>
      <c r="N204" s="249"/>
      <c r="O204" s="249"/>
      <c r="P204" s="249"/>
      <c r="Q204" s="249"/>
      <c r="R204" s="249"/>
      <c r="S204" s="249"/>
      <c r="T204" s="249"/>
      <c r="U204" s="249"/>
      <c r="V204" s="249"/>
      <c r="X204" s="150"/>
    </row>
    <row r="205" spans="2:24">
      <c r="B205" s="173"/>
      <c r="C205" s="182"/>
      <c r="G205" s="150"/>
      <c r="H205" s="148"/>
      <c r="I205" s="147"/>
      <c r="J205" s="147"/>
      <c r="K205" s="147"/>
      <c r="L205" s="147"/>
      <c r="M205" s="249"/>
      <c r="N205" s="249"/>
      <c r="O205" s="249"/>
      <c r="P205" s="249"/>
      <c r="Q205" s="249"/>
      <c r="R205" s="249"/>
      <c r="S205" s="249"/>
      <c r="T205" s="249"/>
      <c r="U205" s="249"/>
      <c r="V205" s="249"/>
      <c r="X205" s="150"/>
    </row>
    <row r="206" spans="2:24">
      <c r="B206" s="173"/>
      <c r="C206" s="182"/>
      <c r="G206" s="150"/>
      <c r="H206" s="148"/>
      <c r="I206" s="147"/>
      <c r="J206" s="147"/>
      <c r="K206" s="147"/>
      <c r="L206" s="147"/>
      <c r="M206" s="249"/>
      <c r="N206" s="249"/>
      <c r="O206" s="249"/>
      <c r="P206" s="249"/>
      <c r="Q206" s="249"/>
      <c r="R206" s="249"/>
      <c r="S206" s="249"/>
      <c r="T206" s="249"/>
      <c r="U206" s="249"/>
      <c r="V206" s="249"/>
      <c r="X206" s="150"/>
    </row>
    <row r="207" spans="2:24">
      <c r="B207" s="173"/>
      <c r="C207" s="182"/>
      <c r="G207" s="150"/>
      <c r="H207" s="148"/>
      <c r="I207" s="147"/>
      <c r="J207" s="147"/>
      <c r="K207" s="147"/>
      <c r="L207" s="147"/>
      <c r="M207" s="249"/>
      <c r="N207" s="249"/>
      <c r="O207" s="249"/>
      <c r="P207" s="249"/>
      <c r="Q207" s="249"/>
      <c r="R207" s="249"/>
      <c r="S207" s="249"/>
      <c r="T207" s="249"/>
      <c r="U207" s="249"/>
      <c r="V207" s="249"/>
      <c r="X207" s="150"/>
    </row>
    <row r="208" spans="2:24">
      <c r="B208" s="173"/>
      <c r="C208" s="182"/>
      <c r="G208" s="150"/>
      <c r="H208" s="148"/>
      <c r="I208" s="147"/>
      <c r="J208" s="147"/>
      <c r="K208" s="147"/>
      <c r="L208" s="147"/>
      <c r="M208" s="249"/>
      <c r="N208" s="249"/>
      <c r="O208" s="249"/>
      <c r="P208" s="249"/>
      <c r="Q208" s="249"/>
      <c r="R208" s="249"/>
      <c r="S208" s="249"/>
      <c r="T208" s="249"/>
      <c r="U208" s="249"/>
      <c r="V208" s="249"/>
      <c r="X208" s="150"/>
    </row>
    <row r="209" spans="2:24">
      <c r="B209" s="173"/>
      <c r="C209" s="182"/>
      <c r="G209" s="150"/>
      <c r="H209" s="148"/>
      <c r="I209" s="147"/>
      <c r="J209" s="147"/>
      <c r="K209" s="147"/>
      <c r="L209" s="147"/>
      <c r="M209" s="249"/>
      <c r="N209" s="249"/>
      <c r="O209" s="249"/>
      <c r="P209" s="249"/>
      <c r="Q209" s="249"/>
      <c r="R209" s="249"/>
      <c r="S209" s="249"/>
      <c r="T209" s="249"/>
      <c r="U209" s="249"/>
      <c r="V209" s="249"/>
      <c r="X209" s="150"/>
    </row>
    <row r="210" spans="2:24">
      <c r="B210" s="173"/>
      <c r="C210" s="182"/>
      <c r="G210" s="150"/>
      <c r="H210" s="148"/>
      <c r="I210" s="147"/>
      <c r="J210" s="147"/>
      <c r="K210" s="147"/>
      <c r="L210" s="147"/>
      <c r="M210" s="249"/>
      <c r="N210" s="249"/>
      <c r="O210" s="249"/>
      <c r="P210" s="249"/>
      <c r="Q210" s="249"/>
      <c r="R210" s="249"/>
      <c r="S210" s="249"/>
      <c r="T210" s="249"/>
      <c r="U210" s="249"/>
      <c r="V210" s="249"/>
      <c r="X210" s="150"/>
    </row>
    <row r="211" spans="2:24">
      <c r="B211" s="173"/>
      <c r="C211" s="182"/>
      <c r="G211" s="150"/>
      <c r="H211" s="148"/>
      <c r="I211" s="147"/>
      <c r="J211" s="147"/>
      <c r="K211" s="147"/>
      <c r="L211" s="147"/>
      <c r="M211" s="249"/>
      <c r="N211" s="249"/>
      <c r="O211" s="249"/>
      <c r="P211" s="249"/>
      <c r="Q211" s="249"/>
      <c r="R211" s="249"/>
      <c r="S211" s="249"/>
      <c r="T211" s="249"/>
      <c r="U211" s="249"/>
      <c r="V211" s="249"/>
      <c r="X211" s="150"/>
    </row>
    <row r="212" spans="2:24">
      <c r="B212" s="173"/>
      <c r="C212" s="182"/>
      <c r="G212" s="150"/>
      <c r="H212" s="148"/>
      <c r="I212" s="147"/>
      <c r="J212" s="147"/>
      <c r="K212" s="147"/>
      <c r="L212" s="147"/>
      <c r="M212" s="249"/>
      <c r="N212" s="249"/>
      <c r="O212" s="249"/>
      <c r="P212" s="249"/>
      <c r="Q212" s="249"/>
      <c r="R212" s="249"/>
      <c r="S212" s="249"/>
      <c r="T212" s="249"/>
      <c r="U212" s="249"/>
      <c r="V212" s="249"/>
      <c r="X212" s="150"/>
    </row>
    <row r="213" spans="2:24">
      <c r="B213" s="173"/>
      <c r="C213" s="182"/>
      <c r="H213" s="148"/>
      <c r="I213" s="147"/>
      <c r="J213" s="147"/>
      <c r="K213" s="147"/>
      <c r="L213" s="147"/>
      <c r="M213" s="249"/>
      <c r="N213" s="249"/>
      <c r="O213" s="249"/>
      <c r="P213" s="249"/>
      <c r="Q213" s="249"/>
      <c r="R213" s="249"/>
      <c r="S213" s="249"/>
      <c r="T213" s="249"/>
      <c r="U213" s="249"/>
      <c r="V213" s="249"/>
      <c r="X213" s="150"/>
    </row>
    <row r="214" spans="2:24">
      <c r="B214" s="173"/>
      <c r="C214" s="182"/>
      <c r="H214" s="148"/>
      <c r="I214" s="147"/>
      <c r="J214" s="147"/>
      <c r="K214" s="147"/>
      <c r="L214" s="147"/>
      <c r="M214" s="249"/>
      <c r="N214" s="249"/>
      <c r="O214" s="249"/>
      <c r="P214" s="249"/>
      <c r="Q214" s="249"/>
      <c r="R214" s="249"/>
      <c r="S214" s="249"/>
      <c r="T214" s="249"/>
      <c r="U214" s="249"/>
      <c r="V214" s="249"/>
      <c r="X214" s="150"/>
    </row>
    <row r="215" spans="2:24">
      <c r="B215" s="173"/>
      <c r="C215" s="182"/>
      <c r="H215" s="148"/>
      <c r="I215" s="147"/>
      <c r="J215" s="147"/>
      <c r="K215" s="147"/>
      <c r="L215" s="147"/>
      <c r="M215" s="249"/>
      <c r="N215" s="249"/>
      <c r="O215" s="249"/>
      <c r="P215" s="249"/>
      <c r="Q215" s="249"/>
      <c r="R215" s="249"/>
      <c r="S215" s="249"/>
      <c r="T215" s="249"/>
      <c r="U215" s="249"/>
      <c r="V215" s="249"/>
      <c r="X215" s="150"/>
    </row>
    <row r="216" spans="2:24">
      <c r="B216" s="173"/>
      <c r="C216" s="182"/>
      <c r="H216" s="148"/>
      <c r="I216" s="147"/>
      <c r="J216" s="147"/>
      <c r="K216" s="147"/>
      <c r="L216" s="147"/>
      <c r="M216" s="249"/>
      <c r="N216" s="249"/>
      <c r="O216" s="249"/>
      <c r="P216" s="249"/>
      <c r="Q216" s="249"/>
      <c r="R216" s="249"/>
      <c r="S216" s="249"/>
      <c r="T216" s="249"/>
      <c r="U216" s="249"/>
      <c r="V216" s="249"/>
      <c r="X216" s="150"/>
    </row>
    <row r="217" spans="2:24">
      <c r="B217" s="173"/>
      <c r="C217" s="182"/>
      <c r="H217" s="148"/>
      <c r="I217" s="147"/>
      <c r="J217" s="147"/>
      <c r="K217" s="147"/>
      <c r="L217" s="147"/>
      <c r="M217" s="249"/>
      <c r="N217" s="249"/>
      <c r="O217" s="249"/>
      <c r="P217" s="249"/>
      <c r="Q217" s="249"/>
      <c r="R217" s="249"/>
      <c r="S217" s="249"/>
      <c r="T217" s="249"/>
      <c r="U217" s="249"/>
      <c r="V217" s="249"/>
      <c r="X217" s="150"/>
    </row>
    <row r="218" spans="2:24">
      <c r="B218" s="173"/>
      <c r="C218" s="182"/>
      <c r="H218" s="148"/>
      <c r="I218" s="147"/>
      <c r="J218" s="147"/>
      <c r="K218" s="147"/>
      <c r="L218" s="147"/>
      <c r="M218" s="249"/>
      <c r="N218" s="249"/>
      <c r="O218" s="249"/>
      <c r="P218" s="249"/>
      <c r="Q218" s="249"/>
      <c r="R218" s="249"/>
      <c r="S218" s="249"/>
      <c r="T218" s="249"/>
      <c r="U218" s="249"/>
      <c r="V218" s="249"/>
      <c r="X218" s="150"/>
    </row>
    <row r="219" spans="2:24">
      <c r="B219" s="173"/>
      <c r="C219" s="182"/>
      <c r="H219" s="148"/>
      <c r="I219" s="147"/>
      <c r="J219" s="147"/>
      <c r="K219" s="147"/>
      <c r="L219" s="147"/>
      <c r="M219" s="249"/>
      <c r="N219" s="249"/>
      <c r="O219" s="249"/>
      <c r="P219" s="249"/>
      <c r="Q219" s="249"/>
      <c r="R219" s="249"/>
      <c r="S219" s="249"/>
      <c r="T219" s="249"/>
      <c r="U219" s="249"/>
      <c r="V219" s="249"/>
      <c r="X219" s="150"/>
    </row>
    <row r="220" spans="2:24">
      <c r="B220" s="173"/>
      <c r="C220" s="182"/>
      <c r="H220" s="148"/>
      <c r="I220" s="147"/>
      <c r="J220" s="147"/>
      <c r="K220" s="147"/>
      <c r="L220" s="147"/>
      <c r="M220" s="249"/>
      <c r="N220" s="249"/>
      <c r="O220" s="249"/>
      <c r="P220" s="249"/>
      <c r="Q220" s="249"/>
      <c r="R220" s="249"/>
      <c r="S220" s="249"/>
      <c r="T220" s="249"/>
      <c r="U220" s="249"/>
      <c r="V220" s="249"/>
      <c r="X220" s="150"/>
    </row>
    <row r="221" spans="2:24">
      <c r="B221" s="173"/>
      <c r="C221" s="182"/>
      <c r="H221" s="148"/>
      <c r="I221" s="147"/>
      <c r="J221" s="147"/>
      <c r="K221" s="147"/>
      <c r="L221" s="147"/>
      <c r="M221" s="249"/>
      <c r="N221" s="249"/>
      <c r="O221" s="249"/>
      <c r="P221" s="249"/>
      <c r="Q221" s="249"/>
      <c r="R221" s="249"/>
      <c r="S221" s="249"/>
      <c r="T221" s="249"/>
      <c r="U221" s="249"/>
      <c r="V221" s="249"/>
      <c r="X221" s="150"/>
    </row>
    <row r="222" spans="2:24">
      <c r="B222" s="173"/>
      <c r="C222" s="182"/>
      <c r="H222" s="148"/>
      <c r="I222" s="147"/>
      <c r="J222" s="147"/>
      <c r="K222" s="147"/>
      <c r="L222" s="147"/>
      <c r="M222" s="249"/>
      <c r="N222" s="249"/>
      <c r="O222" s="249"/>
      <c r="P222" s="249"/>
      <c r="Q222" s="249"/>
      <c r="R222" s="249"/>
      <c r="S222" s="249"/>
      <c r="T222" s="249"/>
      <c r="U222" s="249"/>
      <c r="V222" s="249"/>
      <c r="X222" s="150"/>
    </row>
    <row r="223" spans="2:24">
      <c r="B223" s="173"/>
      <c r="C223" s="182"/>
      <c r="H223" s="148"/>
      <c r="I223" s="147"/>
      <c r="J223" s="147"/>
      <c r="K223" s="147"/>
      <c r="L223" s="147"/>
      <c r="M223" s="249"/>
      <c r="N223" s="249"/>
      <c r="O223" s="249"/>
      <c r="P223" s="249"/>
      <c r="Q223" s="249"/>
      <c r="R223" s="249"/>
      <c r="S223" s="249"/>
      <c r="T223" s="249"/>
      <c r="U223" s="249"/>
      <c r="V223" s="249"/>
    </row>
    <row r="224" spans="2:24">
      <c r="B224" s="173"/>
      <c r="C224" s="182"/>
      <c r="H224" s="148"/>
      <c r="I224" s="147"/>
      <c r="J224" s="147"/>
      <c r="K224" s="147"/>
      <c r="L224" s="147"/>
      <c r="M224" s="249"/>
      <c r="N224" s="249"/>
      <c r="O224" s="249"/>
      <c r="P224" s="249"/>
      <c r="Q224" s="249"/>
      <c r="R224" s="249"/>
      <c r="S224" s="249"/>
      <c r="T224" s="249"/>
      <c r="U224" s="249"/>
      <c r="V224" s="249"/>
    </row>
    <row r="225" spans="2:22">
      <c r="B225" s="173"/>
      <c r="C225" s="182"/>
      <c r="H225" s="148"/>
      <c r="I225" s="147"/>
      <c r="J225" s="147"/>
      <c r="K225" s="147"/>
      <c r="L225" s="147"/>
      <c r="M225" s="249"/>
      <c r="N225" s="249"/>
      <c r="O225" s="249"/>
      <c r="P225" s="249"/>
      <c r="Q225" s="249"/>
      <c r="R225" s="249"/>
      <c r="S225" s="249"/>
      <c r="T225" s="249"/>
      <c r="U225" s="249"/>
      <c r="V225" s="249"/>
    </row>
    <row r="226" spans="2:22">
      <c r="B226" s="173"/>
      <c r="C226" s="182"/>
      <c r="H226" s="148"/>
      <c r="I226" s="147"/>
      <c r="J226" s="147"/>
      <c r="K226" s="147"/>
      <c r="L226" s="147"/>
      <c r="M226" s="249"/>
      <c r="N226" s="249"/>
      <c r="O226" s="249"/>
      <c r="P226" s="249"/>
      <c r="Q226" s="249"/>
      <c r="R226" s="249"/>
      <c r="S226" s="249"/>
      <c r="T226" s="249"/>
      <c r="U226" s="249"/>
      <c r="V226" s="249"/>
    </row>
    <row r="227" spans="2:22">
      <c r="B227" s="173"/>
      <c r="C227" s="182"/>
      <c r="H227" s="148"/>
      <c r="I227" s="147"/>
      <c r="J227" s="147"/>
      <c r="K227" s="147"/>
      <c r="L227" s="147"/>
      <c r="M227" s="249"/>
      <c r="N227" s="249"/>
      <c r="O227" s="249"/>
      <c r="P227" s="249"/>
      <c r="Q227" s="249"/>
      <c r="R227" s="249"/>
      <c r="S227" s="249"/>
      <c r="T227" s="249"/>
      <c r="U227" s="249"/>
      <c r="V227" s="249"/>
    </row>
    <row r="228" spans="2:22">
      <c r="B228" s="173"/>
      <c r="C228" s="182"/>
      <c r="H228" s="148"/>
      <c r="I228" s="147"/>
      <c r="J228" s="147"/>
      <c r="K228" s="147"/>
      <c r="L228" s="147"/>
      <c r="M228" s="249"/>
      <c r="N228" s="249"/>
      <c r="O228" s="249"/>
      <c r="P228" s="249"/>
      <c r="Q228" s="249"/>
      <c r="R228" s="249"/>
      <c r="S228" s="249"/>
      <c r="T228" s="249"/>
      <c r="U228" s="249"/>
      <c r="V228" s="249"/>
    </row>
    <row r="229" spans="2:22">
      <c r="B229" s="173"/>
      <c r="C229" s="182"/>
      <c r="H229" s="148"/>
      <c r="I229" s="147"/>
      <c r="J229" s="147"/>
      <c r="K229" s="147"/>
      <c r="L229" s="147"/>
      <c r="M229" s="249"/>
      <c r="N229" s="249"/>
      <c r="O229" s="249"/>
      <c r="P229" s="249"/>
      <c r="Q229" s="249"/>
      <c r="R229" s="249"/>
      <c r="S229" s="249"/>
      <c r="T229" s="249"/>
      <c r="U229" s="249"/>
      <c r="V229" s="249"/>
    </row>
    <row r="230" spans="2:22">
      <c r="B230" s="173"/>
      <c r="C230" s="182"/>
      <c r="H230" s="148"/>
      <c r="I230" s="147"/>
      <c r="J230" s="147"/>
      <c r="K230" s="147"/>
      <c r="L230" s="147"/>
      <c r="M230" s="249"/>
      <c r="N230" s="249"/>
      <c r="O230" s="249"/>
      <c r="P230" s="249"/>
      <c r="Q230" s="249"/>
      <c r="R230" s="249"/>
      <c r="S230" s="249"/>
      <c r="T230" s="249"/>
      <c r="U230" s="249"/>
      <c r="V230" s="249"/>
    </row>
    <row r="231" spans="2:22">
      <c r="B231" s="173"/>
      <c r="C231" s="182"/>
      <c r="H231" s="148"/>
      <c r="I231" s="147"/>
      <c r="J231" s="147"/>
      <c r="K231" s="147"/>
      <c r="L231" s="147"/>
      <c r="M231" s="249"/>
      <c r="N231" s="249"/>
      <c r="O231" s="249"/>
      <c r="P231" s="249"/>
      <c r="Q231" s="249"/>
      <c r="R231" s="249"/>
      <c r="S231" s="249"/>
      <c r="T231" s="249"/>
      <c r="U231" s="249"/>
      <c r="V231" s="249"/>
    </row>
    <row r="232" spans="2:22">
      <c r="B232" s="173"/>
      <c r="C232" s="182"/>
      <c r="H232" s="148"/>
      <c r="I232" s="147"/>
      <c r="J232" s="147"/>
      <c r="K232" s="147"/>
      <c r="L232" s="147"/>
      <c r="M232" s="249"/>
      <c r="N232" s="249"/>
      <c r="O232" s="249"/>
      <c r="P232" s="249"/>
      <c r="Q232" s="249"/>
      <c r="R232" s="249"/>
      <c r="S232" s="249"/>
      <c r="T232" s="249"/>
      <c r="U232" s="249"/>
      <c r="V232" s="249"/>
    </row>
    <row r="233" spans="2:22">
      <c r="B233" s="173"/>
      <c r="C233" s="182"/>
      <c r="H233" s="148"/>
      <c r="I233" s="147"/>
      <c r="J233" s="147"/>
      <c r="K233" s="147"/>
      <c r="L233" s="147"/>
      <c r="M233" s="249"/>
      <c r="N233" s="249"/>
      <c r="O233" s="249"/>
      <c r="P233" s="249"/>
      <c r="Q233" s="249"/>
      <c r="R233" s="249"/>
      <c r="S233" s="249"/>
      <c r="T233" s="249"/>
      <c r="U233" s="249"/>
      <c r="V233" s="249"/>
    </row>
    <row r="234" spans="2:22">
      <c r="B234" s="173"/>
      <c r="C234" s="182"/>
      <c r="H234" s="148"/>
      <c r="I234" s="147"/>
      <c r="J234" s="147"/>
      <c r="K234" s="147"/>
      <c r="L234" s="147"/>
      <c r="M234" s="249"/>
      <c r="N234" s="249"/>
      <c r="O234" s="249"/>
      <c r="P234" s="249"/>
      <c r="Q234" s="249"/>
      <c r="R234" s="249"/>
      <c r="S234" s="249"/>
      <c r="T234" s="249"/>
      <c r="U234" s="249"/>
      <c r="V234" s="249"/>
    </row>
    <row r="235" spans="2:22">
      <c r="B235" s="173"/>
      <c r="C235" s="182"/>
      <c r="H235" s="148"/>
      <c r="I235" s="147"/>
      <c r="J235" s="147"/>
      <c r="K235" s="147"/>
      <c r="L235" s="147"/>
      <c r="M235" s="249"/>
      <c r="N235" s="249"/>
      <c r="O235" s="249"/>
      <c r="P235" s="249"/>
      <c r="Q235" s="249"/>
      <c r="R235" s="249"/>
      <c r="S235" s="249"/>
      <c r="T235" s="249"/>
      <c r="U235" s="249"/>
      <c r="V235" s="249"/>
    </row>
    <row r="236" spans="2:22">
      <c r="B236" s="173"/>
      <c r="C236" s="182"/>
      <c r="H236" s="148"/>
      <c r="I236" s="147"/>
      <c r="J236" s="147"/>
      <c r="K236" s="147"/>
      <c r="L236" s="147"/>
      <c r="M236" s="249"/>
      <c r="N236" s="249"/>
      <c r="O236" s="249"/>
      <c r="P236" s="249"/>
      <c r="Q236" s="249"/>
      <c r="R236" s="249"/>
      <c r="S236" s="249"/>
      <c r="T236" s="249"/>
      <c r="U236" s="249"/>
      <c r="V236" s="249"/>
    </row>
    <row r="237" spans="2:22">
      <c r="B237" s="173"/>
      <c r="C237" s="182"/>
      <c r="H237" s="148"/>
      <c r="I237" s="147"/>
      <c r="J237" s="147"/>
      <c r="K237" s="147"/>
      <c r="L237" s="147"/>
      <c r="M237" s="249"/>
      <c r="N237" s="249"/>
      <c r="O237" s="249"/>
      <c r="P237" s="249"/>
      <c r="Q237" s="249"/>
      <c r="R237" s="249"/>
      <c r="S237" s="249"/>
      <c r="T237" s="249"/>
      <c r="U237" s="249"/>
      <c r="V237" s="249"/>
    </row>
    <row r="238" spans="2:22">
      <c r="B238" s="173"/>
      <c r="C238" s="182"/>
      <c r="H238" s="148"/>
      <c r="I238" s="147"/>
      <c r="J238" s="147"/>
      <c r="K238" s="147"/>
      <c r="L238" s="147"/>
      <c r="M238" s="249"/>
      <c r="N238" s="249"/>
      <c r="O238" s="249"/>
      <c r="P238" s="249"/>
      <c r="Q238" s="249"/>
      <c r="R238" s="249"/>
      <c r="S238" s="249"/>
      <c r="T238" s="249"/>
      <c r="U238" s="249"/>
      <c r="V238" s="249"/>
    </row>
    <row r="239" spans="2:22">
      <c r="B239" s="173"/>
      <c r="C239" s="182"/>
      <c r="H239" s="148"/>
      <c r="I239" s="147"/>
      <c r="J239" s="147"/>
      <c r="K239" s="147"/>
      <c r="L239" s="147"/>
      <c r="M239" s="249"/>
      <c r="N239" s="249"/>
      <c r="O239" s="249"/>
      <c r="P239" s="249"/>
      <c r="Q239" s="249"/>
      <c r="R239" s="249"/>
      <c r="S239" s="249"/>
      <c r="T239" s="249"/>
      <c r="U239" s="249"/>
      <c r="V239" s="249"/>
    </row>
    <row r="240" spans="2:22">
      <c r="B240" s="173"/>
      <c r="C240" s="182"/>
      <c r="H240" s="148"/>
      <c r="I240" s="147"/>
      <c r="J240" s="147"/>
      <c r="K240" s="147"/>
      <c r="L240" s="147"/>
      <c r="M240" s="249"/>
      <c r="N240" s="249"/>
      <c r="O240" s="249"/>
      <c r="P240" s="249"/>
      <c r="Q240" s="249"/>
      <c r="R240" s="249"/>
      <c r="S240" s="249"/>
      <c r="T240" s="249"/>
      <c r="U240" s="249"/>
      <c r="V240" s="249"/>
    </row>
    <row r="241" spans="2:22">
      <c r="B241" s="173"/>
      <c r="C241" s="182"/>
      <c r="H241" s="148"/>
      <c r="I241" s="147"/>
      <c r="J241" s="147"/>
      <c r="K241" s="147"/>
      <c r="L241" s="147"/>
      <c r="M241" s="249"/>
      <c r="N241" s="249"/>
      <c r="O241" s="249"/>
      <c r="P241" s="249"/>
      <c r="Q241" s="249"/>
      <c r="R241" s="249"/>
      <c r="S241" s="249"/>
      <c r="T241" s="249"/>
      <c r="U241" s="249"/>
      <c r="V241" s="249"/>
    </row>
    <row r="242" spans="2:22">
      <c r="B242" s="173"/>
      <c r="C242" s="182"/>
      <c r="H242" s="148"/>
      <c r="I242" s="147"/>
      <c r="J242" s="147"/>
      <c r="K242" s="147"/>
      <c r="L242" s="147"/>
      <c r="M242" s="249"/>
      <c r="N242" s="249"/>
      <c r="O242" s="249"/>
      <c r="P242" s="249"/>
      <c r="Q242" s="249"/>
      <c r="R242" s="249"/>
      <c r="S242" s="249"/>
      <c r="T242" s="249"/>
      <c r="U242" s="249"/>
      <c r="V242" s="249"/>
    </row>
    <row r="243" spans="2:22">
      <c r="B243" s="173"/>
      <c r="C243" s="182"/>
      <c r="H243" s="148"/>
      <c r="I243" s="147"/>
      <c r="J243" s="147"/>
      <c r="K243" s="147"/>
      <c r="L243" s="147"/>
      <c r="M243" s="249"/>
      <c r="N243" s="249"/>
      <c r="O243" s="249"/>
      <c r="P243" s="249"/>
      <c r="Q243" s="249"/>
      <c r="R243" s="249"/>
      <c r="S243" s="249"/>
      <c r="T243" s="249"/>
      <c r="U243" s="249"/>
      <c r="V243" s="249"/>
    </row>
    <row r="244" spans="2:22">
      <c r="B244" s="173"/>
      <c r="C244" s="182"/>
      <c r="H244" s="148"/>
      <c r="I244" s="147"/>
      <c r="J244" s="147"/>
      <c r="K244" s="147"/>
      <c r="L244" s="147"/>
      <c r="M244" s="249"/>
      <c r="N244" s="249"/>
      <c r="O244" s="249"/>
      <c r="P244" s="249"/>
      <c r="Q244" s="249"/>
      <c r="R244" s="249"/>
      <c r="S244" s="249"/>
      <c r="T244" s="249"/>
      <c r="U244" s="249"/>
      <c r="V244" s="249"/>
    </row>
    <row r="245" spans="2:22">
      <c r="B245" s="173"/>
      <c r="C245" s="182"/>
      <c r="H245" s="148"/>
      <c r="I245" s="147"/>
      <c r="J245" s="147"/>
      <c r="K245" s="147"/>
      <c r="L245" s="147"/>
      <c r="M245" s="249"/>
      <c r="N245" s="249"/>
      <c r="O245" s="249"/>
      <c r="P245" s="249"/>
      <c r="Q245" s="249"/>
      <c r="R245" s="249"/>
      <c r="S245" s="249"/>
      <c r="T245" s="249"/>
      <c r="U245" s="249"/>
      <c r="V245" s="249"/>
    </row>
    <row r="246" spans="2:22">
      <c r="B246" s="173"/>
      <c r="C246" s="182"/>
      <c r="H246" s="148"/>
      <c r="I246" s="147"/>
      <c r="J246" s="147"/>
      <c r="K246" s="147"/>
      <c r="L246" s="147"/>
      <c r="M246" s="249"/>
      <c r="N246" s="249"/>
      <c r="O246" s="249"/>
      <c r="P246" s="249"/>
      <c r="Q246" s="249"/>
      <c r="R246" s="249"/>
      <c r="S246" s="249"/>
      <c r="T246" s="249"/>
      <c r="U246" s="249"/>
      <c r="V246" s="249"/>
    </row>
    <row r="247" spans="2:22">
      <c r="B247" s="173"/>
      <c r="C247" s="182"/>
      <c r="H247" s="148"/>
      <c r="I247" s="147"/>
      <c r="J247" s="147"/>
      <c r="K247" s="147"/>
      <c r="L247" s="147"/>
      <c r="M247" s="249"/>
      <c r="N247" s="249"/>
      <c r="O247" s="249"/>
      <c r="P247" s="249"/>
      <c r="Q247" s="249"/>
      <c r="R247" s="249"/>
      <c r="S247" s="249"/>
      <c r="T247" s="249"/>
      <c r="U247" s="249"/>
      <c r="V247" s="249"/>
    </row>
    <row r="248" spans="2:22">
      <c r="B248" s="173"/>
      <c r="C248" s="182"/>
      <c r="H248" s="148"/>
      <c r="I248" s="147"/>
      <c r="J248" s="147"/>
      <c r="K248" s="147"/>
      <c r="L248" s="147"/>
      <c r="M248" s="249"/>
      <c r="N248" s="249"/>
      <c r="O248" s="249"/>
      <c r="P248" s="249"/>
      <c r="Q248" s="249"/>
      <c r="R248" s="249"/>
      <c r="S248" s="249"/>
      <c r="T248" s="249"/>
      <c r="U248" s="249"/>
      <c r="V248" s="249"/>
    </row>
    <row r="249" spans="2:22">
      <c r="B249" s="173"/>
      <c r="C249" s="182"/>
      <c r="H249" s="148"/>
      <c r="I249" s="147"/>
      <c r="J249" s="147"/>
      <c r="K249" s="147"/>
      <c r="L249" s="147"/>
      <c r="M249" s="249"/>
      <c r="N249" s="249"/>
      <c r="O249" s="249"/>
      <c r="P249" s="249"/>
      <c r="Q249" s="249"/>
      <c r="R249" s="249"/>
      <c r="S249" s="249"/>
      <c r="T249" s="249"/>
      <c r="U249" s="249"/>
      <c r="V249" s="249"/>
    </row>
    <row r="250" spans="2:22">
      <c r="B250" s="173"/>
      <c r="C250" s="182"/>
      <c r="H250" s="148"/>
      <c r="I250" s="147"/>
      <c r="J250" s="147"/>
      <c r="K250" s="147"/>
      <c r="L250" s="147"/>
      <c r="M250" s="249"/>
      <c r="N250" s="249"/>
      <c r="O250" s="249"/>
      <c r="P250" s="249"/>
      <c r="Q250" s="249"/>
      <c r="R250" s="249"/>
      <c r="S250" s="249"/>
      <c r="T250" s="249"/>
      <c r="U250" s="249"/>
      <c r="V250" s="249"/>
    </row>
    <row r="251" spans="2:22">
      <c r="B251" s="173"/>
      <c r="C251" s="182"/>
      <c r="H251" s="148"/>
      <c r="I251" s="147"/>
      <c r="J251" s="147"/>
      <c r="K251" s="147"/>
      <c r="L251" s="147"/>
      <c r="M251" s="249"/>
      <c r="N251" s="249"/>
      <c r="O251" s="249"/>
      <c r="P251" s="249"/>
      <c r="Q251" s="249"/>
      <c r="R251" s="249"/>
      <c r="S251" s="249"/>
      <c r="T251" s="249"/>
      <c r="U251" s="249"/>
      <c r="V251" s="249"/>
    </row>
    <row r="252" spans="2:22">
      <c r="B252" s="173"/>
      <c r="C252" s="182"/>
      <c r="H252" s="148"/>
      <c r="I252" s="147"/>
      <c r="J252" s="147"/>
      <c r="K252" s="147"/>
      <c r="L252" s="147"/>
      <c r="M252" s="249"/>
      <c r="N252" s="249"/>
      <c r="O252" s="249"/>
      <c r="P252" s="249"/>
      <c r="Q252" s="249"/>
      <c r="R252" s="249"/>
      <c r="S252" s="249"/>
      <c r="T252" s="249"/>
      <c r="U252" s="249"/>
      <c r="V252" s="249"/>
    </row>
    <row r="253" spans="2:22">
      <c r="B253" s="173"/>
      <c r="C253" s="182"/>
      <c r="H253" s="148"/>
      <c r="I253" s="147"/>
      <c r="J253" s="147"/>
      <c r="K253" s="147"/>
      <c r="L253" s="147"/>
      <c r="M253" s="249"/>
      <c r="N253" s="249"/>
      <c r="O253" s="249"/>
      <c r="P253" s="249"/>
      <c r="Q253" s="249"/>
      <c r="R253" s="249"/>
      <c r="S253" s="249"/>
      <c r="T253" s="249"/>
      <c r="U253" s="249"/>
      <c r="V253" s="249"/>
    </row>
    <row r="254" spans="2:22">
      <c r="B254" s="173"/>
      <c r="C254" s="182"/>
      <c r="H254" s="148"/>
      <c r="I254" s="147"/>
      <c r="J254" s="147"/>
      <c r="K254" s="147"/>
      <c r="L254" s="147"/>
      <c r="M254" s="249"/>
      <c r="N254" s="249"/>
      <c r="O254" s="249"/>
      <c r="P254" s="249"/>
      <c r="Q254" s="249"/>
      <c r="R254" s="249"/>
      <c r="S254" s="249"/>
      <c r="T254" s="249"/>
      <c r="U254" s="249"/>
      <c r="V254" s="249"/>
    </row>
    <row r="255" spans="2:22">
      <c r="B255" s="173"/>
      <c r="C255" s="182"/>
      <c r="H255" s="148"/>
      <c r="I255" s="147"/>
      <c r="J255" s="147"/>
      <c r="K255" s="147"/>
      <c r="L255" s="147"/>
      <c r="M255" s="249"/>
      <c r="N255" s="249"/>
      <c r="O255" s="249"/>
      <c r="P255" s="249"/>
      <c r="Q255" s="249"/>
      <c r="R255" s="249"/>
      <c r="S255" s="249"/>
      <c r="T255" s="249"/>
      <c r="U255" s="249"/>
      <c r="V255" s="249"/>
    </row>
    <row r="256" spans="2:22">
      <c r="B256" s="173"/>
      <c r="C256" s="182"/>
      <c r="H256" s="148"/>
      <c r="I256" s="147"/>
      <c r="J256" s="147"/>
      <c r="K256" s="147"/>
      <c r="L256" s="147"/>
      <c r="M256" s="249"/>
      <c r="N256" s="249"/>
      <c r="O256" s="249"/>
      <c r="P256" s="249"/>
      <c r="Q256" s="249"/>
      <c r="R256" s="249"/>
      <c r="S256" s="249"/>
      <c r="T256" s="249"/>
      <c r="U256" s="249"/>
      <c r="V256" s="249"/>
    </row>
    <row r="257" spans="2:22">
      <c r="B257" s="173"/>
      <c r="C257" s="182"/>
      <c r="H257" s="148"/>
      <c r="I257" s="147"/>
      <c r="J257" s="147"/>
      <c r="K257" s="147"/>
      <c r="L257" s="147"/>
      <c r="M257" s="249"/>
      <c r="N257" s="249"/>
      <c r="O257" s="249"/>
      <c r="P257" s="249"/>
      <c r="Q257" s="249"/>
      <c r="R257" s="249"/>
      <c r="S257" s="249"/>
      <c r="T257" s="249"/>
      <c r="U257" s="249"/>
      <c r="V257" s="249"/>
    </row>
    <row r="258" spans="2:22">
      <c r="B258" s="173"/>
      <c r="C258" s="182"/>
      <c r="H258" s="148"/>
      <c r="I258" s="147"/>
      <c r="J258" s="147"/>
      <c r="K258" s="147"/>
      <c r="L258" s="147"/>
      <c r="M258" s="249"/>
      <c r="N258" s="249"/>
      <c r="O258" s="249"/>
      <c r="P258" s="249"/>
      <c r="Q258" s="249"/>
      <c r="R258" s="249"/>
      <c r="S258" s="249"/>
      <c r="T258" s="249"/>
      <c r="U258" s="249"/>
      <c r="V258" s="249"/>
    </row>
    <row r="259" spans="2:22">
      <c r="B259" s="173"/>
      <c r="C259" s="182"/>
      <c r="H259" s="148"/>
      <c r="I259" s="147"/>
      <c r="J259" s="147"/>
      <c r="K259" s="147"/>
      <c r="L259" s="147"/>
      <c r="M259" s="249"/>
      <c r="N259" s="249"/>
      <c r="O259" s="249"/>
      <c r="P259" s="249"/>
      <c r="Q259" s="249"/>
      <c r="R259" s="249"/>
      <c r="S259" s="249"/>
      <c r="T259" s="249"/>
      <c r="U259" s="249"/>
      <c r="V259" s="249"/>
    </row>
    <row r="260" spans="2:22">
      <c r="B260" s="173"/>
      <c r="C260" s="182"/>
      <c r="H260" s="148"/>
      <c r="I260" s="147"/>
      <c r="J260" s="147"/>
      <c r="K260" s="147"/>
      <c r="L260" s="147"/>
      <c r="M260" s="249"/>
      <c r="N260" s="249"/>
      <c r="O260" s="249"/>
      <c r="P260" s="249"/>
      <c r="Q260" s="249"/>
      <c r="R260" s="249"/>
      <c r="S260" s="249"/>
      <c r="T260" s="249"/>
      <c r="U260" s="249"/>
      <c r="V260" s="249"/>
    </row>
    <row r="261" spans="2:22">
      <c r="B261" s="173"/>
      <c r="C261" s="182"/>
      <c r="H261" s="148"/>
      <c r="I261" s="147"/>
      <c r="J261" s="147"/>
      <c r="K261" s="147"/>
      <c r="L261" s="147"/>
      <c r="M261" s="249"/>
      <c r="N261" s="249"/>
      <c r="O261" s="249"/>
      <c r="P261" s="249"/>
      <c r="Q261" s="249"/>
      <c r="R261" s="249"/>
      <c r="S261" s="249"/>
      <c r="T261" s="249"/>
      <c r="U261" s="249"/>
      <c r="V261" s="249"/>
    </row>
    <row r="262" spans="2:22">
      <c r="B262" s="173"/>
      <c r="C262" s="182"/>
      <c r="H262" s="148"/>
      <c r="I262" s="147"/>
      <c r="J262" s="147"/>
      <c r="K262" s="147"/>
      <c r="L262" s="147"/>
      <c r="M262" s="249"/>
      <c r="N262" s="249"/>
      <c r="O262" s="249"/>
      <c r="P262" s="249"/>
      <c r="Q262" s="249"/>
      <c r="R262" s="249"/>
      <c r="S262" s="249"/>
      <c r="T262" s="249"/>
      <c r="U262" s="249"/>
      <c r="V262" s="249"/>
    </row>
    <row r="263" spans="2:22">
      <c r="B263" s="173"/>
      <c r="C263" s="182"/>
      <c r="H263" s="148"/>
      <c r="I263" s="147"/>
      <c r="J263" s="147"/>
      <c r="K263" s="147"/>
      <c r="L263" s="147"/>
      <c r="M263" s="249"/>
      <c r="N263" s="249"/>
      <c r="O263" s="249"/>
      <c r="P263" s="249"/>
      <c r="Q263" s="249"/>
      <c r="R263" s="249"/>
      <c r="S263" s="249"/>
      <c r="T263" s="249"/>
      <c r="U263" s="249"/>
      <c r="V263" s="249"/>
    </row>
    <row r="264" spans="2:22">
      <c r="B264" s="173"/>
      <c r="C264" s="182"/>
      <c r="H264" s="148"/>
      <c r="I264" s="147"/>
      <c r="J264" s="147"/>
      <c r="K264" s="147"/>
      <c r="L264" s="147"/>
      <c r="M264" s="249"/>
      <c r="N264" s="249"/>
      <c r="O264" s="249"/>
      <c r="P264" s="249"/>
      <c r="Q264" s="249"/>
      <c r="R264" s="249"/>
      <c r="S264" s="249"/>
      <c r="T264" s="249"/>
      <c r="U264" s="249"/>
      <c r="V264" s="249"/>
    </row>
    <row r="265" spans="2:22">
      <c r="B265" s="173"/>
      <c r="C265" s="182"/>
      <c r="H265" s="148"/>
      <c r="I265" s="147"/>
      <c r="J265" s="147"/>
      <c r="K265" s="147"/>
      <c r="L265" s="147"/>
      <c r="M265" s="249"/>
      <c r="N265" s="249"/>
      <c r="O265" s="249"/>
      <c r="P265" s="249"/>
      <c r="Q265" s="249"/>
      <c r="R265" s="249"/>
      <c r="S265" s="249"/>
      <c r="T265" s="249"/>
      <c r="U265" s="249"/>
      <c r="V265" s="249"/>
    </row>
    <row r="266" spans="2:22">
      <c r="B266" s="173"/>
      <c r="C266" s="182"/>
      <c r="H266" s="148"/>
      <c r="I266" s="147"/>
      <c r="J266" s="147"/>
      <c r="K266" s="147"/>
      <c r="L266" s="147"/>
      <c r="M266" s="249"/>
      <c r="N266" s="249"/>
      <c r="O266" s="249"/>
      <c r="P266" s="249"/>
      <c r="Q266" s="249"/>
      <c r="R266" s="249"/>
      <c r="S266" s="249"/>
      <c r="T266" s="249"/>
      <c r="U266" s="249"/>
      <c r="V266" s="249"/>
    </row>
    <row r="267" spans="2:22">
      <c r="B267" s="173"/>
      <c r="C267" s="182"/>
      <c r="H267" s="148"/>
      <c r="I267" s="147"/>
      <c r="J267" s="147"/>
      <c r="K267" s="147"/>
      <c r="L267" s="147"/>
      <c r="M267" s="249"/>
      <c r="N267" s="249"/>
      <c r="O267" s="249"/>
      <c r="P267" s="249"/>
      <c r="Q267" s="249"/>
      <c r="R267" s="249"/>
      <c r="S267" s="249"/>
      <c r="T267" s="249"/>
      <c r="U267" s="249"/>
      <c r="V267" s="249"/>
    </row>
    <row r="268" spans="2:22">
      <c r="B268" s="173"/>
      <c r="C268" s="182"/>
      <c r="H268" s="148"/>
      <c r="I268" s="147"/>
      <c r="J268" s="147"/>
      <c r="K268" s="147"/>
      <c r="L268" s="147"/>
      <c r="M268" s="249"/>
      <c r="N268" s="249"/>
      <c r="O268" s="249"/>
      <c r="P268" s="249"/>
      <c r="Q268" s="249"/>
      <c r="R268" s="249"/>
      <c r="S268" s="249"/>
      <c r="T268" s="249"/>
      <c r="U268" s="249"/>
      <c r="V268" s="249"/>
    </row>
    <row r="269" spans="2:22">
      <c r="B269" s="173"/>
      <c r="C269" s="182"/>
      <c r="H269" s="148"/>
      <c r="I269" s="147"/>
      <c r="J269" s="147"/>
      <c r="K269" s="147"/>
      <c r="L269" s="147"/>
      <c r="M269" s="249"/>
      <c r="N269" s="249"/>
      <c r="O269" s="249"/>
      <c r="P269" s="249"/>
      <c r="Q269" s="249"/>
      <c r="R269" s="249"/>
      <c r="S269" s="249"/>
      <c r="T269" s="249"/>
      <c r="U269" s="249"/>
      <c r="V269" s="249"/>
    </row>
    <row r="270" spans="2:22">
      <c r="B270" s="173"/>
      <c r="C270" s="182"/>
      <c r="H270" s="148"/>
      <c r="I270" s="147"/>
      <c r="J270" s="147"/>
      <c r="K270" s="147"/>
      <c r="L270" s="147"/>
      <c r="M270" s="249"/>
      <c r="N270" s="249"/>
      <c r="O270" s="249"/>
      <c r="P270" s="249"/>
      <c r="Q270" s="249"/>
      <c r="R270" s="249"/>
      <c r="S270" s="249"/>
      <c r="T270" s="249"/>
      <c r="U270" s="249"/>
      <c r="V270" s="249"/>
    </row>
    <row r="271" spans="2:22">
      <c r="B271" s="173"/>
      <c r="C271" s="182"/>
      <c r="H271" s="148"/>
      <c r="I271" s="147"/>
      <c r="J271" s="147"/>
      <c r="K271" s="147"/>
      <c r="L271" s="147"/>
      <c r="M271" s="249"/>
      <c r="N271" s="249"/>
      <c r="O271" s="249"/>
      <c r="P271" s="249"/>
      <c r="Q271" s="249"/>
      <c r="R271" s="249"/>
      <c r="S271" s="249"/>
      <c r="T271" s="249"/>
      <c r="U271" s="249"/>
      <c r="V271" s="249"/>
    </row>
    <row r="272" spans="2:22">
      <c r="B272" s="173"/>
      <c r="C272" s="182"/>
      <c r="H272" s="148"/>
      <c r="I272" s="147"/>
      <c r="J272" s="147"/>
      <c r="K272" s="147"/>
      <c r="L272" s="147"/>
      <c r="M272" s="249"/>
      <c r="N272" s="249"/>
      <c r="O272" s="249"/>
      <c r="P272" s="249"/>
      <c r="Q272" s="249"/>
      <c r="R272" s="249"/>
      <c r="S272" s="249"/>
      <c r="T272" s="249"/>
      <c r="U272" s="249"/>
      <c r="V272" s="249"/>
    </row>
    <row r="273" spans="2:22">
      <c r="B273" s="173"/>
      <c r="C273" s="182"/>
      <c r="H273" s="148"/>
      <c r="I273" s="147"/>
      <c r="J273" s="147"/>
      <c r="K273" s="147"/>
      <c r="L273" s="147"/>
      <c r="M273" s="249"/>
      <c r="N273" s="249"/>
      <c r="O273" s="249"/>
      <c r="P273" s="249"/>
      <c r="Q273" s="249"/>
      <c r="R273" s="249"/>
      <c r="S273" s="249"/>
      <c r="T273" s="249"/>
      <c r="U273" s="249"/>
      <c r="V273" s="249"/>
    </row>
    <row r="274" spans="2:22">
      <c r="B274" s="173"/>
      <c r="C274" s="182"/>
      <c r="H274" s="148"/>
      <c r="I274" s="147"/>
      <c r="J274" s="147"/>
      <c r="K274" s="147"/>
      <c r="L274" s="147"/>
      <c r="M274" s="249"/>
      <c r="N274" s="249"/>
      <c r="O274" s="249"/>
      <c r="P274" s="249"/>
      <c r="Q274" s="249"/>
      <c r="R274" s="249"/>
      <c r="S274" s="249"/>
      <c r="T274" s="249"/>
      <c r="U274" s="249"/>
      <c r="V274" s="249"/>
    </row>
    <row r="275" spans="2:22">
      <c r="B275" s="173"/>
      <c r="C275" s="182"/>
      <c r="H275" s="148"/>
      <c r="I275" s="147"/>
      <c r="J275" s="147"/>
      <c r="K275" s="147"/>
      <c r="L275" s="147"/>
      <c r="M275" s="249"/>
      <c r="N275" s="249"/>
      <c r="O275" s="249"/>
      <c r="P275" s="249"/>
      <c r="Q275" s="249"/>
      <c r="R275" s="249"/>
      <c r="S275" s="249"/>
      <c r="T275" s="249"/>
      <c r="U275" s="249"/>
      <c r="V275" s="249"/>
    </row>
    <row r="276" spans="2:22">
      <c r="B276" s="173"/>
      <c r="C276" s="182"/>
      <c r="H276" s="148"/>
      <c r="I276" s="147"/>
      <c r="J276" s="147"/>
      <c r="K276" s="147"/>
      <c r="L276" s="147"/>
      <c r="M276" s="249"/>
      <c r="N276" s="249"/>
      <c r="O276" s="249"/>
      <c r="P276" s="249"/>
      <c r="Q276" s="249"/>
      <c r="R276" s="249"/>
      <c r="S276" s="249"/>
      <c r="T276" s="249"/>
      <c r="U276" s="249"/>
      <c r="V276" s="249"/>
    </row>
    <row r="277" spans="2:22">
      <c r="B277" s="173"/>
      <c r="C277" s="182"/>
      <c r="H277" s="148"/>
      <c r="I277" s="147"/>
      <c r="J277" s="147"/>
      <c r="K277" s="147"/>
      <c r="L277" s="147"/>
      <c r="M277" s="249"/>
      <c r="N277" s="249"/>
      <c r="O277" s="249"/>
      <c r="P277" s="249"/>
      <c r="Q277" s="249"/>
      <c r="R277" s="249"/>
      <c r="S277" s="249"/>
      <c r="T277" s="249"/>
      <c r="U277" s="249"/>
      <c r="V277" s="249"/>
    </row>
    <row r="278" spans="2:22">
      <c r="B278" s="173"/>
      <c r="C278" s="182"/>
      <c r="H278" s="148"/>
      <c r="I278" s="147"/>
      <c r="J278" s="147"/>
      <c r="K278" s="147"/>
      <c r="L278" s="147"/>
      <c r="M278" s="249"/>
      <c r="N278" s="249"/>
      <c r="O278" s="249"/>
      <c r="P278" s="249"/>
      <c r="Q278" s="249"/>
      <c r="R278" s="249"/>
      <c r="S278" s="249"/>
      <c r="T278" s="249"/>
      <c r="U278" s="249"/>
      <c r="V278" s="249"/>
    </row>
    <row r="279" spans="2:22">
      <c r="B279" s="173"/>
      <c r="C279" s="182"/>
      <c r="H279" s="148"/>
      <c r="I279" s="147"/>
      <c r="J279" s="147"/>
      <c r="K279" s="147"/>
      <c r="L279" s="147"/>
      <c r="M279" s="249"/>
      <c r="N279" s="249"/>
      <c r="O279" s="249"/>
      <c r="P279" s="249"/>
      <c r="Q279" s="249"/>
      <c r="R279" s="249"/>
      <c r="S279" s="249"/>
      <c r="T279" s="249"/>
      <c r="U279" s="249"/>
      <c r="V279" s="249"/>
    </row>
    <row r="280" spans="2:22">
      <c r="B280" s="173"/>
      <c r="C280" s="182"/>
      <c r="H280" s="148"/>
      <c r="I280" s="147"/>
      <c r="J280" s="147"/>
      <c r="K280" s="147"/>
      <c r="L280" s="147"/>
      <c r="M280" s="249"/>
      <c r="N280" s="249"/>
      <c r="O280" s="249"/>
      <c r="P280" s="249"/>
      <c r="Q280" s="249"/>
      <c r="R280" s="249"/>
      <c r="S280" s="249"/>
      <c r="T280" s="249"/>
      <c r="U280" s="249"/>
      <c r="V280" s="249"/>
    </row>
    <row r="281" spans="2:22">
      <c r="B281" s="173"/>
      <c r="C281" s="182"/>
      <c r="H281" s="148"/>
      <c r="I281" s="147"/>
      <c r="J281" s="147"/>
      <c r="K281" s="147"/>
      <c r="L281" s="147"/>
      <c r="M281" s="249"/>
      <c r="N281" s="249"/>
      <c r="O281" s="249"/>
      <c r="P281" s="249"/>
      <c r="Q281" s="249"/>
      <c r="R281" s="249"/>
      <c r="S281" s="249"/>
      <c r="T281" s="249"/>
      <c r="U281" s="249"/>
      <c r="V281" s="249"/>
    </row>
    <row r="282" spans="2:22">
      <c r="B282" s="173"/>
      <c r="C282" s="182"/>
      <c r="H282" s="148"/>
      <c r="I282" s="147"/>
      <c r="J282" s="147"/>
      <c r="K282" s="147"/>
      <c r="L282" s="147"/>
      <c r="M282" s="249"/>
      <c r="N282" s="249"/>
      <c r="O282" s="249"/>
      <c r="P282" s="249"/>
      <c r="Q282" s="249"/>
      <c r="R282" s="249"/>
      <c r="S282" s="249"/>
      <c r="T282" s="249"/>
      <c r="U282" s="249"/>
      <c r="V282" s="249"/>
    </row>
    <row r="283" spans="2:22">
      <c r="B283" s="173"/>
      <c r="C283" s="182"/>
      <c r="H283" s="148"/>
      <c r="I283" s="147"/>
      <c r="J283" s="147"/>
      <c r="K283" s="147"/>
      <c r="L283" s="147"/>
      <c r="M283" s="249"/>
      <c r="N283" s="249"/>
      <c r="O283" s="249"/>
      <c r="P283" s="249"/>
      <c r="Q283" s="249"/>
      <c r="R283" s="249"/>
      <c r="S283" s="249"/>
      <c r="T283" s="249"/>
      <c r="U283" s="249"/>
      <c r="V283" s="249"/>
    </row>
    <row r="284" spans="2:22">
      <c r="B284" s="173"/>
      <c r="C284" s="182"/>
      <c r="H284" s="148"/>
      <c r="I284" s="147"/>
      <c r="J284" s="147"/>
      <c r="K284" s="147"/>
      <c r="L284" s="147"/>
      <c r="M284" s="249"/>
      <c r="N284" s="249"/>
      <c r="O284" s="249"/>
      <c r="P284" s="249"/>
      <c r="Q284" s="249"/>
      <c r="R284" s="249"/>
      <c r="S284" s="249"/>
      <c r="T284" s="249"/>
      <c r="U284" s="249"/>
      <c r="V284" s="249"/>
    </row>
    <row r="285" spans="2:22">
      <c r="B285" s="173"/>
      <c r="C285" s="182"/>
      <c r="H285" s="148"/>
      <c r="I285" s="147"/>
      <c r="J285" s="147"/>
      <c r="K285" s="147"/>
      <c r="L285" s="147"/>
      <c r="M285" s="249"/>
      <c r="N285" s="249"/>
      <c r="O285" s="249"/>
      <c r="P285" s="249"/>
      <c r="Q285" s="249"/>
      <c r="R285" s="249"/>
      <c r="S285" s="249"/>
      <c r="T285" s="249"/>
      <c r="U285" s="249"/>
      <c r="V285" s="249"/>
    </row>
    <row r="286" spans="2:22">
      <c r="B286" s="173"/>
      <c r="C286" s="182"/>
      <c r="H286" s="148"/>
      <c r="I286" s="147"/>
      <c r="J286" s="147"/>
      <c r="K286" s="147"/>
      <c r="L286" s="147"/>
      <c r="M286" s="249"/>
      <c r="N286" s="249"/>
      <c r="O286" s="249"/>
      <c r="P286" s="249"/>
      <c r="Q286" s="249"/>
      <c r="R286" s="249"/>
      <c r="S286" s="249"/>
      <c r="T286" s="249"/>
      <c r="U286" s="249"/>
      <c r="V286" s="249"/>
    </row>
    <row r="287" spans="2:22">
      <c r="B287" s="173"/>
      <c r="C287" s="182"/>
      <c r="H287" s="148"/>
      <c r="I287" s="147"/>
      <c r="J287" s="147"/>
      <c r="K287" s="147"/>
      <c r="L287" s="147"/>
      <c r="M287" s="249"/>
      <c r="N287" s="249"/>
      <c r="O287" s="249"/>
      <c r="P287" s="249"/>
      <c r="Q287" s="249"/>
      <c r="R287" s="249"/>
      <c r="S287" s="249"/>
      <c r="T287" s="249"/>
      <c r="U287" s="249"/>
      <c r="V287" s="249"/>
    </row>
    <row r="288" spans="2:22">
      <c r="B288" s="173"/>
      <c r="C288" s="182"/>
      <c r="H288" s="148"/>
      <c r="I288" s="147"/>
      <c r="J288" s="147"/>
      <c r="K288" s="147"/>
      <c r="L288" s="147"/>
      <c r="M288" s="249"/>
      <c r="N288" s="249"/>
      <c r="O288" s="249"/>
      <c r="P288" s="249"/>
      <c r="Q288" s="249"/>
      <c r="R288" s="249"/>
      <c r="S288" s="249"/>
      <c r="T288" s="249"/>
      <c r="U288" s="249"/>
      <c r="V288" s="249"/>
    </row>
    <row r="289" spans="2:22">
      <c r="B289" s="173"/>
      <c r="C289" s="182"/>
      <c r="H289" s="148"/>
      <c r="I289" s="147"/>
      <c r="J289" s="147"/>
      <c r="K289" s="147"/>
      <c r="L289" s="147"/>
      <c r="M289" s="249"/>
      <c r="N289" s="249"/>
      <c r="O289" s="249"/>
      <c r="P289" s="249"/>
      <c r="Q289" s="249"/>
      <c r="R289" s="249"/>
      <c r="S289" s="249"/>
      <c r="T289" s="249"/>
      <c r="U289" s="249"/>
      <c r="V289" s="249"/>
    </row>
    <row r="290" spans="2:22">
      <c r="B290" s="173"/>
      <c r="C290" s="182"/>
      <c r="H290" s="148"/>
      <c r="I290" s="147"/>
      <c r="J290" s="147"/>
      <c r="K290" s="147"/>
      <c r="L290" s="147"/>
      <c r="M290" s="249"/>
      <c r="N290" s="249"/>
      <c r="O290" s="249"/>
      <c r="P290" s="249"/>
      <c r="Q290" s="249"/>
      <c r="R290" s="249"/>
      <c r="S290" s="249"/>
      <c r="T290" s="249"/>
      <c r="U290" s="249"/>
      <c r="V290" s="249"/>
    </row>
    <row r="291" spans="2:22">
      <c r="B291" s="173"/>
      <c r="C291" s="182"/>
      <c r="H291" s="148"/>
      <c r="I291" s="147"/>
      <c r="J291" s="147"/>
      <c r="K291" s="147"/>
      <c r="L291" s="147"/>
      <c r="M291" s="249"/>
      <c r="N291" s="249"/>
      <c r="O291" s="249"/>
      <c r="P291" s="249"/>
      <c r="Q291" s="249"/>
      <c r="R291" s="249"/>
      <c r="S291" s="249"/>
      <c r="T291" s="249"/>
      <c r="U291" s="249"/>
      <c r="V291" s="249"/>
    </row>
    <row r="292" spans="2:22">
      <c r="B292" s="173"/>
      <c r="C292" s="182"/>
      <c r="H292" s="148"/>
      <c r="I292" s="147"/>
      <c r="J292" s="147"/>
      <c r="K292" s="147"/>
      <c r="L292" s="147"/>
      <c r="M292" s="249"/>
      <c r="N292" s="249"/>
      <c r="O292" s="249"/>
      <c r="P292" s="249"/>
      <c r="Q292" s="249"/>
      <c r="R292" s="249"/>
      <c r="S292" s="249"/>
      <c r="T292" s="249"/>
      <c r="U292" s="249"/>
      <c r="V292" s="249"/>
    </row>
    <row r="293" spans="2:22">
      <c r="B293" s="173"/>
      <c r="C293" s="182"/>
      <c r="H293" s="148"/>
      <c r="I293" s="147"/>
      <c r="J293" s="147"/>
      <c r="K293" s="147"/>
      <c r="L293" s="147"/>
      <c r="M293" s="249"/>
      <c r="N293" s="249"/>
      <c r="O293" s="249"/>
      <c r="P293" s="249"/>
      <c r="Q293" s="249"/>
      <c r="R293" s="249"/>
      <c r="S293" s="249"/>
      <c r="T293" s="249"/>
      <c r="U293" s="249"/>
      <c r="V293" s="249"/>
    </row>
    <row r="294" spans="2:22">
      <c r="B294" s="173"/>
      <c r="C294" s="182"/>
      <c r="H294" s="148"/>
      <c r="I294" s="147"/>
      <c r="J294" s="147"/>
      <c r="K294" s="147"/>
      <c r="L294" s="147"/>
      <c r="M294" s="249"/>
      <c r="N294" s="249"/>
      <c r="O294" s="249"/>
      <c r="P294" s="249"/>
      <c r="Q294" s="249"/>
      <c r="R294" s="249"/>
      <c r="S294" s="249"/>
      <c r="T294" s="249"/>
      <c r="U294" s="249"/>
      <c r="V294" s="249"/>
    </row>
    <row r="295" spans="2:22">
      <c r="B295" s="173"/>
      <c r="C295" s="182"/>
      <c r="H295" s="148"/>
      <c r="I295" s="147"/>
      <c r="J295" s="147"/>
      <c r="K295" s="147"/>
      <c r="L295" s="147"/>
      <c r="M295" s="249"/>
      <c r="N295" s="249"/>
      <c r="O295" s="249"/>
      <c r="P295" s="249"/>
      <c r="Q295" s="249"/>
      <c r="R295" s="249"/>
      <c r="S295" s="249"/>
      <c r="T295" s="249"/>
      <c r="U295" s="249"/>
      <c r="V295" s="249"/>
    </row>
    <row r="296" spans="2:22">
      <c r="B296" s="173"/>
      <c r="C296" s="182"/>
      <c r="H296" s="148"/>
      <c r="I296" s="147"/>
      <c r="J296" s="147"/>
      <c r="K296" s="147"/>
      <c r="L296" s="147"/>
      <c r="M296" s="249"/>
      <c r="N296" s="249"/>
      <c r="O296" s="249"/>
      <c r="P296" s="249"/>
      <c r="Q296" s="249"/>
      <c r="R296" s="249"/>
      <c r="S296" s="249"/>
      <c r="T296" s="249"/>
      <c r="U296" s="249"/>
      <c r="V296" s="249"/>
    </row>
    <row r="297" spans="2:22">
      <c r="B297" s="173"/>
      <c r="C297" s="182"/>
      <c r="M297" s="249"/>
      <c r="N297" s="249"/>
      <c r="O297" s="249"/>
      <c r="P297" s="249"/>
      <c r="Q297" s="249"/>
      <c r="R297" s="249"/>
      <c r="S297" s="249"/>
      <c r="T297" s="249"/>
      <c r="U297" s="249"/>
      <c r="V297" s="249"/>
    </row>
    <row r="298" spans="2:22">
      <c r="B298" s="173"/>
      <c r="C298" s="182"/>
      <c r="M298" s="249"/>
      <c r="N298" s="249"/>
      <c r="O298" s="249"/>
      <c r="P298" s="249"/>
      <c r="Q298" s="249"/>
      <c r="R298" s="249"/>
      <c r="S298" s="249"/>
      <c r="T298" s="249"/>
      <c r="U298" s="249"/>
      <c r="V298" s="249"/>
    </row>
    <row r="299" spans="2:22">
      <c r="B299" s="173"/>
      <c r="C299" s="182"/>
      <c r="M299" s="249"/>
      <c r="N299" s="249"/>
      <c r="O299" s="249"/>
      <c r="P299" s="249"/>
      <c r="Q299" s="249"/>
      <c r="R299" s="249"/>
      <c r="S299" s="249"/>
      <c r="T299" s="249"/>
      <c r="U299" s="249"/>
      <c r="V299" s="249"/>
    </row>
    <row r="300" spans="2:22">
      <c r="B300" s="173"/>
      <c r="C300" s="182"/>
      <c r="M300" s="249"/>
      <c r="N300" s="249"/>
      <c r="O300" s="249"/>
      <c r="P300" s="249"/>
      <c r="Q300" s="249"/>
      <c r="R300" s="249"/>
      <c r="S300" s="249"/>
      <c r="T300" s="249"/>
      <c r="U300" s="249"/>
      <c r="V300" s="249"/>
    </row>
    <row r="301" spans="2:22">
      <c r="B301" s="173"/>
      <c r="C301" s="182"/>
      <c r="M301" s="249"/>
      <c r="N301" s="249"/>
      <c r="O301" s="249"/>
      <c r="P301" s="249"/>
      <c r="Q301" s="249"/>
      <c r="R301" s="249"/>
      <c r="S301" s="249"/>
      <c r="T301" s="249"/>
      <c r="U301" s="249"/>
      <c r="V301" s="249"/>
    </row>
    <row r="302" spans="2:22">
      <c r="B302" s="173"/>
      <c r="C302" s="182"/>
      <c r="M302" s="249"/>
      <c r="N302" s="249"/>
      <c r="O302" s="249"/>
      <c r="P302" s="249"/>
      <c r="Q302" s="249"/>
      <c r="R302" s="249"/>
      <c r="S302" s="249"/>
      <c r="T302" s="249"/>
      <c r="U302" s="249"/>
      <c r="V302" s="249"/>
    </row>
    <row r="303" spans="2:22">
      <c r="B303" s="173"/>
      <c r="C303" s="182"/>
      <c r="M303" s="249"/>
      <c r="N303" s="249"/>
      <c r="O303" s="249"/>
      <c r="P303" s="249"/>
      <c r="Q303" s="249"/>
      <c r="R303" s="249"/>
      <c r="S303" s="249"/>
      <c r="T303" s="249"/>
      <c r="U303" s="249"/>
      <c r="V303" s="249"/>
    </row>
    <row r="304" spans="2:22">
      <c r="B304" s="173"/>
      <c r="C304" s="182"/>
      <c r="M304" s="249"/>
      <c r="N304" s="249"/>
      <c r="O304" s="249"/>
      <c r="P304" s="249"/>
      <c r="Q304" s="249"/>
      <c r="R304" s="249"/>
      <c r="S304" s="249"/>
      <c r="T304" s="249"/>
      <c r="U304" s="249"/>
      <c r="V304" s="249"/>
    </row>
    <row r="305" spans="2:22">
      <c r="B305" s="173"/>
      <c r="C305" s="182"/>
      <c r="M305" s="249"/>
      <c r="N305" s="249"/>
      <c r="O305" s="249"/>
      <c r="P305" s="249"/>
      <c r="Q305" s="249"/>
      <c r="R305" s="249"/>
      <c r="S305" s="249"/>
      <c r="T305" s="249"/>
      <c r="U305" s="249"/>
      <c r="V305" s="249"/>
    </row>
    <row r="306" spans="2:22">
      <c r="B306" s="173"/>
      <c r="C306" s="182"/>
      <c r="M306" s="249"/>
      <c r="N306" s="249"/>
      <c r="O306" s="249"/>
      <c r="P306" s="249"/>
      <c r="Q306" s="249"/>
      <c r="R306" s="249"/>
      <c r="S306" s="249"/>
      <c r="T306" s="249"/>
      <c r="U306" s="249"/>
      <c r="V306" s="249"/>
    </row>
    <row r="307" spans="2:22">
      <c r="B307" s="173"/>
      <c r="C307" s="182"/>
      <c r="M307" s="249"/>
      <c r="N307" s="249"/>
      <c r="O307" s="249"/>
      <c r="P307" s="249"/>
      <c r="Q307" s="249"/>
      <c r="R307" s="249"/>
      <c r="S307" s="249"/>
      <c r="T307" s="249"/>
      <c r="U307" s="249"/>
      <c r="V307" s="249"/>
    </row>
    <row r="308" spans="2:22">
      <c r="B308" s="173"/>
      <c r="C308" s="182"/>
      <c r="M308" s="249"/>
      <c r="N308" s="249"/>
      <c r="O308" s="249"/>
      <c r="P308" s="249"/>
      <c r="Q308" s="249"/>
      <c r="R308" s="249"/>
      <c r="S308" s="249"/>
      <c r="T308" s="249"/>
      <c r="U308" s="249"/>
      <c r="V308" s="249"/>
    </row>
    <row r="309" spans="2:22">
      <c r="B309" s="173"/>
      <c r="C309" s="182"/>
      <c r="M309" s="249"/>
      <c r="N309" s="249"/>
      <c r="O309" s="249"/>
      <c r="P309" s="249"/>
      <c r="Q309" s="249"/>
      <c r="R309" s="249"/>
      <c r="S309" s="249"/>
      <c r="T309" s="249"/>
      <c r="U309" s="249"/>
      <c r="V309" s="249"/>
    </row>
    <row r="310" spans="2:22">
      <c r="B310" s="173"/>
      <c r="C310" s="182"/>
      <c r="M310" s="249"/>
      <c r="N310" s="249"/>
      <c r="O310" s="249"/>
      <c r="P310" s="249"/>
      <c r="Q310" s="249"/>
      <c r="R310" s="249"/>
      <c r="S310" s="249"/>
      <c r="T310" s="249"/>
      <c r="U310" s="249"/>
      <c r="V310" s="249"/>
    </row>
    <row r="311" spans="2:22">
      <c r="B311" s="173"/>
      <c r="C311" s="182"/>
      <c r="M311" s="249"/>
      <c r="N311" s="249"/>
      <c r="O311" s="249"/>
      <c r="P311" s="249"/>
      <c r="Q311" s="249"/>
      <c r="R311" s="249"/>
      <c r="S311" s="249"/>
      <c r="T311" s="249"/>
      <c r="U311" s="249"/>
      <c r="V311" s="249"/>
    </row>
    <row r="312" spans="2:22">
      <c r="B312" s="173"/>
      <c r="C312" s="182"/>
      <c r="M312" s="249"/>
      <c r="N312" s="249"/>
      <c r="O312" s="249"/>
      <c r="P312" s="249"/>
      <c r="Q312" s="249"/>
      <c r="R312" s="249"/>
      <c r="S312" s="249"/>
      <c r="T312" s="249"/>
      <c r="U312" s="249"/>
      <c r="V312" s="249"/>
    </row>
    <row r="313" spans="2:22">
      <c r="B313" s="173"/>
      <c r="C313" s="182"/>
      <c r="M313" s="249"/>
      <c r="N313" s="249"/>
      <c r="O313" s="249"/>
      <c r="P313" s="249"/>
      <c r="Q313" s="249"/>
      <c r="R313" s="249"/>
      <c r="S313" s="249"/>
      <c r="T313" s="249"/>
      <c r="U313" s="249"/>
      <c r="V313" s="249"/>
    </row>
    <row r="314" spans="2:22">
      <c r="B314" s="173"/>
      <c r="C314" s="182"/>
      <c r="M314" s="249"/>
      <c r="N314" s="249"/>
      <c r="O314" s="249"/>
      <c r="P314" s="249"/>
      <c r="Q314" s="249"/>
      <c r="R314" s="249"/>
      <c r="S314" s="249"/>
      <c r="T314" s="249"/>
      <c r="U314" s="249"/>
      <c r="V314" s="249"/>
    </row>
    <row r="315" spans="2:22">
      <c r="B315" s="173"/>
      <c r="C315" s="182"/>
      <c r="M315" s="249"/>
      <c r="N315" s="249"/>
      <c r="O315" s="249"/>
      <c r="P315" s="249"/>
      <c r="Q315" s="249"/>
      <c r="R315" s="249"/>
      <c r="S315" s="249"/>
      <c r="T315" s="249"/>
      <c r="U315" s="249"/>
      <c r="V315" s="249"/>
    </row>
    <row r="316" spans="2:22">
      <c r="B316" s="173"/>
      <c r="C316" s="182"/>
      <c r="M316" s="249"/>
      <c r="N316" s="249"/>
      <c r="O316" s="249"/>
      <c r="P316" s="249"/>
      <c r="Q316" s="249"/>
      <c r="R316" s="249"/>
      <c r="S316" s="249"/>
      <c r="T316" s="249"/>
      <c r="U316" s="249"/>
      <c r="V316" s="249"/>
    </row>
    <row r="317" spans="2:22">
      <c r="B317" s="173"/>
      <c r="C317" s="182"/>
      <c r="M317" s="249"/>
      <c r="N317" s="249"/>
      <c r="O317" s="249"/>
      <c r="P317" s="249"/>
      <c r="Q317" s="249"/>
      <c r="R317" s="249"/>
      <c r="S317" s="249"/>
      <c r="T317" s="249"/>
      <c r="U317" s="249"/>
      <c r="V317" s="249"/>
    </row>
    <row r="318" spans="2:22">
      <c r="B318" s="173"/>
      <c r="C318" s="182"/>
      <c r="M318" s="249"/>
      <c r="N318" s="249"/>
      <c r="O318" s="249"/>
      <c r="P318" s="249"/>
      <c r="Q318" s="249"/>
      <c r="R318" s="249"/>
      <c r="S318" s="249"/>
      <c r="T318" s="249"/>
      <c r="U318" s="249"/>
      <c r="V318" s="249"/>
    </row>
    <row r="319" spans="2:22">
      <c r="B319" s="173"/>
      <c r="C319" s="182"/>
      <c r="M319" s="249"/>
      <c r="N319" s="249"/>
      <c r="O319" s="249"/>
      <c r="P319" s="249"/>
      <c r="Q319" s="249"/>
      <c r="R319" s="249"/>
      <c r="S319" s="249"/>
      <c r="T319" s="249"/>
      <c r="U319" s="249"/>
      <c r="V319" s="249"/>
    </row>
    <row r="320" spans="2:22">
      <c r="B320" s="173"/>
      <c r="C320" s="182"/>
      <c r="M320" s="249"/>
      <c r="N320" s="249"/>
      <c r="O320" s="249"/>
      <c r="P320" s="249"/>
      <c r="Q320" s="249"/>
      <c r="R320" s="249"/>
      <c r="S320" s="249"/>
      <c r="T320" s="249"/>
      <c r="U320" s="249"/>
      <c r="V320" s="249"/>
    </row>
    <row r="321" spans="2:22">
      <c r="B321" s="173"/>
      <c r="C321" s="182"/>
      <c r="M321" s="249"/>
      <c r="N321" s="249"/>
      <c r="O321" s="249"/>
      <c r="P321" s="249"/>
      <c r="Q321" s="249"/>
      <c r="R321" s="249"/>
      <c r="S321" s="249"/>
      <c r="T321" s="249"/>
      <c r="U321" s="249"/>
      <c r="V321" s="249"/>
    </row>
    <row r="322" spans="2:22">
      <c r="B322" s="173"/>
      <c r="C322" s="182"/>
      <c r="M322" s="249"/>
      <c r="N322" s="249"/>
      <c r="O322" s="249"/>
      <c r="P322" s="249"/>
      <c r="Q322" s="249"/>
      <c r="R322" s="249"/>
      <c r="S322" s="249"/>
      <c r="T322" s="249"/>
      <c r="U322" s="249"/>
      <c r="V322" s="249"/>
    </row>
    <row r="323" spans="2:22">
      <c r="B323" s="173"/>
      <c r="C323" s="182"/>
      <c r="M323" s="249"/>
      <c r="N323" s="249"/>
      <c r="O323" s="249"/>
      <c r="P323" s="249"/>
      <c r="Q323" s="249"/>
      <c r="R323" s="249"/>
      <c r="S323" s="249"/>
      <c r="T323" s="249"/>
      <c r="U323" s="249"/>
      <c r="V323" s="249"/>
    </row>
    <row r="324" spans="2:22">
      <c r="B324" s="173"/>
      <c r="C324" s="182"/>
      <c r="M324" s="249"/>
      <c r="N324" s="249"/>
      <c r="O324" s="249"/>
      <c r="P324" s="249"/>
      <c r="Q324" s="249"/>
      <c r="R324" s="249"/>
      <c r="S324" s="249"/>
      <c r="T324" s="249"/>
      <c r="U324" s="249"/>
      <c r="V324" s="249"/>
    </row>
    <row r="325" spans="2:22">
      <c r="B325" s="173"/>
      <c r="C325" s="182"/>
      <c r="M325" s="249"/>
      <c r="N325" s="249"/>
      <c r="O325" s="249"/>
      <c r="P325" s="249"/>
      <c r="Q325" s="249"/>
      <c r="R325" s="249"/>
      <c r="S325" s="249"/>
      <c r="T325" s="249"/>
      <c r="U325" s="249"/>
      <c r="V325" s="249"/>
    </row>
    <row r="326" spans="2:22">
      <c r="B326" s="173"/>
      <c r="C326" s="182"/>
      <c r="M326" s="249"/>
      <c r="N326" s="249"/>
      <c r="O326" s="249"/>
      <c r="P326" s="249"/>
      <c r="Q326" s="249"/>
      <c r="R326" s="249"/>
      <c r="S326" s="249"/>
      <c r="T326" s="249"/>
      <c r="U326" s="249"/>
      <c r="V326" s="249"/>
    </row>
    <row r="327" spans="2:22">
      <c r="B327" s="173"/>
      <c r="C327" s="182"/>
      <c r="M327" s="249"/>
      <c r="N327" s="249"/>
      <c r="O327" s="249"/>
      <c r="P327" s="249"/>
      <c r="Q327" s="249"/>
      <c r="R327" s="249"/>
      <c r="S327" s="249"/>
      <c r="T327" s="249"/>
      <c r="U327" s="249"/>
      <c r="V327" s="249"/>
    </row>
    <row r="328" spans="2:22">
      <c r="B328" s="173"/>
      <c r="C328" s="182"/>
      <c r="M328" s="249"/>
      <c r="N328" s="249"/>
      <c r="O328" s="249"/>
      <c r="P328" s="249"/>
      <c r="Q328" s="249"/>
      <c r="R328" s="249"/>
      <c r="S328" s="249"/>
      <c r="T328" s="249"/>
      <c r="U328" s="249"/>
      <c r="V328" s="249"/>
    </row>
    <row r="329" spans="2:22">
      <c r="B329" s="173"/>
      <c r="C329" s="182"/>
      <c r="M329" s="249"/>
      <c r="N329" s="249"/>
      <c r="O329" s="249"/>
      <c r="P329" s="249"/>
      <c r="Q329" s="249"/>
      <c r="R329" s="249"/>
      <c r="S329" s="249"/>
      <c r="T329" s="249"/>
      <c r="U329" s="249"/>
      <c r="V329" s="249"/>
    </row>
    <row r="330" spans="2:22">
      <c r="B330" s="173"/>
      <c r="C330" s="182"/>
      <c r="M330" s="249"/>
      <c r="N330" s="249"/>
      <c r="O330" s="249"/>
      <c r="P330" s="249"/>
      <c r="Q330" s="249"/>
      <c r="R330" s="249"/>
      <c r="S330" s="249"/>
      <c r="T330" s="249"/>
      <c r="U330" s="249"/>
      <c r="V330" s="249"/>
    </row>
    <row r="331" spans="2:22">
      <c r="B331" s="173"/>
      <c r="C331" s="182"/>
      <c r="M331" s="249"/>
      <c r="N331" s="249"/>
      <c r="O331" s="249"/>
      <c r="P331" s="249"/>
      <c r="Q331" s="249"/>
      <c r="R331" s="249"/>
      <c r="S331" s="249"/>
      <c r="T331" s="249"/>
      <c r="U331" s="249"/>
      <c r="V331" s="249"/>
    </row>
    <row r="332" spans="2:22">
      <c r="B332" s="173"/>
      <c r="C332" s="182"/>
      <c r="M332" s="249"/>
      <c r="N332" s="249"/>
      <c r="O332" s="249"/>
      <c r="P332" s="249"/>
      <c r="Q332" s="249"/>
      <c r="R332" s="249"/>
      <c r="S332" s="249"/>
      <c r="T332" s="249"/>
      <c r="U332" s="249"/>
      <c r="V332" s="249"/>
    </row>
    <row r="333" spans="2:22">
      <c r="B333" s="173"/>
      <c r="C333" s="182"/>
      <c r="M333" s="249"/>
      <c r="N333" s="249"/>
      <c r="O333" s="249"/>
      <c r="P333" s="249"/>
      <c r="Q333" s="249"/>
      <c r="R333" s="249"/>
      <c r="S333" s="249"/>
      <c r="T333" s="249"/>
      <c r="U333" s="249"/>
      <c r="V333" s="249"/>
    </row>
    <row r="334" spans="2:22">
      <c r="B334" s="173"/>
      <c r="C334" s="182"/>
      <c r="M334" s="249"/>
      <c r="N334" s="249"/>
      <c r="O334" s="249"/>
      <c r="P334" s="249"/>
      <c r="Q334" s="249"/>
      <c r="R334" s="249"/>
      <c r="S334" s="249"/>
      <c r="T334" s="249"/>
      <c r="U334" s="249"/>
      <c r="V334" s="249"/>
    </row>
    <row r="335" spans="2:22">
      <c r="B335" s="173"/>
      <c r="C335" s="182"/>
      <c r="M335" s="249"/>
      <c r="N335" s="249"/>
      <c r="O335" s="249"/>
      <c r="P335" s="249"/>
      <c r="Q335" s="249"/>
      <c r="R335" s="249"/>
      <c r="S335" s="249"/>
      <c r="T335" s="249"/>
      <c r="U335" s="249"/>
      <c r="V335" s="249"/>
    </row>
    <row r="336" spans="2:22">
      <c r="B336" s="173"/>
      <c r="C336" s="182"/>
      <c r="M336" s="249"/>
      <c r="N336" s="249"/>
      <c r="O336" s="249"/>
      <c r="P336" s="249"/>
      <c r="Q336" s="249"/>
      <c r="R336" s="249"/>
      <c r="S336" s="249"/>
      <c r="T336" s="249"/>
      <c r="U336" s="249"/>
      <c r="V336" s="249"/>
    </row>
    <row r="337" spans="2:22">
      <c r="B337" s="173"/>
      <c r="C337" s="182"/>
      <c r="M337" s="249"/>
      <c r="N337" s="249"/>
      <c r="O337" s="249"/>
      <c r="P337" s="249"/>
      <c r="Q337" s="249"/>
      <c r="R337" s="249"/>
      <c r="S337" s="249"/>
      <c r="T337" s="249"/>
      <c r="U337" s="249"/>
      <c r="V337" s="249"/>
    </row>
    <row r="338" spans="2:22">
      <c r="B338" s="173"/>
      <c r="C338" s="182"/>
      <c r="M338" s="249"/>
      <c r="N338" s="249"/>
      <c r="O338" s="249"/>
      <c r="P338" s="249"/>
      <c r="Q338" s="249"/>
      <c r="R338" s="249"/>
      <c r="S338" s="249"/>
      <c r="T338" s="249"/>
      <c r="U338" s="249"/>
      <c r="V338" s="249"/>
    </row>
    <row r="339" spans="2:22">
      <c r="B339" s="173"/>
      <c r="C339" s="182"/>
      <c r="M339" s="249"/>
      <c r="N339" s="249"/>
      <c r="O339" s="249"/>
      <c r="P339" s="249"/>
      <c r="Q339" s="249"/>
      <c r="R339" s="249"/>
      <c r="S339" s="249"/>
      <c r="T339" s="249"/>
      <c r="U339" s="249"/>
      <c r="V339" s="249"/>
    </row>
    <row r="340" spans="2:22">
      <c r="B340" s="173"/>
      <c r="C340" s="182"/>
      <c r="M340" s="249"/>
      <c r="N340" s="249"/>
      <c r="O340" s="249"/>
      <c r="P340" s="249"/>
      <c r="Q340" s="249"/>
      <c r="R340" s="249"/>
      <c r="S340" s="249"/>
      <c r="T340" s="249"/>
      <c r="U340" s="249"/>
      <c r="V340" s="249"/>
    </row>
    <row r="341" spans="2:22">
      <c r="B341" s="173"/>
      <c r="C341" s="182"/>
      <c r="M341" s="249"/>
      <c r="N341" s="249"/>
      <c r="O341" s="249"/>
      <c r="P341" s="249"/>
      <c r="Q341" s="249"/>
      <c r="R341" s="249"/>
      <c r="S341" s="249"/>
      <c r="T341" s="249"/>
      <c r="U341" s="249"/>
      <c r="V341" s="249"/>
    </row>
    <row r="342" spans="2:22">
      <c r="B342" s="173"/>
      <c r="C342" s="182"/>
      <c r="M342" s="249"/>
      <c r="N342" s="249"/>
      <c r="O342" s="249"/>
      <c r="P342" s="249"/>
      <c r="Q342" s="249"/>
      <c r="R342" s="249"/>
      <c r="S342" s="249"/>
      <c r="T342" s="249"/>
      <c r="U342" s="249"/>
      <c r="V342" s="249"/>
    </row>
    <row r="343" spans="2:22">
      <c r="B343" s="173"/>
      <c r="C343" s="182"/>
      <c r="M343" s="249"/>
      <c r="N343" s="249"/>
      <c r="O343" s="249"/>
      <c r="P343" s="249"/>
      <c r="Q343" s="249"/>
      <c r="R343" s="249"/>
      <c r="S343" s="249"/>
      <c r="T343" s="249"/>
      <c r="U343" s="249"/>
      <c r="V343" s="249"/>
    </row>
    <row r="344" spans="2:22">
      <c r="B344" s="173"/>
      <c r="C344" s="182"/>
      <c r="M344" s="249"/>
      <c r="N344" s="249"/>
      <c r="O344" s="249"/>
      <c r="P344" s="249"/>
      <c r="Q344" s="249"/>
      <c r="R344" s="249"/>
      <c r="S344" s="249"/>
      <c r="T344" s="249"/>
      <c r="U344" s="249"/>
      <c r="V344" s="249"/>
    </row>
    <row r="345" spans="2:22">
      <c r="B345" s="173"/>
      <c r="C345" s="182"/>
      <c r="M345" s="249"/>
      <c r="N345" s="249"/>
      <c r="O345" s="249"/>
      <c r="P345" s="249"/>
      <c r="Q345" s="249"/>
      <c r="R345" s="249"/>
      <c r="S345" s="249"/>
      <c r="T345" s="249"/>
      <c r="U345" s="249"/>
      <c r="V345" s="249"/>
    </row>
    <row r="346" spans="2:22">
      <c r="B346" s="173"/>
      <c r="C346" s="182"/>
      <c r="M346" s="249"/>
      <c r="N346" s="249"/>
      <c r="O346" s="249"/>
      <c r="P346" s="249"/>
      <c r="Q346" s="249"/>
      <c r="R346" s="249"/>
      <c r="S346" s="249"/>
      <c r="T346" s="249"/>
      <c r="U346" s="249"/>
      <c r="V346" s="249"/>
    </row>
    <row r="347" spans="2:22">
      <c r="B347" s="173"/>
      <c r="C347" s="182"/>
      <c r="M347" s="249"/>
      <c r="N347" s="249"/>
      <c r="O347" s="249"/>
      <c r="P347" s="249"/>
      <c r="Q347" s="249"/>
      <c r="R347" s="249"/>
      <c r="S347" s="249"/>
      <c r="T347" s="249"/>
      <c r="U347" s="249"/>
      <c r="V347" s="249"/>
    </row>
    <row r="348" spans="2:22">
      <c r="B348" s="173"/>
      <c r="C348" s="182"/>
      <c r="M348" s="249"/>
      <c r="N348" s="249"/>
      <c r="O348" s="249"/>
      <c r="P348" s="249"/>
      <c r="Q348" s="249"/>
      <c r="R348" s="249"/>
      <c r="S348" s="249"/>
      <c r="T348" s="249"/>
      <c r="U348" s="249"/>
      <c r="V348" s="249"/>
    </row>
    <row r="349" spans="2:22">
      <c r="B349" s="173"/>
      <c r="C349" s="182"/>
      <c r="M349" s="249"/>
      <c r="N349" s="249"/>
      <c r="O349" s="249"/>
      <c r="P349" s="249"/>
      <c r="Q349" s="249"/>
      <c r="R349" s="249"/>
      <c r="S349" s="249"/>
      <c r="T349" s="249"/>
      <c r="U349" s="249"/>
      <c r="V349" s="249"/>
    </row>
    <row r="350" spans="2:22">
      <c r="B350" s="173"/>
      <c r="C350" s="182"/>
      <c r="M350" s="249"/>
      <c r="N350" s="249"/>
      <c r="O350" s="249"/>
      <c r="P350" s="249"/>
      <c r="Q350" s="249"/>
      <c r="R350" s="249"/>
      <c r="S350" s="249"/>
      <c r="T350" s="249"/>
      <c r="U350" s="249"/>
      <c r="V350" s="249"/>
    </row>
    <row r="351" spans="2:22">
      <c r="B351" s="173"/>
      <c r="C351" s="182"/>
      <c r="M351" s="249"/>
      <c r="N351" s="249"/>
      <c r="O351" s="249"/>
      <c r="P351" s="249"/>
      <c r="Q351" s="249"/>
      <c r="R351" s="249"/>
      <c r="S351" s="249"/>
      <c r="T351" s="249"/>
      <c r="U351" s="249"/>
      <c r="V351" s="249"/>
    </row>
    <row r="352" spans="2:22">
      <c r="B352" s="173"/>
      <c r="C352" s="182"/>
      <c r="M352" s="249"/>
      <c r="N352" s="249"/>
      <c r="O352" s="249"/>
      <c r="P352" s="249"/>
      <c r="Q352" s="249"/>
      <c r="R352" s="249"/>
      <c r="S352" s="249"/>
      <c r="T352" s="249"/>
      <c r="U352" s="249"/>
      <c r="V352" s="249"/>
    </row>
    <row r="353" spans="2:22">
      <c r="B353" s="173"/>
      <c r="C353" s="182"/>
      <c r="M353" s="249"/>
      <c r="N353" s="249"/>
      <c r="O353" s="249"/>
      <c r="P353" s="249"/>
      <c r="Q353" s="249"/>
      <c r="R353" s="249"/>
      <c r="S353" s="249"/>
      <c r="T353" s="249"/>
      <c r="U353" s="249"/>
      <c r="V353" s="249"/>
    </row>
    <row r="354" spans="2:22">
      <c r="B354" s="173"/>
      <c r="C354" s="182"/>
      <c r="M354" s="249"/>
      <c r="N354" s="249"/>
      <c r="O354" s="249"/>
      <c r="P354" s="249"/>
      <c r="Q354" s="249"/>
      <c r="R354" s="249"/>
      <c r="S354" s="249"/>
      <c r="T354" s="249"/>
      <c r="U354" s="249"/>
      <c r="V354" s="249"/>
    </row>
    <row r="355" spans="2:22">
      <c r="B355" s="173"/>
      <c r="C355" s="182"/>
      <c r="M355" s="249"/>
      <c r="N355" s="249"/>
      <c r="O355" s="249"/>
      <c r="P355" s="249"/>
      <c r="Q355" s="249"/>
      <c r="R355" s="249"/>
      <c r="S355" s="249"/>
      <c r="T355" s="249"/>
      <c r="U355" s="249"/>
      <c r="V355" s="249"/>
    </row>
    <row r="356" spans="2:22">
      <c r="B356" s="173"/>
      <c r="C356" s="182"/>
      <c r="M356" s="249"/>
      <c r="N356" s="249"/>
      <c r="O356" s="249"/>
      <c r="P356" s="249"/>
      <c r="Q356" s="249"/>
      <c r="R356" s="249"/>
      <c r="S356" s="249"/>
      <c r="T356" s="249"/>
      <c r="U356" s="249"/>
      <c r="V356" s="249"/>
    </row>
    <row r="357" spans="2:22">
      <c r="B357" s="173"/>
      <c r="C357" s="182"/>
      <c r="M357" s="249"/>
      <c r="N357" s="249"/>
      <c r="O357" s="249"/>
      <c r="P357" s="249"/>
      <c r="Q357" s="249"/>
      <c r="R357" s="249"/>
      <c r="S357" s="249"/>
      <c r="T357" s="249"/>
      <c r="U357" s="249"/>
      <c r="V357" s="249"/>
    </row>
    <row r="358" spans="2:22">
      <c r="B358" s="173"/>
      <c r="C358" s="182"/>
      <c r="M358" s="249"/>
      <c r="N358" s="249"/>
      <c r="O358" s="249"/>
      <c r="P358" s="249"/>
      <c r="Q358" s="249"/>
      <c r="R358" s="249"/>
      <c r="S358" s="249"/>
      <c r="T358" s="249"/>
      <c r="U358" s="249"/>
      <c r="V358" s="249"/>
    </row>
    <row r="359" spans="2:22">
      <c r="B359" s="173"/>
      <c r="C359" s="182"/>
      <c r="M359" s="249"/>
      <c r="N359" s="249"/>
      <c r="O359" s="249"/>
      <c r="P359" s="249"/>
      <c r="Q359" s="249"/>
      <c r="R359" s="249"/>
      <c r="S359" s="249"/>
      <c r="T359" s="249"/>
      <c r="U359" s="249"/>
      <c r="V359" s="249"/>
    </row>
    <row r="360" spans="2:22">
      <c r="B360" s="173"/>
      <c r="C360" s="182"/>
      <c r="M360" s="249"/>
      <c r="N360" s="249"/>
      <c r="O360" s="249"/>
      <c r="P360" s="249"/>
      <c r="Q360" s="249"/>
      <c r="R360" s="249"/>
      <c r="S360" s="249"/>
      <c r="T360" s="249"/>
      <c r="U360" s="249"/>
      <c r="V360" s="249"/>
    </row>
    <row r="361" spans="2:22">
      <c r="B361" s="173"/>
      <c r="C361" s="182"/>
      <c r="M361" s="249"/>
      <c r="N361" s="249"/>
      <c r="O361" s="249"/>
      <c r="P361" s="249"/>
      <c r="Q361" s="249"/>
      <c r="R361" s="249"/>
      <c r="S361" s="249"/>
      <c r="T361" s="249"/>
      <c r="U361" s="249"/>
      <c r="V361" s="249"/>
    </row>
    <row r="362" spans="2:22">
      <c r="B362" s="173"/>
      <c r="C362" s="182"/>
      <c r="M362" s="249"/>
      <c r="N362" s="249"/>
      <c r="O362" s="249"/>
      <c r="P362" s="249"/>
      <c r="Q362" s="249"/>
      <c r="R362" s="249"/>
      <c r="S362" s="249"/>
      <c r="T362" s="249"/>
      <c r="U362" s="249"/>
      <c r="V362" s="249"/>
    </row>
    <row r="363" spans="2:22">
      <c r="B363" s="173"/>
      <c r="C363" s="182"/>
      <c r="M363" s="249"/>
      <c r="N363" s="249"/>
      <c r="O363" s="249"/>
      <c r="P363" s="249"/>
      <c r="Q363" s="249"/>
      <c r="R363" s="249"/>
      <c r="S363" s="249"/>
      <c r="T363" s="249"/>
      <c r="U363" s="249"/>
      <c r="V363" s="249"/>
    </row>
    <row r="364" spans="2:22">
      <c r="B364" s="173"/>
      <c r="C364" s="182"/>
      <c r="M364" s="249"/>
      <c r="N364" s="249"/>
      <c r="O364" s="249"/>
      <c r="P364" s="249"/>
      <c r="Q364" s="249"/>
      <c r="R364" s="249"/>
      <c r="S364" s="249"/>
      <c r="T364" s="249"/>
      <c r="U364" s="249"/>
      <c r="V364" s="249"/>
    </row>
    <row r="365" spans="2:22">
      <c r="B365" s="173"/>
      <c r="C365" s="182"/>
      <c r="M365" s="249"/>
      <c r="N365" s="249"/>
      <c r="O365" s="249"/>
      <c r="P365" s="249"/>
      <c r="Q365" s="249"/>
      <c r="R365" s="249"/>
      <c r="S365" s="249"/>
      <c r="T365" s="249"/>
      <c r="U365" s="249"/>
      <c r="V365" s="249"/>
    </row>
    <row r="366" spans="2:22">
      <c r="B366" s="173"/>
      <c r="C366" s="182"/>
      <c r="M366" s="249"/>
      <c r="N366" s="249"/>
      <c r="O366" s="249"/>
      <c r="P366" s="249"/>
      <c r="Q366" s="249"/>
      <c r="R366" s="249"/>
      <c r="S366" s="249"/>
      <c r="T366" s="249"/>
      <c r="U366" s="249"/>
      <c r="V366" s="249"/>
    </row>
    <row r="367" spans="2:22">
      <c r="B367" s="173"/>
      <c r="C367" s="182"/>
      <c r="M367" s="249"/>
      <c r="N367" s="249"/>
      <c r="O367" s="249"/>
      <c r="P367" s="249"/>
      <c r="Q367" s="249"/>
      <c r="R367" s="249"/>
      <c r="S367" s="249"/>
      <c r="T367" s="249"/>
      <c r="U367" s="249"/>
      <c r="V367" s="249"/>
    </row>
    <row r="368" spans="2:22">
      <c r="B368" s="173"/>
      <c r="C368" s="182"/>
      <c r="M368" s="249"/>
      <c r="N368" s="249"/>
      <c r="O368" s="249"/>
      <c r="P368" s="249"/>
      <c r="Q368" s="249"/>
      <c r="R368" s="249"/>
      <c r="S368" s="249"/>
      <c r="T368" s="249"/>
      <c r="U368" s="249"/>
      <c r="V368" s="249"/>
    </row>
    <row r="369" spans="2:22">
      <c r="B369" s="173"/>
      <c r="C369" s="182"/>
      <c r="M369" s="249"/>
      <c r="N369" s="249"/>
      <c r="O369" s="249"/>
      <c r="P369" s="249"/>
      <c r="Q369" s="249"/>
      <c r="R369" s="249"/>
      <c r="S369" s="249"/>
      <c r="T369" s="249"/>
      <c r="U369" s="249"/>
      <c r="V369" s="249"/>
    </row>
    <row r="370" spans="2:22">
      <c r="B370" s="173"/>
      <c r="C370" s="182"/>
      <c r="M370" s="249"/>
      <c r="N370" s="249"/>
      <c r="O370" s="249"/>
      <c r="P370" s="249"/>
      <c r="Q370" s="249"/>
      <c r="R370" s="249"/>
      <c r="S370" s="249"/>
      <c r="T370" s="249"/>
      <c r="U370" s="249"/>
      <c r="V370" s="249"/>
    </row>
    <row r="371" spans="2:22">
      <c r="B371" s="173"/>
      <c r="C371" s="182"/>
      <c r="M371" s="249"/>
      <c r="N371" s="249"/>
      <c r="O371" s="249"/>
      <c r="P371" s="249"/>
      <c r="Q371" s="249"/>
      <c r="R371" s="249"/>
      <c r="S371" s="249"/>
      <c r="T371" s="249"/>
      <c r="U371" s="249"/>
      <c r="V371" s="249"/>
    </row>
    <row r="372" spans="2:22">
      <c r="B372" s="173"/>
      <c r="C372" s="182"/>
      <c r="M372" s="249"/>
      <c r="N372" s="249"/>
      <c r="O372" s="249"/>
      <c r="P372" s="249"/>
      <c r="Q372" s="249"/>
      <c r="R372" s="249"/>
      <c r="S372" s="249"/>
      <c r="T372" s="249"/>
      <c r="U372" s="249"/>
      <c r="V372" s="249"/>
    </row>
    <row r="373" spans="2:22">
      <c r="B373" s="173"/>
      <c r="C373" s="182"/>
      <c r="M373" s="249"/>
      <c r="N373" s="249"/>
      <c r="O373" s="249"/>
      <c r="P373" s="249"/>
      <c r="Q373" s="249"/>
      <c r="R373" s="249"/>
      <c r="S373" s="249"/>
      <c r="T373" s="249"/>
      <c r="U373" s="249"/>
      <c r="V373" s="249"/>
    </row>
    <row r="374" spans="2:22">
      <c r="B374" s="173"/>
      <c r="C374" s="182"/>
      <c r="M374" s="249"/>
      <c r="N374" s="249"/>
      <c r="O374" s="249"/>
      <c r="P374" s="249"/>
      <c r="Q374" s="249"/>
      <c r="R374" s="249"/>
      <c r="S374" s="249"/>
      <c r="T374" s="249"/>
      <c r="U374" s="249"/>
      <c r="V374" s="249"/>
    </row>
    <row r="375" spans="2:22">
      <c r="B375" s="173"/>
      <c r="C375" s="182"/>
      <c r="M375" s="249"/>
      <c r="N375" s="249"/>
      <c r="O375" s="249"/>
      <c r="P375" s="249"/>
      <c r="Q375" s="249"/>
      <c r="R375" s="249"/>
      <c r="S375" s="249"/>
      <c r="T375" s="249"/>
      <c r="U375" s="249"/>
      <c r="V375" s="249"/>
    </row>
    <row r="376" spans="2:22">
      <c r="B376" s="173"/>
      <c r="C376" s="182"/>
      <c r="M376" s="249"/>
      <c r="N376" s="249"/>
      <c r="O376" s="249"/>
      <c r="P376" s="249"/>
      <c r="Q376" s="249"/>
      <c r="R376" s="249"/>
      <c r="S376" s="249"/>
      <c r="T376" s="249"/>
      <c r="U376" s="249"/>
      <c r="V376" s="249"/>
    </row>
    <row r="377" spans="2:22">
      <c r="B377" s="173"/>
      <c r="C377" s="182"/>
      <c r="M377" s="249"/>
      <c r="N377" s="249"/>
      <c r="O377" s="249"/>
      <c r="P377" s="249"/>
      <c r="Q377" s="249"/>
      <c r="R377" s="249"/>
      <c r="S377" s="249"/>
      <c r="T377" s="249"/>
      <c r="U377" s="249"/>
      <c r="V377" s="249"/>
    </row>
    <row r="378" spans="2:22">
      <c r="B378" s="173"/>
      <c r="C378" s="182"/>
      <c r="M378" s="249"/>
      <c r="N378" s="249"/>
      <c r="O378" s="249"/>
      <c r="P378" s="249"/>
      <c r="Q378" s="249"/>
      <c r="R378" s="249"/>
      <c r="S378" s="249"/>
      <c r="T378" s="249"/>
      <c r="U378" s="249"/>
      <c r="V378" s="249"/>
    </row>
    <row r="379" spans="2:22">
      <c r="B379" s="173"/>
      <c r="C379" s="182"/>
      <c r="M379" s="249"/>
      <c r="N379" s="249"/>
      <c r="O379" s="249"/>
      <c r="P379" s="249"/>
      <c r="Q379" s="249"/>
      <c r="R379" s="249"/>
      <c r="S379" s="249"/>
      <c r="T379" s="249"/>
      <c r="U379" s="249"/>
      <c r="V379" s="249"/>
    </row>
    <row r="380" spans="2:22">
      <c r="B380" s="173"/>
      <c r="C380" s="182"/>
      <c r="M380" s="249"/>
      <c r="N380" s="249"/>
      <c r="O380" s="249"/>
      <c r="P380" s="249"/>
      <c r="Q380" s="249"/>
      <c r="R380" s="249"/>
      <c r="S380" s="249"/>
      <c r="T380" s="249"/>
      <c r="U380" s="249"/>
      <c r="V380" s="249"/>
    </row>
    <row r="381" spans="2:22">
      <c r="B381" s="173"/>
      <c r="C381" s="182"/>
      <c r="M381" s="249"/>
      <c r="N381" s="249"/>
      <c r="O381" s="249"/>
      <c r="P381" s="249"/>
      <c r="Q381" s="249"/>
      <c r="R381" s="249"/>
      <c r="S381" s="249"/>
      <c r="T381" s="249"/>
      <c r="U381" s="249"/>
      <c r="V381" s="249"/>
    </row>
    <row r="382" spans="2:22">
      <c r="B382" s="173"/>
      <c r="C382" s="182"/>
      <c r="M382" s="249"/>
      <c r="N382" s="249"/>
      <c r="O382" s="249"/>
      <c r="P382" s="249"/>
      <c r="Q382" s="249"/>
      <c r="R382" s="249"/>
      <c r="S382" s="249"/>
      <c r="T382" s="249"/>
      <c r="U382" s="249"/>
      <c r="V382" s="249"/>
    </row>
    <row r="383" spans="2:22">
      <c r="B383" s="173"/>
      <c r="C383" s="182"/>
      <c r="M383" s="249"/>
      <c r="N383" s="249"/>
      <c r="O383" s="249"/>
      <c r="P383" s="249"/>
      <c r="Q383" s="249"/>
      <c r="R383" s="249"/>
      <c r="S383" s="249"/>
      <c r="T383" s="249"/>
      <c r="U383" s="249"/>
      <c r="V383" s="249"/>
    </row>
    <row r="384" spans="2:22">
      <c r="B384" s="173"/>
      <c r="C384" s="182"/>
      <c r="M384" s="249"/>
      <c r="N384" s="249"/>
      <c r="O384" s="249"/>
      <c r="P384" s="249"/>
      <c r="Q384" s="249"/>
      <c r="R384" s="249"/>
      <c r="S384" s="249"/>
      <c r="T384" s="249"/>
      <c r="U384" s="249"/>
      <c r="V384" s="249"/>
    </row>
    <row r="385" spans="2:22">
      <c r="B385" s="173"/>
      <c r="C385" s="182"/>
      <c r="M385" s="249"/>
      <c r="N385" s="249"/>
      <c r="O385" s="249"/>
      <c r="P385" s="249"/>
      <c r="Q385" s="249"/>
      <c r="R385" s="249"/>
      <c r="S385" s="249"/>
      <c r="T385" s="249"/>
      <c r="U385" s="249"/>
      <c r="V385" s="249"/>
    </row>
    <row r="386" spans="2:22">
      <c r="B386" s="173"/>
      <c r="C386" s="182"/>
      <c r="M386" s="249"/>
      <c r="N386" s="249"/>
      <c r="O386" s="249"/>
      <c r="P386" s="249"/>
      <c r="Q386" s="249"/>
      <c r="R386" s="249"/>
      <c r="S386" s="249"/>
      <c r="T386" s="249"/>
      <c r="U386" s="249"/>
      <c r="V386" s="249"/>
    </row>
    <row r="387" spans="2:22">
      <c r="B387" s="173"/>
      <c r="C387" s="182"/>
      <c r="M387" s="249"/>
      <c r="N387" s="249"/>
      <c r="O387" s="249"/>
      <c r="P387" s="249"/>
      <c r="Q387" s="249"/>
      <c r="R387" s="249"/>
      <c r="S387" s="249"/>
      <c r="T387" s="249"/>
      <c r="U387" s="249"/>
      <c r="V387" s="249"/>
    </row>
    <row r="388" spans="2:22">
      <c r="B388" s="173"/>
      <c r="C388" s="182"/>
      <c r="M388" s="249"/>
      <c r="N388" s="249"/>
      <c r="O388" s="249"/>
      <c r="P388" s="249"/>
      <c r="Q388" s="249"/>
      <c r="R388" s="249"/>
      <c r="S388" s="249"/>
      <c r="T388" s="249"/>
      <c r="U388" s="249"/>
      <c r="V388" s="249"/>
    </row>
    <row r="389" spans="2:22">
      <c r="B389" s="173"/>
      <c r="C389" s="182"/>
      <c r="M389" s="249"/>
      <c r="N389" s="249"/>
      <c r="O389" s="249"/>
      <c r="P389" s="249"/>
      <c r="Q389" s="249"/>
      <c r="R389" s="249"/>
      <c r="S389" s="249"/>
      <c r="T389" s="249"/>
      <c r="U389" s="249"/>
      <c r="V389" s="249"/>
    </row>
    <row r="390" spans="2:22">
      <c r="B390" s="173"/>
      <c r="C390" s="182"/>
      <c r="M390" s="249"/>
      <c r="N390" s="249"/>
      <c r="O390" s="249"/>
      <c r="P390" s="249"/>
      <c r="Q390" s="249"/>
      <c r="R390" s="249"/>
      <c r="S390" s="249"/>
      <c r="T390" s="249"/>
      <c r="U390" s="249"/>
      <c r="V390" s="249"/>
    </row>
    <row r="391" spans="2:22">
      <c r="B391" s="173"/>
      <c r="C391" s="182"/>
      <c r="M391" s="249"/>
      <c r="N391" s="249"/>
      <c r="O391" s="249"/>
      <c r="P391" s="249"/>
      <c r="Q391" s="249"/>
      <c r="R391" s="249"/>
      <c r="S391" s="249"/>
      <c r="T391" s="249"/>
      <c r="U391" s="249"/>
      <c r="V391" s="249"/>
    </row>
    <row r="392" spans="2:22">
      <c r="B392" s="173"/>
      <c r="C392" s="182"/>
      <c r="M392" s="249"/>
      <c r="N392" s="249"/>
      <c r="O392" s="249"/>
      <c r="P392" s="249"/>
      <c r="Q392" s="249"/>
      <c r="R392" s="249"/>
      <c r="S392" s="249"/>
      <c r="T392" s="249"/>
      <c r="U392" s="249"/>
      <c r="V392" s="249"/>
    </row>
    <row r="393" spans="2:22">
      <c r="B393" s="173"/>
      <c r="C393" s="182"/>
      <c r="M393" s="249"/>
      <c r="N393" s="249"/>
      <c r="O393" s="249"/>
      <c r="P393" s="249"/>
      <c r="Q393" s="249"/>
      <c r="R393" s="249"/>
      <c r="S393" s="249"/>
      <c r="T393" s="249"/>
      <c r="U393" s="249"/>
      <c r="V393" s="249"/>
    </row>
    <row r="394" spans="2:22">
      <c r="B394" s="173"/>
      <c r="C394" s="182"/>
      <c r="M394" s="249"/>
      <c r="N394" s="249"/>
      <c r="O394" s="249"/>
      <c r="P394" s="249"/>
      <c r="Q394" s="249"/>
      <c r="R394" s="249"/>
      <c r="S394" s="249"/>
      <c r="T394" s="249"/>
      <c r="U394" s="249"/>
      <c r="V394" s="249"/>
    </row>
    <row r="395" spans="2:22">
      <c r="B395" s="173"/>
      <c r="C395" s="182"/>
      <c r="M395" s="249"/>
      <c r="N395" s="249"/>
      <c r="O395" s="249"/>
      <c r="P395" s="249"/>
      <c r="Q395" s="249"/>
      <c r="R395" s="249"/>
      <c r="S395" s="249"/>
      <c r="T395" s="249"/>
      <c r="U395" s="249"/>
      <c r="V395" s="249"/>
    </row>
    <row r="396" spans="2:22">
      <c r="B396" s="173"/>
      <c r="C396" s="182"/>
      <c r="M396" s="249"/>
      <c r="N396" s="249"/>
      <c r="O396" s="249"/>
      <c r="P396" s="249"/>
      <c r="Q396" s="249"/>
      <c r="R396" s="249"/>
      <c r="S396" s="249"/>
      <c r="T396" s="249"/>
      <c r="U396" s="249"/>
      <c r="V396" s="249"/>
    </row>
    <row r="397" spans="2:22">
      <c r="B397" s="173"/>
      <c r="C397" s="182"/>
      <c r="M397" s="249"/>
      <c r="N397" s="249"/>
      <c r="O397" s="249"/>
      <c r="P397" s="249"/>
      <c r="Q397" s="249"/>
      <c r="R397" s="249"/>
      <c r="S397" s="249"/>
      <c r="T397" s="249"/>
      <c r="U397" s="249"/>
      <c r="V397" s="249"/>
    </row>
    <row r="398" spans="2:22">
      <c r="B398" s="173"/>
      <c r="C398" s="182"/>
      <c r="M398" s="249"/>
      <c r="N398" s="249"/>
      <c r="O398" s="249"/>
      <c r="P398" s="249"/>
      <c r="Q398" s="249"/>
      <c r="R398" s="249"/>
      <c r="S398" s="249"/>
      <c r="T398" s="249"/>
      <c r="U398" s="249"/>
      <c r="V398" s="249"/>
    </row>
    <row r="399" spans="2:22">
      <c r="B399" s="173"/>
      <c r="C399" s="182"/>
      <c r="M399" s="249"/>
      <c r="N399" s="249"/>
      <c r="O399" s="249"/>
      <c r="P399" s="249"/>
      <c r="Q399" s="249"/>
      <c r="R399" s="249"/>
      <c r="S399" s="249"/>
      <c r="T399" s="249"/>
      <c r="U399" s="249"/>
      <c r="V399" s="249"/>
    </row>
    <row r="400" spans="2:22">
      <c r="B400" s="173"/>
      <c r="C400" s="182"/>
      <c r="M400" s="249"/>
      <c r="N400" s="249"/>
      <c r="O400" s="249"/>
      <c r="P400" s="249"/>
      <c r="Q400" s="249"/>
      <c r="R400" s="249"/>
      <c r="S400" s="249"/>
      <c r="T400" s="249"/>
      <c r="U400" s="249"/>
      <c r="V400" s="249"/>
    </row>
    <row r="401" spans="2:22">
      <c r="B401" s="173"/>
      <c r="C401" s="182"/>
      <c r="M401" s="249"/>
      <c r="N401" s="249"/>
      <c r="O401" s="249"/>
      <c r="P401" s="249"/>
      <c r="Q401" s="249"/>
      <c r="R401" s="249"/>
      <c r="S401" s="249"/>
      <c r="T401" s="249"/>
      <c r="U401" s="249"/>
      <c r="V401" s="249"/>
    </row>
    <row r="402" spans="2:22">
      <c r="B402" s="173"/>
      <c r="C402" s="182"/>
      <c r="M402" s="249"/>
      <c r="N402" s="249"/>
      <c r="O402" s="249"/>
      <c r="P402" s="249"/>
      <c r="Q402" s="249"/>
      <c r="R402" s="249"/>
      <c r="S402" s="249"/>
      <c r="T402" s="249"/>
      <c r="U402" s="249"/>
      <c r="V402" s="249"/>
    </row>
    <row r="403" spans="2:22">
      <c r="B403" s="173"/>
      <c r="C403" s="182"/>
      <c r="M403" s="249"/>
      <c r="N403" s="249"/>
      <c r="O403" s="249"/>
      <c r="P403" s="249"/>
      <c r="Q403" s="249"/>
      <c r="R403" s="249"/>
      <c r="S403" s="249"/>
      <c r="T403" s="249"/>
      <c r="U403" s="249"/>
      <c r="V403" s="249"/>
    </row>
    <row r="404" spans="2:22">
      <c r="B404" s="173"/>
      <c r="C404" s="182"/>
      <c r="M404" s="249"/>
      <c r="N404" s="249"/>
      <c r="O404" s="249"/>
      <c r="P404" s="249"/>
      <c r="Q404" s="249"/>
      <c r="R404" s="249"/>
      <c r="S404" s="249"/>
      <c r="T404" s="249"/>
      <c r="U404" s="249"/>
      <c r="V404" s="249"/>
    </row>
    <row r="405" spans="2:22">
      <c r="B405" s="173"/>
      <c r="C405" s="182"/>
      <c r="M405" s="249"/>
      <c r="N405" s="249"/>
      <c r="O405" s="249"/>
      <c r="P405" s="249"/>
      <c r="Q405" s="249"/>
      <c r="R405" s="249"/>
      <c r="S405" s="249"/>
      <c r="T405" s="249"/>
      <c r="U405" s="249"/>
      <c r="V405" s="249"/>
    </row>
    <row r="406" spans="2:22">
      <c r="B406" s="173"/>
      <c r="C406" s="182"/>
      <c r="M406" s="249"/>
      <c r="N406" s="249"/>
      <c r="O406" s="249"/>
      <c r="P406" s="249"/>
      <c r="Q406" s="249"/>
      <c r="R406" s="249"/>
      <c r="S406" s="249"/>
      <c r="T406" s="249"/>
      <c r="U406" s="249"/>
      <c r="V406" s="249"/>
    </row>
    <row r="407" spans="2:22">
      <c r="B407" s="173"/>
      <c r="C407" s="182"/>
      <c r="M407" s="249"/>
      <c r="N407" s="249"/>
      <c r="O407" s="249"/>
      <c r="P407" s="249"/>
      <c r="Q407" s="249"/>
      <c r="R407" s="249"/>
      <c r="S407" s="249"/>
      <c r="T407" s="249"/>
      <c r="U407" s="249"/>
      <c r="V407" s="249"/>
    </row>
    <row r="408" spans="2:22">
      <c r="B408" s="173"/>
      <c r="C408" s="182"/>
      <c r="M408" s="249"/>
      <c r="N408" s="249"/>
      <c r="O408" s="249"/>
      <c r="P408" s="249"/>
      <c r="Q408" s="249"/>
      <c r="R408" s="249"/>
      <c r="S408" s="249"/>
      <c r="T408" s="249"/>
      <c r="U408" s="249"/>
      <c r="V408" s="249"/>
    </row>
    <row r="409" spans="2:22">
      <c r="B409" s="173"/>
      <c r="C409" s="182"/>
      <c r="M409" s="249"/>
      <c r="N409" s="249"/>
      <c r="O409" s="249"/>
      <c r="P409" s="249"/>
      <c r="Q409" s="249"/>
      <c r="R409" s="249"/>
      <c r="S409" s="249"/>
      <c r="T409" s="249"/>
      <c r="U409" s="249"/>
      <c r="V409" s="249"/>
    </row>
    <row r="410" spans="2:22">
      <c r="B410" s="173"/>
      <c r="C410" s="182"/>
      <c r="M410" s="249"/>
      <c r="N410" s="249"/>
      <c r="O410" s="249"/>
      <c r="P410" s="249"/>
      <c r="Q410" s="249"/>
      <c r="R410" s="249"/>
      <c r="S410" s="249"/>
      <c r="T410" s="249"/>
      <c r="U410" s="249"/>
      <c r="V410" s="249"/>
    </row>
    <row r="411" spans="2:22">
      <c r="B411" s="173"/>
      <c r="C411" s="182"/>
      <c r="M411" s="249"/>
      <c r="N411" s="249"/>
      <c r="O411" s="249"/>
      <c r="P411" s="249"/>
      <c r="Q411" s="249"/>
      <c r="R411" s="249"/>
      <c r="S411" s="249"/>
      <c r="T411" s="249"/>
      <c r="U411" s="249"/>
      <c r="V411" s="249"/>
    </row>
    <row r="412" spans="2:22">
      <c r="B412" s="173"/>
      <c r="C412" s="182"/>
      <c r="M412" s="249"/>
      <c r="N412" s="249"/>
      <c r="O412" s="249"/>
      <c r="P412" s="249"/>
      <c r="Q412" s="249"/>
      <c r="R412" s="249"/>
      <c r="S412" s="249"/>
      <c r="T412" s="249"/>
      <c r="U412" s="249"/>
      <c r="V412" s="249"/>
    </row>
    <row r="413" spans="2:22">
      <c r="B413" s="173"/>
      <c r="C413" s="182"/>
      <c r="M413" s="249"/>
      <c r="N413" s="249"/>
      <c r="O413" s="249"/>
      <c r="P413" s="249"/>
      <c r="Q413" s="249"/>
      <c r="R413" s="249"/>
      <c r="S413" s="249"/>
      <c r="T413" s="249"/>
      <c r="U413" s="249"/>
      <c r="V413" s="249"/>
    </row>
    <row r="414" spans="2:22">
      <c r="B414" s="173"/>
      <c r="C414" s="182"/>
      <c r="M414" s="249"/>
      <c r="N414" s="249"/>
      <c r="O414" s="249"/>
      <c r="P414" s="249"/>
      <c r="Q414" s="249"/>
      <c r="R414" s="249"/>
      <c r="S414" s="249"/>
      <c r="T414" s="249"/>
      <c r="U414" s="249"/>
      <c r="V414" s="249"/>
    </row>
    <row r="415" spans="2:22">
      <c r="B415" s="173"/>
      <c r="C415" s="182"/>
      <c r="M415" s="249"/>
      <c r="N415" s="249"/>
      <c r="O415" s="249"/>
      <c r="P415" s="249"/>
      <c r="Q415" s="249"/>
      <c r="R415" s="249"/>
      <c r="S415" s="249"/>
      <c r="T415" s="249"/>
      <c r="U415" s="249"/>
      <c r="V415" s="249"/>
    </row>
    <row r="416" spans="2:22">
      <c r="B416" s="173"/>
      <c r="C416" s="182"/>
      <c r="M416" s="249"/>
      <c r="N416" s="249"/>
      <c r="O416" s="249"/>
      <c r="P416" s="249"/>
      <c r="Q416" s="249"/>
      <c r="R416" s="249"/>
      <c r="S416" s="249"/>
      <c r="T416" s="249"/>
      <c r="U416" s="249"/>
      <c r="V416" s="249"/>
    </row>
    <row r="417" spans="2:22">
      <c r="B417" s="173"/>
      <c r="C417" s="182"/>
      <c r="M417" s="249"/>
      <c r="N417" s="249"/>
      <c r="O417" s="249"/>
      <c r="P417" s="249"/>
      <c r="Q417" s="249"/>
      <c r="R417" s="249"/>
      <c r="S417" s="249"/>
      <c r="T417" s="249"/>
      <c r="U417" s="249"/>
      <c r="V417" s="249"/>
    </row>
    <row r="418" spans="2:22">
      <c r="B418" s="173"/>
      <c r="C418" s="182"/>
      <c r="M418" s="249"/>
      <c r="N418" s="249"/>
      <c r="O418" s="249"/>
      <c r="P418" s="249"/>
      <c r="Q418" s="249"/>
      <c r="R418" s="249"/>
      <c r="S418" s="249"/>
      <c r="T418" s="249"/>
      <c r="U418" s="249"/>
      <c r="V418" s="249"/>
    </row>
    <row r="419" spans="2:22">
      <c r="B419" s="173"/>
      <c r="C419" s="182"/>
      <c r="M419" s="249"/>
      <c r="N419" s="249"/>
      <c r="O419" s="249"/>
      <c r="P419" s="249"/>
      <c r="Q419" s="249"/>
      <c r="R419" s="249"/>
      <c r="S419" s="249"/>
      <c r="T419" s="249"/>
      <c r="U419" s="249"/>
      <c r="V419" s="249"/>
    </row>
    <row r="420" spans="2:22">
      <c r="B420" s="173"/>
      <c r="C420" s="182"/>
      <c r="M420" s="249"/>
      <c r="N420" s="249"/>
      <c r="O420" s="249"/>
      <c r="P420" s="249"/>
      <c r="Q420" s="249"/>
      <c r="R420" s="249"/>
      <c r="S420" s="249"/>
      <c r="T420" s="249"/>
      <c r="U420" s="249"/>
      <c r="V420" s="249"/>
    </row>
    <row r="421" spans="2:22">
      <c r="B421" s="173"/>
      <c r="C421" s="182"/>
      <c r="M421" s="249"/>
      <c r="N421" s="249"/>
      <c r="O421" s="249"/>
      <c r="P421" s="249"/>
      <c r="Q421" s="249"/>
      <c r="R421" s="249"/>
      <c r="S421" s="249"/>
      <c r="T421" s="249"/>
      <c r="U421" s="249"/>
      <c r="V421" s="249"/>
    </row>
    <row r="422" spans="2:22">
      <c r="B422" s="173"/>
      <c r="C422" s="182"/>
      <c r="M422" s="249"/>
      <c r="N422" s="249"/>
      <c r="O422" s="249"/>
      <c r="P422" s="249"/>
      <c r="Q422" s="249"/>
      <c r="R422" s="249"/>
      <c r="S422" s="249"/>
      <c r="T422" s="249"/>
      <c r="U422" s="249"/>
      <c r="V422" s="249"/>
    </row>
    <row r="423" spans="2:22">
      <c r="B423" s="173"/>
      <c r="C423" s="182"/>
      <c r="M423" s="249"/>
      <c r="N423" s="249"/>
      <c r="O423" s="249"/>
      <c r="P423" s="249"/>
      <c r="Q423" s="249"/>
      <c r="R423" s="249"/>
      <c r="S423" s="249"/>
      <c r="T423" s="249"/>
      <c r="U423" s="249"/>
      <c r="V423" s="249"/>
    </row>
    <row r="424" spans="2:22">
      <c r="B424" s="173"/>
      <c r="C424" s="182"/>
      <c r="M424" s="249"/>
      <c r="N424" s="249"/>
      <c r="O424" s="249"/>
      <c r="P424" s="249"/>
      <c r="Q424" s="249"/>
      <c r="R424" s="249"/>
      <c r="S424" s="249"/>
      <c r="T424" s="249"/>
      <c r="U424" s="249"/>
      <c r="V424" s="249"/>
    </row>
    <row r="425" spans="2:22">
      <c r="B425" s="173"/>
      <c r="C425" s="182"/>
      <c r="M425" s="249"/>
      <c r="N425" s="249"/>
      <c r="O425" s="249"/>
      <c r="P425" s="249"/>
      <c r="Q425" s="249"/>
      <c r="R425" s="249"/>
      <c r="S425" s="249"/>
      <c r="T425" s="249"/>
      <c r="U425" s="249"/>
      <c r="V425" s="249"/>
    </row>
    <row r="426" spans="2:22">
      <c r="B426" s="173"/>
      <c r="C426" s="182"/>
      <c r="M426" s="249"/>
      <c r="N426" s="249"/>
      <c r="O426" s="249"/>
      <c r="P426" s="249"/>
      <c r="Q426" s="249"/>
      <c r="R426" s="249"/>
      <c r="S426" s="249"/>
      <c r="T426" s="249"/>
      <c r="U426" s="249"/>
      <c r="V426" s="249"/>
    </row>
    <row r="427" spans="2:22">
      <c r="B427" s="173"/>
      <c r="C427" s="182"/>
      <c r="M427" s="249"/>
      <c r="N427" s="249"/>
      <c r="O427" s="249"/>
      <c r="P427" s="249"/>
      <c r="Q427" s="249"/>
      <c r="R427" s="249"/>
      <c r="S427" s="249"/>
      <c r="T427" s="249"/>
      <c r="U427" s="249"/>
      <c r="V427" s="249"/>
    </row>
    <row r="428" spans="2:22">
      <c r="B428" s="173"/>
      <c r="C428" s="182"/>
      <c r="M428" s="249"/>
      <c r="N428" s="249"/>
      <c r="O428" s="249"/>
      <c r="P428" s="249"/>
      <c r="Q428" s="249"/>
      <c r="R428" s="249"/>
      <c r="S428" s="249"/>
      <c r="T428" s="249"/>
      <c r="U428" s="249"/>
      <c r="V428" s="249"/>
    </row>
    <row r="429" spans="2:22">
      <c r="B429" s="173"/>
      <c r="C429" s="182"/>
      <c r="M429" s="249"/>
      <c r="N429" s="249"/>
      <c r="O429" s="249"/>
      <c r="P429" s="249"/>
      <c r="Q429" s="249"/>
      <c r="R429" s="249"/>
      <c r="S429" s="249"/>
      <c r="T429" s="249"/>
      <c r="U429" s="249"/>
      <c r="V429" s="249"/>
    </row>
    <row r="430" spans="2:22">
      <c r="B430" s="173"/>
      <c r="C430" s="182"/>
      <c r="M430" s="249"/>
      <c r="N430" s="249"/>
      <c r="O430" s="249"/>
      <c r="P430" s="249"/>
      <c r="Q430" s="249"/>
      <c r="R430" s="249"/>
      <c r="S430" s="249"/>
      <c r="T430" s="249"/>
      <c r="U430" s="249"/>
      <c r="V430" s="249"/>
    </row>
    <row r="431" spans="2:22">
      <c r="B431" s="173"/>
      <c r="C431" s="182"/>
      <c r="M431" s="249"/>
      <c r="N431" s="249"/>
      <c r="O431" s="249"/>
      <c r="P431" s="249"/>
      <c r="Q431" s="249"/>
      <c r="R431" s="249"/>
      <c r="S431" s="249"/>
      <c r="T431" s="249"/>
      <c r="U431" s="249"/>
      <c r="V431" s="249"/>
    </row>
    <row r="432" spans="2:22">
      <c r="B432" s="173"/>
      <c r="C432" s="182"/>
      <c r="M432" s="249"/>
      <c r="N432" s="249"/>
      <c r="O432" s="249"/>
      <c r="P432" s="249"/>
      <c r="Q432" s="249"/>
      <c r="R432" s="249"/>
      <c r="S432" s="249"/>
      <c r="T432" s="249"/>
      <c r="U432" s="249"/>
      <c r="V432" s="249"/>
    </row>
    <row r="433" spans="2:22">
      <c r="B433" s="173"/>
      <c r="C433" s="182"/>
      <c r="M433" s="249"/>
      <c r="N433" s="249"/>
      <c r="O433" s="249"/>
      <c r="P433" s="249"/>
      <c r="Q433" s="249"/>
      <c r="R433" s="249"/>
      <c r="S433" s="249"/>
      <c r="T433" s="249"/>
      <c r="U433" s="249"/>
      <c r="V433" s="249"/>
    </row>
    <row r="434" spans="2:22">
      <c r="B434" s="173"/>
      <c r="C434" s="182"/>
      <c r="M434" s="249"/>
      <c r="N434" s="249"/>
      <c r="O434" s="249"/>
      <c r="P434" s="249"/>
      <c r="Q434" s="249"/>
      <c r="R434" s="249"/>
      <c r="S434" s="249"/>
      <c r="T434" s="249"/>
      <c r="U434" s="249"/>
      <c r="V434" s="249"/>
    </row>
    <row r="435" spans="2:22">
      <c r="B435" s="173"/>
      <c r="C435" s="182"/>
      <c r="M435" s="249"/>
      <c r="N435" s="249"/>
      <c r="O435" s="249"/>
      <c r="P435" s="249"/>
      <c r="Q435" s="249"/>
      <c r="R435" s="249"/>
      <c r="S435" s="249"/>
      <c r="T435" s="249"/>
      <c r="U435" s="249"/>
      <c r="V435" s="249"/>
    </row>
    <row r="436" spans="2:22">
      <c r="B436" s="173"/>
      <c r="C436" s="182"/>
      <c r="M436" s="249"/>
      <c r="N436" s="249"/>
      <c r="O436" s="249"/>
      <c r="P436" s="249"/>
      <c r="Q436" s="249"/>
      <c r="R436" s="249"/>
      <c r="S436" s="249"/>
      <c r="T436" s="249"/>
      <c r="U436" s="249"/>
      <c r="V436" s="249"/>
    </row>
    <row r="437" spans="2:22">
      <c r="B437" s="173"/>
      <c r="C437" s="182"/>
      <c r="M437" s="249"/>
      <c r="N437" s="249"/>
      <c r="O437" s="249"/>
      <c r="P437" s="249"/>
      <c r="Q437" s="249"/>
      <c r="R437" s="249"/>
      <c r="S437" s="249"/>
      <c r="T437" s="249"/>
      <c r="U437" s="249"/>
      <c r="V437" s="249"/>
    </row>
    <row r="438" spans="2:22">
      <c r="B438" s="173"/>
      <c r="C438" s="182"/>
      <c r="M438" s="249"/>
      <c r="N438" s="249"/>
      <c r="O438" s="249"/>
      <c r="P438" s="249"/>
      <c r="Q438" s="249"/>
      <c r="R438" s="249"/>
      <c r="S438" s="249"/>
      <c r="T438" s="249"/>
      <c r="U438" s="249"/>
      <c r="V438" s="249"/>
    </row>
    <row r="439" spans="2:22">
      <c r="B439" s="173"/>
      <c r="C439" s="182"/>
      <c r="M439" s="249"/>
      <c r="N439" s="249"/>
      <c r="O439" s="249"/>
      <c r="P439" s="249"/>
      <c r="Q439" s="249"/>
      <c r="R439" s="249"/>
      <c r="S439" s="249"/>
      <c r="T439" s="249"/>
      <c r="U439" s="249"/>
      <c r="V439" s="249"/>
    </row>
    <row r="440" spans="2:22">
      <c r="B440" s="173"/>
      <c r="C440" s="182"/>
      <c r="M440" s="249"/>
      <c r="N440" s="249"/>
      <c r="O440" s="249"/>
      <c r="P440" s="249"/>
      <c r="Q440" s="249"/>
      <c r="R440" s="249"/>
      <c r="S440" s="249"/>
      <c r="T440" s="249"/>
      <c r="U440" s="249"/>
      <c r="V440" s="249"/>
    </row>
    <row r="441" spans="2:22">
      <c r="B441" s="173"/>
      <c r="C441" s="182"/>
      <c r="M441" s="249"/>
      <c r="N441" s="249"/>
      <c r="O441" s="249"/>
      <c r="P441" s="249"/>
      <c r="Q441" s="249"/>
      <c r="R441" s="249"/>
      <c r="S441" s="249"/>
      <c r="T441" s="249"/>
      <c r="U441" s="249"/>
      <c r="V441" s="249"/>
    </row>
    <row r="442" spans="2:22">
      <c r="B442" s="173"/>
      <c r="C442" s="182"/>
      <c r="M442" s="249"/>
      <c r="N442" s="249"/>
      <c r="O442" s="249"/>
      <c r="P442" s="249"/>
      <c r="Q442" s="249"/>
      <c r="R442" s="249"/>
      <c r="S442" s="249"/>
      <c r="T442" s="249"/>
      <c r="U442" s="249"/>
      <c r="V442" s="249"/>
    </row>
    <row r="443" spans="2:22">
      <c r="B443" s="173"/>
      <c r="C443" s="182"/>
      <c r="M443" s="249"/>
      <c r="N443" s="249"/>
      <c r="O443" s="249"/>
      <c r="P443" s="249"/>
      <c r="Q443" s="249"/>
      <c r="R443" s="249"/>
      <c r="S443" s="249"/>
      <c r="T443" s="249"/>
      <c r="U443" s="249"/>
      <c r="V443" s="249"/>
    </row>
    <row r="444" spans="2:22">
      <c r="B444" s="173"/>
      <c r="C444" s="182"/>
      <c r="M444" s="249"/>
      <c r="N444" s="249"/>
      <c r="O444" s="249"/>
      <c r="P444" s="249"/>
      <c r="Q444" s="249"/>
      <c r="R444" s="249"/>
      <c r="S444" s="249"/>
      <c r="T444" s="249"/>
      <c r="U444" s="249"/>
      <c r="V444" s="249"/>
    </row>
    <row r="445" spans="2:22">
      <c r="B445" s="173"/>
      <c r="C445" s="182"/>
      <c r="M445" s="249"/>
      <c r="N445" s="249"/>
      <c r="O445" s="249"/>
      <c r="P445" s="249"/>
      <c r="Q445" s="249"/>
      <c r="R445" s="249"/>
      <c r="S445" s="249"/>
      <c r="T445" s="249"/>
      <c r="U445" s="249"/>
      <c r="V445" s="249"/>
    </row>
    <row r="446" spans="2:22">
      <c r="B446" s="173"/>
      <c r="C446" s="182"/>
      <c r="M446" s="249"/>
      <c r="N446" s="249"/>
      <c r="O446" s="249"/>
      <c r="P446" s="249"/>
      <c r="Q446" s="249"/>
      <c r="R446" s="249"/>
      <c r="S446" s="249"/>
      <c r="T446" s="249"/>
      <c r="U446" s="249"/>
      <c r="V446" s="249"/>
    </row>
    <row r="447" spans="2:22">
      <c r="B447" s="173"/>
      <c r="C447" s="182"/>
      <c r="M447" s="249"/>
      <c r="N447" s="249"/>
      <c r="O447" s="249"/>
      <c r="P447" s="249"/>
      <c r="Q447" s="249"/>
      <c r="R447" s="249"/>
      <c r="S447" s="249"/>
      <c r="T447" s="249"/>
      <c r="U447" s="249"/>
      <c r="V447" s="249"/>
    </row>
    <row r="448" spans="2:22">
      <c r="B448" s="173"/>
      <c r="C448" s="182"/>
      <c r="M448" s="249"/>
      <c r="N448" s="249"/>
      <c r="O448" s="249"/>
      <c r="P448" s="249"/>
      <c r="Q448" s="249"/>
      <c r="R448" s="249"/>
      <c r="S448" s="249"/>
      <c r="T448" s="249"/>
      <c r="U448" s="249"/>
      <c r="V448" s="249"/>
    </row>
    <row r="449" spans="2:22">
      <c r="B449" s="173"/>
      <c r="C449" s="182"/>
      <c r="M449" s="249"/>
      <c r="N449" s="249"/>
      <c r="O449" s="249"/>
      <c r="P449" s="249"/>
      <c r="Q449" s="249"/>
      <c r="R449" s="249"/>
      <c r="S449" s="249"/>
      <c r="T449" s="249"/>
      <c r="U449" s="249"/>
      <c r="V449" s="249"/>
    </row>
    <row r="450" spans="2:22">
      <c r="B450" s="173"/>
      <c r="C450" s="182"/>
      <c r="M450" s="249"/>
      <c r="N450" s="249"/>
      <c r="O450" s="249"/>
      <c r="P450" s="249"/>
      <c r="Q450" s="249"/>
      <c r="R450" s="249"/>
      <c r="S450" s="249"/>
      <c r="T450" s="249"/>
      <c r="U450" s="249"/>
      <c r="V450" s="249"/>
    </row>
    <row r="451" spans="2:22">
      <c r="B451" s="173"/>
      <c r="C451" s="182"/>
      <c r="M451" s="249"/>
      <c r="N451" s="249"/>
      <c r="O451" s="249"/>
      <c r="P451" s="249"/>
      <c r="Q451" s="249"/>
      <c r="R451" s="249"/>
      <c r="S451" s="249"/>
      <c r="T451" s="249"/>
      <c r="U451" s="249"/>
      <c r="V451" s="249"/>
    </row>
    <row r="452" spans="2:22">
      <c r="B452" s="173"/>
      <c r="C452" s="182"/>
      <c r="M452" s="249"/>
      <c r="N452" s="249"/>
      <c r="O452" s="249"/>
      <c r="P452" s="249"/>
      <c r="Q452" s="249"/>
      <c r="R452" s="249"/>
      <c r="S452" s="249"/>
      <c r="T452" s="249"/>
      <c r="U452" s="249"/>
      <c r="V452" s="249"/>
    </row>
    <row r="453" spans="2:22">
      <c r="B453" s="173"/>
      <c r="C453" s="182"/>
      <c r="M453" s="249"/>
      <c r="N453" s="249"/>
      <c r="O453" s="249"/>
      <c r="P453" s="249"/>
      <c r="Q453" s="249"/>
      <c r="R453" s="249"/>
      <c r="S453" s="249"/>
      <c r="T453" s="249"/>
      <c r="U453" s="249"/>
      <c r="V453" s="249"/>
    </row>
    <row r="454" spans="2:22">
      <c r="B454" s="173"/>
      <c r="C454" s="182"/>
      <c r="M454" s="249"/>
      <c r="N454" s="249"/>
      <c r="O454" s="249"/>
      <c r="P454" s="249"/>
      <c r="Q454" s="249"/>
      <c r="R454" s="249"/>
      <c r="S454" s="249"/>
      <c r="T454" s="249"/>
      <c r="U454" s="249"/>
      <c r="V454" s="249"/>
    </row>
    <row r="455" spans="2:22">
      <c r="B455" s="173"/>
      <c r="C455" s="182"/>
      <c r="M455" s="249"/>
      <c r="N455" s="249"/>
      <c r="O455" s="249"/>
      <c r="P455" s="249"/>
      <c r="Q455" s="249"/>
      <c r="R455" s="249"/>
      <c r="S455" s="249"/>
      <c r="T455" s="249"/>
      <c r="U455" s="249"/>
      <c r="V455" s="249"/>
    </row>
    <row r="456" spans="2:22">
      <c r="B456" s="173"/>
      <c r="C456" s="182"/>
      <c r="M456" s="249"/>
      <c r="N456" s="249"/>
      <c r="O456" s="249"/>
      <c r="P456" s="249"/>
      <c r="Q456" s="249"/>
      <c r="R456" s="249"/>
      <c r="S456" s="249"/>
      <c r="T456" s="249"/>
      <c r="U456" s="249"/>
      <c r="V456" s="249"/>
    </row>
    <row r="457" spans="2:22">
      <c r="B457" s="173"/>
      <c r="C457" s="182"/>
      <c r="M457" s="249"/>
      <c r="N457" s="249"/>
      <c r="O457" s="249"/>
      <c r="P457" s="249"/>
      <c r="Q457" s="249"/>
      <c r="R457" s="249"/>
      <c r="S457" s="249"/>
      <c r="T457" s="249"/>
      <c r="U457" s="249"/>
      <c r="V457" s="249"/>
    </row>
    <row r="458" spans="2:22">
      <c r="B458" s="173"/>
      <c r="C458" s="182"/>
      <c r="M458" s="249"/>
      <c r="N458" s="249"/>
      <c r="O458" s="249"/>
      <c r="P458" s="249"/>
      <c r="Q458" s="249"/>
      <c r="R458" s="249"/>
      <c r="S458" s="249"/>
      <c r="T458" s="249"/>
      <c r="U458" s="249"/>
      <c r="V458" s="249"/>
    </row>
    <row r="459" spans="2:22">
      <c r="B459" s="173"/>
      <c r="C459" s="182"/>
      <c r="M459" s="249"/>
      <c r="N459" s="249"/>
      <c r="O459" s="249"/>
      <c r="P459" s="249"/>
      <c r="Q459" s="249"/>
      <c r="R459" s="249"/>
      <c r="S459" s="249"/>
      <c r="T459" s="249"/>
      <c r="U459" s="249"/>
      <c r="V459" s="249"/>
    </row>
    <row r="460" spans="2:22">
      <c r="B460" s="173"/>
      <c r="C460" s="182"/>
      <c r="M460" s="249"/>
      <c r="N460" s="249"/>
      <c r="O460" s="249"/>
      <c r="P460" s="249"/>
      <c r="Q460" s="249"/>
      <c r="R460" s="249"/>
      <c r="S460" s="249"/>
      <c r="T460" s="249"/>
      <c r="U460" s="249"/>
      <c r="V460" s="249"/>
    </row>
    <row r="461" spans="2:22">
      <c r="B461" s="173"/>
      <c r="C461" s="182"/>
      <c r="M461" s="249"/>
      <c r="N461" s="249"/>
      <c r="O461" s="249"/>
      <c r="P461" s="249"/>
      <c r="Q461" s="249"/>
      <c r="R461" s="249"/>
      <c r="S461" s="249"/>
      <c r="T461" s="249"/>
      <c r="U461" s="249"/>
      <c r="V461" s="249"/>
    </row>
    <row r="462" spans="2:22">
      <c r="B462" s="173"/>
      <c r="C462" s="182"/>
      <c r="M462" s="249"/>
      <c r="N462" s="249"/>
      <c r="O462" s="249"/>
      <c r="P462" s="249"/>
      <c r="Q462" s="249"/>
      <c r="R462" s="249"/>
      <c r="S462" s="249"/>
      <c r="T462" s="249"/>
      <c r="U462" s="249"/>
      <c r="V462" s="249"/>
    </row>
    <row r="463" spans="2:22">
      <c r="B463" s="173"/>
      <c r="C463" s="182"/>
      <c r="M463" s="249"/>
      <c r="N463" s="249"/>
      <c r="O463" s="249"/>
      <c r="P463" s="249"/>
      <c r="Q463" s="249"/>
      <c r="R463" s="249"/>
      <c r="S463" s="249"/>
      <c r="T463" s="249"/>
      <c r="U463" s="249"/>
      <c r="V463" s="249"/>
    </row>
    <row r="464" spans="2:22">
      <c r="B464" s="173"/>
      <c r="C464" s="182"/>
      <c r="M464" s="249"/>
      <c r="N464" s="249"/>
      <c r="O464" s="249"/>
      <c r="P464" s="249"/>
      <c r="Q464" s="249"/>
      <c r="R464" s="249"/>
      <c r="S464" s="249"/>
      <c r="T464" s="249"/>
      <c r="U464" s="249"/>
      <c r="V464" s="249"/>
    </row>
    <row r="465" spans="2:22">
      <c r="B465" s="173"/>
      <c r="C465" s="182"/>
      <c r="M465" s="249"/>
      <c r="N465" s="249"/>
      <c r="O465" s="249"/>
      <c r="P465" s="249"/>
      <c r="Q465" s="249"/>
      <c r="R465" s="249"/>
      <c r="S465" s="249"/>
      <c r="T465" s="249"/>
      <c r="U465" s="249"/>
      <c r="V465" s="249"/>
    </row>
    <row r="466" spans="2:22">
      <c r="B466" s="173"/>
      <c r="C466" s="182"/>
      <c r="M466" s="249"/>
      <c r="N466" s="249"/>
      <c r="O466" s="249"/>
      <c r="P466" s="249"/>
      <c r="Q466" s="249"/>
      <c r="R466" s="249"/>
      <c r="S466" s="249"/>
      <c r="T466" s="249"/>
      <c r="U466" s="249"/>
      <c r="V466" s="249"/>
    </row>
    <row r="467" spans="2:22">
      <c r="B467" s="173"/>
      <c r="C467" s="182"/>
      <c r="M467" s="249"/>
      <c r="N467" s="249"/>
      <c r="O467" s="249"/>
      <c r="P467" s="249"/>
      <c r="Q467" s="249"/>
      <c r="R467" s="249"/>
      <c r="S467" s="249"/>
      <c r="T467" s="249"/>
      <c r="U467" s="249"/>
      <c r="V467" s="249"/>
    </row>
    <row r="468" spans="2:22">
      <c r="B468" s="173"/>
      <c r="C468" s="182"/>
      <c r="M468" s="249"/>
      <c r="N468" s="249"/>
      <c r="O468" s="249"/>
      <c r="P468" s="249"/>
      <c r="Q468" s="249"/>
      <c r="R468" s="249"/>
      <c r="S468" s="249"/>
      <c r="T468" s="249"/>
      <c r="U468" s="249"/>
      <c r="V468" s="249"/>
    </row>
    <row r="469" spans="2:22">
      <c r="B469" s="173"/>
      <c r="C469" s="182"/>
      <c r="M469" s="249"/>
      <c r="N469" s="249"/>
      <c r="O469" s="249"/>
      <c r="P469" s="249"/>
      <c r="Q469" s="249"/>
      <c r="R469" s="249"/>
      <c r="S469" s="249"/>
      <c r="T469" s="249"/>
      <c r="U469" s="249"/>
      <c r="V469" s="249"/>
    </row>
    <row r="470" spans="2:22">
      <c r="B470" s="173"/>
      <c r="C470" s="182"/>
      <c r="M470" s="249"/>
      <c r="N470" s="249"/>
      <c r="O470" s="249"/>
      <c r="P470" s="249"/>
      <c r="Q470" s="249"/>
      <c r="R470" s="249"/>
      <c r="S470" s="249"/>
      <c r="T470" s="249"/>
      <c r="U470" s="249"/>
      <c r="V470" s="249"/>
    </row>
    <row r="471" spans="2:22">
      <c r="B471" s="173"/>
      <c r="C471" s="182"/>
      <c r="M471" s="249"/>
      <c r="N471" s="249"/>
      <c r="O471" s="249"/>
      <c r="P471" s="249"/>
      <c r="Q471" s="249"/>
      <c r="R471" s="249"/>
      <c r="S471" s="249"/>
      <c r="T471" s="249"/>
      <c r="U471" s="249"/>
      <c r="V471" s="249"/>
    </row>
    <row r="472" spans="2:22">
      <c r="B472" s="173"/>
      <c r="C472" s="182"/>
      <c r="M472" s="249"/>
      <c r="N472" s="249"/>
      <c r="O472" s="249"/>
      <c r="P472" s="249"/>
      <c r="Q472" s="249"/>
      <c r="R472" s="249"/>
      <c r="S472" s="249"/>
      <c r="T472" s="249"/>
      <c r="U472" s="249"/>
      <c r="V472" s="249"/>
    </row>
    <row r="473" spans="2:22">
      <c r="B473" s="173"/>
      <c r="C473" s="182"/>
      <c r="M473" s="249"/>
      <c r="N473" s="249"/>
      <c r="O473" s="249"/>
      <c r="P473" s="249"/>
      <c r="Q473" s="249"/>
      <c r="R473" s="249"/>
      <c r="S473" s="249"/>
      <c r="T473" s="249"/>
      <c r="U473" s="249"/>
      <c r="V473" s="249"/>
    </row>
    <row r="474" spans="2:22">
      <c r="B474" s="173"/>
      <c r="C474" s="182"/>
      <c r="M474" s="249"/>
      <c r="N474" s="249"/>
      <c r="O474" s="249"/>
      <c r="P474" s="249"/>
      <c r="Q474" s="249"/>
      <c r="R474" s="249"/>
      <c r="S474" s="249"/>
      <c r="T474" s="249"/>
      <c r="U474" s="249"/>
      <c r="V474" s="249"/>
    </row>
    <row r="475" spans="2:22">
      <c r="B475" s="173"/>
      <c r="C475" s="182"/>
      <c r="M475" s="249"/>
      <c r="N475" s="249"/>
      <c r="O475" s="249"/>
      <c r="P475" s="249"/>
      <c r="Q475" s="249"/>
      <c r="R475" s="249"/>
      <c r="S475" s="249"/>
      <c r="T475" s="249"/>
      <c r="U475" s="249"/>
      <c r="V475" s="249"/>
    </row>
    <row r="476" spans="2:22">
      <c r="B476" s="173"/>
      <c r="C476" s="182"/>
      <c r="M476" s="249"/>
      <c r="N476" s="249"/>
      <c r="O476" s="249"/>
      <c r="P476" s="249"/>
      <c r="Q476" s="249"/>
      <c r="R476" s="249"/>
      <c r="S476" s="249"/>
      <c r="T476" s="249"/>
      <c r="U476" s="249"/>
      <c r="V476" s="249"/>
    </row>
    <row r="477" spans="2:22">
      <c r="B477" s="173"/>
      <c r="C477" s="182"/>
      <c r="M477" s="249"/>
      <c r="N477" s="249"/>
      <c r="O477" s="249"/>
      <c r="P477" s="249"/>
      <c r="Q477" s="249"/>
      <c r="R477" s="249"/>
      <c r="S477" s="249"/>
      <c r="T477" s="249"/>
      <c r="U477" s="249"/>
      <c r="V477" s="249"/>
    </row>
    <row r="478" spans="2:22">
      <c r="B478" s="173"/>
      <c r="C478" s="182"/>
      <c r="M478" s="249"/>
      <c r="N478" s="249"/>
      <c r="O478" s="249"/>
      <c r="P478" s="249"/>
      <c r="Q478" s="249"/>
      <c r="R478" s="249"/>
      <c r="S478" s="249"/>
      <c r="T478" s="249"/>
      <c r="U478" s="249"/>
      <c r="V478" s="249"/>
    </row>
    <row r="479" spans="2:22">
      <c r="B479" s="173"/>
      <c r="C479" s="182"/>
      <c r="M479" s="249"/>
      <c r="N479" s="249"/>
      <c r="O479" s="249"/>
      <c r="P479" s="249"/>
      <c r="Q479" s="249"/>
      <c r="R479" s="249"/>
      <c r="S479" s="249"/>
      <c r="T479" s="249"/>
      <c r="U479" s="249"/>
      <c r="V479" s="249"/>
    </row>
    <row r="480" spans="2:22">
      <c r="B480" s="173"/>
      <c r="C480" s="182"/>
      <c r="M480" s="249"/>
      <c r="N480" s="249"/>
      <c r="O480" s="249"/>
      <c r="P480" s="249"/>
      <c r="Q480" s="249"/>
      <c r="R480" s="249"/>
      <c r="S480" s="249"/>
      <c r="T480" s="249"/>
      <c r="U480" s="249"/>
      <c r="V480" s="249"/>
    </row>
    <row r="481" spans="2:22">
      <c r="B481" s="173"/>
      <c r="C481" s="182"/>
      <c r="M481" s="249"/>
      <c r="N481" s="249"/>
      <c r="O481" s="249"/>
      <c r="P481" s="249"/>
      <c r="Q481" s="249"/>
      <c r="R481" s="249"/>
      <c r="S481" s="249"/>
      <c r="T481" s="249"/>
      <c r="U481" s="249"/>
      <c r="V481" s="249"/>
    </row>
    <row r="482" spans="2:22">
      <c r="B482" s="173"/>
      <c r="C482" s="182"/>
      <c r="M482" s="249"/>
      <c r="N482" s="249"/>
      <c r="O482" s="249"/>
      <c r="P482" s="249"/>
      <c r="Q482" s="249"/>
      <c r="R482" s="249"/>
      <c r="S482" s="249"/>
      <c r="T482" s="249"/>
      <c r="U482" s="249"/>
      <c r="V482" s="249"/>
    </row>
    <row r="483" spans="2:22">
      <c r="B483" s="173"/>
      <c r="C483" s="182"/>
      <c r="M483" s="249"/>
      <c r="N483" s="249"/>
      <c r="O483" s="249"/>
      <c r="P483" s="249"/>
      <c r="Q483" s="249"/>
      <c r="R483" s="249"/>
      <c r="S483" s="249"/>
      <c r="T483" s="249"/>
      <c r="U483" s="249"/>
      <c r="V483" s="249"/>
    </row>
    <row r="484" spans="2:22">
      <c r="B484" s="173"/>
      <c r="C484" s="182"/>
      <c r="M484" s="249"/>
      <c r="N484" s="249"/>
      <c r="O484" s="249"/>
      <c r="P484" s="249"/>
      <c r="Q484" s="249"/>
      <c r="R484" s="249"/>
      <c r="S484" s="249"/>
      <c r="T484" s="249"/>
      <c r="U484" s="249"/>
      <c r="V484" s="249"/>
    </row>
    <row r="485" spans="2:22">
      <c r="B485" s="173"/>
      <c r="C485" s="182"/>
      <c r="M485" s="249"/>
      <c r="N485" s="249"/>
      <c r="O485" s="249"/>
      <c r="P485" s="249"/>
      <c r="Q485" s="249"/>
      <c r="R485" s="249"/>
      <c r="S485" s="249"/>
      <c r="T485" s="249"/>
      <c r="U485" s="249"/>
      <c r="V485" s="249"/>
    </row>
    <row r="486" spans="2:22">
      <c r="B486" s="173"/>
      <c r="C486" s="182"/>
      <c r="M486" s="249"/>
      <c r="N486" s="249"/>
      <c r="O486" s="249"/>
      <c r="P486" s="249"/>
      <c r="Q486" s="249"/>
      <c r="R486" s="249"/>
      <c r="S486" s="249"/>
      <c r="T486" s="249"/>
      <c r="U486" s="249"/>
      <c r="V486" s="249"/>
    </row>
    <row r="487" spans="2:22">
      <c r="B487" s="173"/>
      <c r="C487" s="182"/>
      <c r="M487" s="249"/>
      <c r="N487" s="249"/>
      <c r="O487" s="249"/>
      <c r="P487" s="249"/>
      <c r="Q487" s="249"/>
      <c r="R487" s="249"/>
      <c r="S487" s="249"/>
      <c r="T487" s="249"/>
      <c r="U487" s="249"/>
      <c r="V487" s="249"/>
    </row>
    <row r="488" spans="2:22">
      <c r="B488" s="173"/>
      <c r="C488" s="182"/>
      <c r="M488" s="249"/>
      <c r="N488" s="249"/>
      <c r="O488" s="249"/>
      <c r="P488" s="249"/>
      <c r="Q488" s="249"/>
      <c r="R488" s="249"/>
      <c r="S488" s="249"/>
      <c r="T488" s="249"/>
      <c r="U488" s="249"/>
      <c r="V488" s="249"/>
    </row>
    <row r="489" spans="2:22">
      <c r="B489" s="173"/>
      <c r="C489" s="182"/>
      <c r="M489" s="249"/>
      <c r="N489" s="249"/>
      <c r="O489" s="249"/>
      <c r="P489" s="249"/>
      <c r="Q489" s="249"/>
      <c r="R489" s="249"/>
      <c r="S489" s="249"/>
      <c r="T489" s="249"/>
      <c r="U489" s="249"/>
      <c r="V489" s="249"/>
    </row>
    <row r="490" spans="2:22">
      <c r="B490" s="173"/>
      <c r="C490" s="182"/>
      <c r="M490" s="249"/>
      <c r="N490" s="249"/>
      <c r="O490" s="249"/>
      <c r="P490" s="249"/>
      <c r="Q490" s="249"/>
      <c r="R490" s="249"/>
      <c r="S490" s="249"/>
      <c r="T490" s="249"/>
      <c r="U490" s="249"/>
      <c r="V490" s="249"/>
    </row>
    <row r="491" spans="2:22">
      <c r="B491" s="173"/>
      <c r="C491" s="182"/>
      <c r="M491" s="249"/>
      <c r="N491" s="249"/>
      <c r="O491" s="249"/>
      <c r="P491" s="249"/>
      <c r="Q491" s="249"/>
      <c r="R491" s="249"/>
      <c r="S491" s="249"/>
      <c r="T491" s="249"/>
      <c r="U491" s="249"/>
      <c r="V491" s="249"/>
    </row>
    <row r="492" spans="2:22">
      <c r="B492" s="173"/>
      <c r="C492" s="182"/>
      <c r="M492" s="249"/>
      <c r="N492" s="249"/>
      <c r="O492" s="249"/>
      <c r="P492" s="249"/>
      <c r="Q492" s="249"/>
      <c r="R492" s="249"/>
      <c r="S492" s="249"/>
      <c r="T492" s="249"/>
      <c r="U492" s="249"/>
      <c r="V492" s="249"/>
    </row>
    <row r="493" spans="2:22">
      <c r="B493" s="173"/>
      <c r="C493" s="182"/>
      <c r="M493" s="249"/>
      <c r="N493" s="249"/>
      <c r="O493" s="249"/>
      <c r="P493" s="249"/>
      <c r="Q493" s="249"/>
      <c r="R493" s="249"/>
      <c r="S493" s="249"/>
      <c r="T493" s="249"/>
      <c r="U493" s="249"/>
      <c r="V493" s="249"/>
    </row>
    <row r="494" spans="2:22">
      <c r="B494" s="173"/>
      <c r="C494" s="182"/>
      <c r="M494" s="249"/>
      <c r="N494" s="249"/>
      <c r="O494" s="249"/>
      <c r="P494" s="249"/>
      <c r="Q494" s="249"/>
      <c r="R494" s="249"/>
      <c r="S494" s="249"/>
      <c r="T494" s="249"/>
      <c r="U494" s="249"/>
      <c r="V494" s="249"/>
    </row>
    <row r="495" spans="2:22">
      <c r="B495" s="173"/>
      <c r="C495" s="182"/>
      <c r="M495" s="249"/>
      <c r="N495" s="249"/>
      <c r="O495" s="249"/>
      <c r="P495" s="249"/>
      <c r="Q495" s="249"/>
      <c r="R495" s="249"/>
      <c r="S495" s="249"/>
      <c r="T495" s="249"/>
      <c r="U495" s="249"/>
      <c r="V495" s="249"/>
    </row>
    <row r="496" spans="2:22">
      <c r="B496" s="173"/>
      <c r="C496" s="182"/>
      <c r="M496" s="249"/>
      <c r="N496" s="249"/>
      <c r="O496" s="249"/>
      <c r="P496" s="249"/>
      <c r="Q496" s="249"/>
      <c r="R496" s="249"/>
      <c r="S496" s="249"/>
      <c r="T496" s="249"/>
      <c r="U496" s="249"/>
      <c r="V496" s="249"/>
    </row>
    <row r="497" spans="2:22">
      <c r="B497" s="173"/>
      <c r="C497" s="182"/>
      <c r="M497" s="249"/>
      <c r="N497" s="249"/>
      <c r="O497" s="249"/>
      <c r="P497" s="249"/>
      <c r="Q497" s="249"/>
      <c r="R497" s="249"/>
      <c r="S497" s="249"/>
      <c r="T497" s="249"/>
      <c r="U497" s="249"/>
      <c r="V497" s="249"/>
    </row>
    <row r="498" spans="2:22">
      <c r="B498" s="173"/>
      <c r="C498" s="182"/>
      <c r="M498" s="249"/>
      <c r="N498" s="249"/>
      <c r="O498" s="249"/>
      <c r="P498" s="249"/>
      <c r="Q498" s="249"/>
      <c r="R498" s="249"/>
      <c r="S498" s="249"/>
      <c r="T498" s="249"/>
      <c r="U498" s="249"/>
      <c r="V498" s="249"/>
    </row>
    <row r="499" spans="2:22">
      <c r="B499" s="173"/>
      <c r="C499" s="182"/>
      <c r="M499" s="249"/>
      <c r="N499" s="249"/>
      <c r="O499" s="249"/>
      <c r="P499" s="249"/>
      <c r="Q499" s="249"/>
      <c r="R499" s="249"/>
      <c r="S499" s="249"/>
      <c r="T499" s="249"/>
      <c r="U499" s="249"/>
      <c r="V499" s="249"/>
    </row>
    <row r="500" spans="2:22">
      <c r="B500" s="173"/>
      <c r="C500" s="182"/>
      <c r="M500" s="249"/>
      <c r="N500" s="249"/>
      <c r="O500" s="249"/>
      <c r="P500" s="249"/>
      <c r="Q500" s="249"/>
      <c r="R500" s="249"/>
      <c r="S500" s="249"/>
      <c r="T500" s="249"/>
      <c r="U500" s="249"/>
      <c r="V500" s="249"/>
    </row>
    <row r="501" spans="2:22">
      <c r="B501" s="173"/>
      <c r="C501" s="182"/>
      <c r="M501" s="249"/>
      <c r="N501" s="249"/>
      <c r="O501" s="249"/>
      <c r="P501" s="249"/>
      <c r="Q501" s="249"/>
      <c r="R501" s="249"/>
      <c r="S501" s="249"/>
      <c r="T501" s="249"/>
      <c r="U501" s="249"/>
      <c r="V501" s="249"/>
    </row>
    <row r="502" spans="2:22">
      <c r="B502" s="173"/>
      <c r="C502" s="182"/>
      <c r="M502" s="249"/>
      <c r="N502" s="249"/>
      <c r="O502" s="249"/>
      <c r="P502" s="249"/>
      <c r="Q502" s="249"/>
      <c r="R502" s="249"/>
      <c r="S502" s="249"/>
      <c r="T502" s="249"/>
      <c r="U502" s="249"/>
      <c r="V502" s="249"/>
    </row>
    <row r="503" spans="2:22">
      <c r="B503" s="173"/>
      <c r="C503" s="182"/>
      <c r="M503" s="249"/>
      <c r="N503" s="249"/>
      <c r="O503" s="249"/>
      <c r="P503" s="249"/>
      <c r="Q503" s="249"/>
      <c r="R503" s="249"/>
      <c r="S503" s="249"/>
      <c r="T503" s="249"/>
      <c r="U503" s="249"/>
      <c r="V503" s="249"/>
    </row>
    <row r="504" spans="2:22">
      <c r="B504" s="173"/>
      <c r="C504" s="182"/>
      <c r="M504" s="249"/>
      <c r="N504" s="249"/>
      <c r="O504" s="249"/>
      <c r="P504" s="249"/>
      <c r="Q504" s="249"/>
      <c r="R504" s="249"/>
      <c r="S504" s="249"/>
      <c r="T504" s="249"/>
      <c r="U504" s="249"/>
      <c r="V504" s="249"/>
    </row>
    <row r="505" spans="2:22">
      <c r="B505" s="173"/>
      <c r="C505" s="182"/>
      <c r="M505" s="249"/>
      <c r="N505" s="249"/>
      <c r="O505" s="249"/>
      <c r="P505" s="249"/>
      <c r="Q505" s="249"/>
      <c r="R505" s="249"/>
      <c r="S505" s="249"/>
      <c r="T505" s="249"/>
      <c r="U505" s="249"/>
      <c r="V505" s="249"/>
    </row>
    <row r="506" spans="2:22">
      <c r="B506" s="173"/>
      <c r="C506" s="182"/>
      <c r="M506" s="249"/>
      <c r="N506" s="249"/>
      <c r="O506" s="249"/>
      <c r="P506" s="249"/>
      <c r="Q506" s="249"/>
      <c r="R506" s="249"/>
      <c r="S506" s="249"/>
      <c r="T506" s="249"/>
      <c r="U506" s="249"/>
      <c r="V506" s="249"/>
    </row>
    <row r="507" spans="2:22">
      <c r="B507" s="173"/>
      <c r="C507" s="182"/>
      <c r="M507" s="249"/>
      <c r="N507" s="249"/>
      <c r="O507" s="249"/>
      <c r="P507" s="249"/>
      <c r="Q507" s="249"/>
      <c r="R507" s="249"/>
      <c r="S507" s="249"/>
      <c r="T507" s="249"/>
      <c r="U507" s="249"/>
      <c r="V507" s="249"/>
    </row>
    <row r="508" spans="2:22">
      <c r="B508" s="173"/>
      <c r="C508" s="182"/>
      <c r="M508" s="249"/>
      <c r="N508" s="249"/>
      <c r="O508" s="249"/>
      <c r="P508" s="249"/>
      <c r="Q508" s="249"/>
      <c r="R508" s="249"/>
      <c r="S508" s="249"/>
      <c r="T508" s="249"/>
      <c r="U508" s="249"/>
      <c r="V508" s="249"/>
    </row>
    <row r="509" spans="2:22">
      <c r="B509" s="173"/>
      <c r="C509" s="182"/>
      <c r="M509" s="249"/>
      <c r="N509" s="249"/>
      <c r="O509" s="249"/>
      <c r="P509" s="249"/>
      <c r="Q509" s="249"/>
      <c r="R509" s="249"/>
      <c r="S509" s="249"/>
      <c r="T509" s="249"/>
      <c r="U509" s="249"/>
      <c r="V509" s="249"/>
    </row>
    <row r="510" spans="2:22">
      <c r="B510" s="173"/>
      <c r="C510" s="182"/>
      <c r="M510" s="249"/>
      <c r="N510" s="249"/>
      <c r="O510" s="249"/>
      <c r="P510" s="249"/>
      <c r="Q510" s="249"/>
      <c r="R510" s="249"/>
      <c r="S510" s="249"/>
      <c r="T510" s="249"/>
      <c r="U510" s="249"/>
      <c r="V510" s="249"/>
    </row>
    <row r="511" spans="2:22">
      <c r="B511" s="173"/>
      <c r="C511" s="182"/>
      <c r="M511" s="249"/>
      <c r="N511" s="249"/>
      <c r="O511" s="249"/>
      <c r="P511" s="249"/>
      <c r="Q511" s="249"/>
      <c r="R511" s="249"/>
      <c r="S511" s="249"/>
      <c r="T511" s="249"/>
      <c r="U511" s="249"/>
      <c r="V511" s="249"/>
    </row>
    <row r="512" spans="2:22">
      <c r="B512" s="173"/>
      <c r="C512" s="182"/>
      <c r="M512" s="249"/>
      <c r="N512" s="249"/>
      <c r="O512" s="249"/>
      <c r="P512" s="249"/>
      <c r="Q512" s="249"/>
      <c r="R512" s="249"/>
      <c r="S512" s="249"/>
      <c r="T512" s="249"/>
      <c r="U512" s="249"/>
      <c r="V512" s="249"/>
    </row>
    <row r="513" spans="2:22">
      <c r="B513" s="173"/>
      <c r="C513" s="182"/>
      <c r="M513" s="249"/>
      <c r="N513" s="249"/>
      <c r="O513" s="249"/>
      <c r="P513" s="249"/>
      <c r="Q513" s="249"/>
      <c r="R513" s="249"/>
      <c r="S513" s="249"/>
      <c r="T513" s="249"/>
      <c r="U513" s="249"/>
      <c r="V513" s="249"/>
    </row>
    <row r="514" spans="2:22">
      <c r="B514" s="173"/>
      <c r="C514" s="182"/>
      <c r="M514" s="249"/>
      <c r="N514" s="249"/>
      <c r="O514" s="249"/>
      <c r="P514" s="249"/>
      <c r="Q514" s="249"/>
      <c r="R514" s="249"/>
      <c r="S514" s="249"/>
      <c r="T514" s="249"/>
      <c r="U514" s="249"/>
      <c r="V514" s="249"/>
    </row>
    <row r="515" spans="2:22">
      <c r="B515" s="173"/>
      <c r="C515" s="182"/>
      <c r="M515" s="249"/>
      <c r="N515" s="249"/>
      <c r="O515" s="249"/>
      <c r="P515" s="249"/>
      <c r="Q515" s="249"/>
      <c r="R515" s="249"/>
      <c r="S515" s="249"/>
      <c r="T515" s="249"/>
      <c r="U515" s="249"/>
      <c r="V515" s="249"/>
    </row>
    <row r="516" spans="2:22">
      <c r="B516" s="173"/>
      <c r="C516" s="182"/>
      <c r="M516" s="249"/>
      <c r="N516" s="249"/>
      <c r="O516" s="249"/>
      <c r="P516" s="249"/>
      <c r="Q516" s="249"/>
      <c r="R516" s="249"/>
      <c r="S516" s="249"/>
      <c r="T516" s="249"/>
      <c r="U516" s="249"/>
      <c r="V516" s="249"/>
    </row>
    <row r="517" spans="2:22">
      <c r="B517" s="173"/>
      <c r="C517" s="182"/>
      <c r="M517" s="249"/>
      <c r="N517" s="249"/>
      <c r="O517" s="249"/>
      <c r="P517" s="249"/>
      <c r="Q517" s="249"/>
      <c r="R517" s="249"/>
      <c r="S517" s="249"/>
      <c r="T517" s="249"/>
      <c r="U517" s="249"/>
      <c r="V517" s="249"/>
    </row>
    <row r="518" spans="2:22">
      <c r="B518" s="173"/>
      <c r="C518" s="182"/>
      <c r="M518" s="249"/>
      <c r="N518" s="249"/>
      <c r="O518" s="249"/>
      <c r="P518" s="249"/>
      <c r="Q518" s="249"/>
      <c r="R518" s="249"/>
      <c r="S518" s="249"/>
      <c r="T518" s="249"/>
      <c r="U518" s="249"/>
      <c r="V518" s="249"/>
    </row>
    <row r="519" spans="2:22">
      <c r="B519" s="173"/>
      <c r="C519" s="182"/>
      <c r="M519" s="249"/>
      <c r="N519" s="249"/>
      <c r="O519" s="249"/>
      <c r="P519" s="249"/>
      <c r="Q519" s="249"/>
      <c r="R519" s="249"/>
      <c r="S519" s="249"/>
      <c r="T519" s="249"/>
      <c r="U519" s="249"/>
      <c r="V519" s="249"/>
    </row>
    <row r="520" spans="2:22">
      <c r="B520" s="173"/>
      <c r="C520" s="182"/>
      <c r="M520" s="249"/>
      <c r="N520" s="249"/>
      <c r="O520" s="249"/>
      <c r="P520" s="249"/>
      <c r="Q520" s="249"/>
      <c r="R520" s="249"/>
      <c r="S520" s="249"/>
      <c r="T520" s="249"/>
      <c r="U520" s="249"/>
      <c r="V520" s="249"/>
    </row>
    <row r="521" spans="2:22">
      <c r="B521" s="173"/>
      <c r="C521" s="182"/>
      <c r="M521" s="249"/>
      <c r="N521" s="249"/>
      <c r="O521" s="249"/>
      <c r="P521" s="249"/>
      <c r="Q521" s="249"/>
      <c r="R521" s="249"/>
      <c r="S521" s="249"/>
      <c r="T521" s="249"/>
      <c r="U521" s="249"/>
      <c r="V521" s="249"/>
    </row>
    <row r="522" spans="2:22">
      <c r="B522" s="173"/>
      <c r="C522" s="182"/>
      <c r="M522" s="249"/>
      <c r="N522" s="249"/>
      <c r="O522" s="249"/>
      <c r="P522" s="249"/>
      <c r="Q522" s="249"/>
      <c r="R522" s="249"/>
      <c r="S522" s="249"/>
      <c r="T522" s="249"/>
      <c r="U522" s="249"/>
      <c r="V522" s="249"/>
    </row>
    <row r="523" spans="2:22">
      <c r="B523" s="173"/>
      <c r="C523" s="182"/>
      <c r="M523" s="249"/>
      <c r="N523" s="249"/>
      <c r="O523" s="249"/>
      <c r="P523" s="249"/>
      <c r="Q523" s="249"/>
      <c r="R523" s="249"/>
      <c r="S523" s="249"/>
      <c r="T523" s="249"/>
      <c r="U523" s="249"/>
      <c r="V523" s="249"/>
    </row>
    <row r="524" spans="2:22">
      <c r="B524" s="173"/>
      <c r="C524" s="182"/>
      <c r="M524" s="249"/>
      <c r="N524" s="249"/>
      <c r="O524" s="249"/>
      <c r="P524" s="249"/>
      <c r="Q524" s="249"/>
      <c r="R524" s="249"/>
      <c r="S524" s="249"/>
      <c r="T524" s="249"/>
      <c r="U524" s="249"/>
      <c r="V524" s="249"/>
    </row>
    <row r="525" spans="2:22">
      <c r="B525" s="173"/>
      <c r="C525" s="182"/>
      <c r="M525" s="249"/>
      <c r="N525" s="249"/>
      <c r="O525" s="249"/>
      <c r="P525" s="249"/>
      <c r="Q525" s="249"/>
      <c r="R525" s="249"/>
      <c r="S525" s="249"/>
      <c r="T525" s="249"/>
      <c r="U525" s="249"/>
      <c r="V525" s="249"/>
    </row>
    <row r="526" spans="2:22">
      <c r="B526" s="173"/>
      <c r="C526" s="182"/>
      <c r="M526" s="249"/>
      <c r="N526" s="249"/>
      <c r="O526" s="249"/>
      <c r="P526" s="249"/>
      <c r="Q526" s="249"/>
      <c r="R526" s="249"/>
      <c r="S526" s="249"/>
      <c r="T526" s="249"/>
      <c r="U526" s="249"/>
      <c r="V526" s="249"/>
    </row>
    <row r="527" spans="2:22">
      <c r="B527" s="173"/>
      <c r="C527" s="182"/>
      <c r="M527" s="249"/>
      <c r="N527" s="249"/>
      <c r="O527" s="249"/>
      <c r="P527" s="249"/>
      <c r="Q527" s="249"/>
      <c r="R527" s="249"/>
      <c r="S527" s="249"/>
      <c r="T527" s="249"/>
      <c r="U527" s="249"/>
      <c r="V527" s="249"/>
    </row>
    <row r="528" spans="2:22">
      <c r="B528" s="173"/>
      <c r="C528" s="182"/>
      <c r="M528" s="249"/>
      <c r="N528" s="249"/>
      <c r="O528" s="249"/>
      <c r="P528" s="249"/>
      <c r="Q528" s="249"/>
      <c r="R528" s="249"/>
      <c r="S528" s="249"/>
      <c r="T528" s="249"/>
      <c r="U528" s="249"/>
      <c r="V528" s="249"/>
    </row>
    <row r="529" spans="2:22">
      <c r="B529" s="173"/>
      <c r="C529" s="182"/>
      <c r="M529" s="249"/>
      <c r="N529" s="249"/>
      <c r="O529" s="249"/>
      <c r="P529" s="249"/>
      <c r="Q529" s="249"/>
      <c r="R529" s="249"/>
      <c r="S529" s="249"/>
      <c r="T529" s="249"/>
      <c r="U529" s="249"/>
      <c r="V529" s="249"/>
    </row>
    <row r="530" spans="2:22">
      <c r="B530" s="173"/>
      <c r="C530" s="182"/>
      <c r="M530" s="249"/>
      <c r="N530" s="249"/>
      <c r="O530" s="249"/>
      <c r="P530" s="249"/>
      <c r="Q530" s="249"/>
      <c r="R530" s="249"/>
      <c r="S530" s="249"/>
      <c r="T530" s="249"/>
      <c r="U530" s="249"/>
      <c r="V530" s="249"/>
    </row>
    <row r="531" spans="2:22">
      <c r="B531" s="173"/>
      <c r="C531" s="182"/>
      <c r="M531" s="249"/>
      <c r="N531" s="249"/>
      <c r="O531" s="249"/>
      <c r="P531" s="249"/>
      <c r="Q531" s="249"/>
      <c r="R531" s="249"/>
      <c r="S531" s="249"/>
      <c r="T531" s="249"/>
      <c r="U531" s="249"/>
      <c r="V531" s="249"/>
    </row>
    <row r="532" spans="2:22">
      <c r="B532" s="173"/>
      <c r="C532" s="182"/>
      <c r="M532" s="249"/>
      <c r="N532" s="249"/>
      <c r="O532" s="249"/>
      <c r="P532" s="249"/>
      <c r="Q532" s="249"/>
      <c r="R532" s="249"/>
      <c r="S532" s="249"/>
      <c r="T532" s="249"/>
      <c r="U532" s="249"/>
      <c r="V532" s="249"/>
    </row>
    <row r="533" spans="2:22">
      <c r="B533" s="173"/>
      <c r="C533" s="182"/>
      <c r="M533" s="249"/>
      <c r="N533" s="249"/>
      <c r="O533" s="249"/>
      <c r="P533" s="249"/>
      <c r="Q533" s="249"/>
      <c r="R533" s="249"/>
      <c r="S533" s="249"/>
      <c r="T533" s="249"/>
      <c r="U533" s="249"/>
      <c r="V533" s="249"/>
    </row>
    <row r="534" spans="2:22">
      <c r="B534" s="173"/>
      <c r="C534" s="182"/>
      <c r="M534" s="249"/>
      <c r="N534" s="249"/>
      <c r="O534" s="249"/>
      <c r="P534" s="249"/>
      <c r="Q534" s="249"/>
      <c r="R534" s="249"/>
      <c r="S534" s="249"/>
      <c r="T534" s="249"/>
      <c r="U534" s="249"/>
      <c r="V534" s="249"/>
    </row>
    <row r="535" spans="2:22">
      <c r="B535" s="173"/>
      <c r="C535" s="182"/>
      <c r="M535" s="249"/>
      <c r="N535" s="249"/>
      <c r="O535" s="249"/>
      <c r="P535" s="249"/>
      <c r="Q535" s="249"/>
      <c r="R535" s="249"/>
      <c r="S535" s="249"/>
      <c r="T535" s="249"/>
      <c r="U535" s="249"/>
      <c r="V535" s="249"/>
    </row>
    <row r="536" spans="2:22">
      <c r="B536" s="173"/>
      <c r="C536" s="182"/>
      <c r="M536" s="249"/>
      <c r="N536" s="249"/>
      <c r="O536" s="249"/>
      <c r="P536" s="249"/>
      <c r="Q536" s="249"/>
      <c r="R536" s="249"/>
      <c r="S536" s="249"/>
      <c r="T536" s="249"/>
      <c r="U536" s="249"/>
      <c r="V536" s="249"/>
    </row>
    <row r="537" spans="2:22">
      <c r="B537" s="173"/>
      <c r="C537" s="182"/>
      <c r="M537" s="249"/>
      <c r="N537" s="249"/>
      <c r="O537" s="249"/>
      <c r="P537" s="249"/>
      <c r="Q537" s="249"/>
      <c r="R537" s="249"/>
      <c r="S537" s="249"/>
      <c r="T537" s="249"/>
      <c r="U537" s="249"/>
      <c r="V537" s="249"/>
    </row>
    <row r="538" spans="2:22">
      <c r="B538" s="173"/>
      <c r="C538" s="182"/>
      <c r="M538" s="249"/>
      <c r="N538" s="249"/>
      <c r="O538" s="249"/>
      <c r="P538" s="249"/>
      <c r="Q538" s="249"/>
      <c r="R538" s="249"/>
      <c r="S538" s="249"/>
      <c r="T538" s="249"/>
      <c r="U538" s="249"/>
      <c r="V538" s="249"/>
    </row>
    <row r="539" spans="2:22">
      <c r="B539" s="173"/>
      <c r="C539" s="182"/>
      <c r="M539" s="249"/>
      <c r="N539" s="249"/>
      <c r="O539" s="249"/>
      <c r="P539" s="249"/>
      <c r="Q539" s="249"/>
      <c r="R539" s="249"/>
      <c r="S539" s="249"/>
      <c r="T539" s="249"/>
      <c r="U539" s="249"/>
      <c r="V539" s="249"/>
    </row>
    <row r="540" spans="2:22">
      <c r="B540" s="173"/>
      <c r="C540" s="182"/>
      <c r="M540" s="249"/>
      <c r="N540" s="249"/>
      <c r="O540" s="249"/>
      <c r="P540" s="249"/>
      <c r="Q540" s="249"/>
      <c r="R540" s="249"/>
      <c r="S540" s="249"/>
      <c r="T540" s="249"/>
      <c r="U540" s="249"/>
      <c r="V540" s="249"/>
    </row>
    <row r="541" spans="2:22">
      <c r="B541" s="173"/>
      <c r="C541" s="182"/>
      <c r="M541" s="249"/>
      <c r="N541" s="249"/>
      <c r="O541" s="249"/>
      <c r="P541" s="249"/>
      <c r="Q541" s="249"/>
      <c r="R541" s="249"/>
      <c r="S541" s="249"/>
      <c r="T541" s="249"/>
      <c r="U541" s="249"/>
      <c r="V541" s="249"/>
    </row>
    <row r="542" spans="2:22">
      <c r="B542" s="173"/>
      <c r="C542" s="182"/>
      <c r="M542" s="249"/>
      <c r="N542" s="249"/>
      <c r="O542" s="249"/>
      <c r="P542" s="249"/>
      <c r="Q542" s="249"/>
      <c r="R542" s="249"/>
      <c r="S542" s="249"/>
      <c r="T542" s="249"/>
      <c r="U542" s="249"/>
      <c r="V542" s="249"/>
    </row>
    <row r="543" spans="2:22">
      <c r="B543" s="173"/>
      <c r="C543" s="182"/>
      <c r="M543" s="249"/>
      <c r="N543" s="249"/>
      <c r="O543" s="249"/>
      <c r="P543" s="249"/>
      <c r="Q543" s="249"/>
      <c r="R543" s="249"/>
      <c r="S543" s="249"/>
      <c r="T543" s="249"/>
      <c r="U543" s="249"/>
      <c r="V543" s="249"/>
    </row>
    <row r="544" spans="2:22">
      <c r="B544" s="173"/>
      <c r="C544" s="182"/>
      <c r="M544" s="249"/>
      <c r="N544" s="249"/>
      <c r="O544" s="249"/>
      <c r="P544" s="249"/>
      <c r="Q544" s="249"/>
      <c r="R544" s="249"/>
      <c r="S544" s="249"/>
      <c r="T544" s="249"/>
      <c r="U544" s="249"/>
      <c r="V544" s="249"/>
    </row>
    <row r="545" spans="2:22">
      <c r="B545" s="173"/>
      <c r="C545" s="182"/>
      <c r="M545" s="249"/>
      <c r="N545" s="249"/>
      <c r="O545" s="249"/>
      <c r="P545" s="249"/>
      <c r="Q545" s="249"/>
      <c r="R545" s="249"/>
      <c r="S545" s="249"/>
      <c r="T545" s="249"/>
      <c r="U545" s="249"/>
      <c r="V545" s="249"/>
    </row>
    <row r="546" spans="2:22">
      <c r="B546" s="173"/>
      <c r="C546" s="182"/>
      <c r="M546" s="249"/>
      <c r="N546" s="249"/>
      <c r="O546" s="249"/>
      <c r="P546" s="249"/>
      <c r="Q546" s="249"/>
      <c r="R546" s="249"/>
      <c r="S546" s="249"/>
      <c r="T546" s="249"/>
      <c r="U546" s="249"/>
      <c r="V546" s="249"/>
    </row>
    <row r="547" spans="2:22">
      <c r="B547" s="173"/>
      <c r="C547" s="182"/>
      <c r="M547" s="249"/>
      <c r="N547" s="249"/>
      <c r="O547" s="249"/>
      <c r="P547" s="249"/>
      <c r="Q547" s="249"/>
      <c r="R547" s="249"/>
      <c r="S547" s="249"/>
      <c r="T547" s="249"/>
      <c r="U547" s="249"/>
      <c r="V547" s="249"/>
    </row>
    <row r="548" spans="2:22">
      <c r="B548" s="173"/>
      <c r="C548" s="182"/>
      <c r="M548" s="249"/>
      <c r="N548" s="249"/>
      <c r="O548" s="249"/>
      <c r="P548" s="249"/>
      <c r="Q548" s="249"/>
      <c r="R548" s="249"/>
      <c r="S548" s="249"/>
      <c r="T548" s="249"/>
      <c r="U548" s="249"/>
      <c r="V548" s="249"/>
    </row>
    <row r="549" spans="2:22">
      <c r="B549" s="173"/>
      <c r="C549" s="182"/>
      <c r="M549" s="249"/>
      <c r="N549" s="249"/>
      <c r="O549" s="249"/>
      <c r="P549" s="249"/>
      <c r="Q549" s="249"/>
      <c r="R549" s="249"/>
      <c r="S549" s="249"/>
      <c r="T549" s="249"/>
      <c r="U549" s="249"/>
      <c r="V549" s="249"/>
    </row>
    <row r="550" spans="2:22">
      <c r="B550" s="173"/>
      <c r="C550" s="182"/>
      <c r="M550" s="249"/>
      <c r="N550" s="249"/>
      <c r="O550" s="249"/>
      <c r="P550" s="249"/>
      <c r="Q550" s="249"/>
      <c r="R550" s="249"/>
      <c r="S550" s="249"/>
      <c r="T550" s="249"/>
      <c r="U550" s="249"/>
      <c r="V550" s="249"/>
    </row>
    <row r="551" spans="2:22">
      <c r="B551" s="173"/>
      <c r="C551" s="182"/>
      <c r="M551" s="249"/>
      <c r="N551" s="249"/>
      <c r="O551" s="249"/>
      <c r="P551" s="249"/>
      <c r="Q551" s="249"/>
      <c r="R551" s="249"/>
      <c r="S551" s="249"/>
      <c r="T551" s="249"/>
      <c r="U551" s="249"/>
      <c r="V551" s="249"/>
    </row>
    <row r="552" spans="2:22">
      <c r="B552" s="173"/>
      <c r="C552" s="182"/>
      <c r="M552" s="249"/>
      <c r="N552" s="249"/>
      <c r="O552" s="249"/>
      <c r="P552" s="249"/>
      <c r="Q552" s="249"/>
      <c r="R552" s="249"/>
      <c r="S552" s="249"/>
      <c r="T552" s="249"/>
      <c r="U552" s="249"/>
      <c r="V552" s="249"/>
    </row>
    <row r="553" spans="2:22">
      <c r="B553" s="173"/>
      <c r="C553" s="182"/>
      <c r="M553" s="249"/>
      <c r="N553" s="249"/>
      <c r="O553" s="249"/>
      <c r="P553" s="249"/>
      <c r="Q553" s="249"/>
      <c r="R553" s="249"/>
      <c r="S553" s="249"/>
      <c r="T553" s="249"/>
      <c r="U553" s="249"/>
      <c r="V553" s="249"/>
    </row>
    <row r="554" spans="2:22">
      <c r="B554" s="173"/>
      <c r="C554" s="182"/>
      <c r="M554" s="249"/>
      <c r="N554" s="249"/>
      <c r="O554" s="249"/>
      <c r="P554" s="249"/>
      <c r="Q554" s="249"/>
      <c r="R554" s="249"/>
      <c r="S554" s="249"/>
      <c r="T554" s="249"/>
      <c r="U554" s="249"/>
      <c r="V554" s="249"/>
    </row>
    <row r="555" spans="2:22">
      <c r="B555" s="173"/>
      <c r="C555" s="182"/>
      <c r="M555" s="249"/>
      <c r="N555" s="249"/>
      <c r="O555" s="249"/>
      <c r="P555" s="249"/>
      <c r="Q555" s="249"/>
      <c r="R555" s="249"/>
      <c r="S555" s="249"/>
      <c r="T555" s="249"/>
      <c r="U555" s="249"/>
      <c r="V555" s="249"/>
    </row>
    <row r="556" spans="2:22">
      <c r="B556" s="173"/>
      <c r="C556" s="182"/>
      <c r="M556" s="249"/>
      <c r="N556" s="249"/>
      <c r="O556" s="249"/>
      <c r="P556" s="249"/>
      <c r="Q556" s="249"/>
      <c r="R556" s="249"/>
      <c r="S556" s="249"/>
      <c r="T556" s="249"/>
      <c r="U556" s="249"/>
      <c r="V556" s="249"/>
    </row>
    <row r="557" spans="2:22">
      <c r="B557" s="173"/>
      <c r="C557" s="182"/>
      <c r="M557" s="249"/>
      <c r="N557" s="249"/>
      <c r="O557" s="249"/>
      <c r="P557" s="249"/>
      <c r="Q557" s="249"/>
      <c r="R557" s="249"/>
      <c r="S557" s="249"/>
      <c r="T557" s="249"/>
      <c r="U557" s="249"/>
      <c r="V557" s="249"/>
    </row>
    <row r="558" spans="2:22">
      <c r="B558" s="173"/>
      <c r="C558" s="182"/>
      <c r="M558" s="249"/>
      <c r="N558" s="249"/>
      <c r="O558" s="249"/>
      <c r="P558" s="249"/>
      <c r="Q558" s="249"/>
      <c r="R558" s="249"/>
      <c r="S558" s="249"/>
      <c r="T558" s="249"/>
      <c r="U558" s="249"/>
      <c r="V558" s="249"/>
    </row>
    <row r="559" spans="2:22">
      <c r="B559" s="173"/>
      <c r="C559" s="182"/>
      <c r="M559" s="249"/>
      <c r="N559" s="249"/>
      <c r="O559" s="249"/>
      <c r="P559" s="249"/>
      <c r="Q559" s="249"/>
      <c r="R559" s="249"/>
      <c r="S559" s="249"/>
      <c r="T559" s="249"/>
      <c r="U559" s="249"/>
      <c r="V559" s="249"/>
    </row>
    <row r="560" spans="2:22">
      <c r="B560" s="173"/>
      <c r="C560" s="182"/>
      <c r="M560" s="249"/>
      <c r="N560" s="249"/>
      <c r="O560" s="249"/>
      <c r="P560" s="249"/>
      <c r="Q560" s="249"/>
      <c r="R560" s="249"/>
      <c r="S560" s="249"/>
      <c r="T560" s="249"/>
      <c r="U560" s="249"/>
      <c r="V560" s="249"/>
    </row>
    <row r="561" spans="2:22">
      <c r="B561" s="173"/>
      <c r="C561" s="182"/>
      <c r="M561" s="249"/>
      <c r="N561" s="249"/>
      <c r="O561" s="249"/>
      <c r="P561" s="249"/>
      <c r="Q561" s="249"/>
      <c r="R561" s="249"/>
      <c r="S561" s="249"/>
      <c r="T561" s="249"/>
      <c r="U561" s="249"/>
      <c r="V561" s="249"/>
    </row>
    <row r="562" spans="2:22">
      <c r="B562" s="173"/>
      <c r="C562" s="182"/>
      <c r="M562" s="249"/>
      <c r="N562" s="249"/>
      <c r="O562" s="249"/>
      <c r="P562" s="249"/>
      <c r="Q562" s="249"/>
      <c r="R562" s="249"/>
      <c r="S562" s="249"/>
      <c r="T562" s="249"/>
      <c r="U562" s="249"/>
      <c r="V562" s="249"/>
    </row>
    <row r="563" spans="2:22">
      <c r="B563" s="173"/>
      <c r="C563" s="182"/>
      <c r="M563" s="249"/>
      <c r="N563" s="249"/>
      <c r="O563" s="249"/>
      <c r="P563" s="249"/>
      <c r="Q563" s="249"/>
      <c r="R563" s="249"/>
      <c r="S563" s="249"/>
      <c r="T563" s="249"/>
      <c r="U563" s="249"/>
      <c r="V563" s="249"/>
    </row>
    <row r="564" spans="2:22">
      <c r="B564" s="173"/>
      <c r="C564" s="182"/>
      <c r="M564" s="249"/>
      <c r="N564" s="249"/>
      <c r="O564" s="249"/>
      <c r="P564" s="249"/>
      <c r="Q564" s="249"/>
      <c r="R564" s="249"/>
      <c r="S564" s="249"/>
      <c r="T564" s="249"/>
      <c r="U564" s="249"/>
      <c r="V564" s="249"/>
    </row>
    <row r="565" spans="2:22">
      <c r="B565" s="173"/>
      <c r="C565" s="182"/>
      <c r="M565" s="249"/>
      <c r="N565" s="249"/>
      <c r="O565" s="249"/>
      <c r="P565" s="249"/>
      <c r="Q565" s="249"/>
      <c r="R565" s="249"/>
      <c r="S565" s="249"/>
      <c r="T565" s="249"/>
      <c r="U565" s="249"/>
      <c r="V565" s="249"/>
    </row>
    <row r="566" spans="2:22">
      <c r="B566" s="173"/>
      <c r="C566" s="182"/>
      <c r="M566" s="249"/>
      <c r="N566" s="249"/>
      <c r="O566" s="249"/>
      <c r="P566" s="249"/>
      <c r="Q566" s="249"/>
      <c r="R566" s="249"/>
      <c r="S566" s="249"/>
      <c r="T566" s="249"/>
      <c r="U566" s="249"/>
      <c r="V566" s="249"/>
    </row>
    <row r="567" spans="2:22">
      <c r="B567" s="173"/>
      <c r="C567" s="182"/>
      <c r="M567" s="249"/>
      <c r="N567" s="249"/>
      <c r="O567" s="249"/>
      <c r="P567" s="249"/>
      <c r="Q567" s="249"/>
      <c r="R567" s="249"/>
      <c r="S567" s="249"/>
      <c r="T567" s="249"/>
      <c r="U567" s="249"/>
      <c r="V567" s="249"/>
    </row>
    <row r="568" spans="2:22">
      <c r="B568" s="173"/>
      <c r="C568" s="182"/>
      <c r="M568" s="249"/>
      <c r="N568" s="249"/>
      <c r="O568" s="249"/>
      <c r="P568" s="249"/>
      <c r="Q568" s="249"/>
      <c r="R568" s="249"/>
      <c r="S568" s="249"/>
      <c r="T568" s="249"/>
      <c r="U568" s="249"/>
      <c r="V568" s="249"/>
    </row>
    <row r="569" spans="2:22">
      <c r="B569" s="173"/>
      <c r="C569" s="182"/>
      <c r="M569" s="249"/>
      <c r="N569" s="249"/>
      <c r="O569" s="249"/>
      <c r="P569" s="249"/>
      <c r="Q569" s="249"/>
      <c r="R569" s="249"/>
      <c r="S569" s="249"/>
      <c r="T569" s="249"/>
      <c r="U569" s="249"/>
      <c r="V569" s="249"/>
    </row>
    <row r="570" spans="2:22">
      <c r="B570" s="173"/>
      <c r="C570" s="182"/>
      <c r="M570" s="249"/>
      <c r="N570" s="249"/>
      <c r="O570" s="249"/>
      <c r="P570" s="249"/>
      <c r="Q570" s="249"/>
      <c r="R570" s="249"/>
      <c r="S570" s="249"/>
      <c r="T570" s="249"/>
      <c r="U570" s="249"/>
      <c r="V570" s="249"/>
    </row>
    <row r="571" spans="2:22">
      <c r="B571" s="173"/>
      <c r="C571" s="182"/>
      <c r="M571" s="249"/>
      <c r="N571" s="249"/>
      <c r="O571" s="249"/>
      <c r="P571" s="249"/>
      <c r="Q571" s="249"/>
      <c r="R571" s="249"/>
      <c r="S571" s="249"/>
      <c r="T571" s="249"/>
      <c r="U571" s="249"/>
      <c r="V571" s="249"/>
    </row>
    <row r="572" spans="2:22">
      <c r="B572" s="173"/>
      <c r="C572" s="182"/>
      <c r="M572" s="249"/>
      <c r="N572" s="249"/>
      <c r="O572" s="249"/>
      <c r="P572" s="249"/>
      <c r="Q572" s="249"/>
      <c r="R572" s="249"/>
      <c r="S572" s="249"/>
      <c r="T572" s="249"/>
      <c r="U572" s="249"/>
      <c r="V572" s="249"/>
    </row>
    <row r="573" spans="2:22">
      <c r="B573" s="173"/>
      <c r="C573" s="182"/>
      <c r="M573" s="249"/>
      <c r="N573" s="249"/>
      <c r="O573" s="249"/>
      <c r="P573" s="249"/>
      <c r="Q573" s="249"/>
      <c r="R573" s="249"/>
      <c r="S573" s="249"/>
      <c r="T573" s="249"/>
      <c r="U573" s="249"/>
      <c r="V573" s="249"/>
    </row>
    <row r="574" spans="2:22">
      <c r="B574" s="173"/>
      <c r="C574" s="182"/>
      <c r="M574" s="249"/>
      <c r="N574" s="249"/>
      <c r="O574" s="249"/>
      <c r="P574" s="249"/>
      <c r="Q574" s="249"/>
      <c r="R574" s="249"/>
      <c r="S574" s="249"/>
      <c r="T574" s="249"/>
      <c r="U574" s="249"/>
      <c r="V574" s="249"/>
    </row>
    <row r="575" spans="2:22">
      <c r="B575" s="173"/>
      <c r="C575" s="182"/>
      <c r="M575" s="249"/>
      <c r="N575" s="249"/>
      <c r="O575" s="249"/>
      <c r="P575" s="249"/>
      <c r="Q575" s="249"/>
      <c r="R575" s="249"/>
      <c r="S575" s="249"/>
      <c r="T575" s="249"/>
      <c r="U575" s="249"/>
      <c r="V575" s="249"/>
    </row>
    <row r="576" spans="2:22">
      <c r="B576" s="173"/>
      <c r="C576" s="182"/>
      <c r="M576" s="249"/>
      <c r="N576" s="249"/>
      <c r="O576" s="249"/>
      <c r="P576" s="249"/>
      <c r="Q576" s="249"/>
      <c r="R576" s="249"/>
      <c r="S576" s="249"/>
      <c r="T576" s="249"/>
      <c r="U576" s="249"/>
      <c r="V576" s="249"/>
    </row>
    <row r="577" spans="2:22">
      <c r="B577" s="173"/>
      <c r="C577" s="182"/>
      <c r="M577" s="249"/>
      <c r="N577" s="249"/>
      <c r="O577" s="249"/>
      <c r="P577" s="249"/>
      <c r="Q577" s="249"/>
      <c r="R577" s="249"/>
      <c r="S577" s="249"/>
      <c r="T577" s="249"/>
      <c r="U577" s="249"/>
      <c r="V577" s="249"/>
    </row>
    <row r="578" spans="2:22">
      <c r="B578" s="173"/>
      <c r="C578" s="182"/>
      <c r="M578" s="249"/>
      <c r="N578" s="249"/>
      <c r="O578" s="249"/>
      <c r="P578" s="249"/>
      <c r="Q578" s="249"/>
      <c r="R578" s="249"/>
      <c r="S578" s="249"/>
      <c r="T578" s="249"/>
      <c r="U578" s="249"/>
      <c r="V578" s="249"/>
    </row>
    <row r="579" spans="2:22">
      <c r="B579" s="173"/>
      <c r="C579" s="182"/>
      <c r="M579" s="249"/>
      <c r="N579" s="249"/>
      <c r="O579" s="249"/>
      <c r="P579" s="249"/>
      <c r="Q579" s="249"/>
      <c r="R579" s="249"/>
      <c r="S579" s="249"/>
      <c r="T579" s="249"/>
      <c r="U579" s="249"/>
      <c r="V579" s="249"/>
    </row>
    <row r="580" spans="2:22">
      <c r="B580" s="173"/>
      <c r="C580" s="182"/>
      <c r="M580" s="249"/>
      <c r="N580" s="249"/>
      <c r="O580" s="249"/>
      <c r="P580" s="249"/>
      <c r="Q580" s="249"/>
      <c r="R580" s="249"/>
      <c r="S580" s="249"/>
      <c r="T580" s="249"/>
      <c r="U580" s="249"/>
      <c r="V580" s="249"/>
    </row>
    <row r="581" spans="2:22">
      <c r="B581" s="173"/>
      <c r="C581" s="182"/>
      <c r="M581" s="249"/>
      <c r="N581" s="249"/>
      <c r="O581" s="249"/>
      <c r="P581" s="249"/>
      <c r="Q581" s="249"/>
      <c r="R581" s="249"/>
      <c r="S581" s="249"/>
      <c r="T581" s="249"/>
      <c r="U581" s="249"/>
      <c r="V581" s="249"/>
    </row>
    <row r="582" spans="2:22">
      <c r="B582" s="173"/>
      <c r="C582" s="182"/>
      <c r="M582" s="249"/>
      <c r="N582" s="249"/>
      <c r="O582" s="249"/>
      <c r="P582" s="249"/>
      <c r="Q582" s="249"/>
      <c r="R582" s="249"/>
      <c r="S582" s="249"/>
      <c r="T582" s="249"/>
      <c r="U582" s="249"/>
      <c r="V582" s="249"/>
    </row>
    <row r="583" spans="2:22">
      <c r="B583" s="173"/>
      <c r="C583" s="182"/>
      <c r="M583" s="249"/>
      <c r="N583" s="249"/>
      <c r="O583" s="249"/>
      <c r="P583" s="249"/>
      <c r="Q583" s="249"/>
      <c r="R583" s="249"/>
      <c r="S583" s="249"/>
      <c r="T583" s="249"/>
      <c r="U583" s="249"/>
      <c r="V583" s="249"/>
    </row>
    <row r="584" spans="2:22">
      <c r="B584" s="173"/>
      <c r="C584" s="182"/>
      <c r="M584" s="249"/>
      <c r="N584" s="249"/>
      <c r="O584" s="249"/>
      <c r="P584" s="249"/>
      <c r="Q584" s="249"/>
      <c r="R584" s="249"/>
      <c r="S584" s="249"/>
      <c r="T584" s="249"/>
      <c r="U584" s="249"/>
      <c r="V584" s="249"/>
    </row>
    <row r="585" spans="2:22">
      <c r="B585" s="173"/>
      <c r="C585" s="182"/>
      <c r="M585" s="249"/>
      <c r="N585" s="249"/>
      <c r="O585" s="249"/>
      <c r="P585" s="249"/>
      <c r="Q585" s="249"/>
      <c r="R585" s="249"/>
      <c r="S585" s="249"/>
      <c r="T585" s="249"/>
      <c r="U585" s="249"/>
      <c r="V585" s="249"/>
    </row>
    <row r="586" spans="2:22">
      <c r="B586" s="173"/>
      <c r="C586" s="182"/>
      <c r="M586" s="249"/>
      <c r="N586" s="249"/>
      <c r="O586" s="249"/>
      <c r="P586" s="249"/>
      <c r="Q586" s="249"/>
      <c r="R586" s="249"/>
      <c r="S586" s="249"/>
      <c r="T586" s="249"/>
      <c r="U586" s="249"/>
      <c r="V586" s="249"/>
    </row>
    <row r="587" spans="2:22">
      <c r="B587" s="173"/>
      <c r="C587" s="182"/>
      <c r="M587" s="249"/>
      <c r="N587" s="249"/>
      <c r="O587" s="249"/>
      <c r="P587" s="249"/>
      <c r="Q587" s="249"/>
      <c r="R587" s="249"/>
      <c r="S587" s="249"/>
      <c r="T587" s="249"/>
      <c r="U587" s="249"/>
      <c r="V587" s="249"/>
    </row>
    <row r="588" spans="2:22">
      <c r="B588" s="173"/>
      <c r="C588" s="182"/>
      <c r="M588" s="249"/>
      <c r="N588" s="249"/>
      <c r="O588" s="249"/>
      <c r="P588" s="249"/>
      <c r="Q588" s="249"/>
      <c r="R588" s="249"/>
      <c r="S588" s="249"/>
      <c r="T588" s="249"/>
      <c r="U588" s="249"/>
      <c r="V588" s="249"/>
    </row>
    <row r="589" spans="2:22">
      <c r="B589" s="173"/>
      <c r="C589" s="182"/>
      <c r="M589" s="249"/>
      <c r="N589" s="249"/>
      <c r="O589" s="249"/>
      <c r="P589" s="249"/>
      <c r="Q589" s="249"/>
      <c r="R589" s="249"/>
      <c r="S589" s="249"/>
      <c r="T589" s="249"/>
      <c r="U589" s="249"/>
      <c r="V589" s="249"/>
    </row>
    <row r="590" spans="2:22">
      <c r="B590" s="173"/>
      <c r="C590" s="182"/>
      <c r="M590" s="249"/>
      <c r="N590" s="249"/>
      <c r="O590" s="249"/>
      <c r="P590" s="249"/>
      <c r="Q590" s="249"/>
      <c r="R590" s="249"/>
      <c r="S590" s="249"/>
      <c r="T590" s="249"/>
      <c r="U590" s="249"/>
      <c r="V590" s="249"/>
    </row>
    <row r="591" spans="2:22">
      <c r="B591" s="173"/>
      <c r="C591" s="182"/>
      <c r="M591" s="249"/>
      <c r="N591" s="249"/>
      <c r="O591" s="249"/>
      <c r="P591" s="249"/>
      <c r="Q591" s="249"/>
      <c r="R591" s="249"/>
      <c r="S591" s="249"/>
      <c r="T591" s="249"/>
      <c r="U591" s="249"/>
      <c r="V591" s="249"/>
    </row>
    <row r="592" spans="2:22">
      <c r="B592" s="173"/>
      <c r="C592" s="182"/>
      <c r="M592" s="249"/>
      <c r="N592" s="249"/>
      <c r="O592" s="249"/>
      <c r="P592" s="249"/>
      <c r="Q592" s="249"/>
      <c r="R592" s="249"/>
      <c r="S592" s="249"/>
      <c r="T592" s="249"/>
      <c r="U592" s="249"/>
      <c r="V592" s="249"/>
    </row>
    <row r="593" spans="2:22">
      <c r="B593" s="173"/>
      <c r="C593" s="182"/>
      <c r="M593" s="249"/>
      <c r="N593" s="249"/>
      <c r="O593" s="249"/>
      <c r="P593" s="249"/>
      <c r="Q593" s="249"/>
      <c r="R593" s="249"/>
      <c r="S593" s="249"/>
      <c r="T593" s="249"/>
      <c r="U593" s="249"/>
      <c r="V593" s="249"/>
    </row>
    <row r="594" spans="2:22">
      <c r="B594" s="173"/>
      <c r="C594" s="182"/>
      <c r="M594" s="249"/>
      <c r="N594" s="249"/>
      <c r="O594" s="249"/>
      <c r="P594" s="249"/>
      <c r="Q594" s="249"/>
      <c r="R594" s="249"/>
      <c r="S594" s="249"/>
      <c r="T594" s="249"/>
      <c r="U594" s="249"/>
      <c r="V594" s="249"/>
    </row>
    <row r="595" spans="2:22">
      <c r="B595" s="173"/>
      <c r="C595" s="182"/>
      <c r="M595" s="249"/>
      <c r="N595" s="249"/>
      <c r="O595" s="249"/>
      <c r="P595" s="249"/>
      <c r="Q595" s="249"/>
      <c r="R595" s="249"/>
      <c r="S595" s="249"/>
      <c r="T595" s="249"/>
      <c r="U595" s="249"/>
      <c r="V595" s="249"/>
    </row>
    <row r="596" spans="2:22">
      <c r="B596" s="173"/>
      <c r="C596" s="182"/>
      <c r="M596" s="249"/>
      <c r="N596" s="249"/>
      <c r="O596" s="249"/>
      <c r="P596" s="249"/>
      <c r="Q596" s="249"/>
      <c r="R596" s="249"/>
      <c r="S596" s="249"/>
      <c r="T596" s="249"/>
      <c r="U596" s="249"/>
      <c r="V596" s="249"/>
    </row>
    <row r="597" spans="2:22">
      <c r="B597" s="173"/>
      <c r="C597" s="182"/>
      <c r="M597" s="249"/>
      <c r="N597" s="249"/>
      <c r="O597" s="249"/>
      <c r="P597" s="249"/>
      <c r="Q597" s="249"/>
      <c r="R597" s="249"/>
      <c r="S597" s="249"/>
      <c r="T597" s="249"/>
      <c r="U597" s="249"/>
      <c r="V597" s="249"/>
    </row>
    <row r="598" spans="2:22">
      <c r="B598" s="173"/>
      <c r="C598" s="182"/>
      <c r="M598" s="249"/>
      <c r="N598" s="249"/>
      <c r="O598" s="249"/>
      <c r="P598" s="249"/>
      <c r="Q598" s="249"/>
      <c r="R598" s="249"/>
      <c r="S598" s="249"/>
      <c r="T598" s="249"/>
      <c r="U598" s="249"/>
      <c r="V598" s="249"/>
    </row>
    <row r="599" spans="2:22">
      <c r="B599" s="173"/>
      <c r="C599" s="182"/>
      <c r="M599" s="249"/>
      <c r="N599" s="249"/>
      <c r="O599" s="249"/>
      <c r="P599" s="249"/>
      <c r="Q599" s="249"/>
      <c r="R599" s="249"/>
      <c r="S599" s="249"/>
      <c r="T599" s="249"/>
      <c r="U599" s="249"/>
      <c r="V599" s="249"/>
    </row>
    <row r="600" spans="2:22">
      <c r="B600" s="173"/>
      <c r="C600" s="182"/>
      <c r="M600" s="249"/>
      <c r="N600" s="249"/>
      <c r="O600" s="249"/>
      <c r="P600" s="249"/>
      <c r="Q600" s="249"/>
      <c r="R600" s="249"/>
      <c r="S600" s="249"/>
      <c r="T600" s="249"/>
      <c r="U600" s="249"/>
      <c r="V600" s="249"/>
    </row>
    <row r="601" spans="2:22">
      <c r="B601" s="173"/>
      <c r="C601" s="182"/>
      <c r="M601" s="249"/>
      <c r="N601" s="249"/>
      <c r="O601" s="249"/>
      <c r="P601" s="249"/>
      <c r="Q601" s="249"/>
      <c r="R601" s="249"/>
      <c r="S601" s="249"/>
      <c r="T601" s="249"/>
      <c r="U601" s="249"/>
      <c r="V601" s="249"/>
    </row>
    <row r="602" spans="2:22">
      <c r="B602" s="173"/>
      <c r="C602" s="182"/>
      <c r="M602" s="249"/>
      <c r="N602" s="249"/>
      <c r="O602" s="249"/>
      <c r="P602" s="249"/>
      <c r="Q602" s="249"/>
      <c r="R602" s="249"/>
      <c r="S602" s="249"/>
      <c r="T602" s="249"/>
      <c r="U602" s="249"/>
      <c r="V602" s="249"/>
    </row>
    <row r="603" spans="2:22">
      <c r="B603" s="173"/>
      <c r="C603" s="182"/>
      <c r="M603" s="249"/>
      <c r="N603" s="249"/>
      <c r="O603" s="249"/>
      <c r="P603" s="249"/>
      <c r="Q603" s="249"/>
      <c r="R603" s="249"/>
      <c r="S603" s="249"/>
      <c r="T603" s="249"/>
      <c r="U603" s="249"/>
      <c r="V603" s="249"/>
    </row>
    <row r="604" spans="2:22">
      <c r="B604" s="173"/>
      <c r="C604" s="182"/>
      <c r="M604" s="249"/>
      <c r="N604" s="249"/>
      <c r="O604" s="249"/>
      <c r="P604" s="249"/>
      <c r="Q604" s="249"/>
      <c r="R604" s="249"/>
      <c r="S604" s="249"/>
      <c r="T604" s="249"/>
      <c r="U604" s="249"/>
      <c r="V604" s="249"/>
    </row>
    <row r="605" spans="2:22">
      <c r="B605" s="173"/>
      <c r="C605" s="182"/>
      <c r="M605" s="249"/>
      <c r="N605" s="249"/>
      <c r="O605" s="249"/>
      <c r="P605" s="249"/>
      <c r="Q605" s="249"/>
      <c r="R605" s="249"/>
      <c r="S605" s="249"/>
      <c r="T605" s="249"/>
      <c r="U605" s="249"/>
      <c r="V605" s="249"/>
    </row>
    <row r="606" spans="2:22">
      <c r="B606" s="173"/>
      <c r="C606" s="182"/>
      <c r="M606" s="249"/>
      <c r="N606" s="249"/>
      <c r="O606" s="249"/>
      <c r="P606" s="249"/>
      <c r="Q606" s="249"/>
      <c r="R606" s="249"/>
      <c r="S606" s="249"/>
      <c r="T606" s="249"/>
      <c r="U606" s="249"/>
      <c r="V606" s="249"/>
    </row>
    <row r="607" spans="2:22">
      <c r="B607" s="173"/>
      <c r="C607" s="182"/>
      <c r="M607" s="249"/>
      <c r="N607" s="249"/>
      <c r="O607" s="249"/>
      <c r="P607" s="249"/>
      <c r="Q607" s="249"/>
      <c r="R607" s="249"/>
      <c r="S607" s="249"/>
      <c r="T607" s="249"/>
      <c r="U607" s="249"/>
      <c r="V607" s="249"/>
    </row>
    <row r="608" spans="2:22">
      <c r="B608" s="173"/>
      <c r="C608" s="182"/>
      <c r="M608" s="249"/>
      <c r="N608" s="249"/>
      <c r="O608" s="249"/>
      <c r="P608" s="249"/>
      <c r="Q608" s="249"/>
      <c r="R608" s="249"/>
      <c r="S608" s="249"/>
      <c r="T608" s="249"/>
      <c r="U608" s="249"/>
      <c r="V608" s="249"/>
    </row>
    <row r="609" spans="2:22">
      <c r="B609" s="173"/>
      <c r="C609" s="182"/>
      <c r="M609" s="249"/>
      <c r="N609" s="249"/>
      <c r="O609" s="249"/>
      <c r="P609" s="249"/>
      <c r="Q609" s="249"/>
      <c r="R609" s="249"/>
      <c r="S609" s="249"/>
      <c r="T609" s="249"/>
      <c r="U609" s="249"/>
      <c r="V609" s="249"/>
    </row>
    <row r="610" spans="2:22">
      <c r="B610" s="173"/>
      <c r="C610" s="182"/>
      <c r="M610" s="249"/>
      <c r="N610" s="249"/>
      <c r="O610" s="249"/>
      <c r="P610" s="249"/>
      <c r="Q610" s="249"/>
      <c r="R610" s="249"/>
      <c r="S610" s="249"/>
      <c r="T610" s="249"/>
      <c r="U610" s="249"/>
      <c r="V610" s="249"/>
    </row>
    <row r="611" spans="2:22">
      <c r="B611" s="173"/>
      <c r="C611" s="182"/>
      <c r="M611" s="249"/>
      <c r="N611" s="249"/>
      <c r="O611" s="249"/>
      <c r="P611" s="249"/>
      <c r="Q611" s="249"/>
      <c r="R611" s="249"/>
      <c r="S611" s="249"/>
      <c r="T611" s="249"/>
      <c r="U611" s="249"/>
      <c r="V611" s="249"/>
    </row>
    <row r="612" spans="2:22">
      <c r="B612" s="173"/>
      <c r="C612" s="182"/>
      <c r="M612" s="249"/>
      <c r="N612" s="249"/>
      <c r="O612" s="249"/>
      <c r="P612" s="249"/>
      <c r="Q612" s="249"/>
      <c r="R612" s="249"/>
      <c r="S612" s="249"/>
      <c r="T612" s="249"/>
      <c r="U612" s="249"/>
      <c r="V612" s="249"/>
    </row>
    <row r="613" spans="2:22">
      <c r="B613" s="173"/>
      <c r="C613" s="182"/>
      <c r="M613" s="249"/>
      <c r="N613" s="249"/>
      <c r="O613" s="249"/>
      <c r="P613" s="249"/>
      <c r="Q613" s="249"/>
      <c r="R613" s="249"/>
      <c r="S613" s="249"/>
      <c r="T613" s="249"/>
      <c r="U613" s="249"/>
      <c r="V613" s="249"/>
    </row>
    <row r="614" spans="2:22">
      <c r="B614" s="173"/>
      <c r="C614" s="182"/>
      <c r="M614" s="249"/>
      <c r="N614" s="249"/>
      <c r="O614" s="249"/>
      <c r="P614" s="249"/>
      <c r="Q614" s="249"/>
      <c r="R614" s="249"/>
      <c r="S614" s="249"/>
      <c r="T614" s="249"/>
      <c r="U614" s="249"/>
      <c r="V614" s="249"/>
    </row>
    <row r="615" spans="2:22">
      <c r="B615" s="173"/>
      <c r="C615" s="182"/>
      <c r="M615" s="249"/>
      <c r="N615" s="249"/>
      <c r="O615" s="249"/>
      <c r="P615" s="249"/>
      <c r="Q615" s="249"/>
      <c r="R615" s="249"/>
      <c r="S615" s="249"/>
      <c r="T615" s="249"/>
      <c r="U615" s="249"/>
      <c r="V615" s="249"/>
    </row>
    <row r="616" spans="2:22">
      <c r="B616" s="173"/>
      <c r="C616" s="182"/>
      <c r="M616" s="249"/>
      <c r="N616" s="249"/>
      <c r="O616" s="249"/>
      <c r="P616" s="249"/>
      <c r="Q616" s="249"/>
      <c r="R616" s="249"/>
      <c r="S616" s="249"/>
      <c r="T616" s="249"/>
      <c r="U616" s="249"/>
      <c r="V616" s="249"/>
    </row>
    <row r="617" spans="2:22">
      <c r="B617" s="173"/>
      <c r="C617" s="182"/>
      <c r="M617" s="249"/>
      <c r="N617" s="249"/>
      <c r="O617" s="249"/>
      <c r="P617" s="249"/>
      <c r="Q617" s="249"/>
      <c r="R617" s="249"/>
      <c r="S617" s="249"/>
      <c r="T617" s="249"/>
      <c r="U617" s="249"/>
      <c r="V617" s="249"/>
    </row>
    <row r="618" spans="2:22">
      <c r="B618" s="173"/>
      <c r="C618" s="182"/>
      <c r="M618" s="249"/>
      <c r="N618" s="249"/>
      <c r="O618" s="249"/>
      <c r="P618" s="249"/>
      <c r="Q618" s="249"/>
      <c r="R618" s="249"/>
      <c r="S618" s="249"/>
      <c r="T618" s="249"/>
      <c r="U618" s="249"/>
      <c r="V618" s="249"/>
    </row>
    <row r="619" spans="2:22">
      <c r="B619" s="173"/>
      <c r="C619" s="182"/>
      <c r="M619" s="249"/>
      <c r="N619" s="249"/>
      <c r="O619" s="249"/>
      <c r="P619" s="249"/>
      <c r="Q619" s="249"/>
      <c r="R619" s="249"/>
      <c r="S619" s="249"/>
      <c r="T619" s="249"/>
      <c r="U619" s="249"/>
      <c r="V619" s="249"/>
    </row>
    <row r="620" spans="2:22">
      <c r="B620" s="173"/>
      <c r="C620" s="182"/>
      <c r="M620" s="249"/>
      <c r="N620" s="249"/>
      <c r="O620" s="249"/>
      <c r="P620" s="249"/>
      <c r="Q620" s="249"/>
      <c r="R620" s="249"/>
      <c r="S620" s="249"/>
      <c r="T620" s="249"/>
      <c r="U620" s="249"/>
      <c r="V620" s="249"/>
    </row>
    <row r="621" spans="2:22">
      <c r="B621" s="173"/>
      <c r="C621" s="182"/>
      <c r="M621" s="249"/>
      <c r="N621" s="249"/>
      <c r="O621" s="249"/>
      <c r="P621" s="249"/>
      <c r="Q621" s="249"/>
      <c r="R621" s="249"/>
      <c r="S621" s="249"/>
      <c r="T621" s="249"/>
      <c r="U621" s="249"/>
      <c r="V621" s="249"/>
    </row>
    <row r="622" spans="2:22">
      <c r="B622" s="173"/>
      <c r="C622" s="182"/>
      <c r="M622" s="249"/>
      <c r="N622" s="249"/>
      <c r="O622" s="249"/>
      <c r="P622" s="249"/>
      <c r="Q622" s="249"/>
      <c r="R622" s="249"/>
      <c r="S622" s="249"/>
      <c r="T622" s="249"/>
      <c r="U622" s="249"/>
      <c r="V622" s="249"/>
    </row>
    <row r="623" spans="2:22">
      <c r="B623" s="173"/>
      <c r="C623" s="182"/>
      <c r="M623" s="249"/>
      <c r="N623" s="249"/>
      <c r="O623" s="249"/>
      <c r="P623" s="249"/>
      <c r="Q623" s="249"/>
      <c r="R623" s="249"/>
      <c r="S623" s="249"/>
      <c r="T623" s="249"/>
      <c r="U623" s="249"/>
      <c r="V623" s="249"/>
    </row>
    <row r="624" spans="2:22">
      <c r="B624" s="173"/>
      <c r="C624" s="182"/>
      <c r="M624" s="249"/>
      <c r="N624" s="249"/>
      <c r="O624" s="249"/>
      <c r="P624" s="249"/>
      <c r="Q624" s="249"/>
      <c r="R624" s="249"/>
      <c r="S624" s="249"/>
      <c r="T624" s="249"/>
      <c r="U624" s="249"/>
      <c r="V624" s="249"/>
    </row>
    <row r="625" spans="2:22">
      <c r="B625" s="173"/>
      <c r="C625" s="182"/>
      <c r="M625" s="249"/>
      <c r="N625" s="249"/>
      <c r="O625" s="249"/>
      <c r="P625" s="249"/>
      <c r="Q625" s="249"/>
      <c r="R625" s="249"/>
      <c r="S625" s="249"/>
      <c r="T625" s="249"/>
      <c r="U625" s="249"/>
      <c r="V625" s="249"/>
    </row>
    <row r="626" spans="2:22">
      <c r="B626" s="173"/>
      <c r="C626" s="182"/>
      <c r="M626" s="249"/>
      <c r="N626" s="249"/>
      <c r="O626" s="249"/>
      <c r="P626" s="249"/>
      <c r="Q626" s="249"/>
      <c r="R626" s="249"/>
      <c r="S626" s="249"/>
      <c r="T626" s="249"/>
      <c r="U626" s="249"/>
      <c r="V626" s="249"/>
    </row>
    <row r="627" spans="2:22">
      <c r="B627" s="173"/>
      <c r="C627" s="182"/>
      <c r="M627" s="249"/>
      <c r="N627" s="249"/>
      <c r="O627" s="249"/>
      <c r="P627" s="249"/>
      <c r="Q627" s="249"/>
      <c r="R627" s="249"/>
      <c r="S627" s="249"/>
      <c r="T627" s="249"/>
      <c r="U627" s="249"/>
      <c r="V627" s="249"/>
    </row>
    <row r="628" spans="2:22">
      <c r="B628" s="173"/>
      <c r="C628" s="182"/>
      <c r="M628" s="249"/>
      <c r="N628" s="249"/>
      <c r="O628" s="249"/>
      <c r="P628" s="249"/>
      <c r="Q628" s="249"/>
      <c r="R628" s="249"/>
      <c r="S628" s="249"/>
      <c r="T628" s="249"/>
      <c r="U628" s="249"/>
      <c r="V628" s="249"/>
    </row>
    <row r="629" spans="2:22">
      <c r="B629" s="173"/>
      <c r="C629" s="182"/>
      <c r="M629" s="249"/>
      <c r="N629" s="249"/>
      <c r="O629" s="249"/>
      <c r="P629" s="249"/>
      <c r="Q629" s="249"/>
      <c r="R629" s="249"/>
      <c r="S629" s="249"/>
      <c r="T629" s="249"/>
      <c r="U629" s="249"/>
      <c r="V629" s="249"/>
    </row>
    <row r="630" spans="2:22">
      <c r="B630" s="173"/>
      <c r="C630" s="182"/>
      <c r="M630" s="249"/>
      <c r="N630" s="249"/>
      <c r="O630" s="249"/>
      <c r="P630" s="249"/>
      <c r="Q630" s="249"/>
      <c r="R630" s="249"/>
      <c r="S630" s="249"/>
      <c r="T630" s="249"/>
      <c r="U630" s="249"/>
      <c r="V630" s="249"/>
    </row>
    <row r="631" spans="2:22">
      <c r="B631" s="173"/>
      <c r="C631" s="182"/>
      <c r="M631" s="249"/>
      <c r="N631" s="249"/>
      <c r="O631" s="249"/>
      <c r="P631" s="249"/>
      <c r="Q631" s="249"/>
      <c r="R631" s="249"/>
      <c r="S631" s="249"/>
      <c r="T631" s="249"/>
      <c r="U631" s="249"/>
      <c r="V631" s="249"/>
    </row>
    <row r="632" spans="2:22">
      <c r="B632" s="173"/>
      <c r="C632" s="182"/>
      <c r="M632" s="249"/>
      <c r="N632" s="249"/>
      <c r="O632" s="249"/>
      <c r="P632" s="249"/>
      <c r="Q632" s="249"/>
      <c r="R632" s="249"/>
      <c r="S632" s="249"/>
      <c r="T632" s="249"/>
      <c r="U632" s="249"/>
      <c r="V632" s="249"/>
    </row>
    <row r="633" spans="2:22">
      <c r="B633" s="173"/>
      <c r="C633" s="182"/>
      <c r="M633" s="249"/>
      <c r="N633" s="249"/>
      <c r="O633" s="249"/>
      <c r="P633" s="249"/>
      <c r="Q633" s="249"/>
      <c r="R633" s="249"/>
      <c r="S633" s="249"/>
      <c r="T633" s="249"/>
      <c r="U633" s="249"/>
      <c r="V633" s="249"/>
    </row>
    <row r="634" spans="2:22">
      <c r="B634" s="173"/>
      <c r="C634" s="182"/>
      <c r="M634" s="249"/>
      <c r="N634" s="249"/>
      <c r="O634" s="249"/>
      <c r="P634" s="249"/>
      <c r="Q634" s="249"/>
      <c r="R634" s="249"/>
      <c r="S634" s="249"/>
      <c r="T634" s="249"/>
      <c r="U634" s="249"/>
      <c r="V634" s="249"/>
    </row>
    <row r="635" spans="2:22">
      <c r="B635" s="173"/>
      <c r="C635" s="182"/>
      <c r="M635" s="249"/>
      <c r="N635" s="249"/>
      <c r="O635" s="249"/>
      <c r="P635" s="249"/>
      <c r="Q635" s="249"/>
      <c r="R635" s="249"/>
      <c r="S635" s="249"/>
      <c r="T635" s="249"/>
      <c r="U635" s="249"/>
      <c r="V635" s="249"/>
    </row>
    <row r="636" spans="2:22">
      <c r="B636" s="173"/>
      <c r="C636" s="182"/>
      <c r="M636" s="249"/>
      <c r="N636" s="249"/>
      <c r="O636" s="249"/>
      <c r="P636" s="249"/>
      <c r="Q636" s="249"/>
      <c r="R636" s="249"/>
      <c r="S636" s="249"/>
      <c r="T636" s="249"/>
      <c r="U636" s="249"/>
      <c r="V636" s="249"/>
    </row>
    <row r="637" spans="2:22">
      <c r="B637" s="173"/>
      <c r="C637" s="182"/>
      <c r="M637" s="249"/>
      <c r="N637" s="249"/>
      <c r="O637" s="249"/>
      <c r="P637" s="249"/>
      <c r="Q637" s="249"/>
      <c r="R637" s="249"/>
      <c r="S637" s="249"/>
      <c r="T637" s="249"/>
      <c r="U637" s="249"/>
      <c r="V637" s="249"/>
    </row>
    <row r="638" spans="2:22">
      <c r="B638" s="173"/>
      <c r="C638" s="182"/>
      <c r="M638" s="249"/>
      <c r="N638" s="249"/>
      <c r="O638" s="249"/>
      <c r="P638" s="249"/>
      <c r="Q638" s="249"/>
      <c r="R638" s="249"/>
      <c r="S638" s="249"/>
      <c r="T638" s="249"/>
      <c r="U638" s="249"/>
      <c r="V638" s="249"/>
    </row>
    <row r="639" spans="2:22">
      <c r="B639" s="173"/>
      <c r="C639" s="182"/>
      <c r="M639" s="249"/>
      <c r="N639" s="249"/>
      <c r="O639" s="249"/>
      <c r="P639" s="249"/>
      <c r="Q639" s="249"/>
      <c r="R639" s="249"/>
      <c r="S639" s="249"/>
      <c r="T639" s="249"/>
      <c r="U639" s="249"/>
      <c r="V639" s="249"/>
    </row>
    <row r="640" spans="2:22">
      <c r="B640" s="173"/>
      <c r="C640" s="182"/>
      <c r="M640" s="249"/>
      <c r="N640" s="249"/>
      <c r="O640" s="249"/>
      <c r="P640" s="249"/>
      <c r="Q640" s="249"/>
      <c r="R640" s="249"/>
      <c r="S640" s="249"/>
      <c r="T640" s="249"/>
      <c r="U640" s="249"/>
      <c r="V640" s="249"/>
    </row>
    <row r="641" spans="2:22">
      <c r="B641" s="173"/>
      <c r="C641" s="182"/>
      <c r="M641" s="249"/>
      <c r="N641" s="249"/>
      <c r="O641" s="249"/>
      <c r="P641" s="249"/>
      <c r="Q641" s="249"/>
      <c r="R641" s="249"/>
      <c r="S641" s="249"/>
      <c r="T641" s="249"/>
      <c r="U641" s="249"/>
      <c r="V641" s="249"/>
    </row>
    <row r="642" spans="2:22">
      <c r="B642" s="173"/>
      <c r="C642" s="182"/>
      <c r="M642" s="249"/>
      <c r="N642" s="249"/>
      <c r="O642" s="249"/>
      <c r="P642" s="249"/>
      <c r="Q642" s="249"/>
      <c r="R642" s="249"/>
      <c r="S642" s="249"/>
      <c r="T642" s="249"/>
      <c r="U642" s="249"/>
      <c r="V642" s="249"/>
    </row>
    <row r="643" spans="2:22">
      <c r="B643" s="173"/>
      <c r="C643" s="182"/>
      <c r="M643" s="249"/>
      <c r="N643" s="249"/>
      <c r="O643" s="249"/>
      <c r="P643" s="249"/>
      <c r="Q643" s="249"/>
      <c r="R643" s="249"/>
      <c r="S643" s="249"/>
      <c r="T643" s="249"/>
      <c r="U643" s="249"/>
      <c r="V643" s="249"/>
    </row>
    <row r="644" spans="2:22">
      <c r="B644" s="173"/>
      <c r="C644" s="182"/>
      <c r="M644" s="249"/>
      <c r="N644" s="249"/>
      <c r="O644" s="249"/>
      <c r="P644" s="249"/>
      <c r="Q644" s="249"/>
      <c r="R644" s="249"/>
      <c r="S644" s="249"/>
      <c r="T644" s="249"/>
      <c r="U644" s="249"/>
      <c r="V644" s="249"/>
    </row>
    <row r="645" spans="2:22">
      <c r="B645" s="173"/>
      <c r="C645" s="182"/>
      <c r="M645" s="249"/>
      <c r="N645" s="249"/>
      <c r="O645" s="249"/>
      <c r="P645" s="249"/>
      <c r="Q645" s="249"/>
      <c r="R645" s="249"/>
      <c r="S645" s="249"/>
      <c r="T645" s="249"/>
      <c r="U645" s="249"/>
      <c r="V645" s="249"/>
    </row>
    <row r="646" spans="2:22">
      <c r="B646" s="173"/>
      <c r="C646" s="182"/>
      <c r="M646" s="249"/>
      <c r="N646" s="249"/>
      <c r="O646" s="249"/>
      <c r="P646" s="249"/>
      <c r="Q646" s="249"/>
      <c r="R646" s="249"/>
      <c r="S646" s="249"/>
      <c r="T646" s="249"/>
      <c r="U646" s="249"/>
      <c r="V646" s="249"/>
    </row>
    <row r="647" spans="2:22">
      <c r="B647" s="173"/>
      <c r="C647" s="182"/>
      <c r="M647" s="249"/>
      <c r="N647" s="249"/>
      <c r="O647" s="249"/>
      <c r="P647" s="249"/>
      <c r="Q647" s="249"/>
      <c r="R647" s="249"/>
      <c r="S647" s="249"/>
      <c r="T647" s="249"/>
      <c r="U647" s="249"/>
      <c r="V647" s="249"/>
    </row>
    <row r="648" spans="2:22">
      <c r="B648" s="173"/>
      <c r="C648" s="182"/>
      <c r="M648" s="249"/>
      <c r="N648" s="249"/>
      <c r="O648" s="249"/>
      <c r="P648" s="249"/>
      <c r="Q648" s="249"/>
      <c r="R648" s="249"/>
      <c r="S648" s="249"/>
      <c r="T648" s="249"/>
      <c r="U648" s="249"/>
      <c r="V648" s="249"/>
    </row>
    <row r="649" spans="2:22">
      <c r="B649" s="173"/>
      <c r="C649" s="182"/>
      <c r="M649" s="249"/>
      <c r="N649" s="249"/>
      <c r="O649" s="249"/>
      <c r="P649" s="249"/>
      <c r="Q649" s="249"/>
      <c r="R649" s="249"/>
      <c r="S649" s="249"/>
      <c r="T649" s="249"/>
      <c r="U649" s="249"/>
      <c r="V649" s="249"/>
    </row>
    <row r="650" spans="2:22">
      <c r="B650" s="173"/>
      <c r="C650" s="182"/>
      <c r="M650" s="249"/>
      <c r="N650" s="249"/>
      <c r="O650" s="249"/>
      <c r="P650" s="249"/>
      <c r="Q650" s="249"/>
      <c r="R650" s="249"/>
      <c r="S650" s="249"/>
      <c r="T650" s="249"/>
      <c r="U650" s="249"/>
      <c r="V650" s="249"/>
    </row>
    <row r="651" spans="2:22">
      <c r="B651" s="173"/>
      <c r="C651" s="182"/>
      <c r="M651" s="249"/>
      <c r="N651" s="249"/>
      <c r="O651" s="249"/>
      <c r="P651" s="249"/>
      <c r="Q651" s="249"/>
      <c r="R651" s="249"/>
      <c r="S651" s="249"/>
      <c r="T651" s="249"/>
      <c r="U651" s="249"/>
      <c r="V651" s="249"/>
    </row>
    <row r="652" spans="2:22">
      <c r="B652" s="173"/>
      <c r="C652" s="182"/>
      <c r="M652" s="249"/>
      <c r="N652" s="249"/>
      <c r="O652" s="249"/>
      <c r="P652" s="249"/>
      <c r="Q652" s="249"/>
      <c r="R652" s="249"/>
      <c r="S652" s="249"/>
      <c r="T652" s="249"/>
      <c r="U652" s="249"/>
      <c r="V652" s="249"/>
    </row>
    <row r="653" spans="2:22">
      <c r="B653" s="173"/>
      <c r="C653" s="182"/>
      <c r="M653" s="249"/>
      <c r="N653" s="249"/>
      <c r="O653" s="249"/>
      <c r="P653" s="249"/>
      <c r="Q653" s="249"/>
      <c r="R653" s="249"/>
      <c r="S653" s="249"/>
      <c r="T653" s="249"/>
      <c r="U653" s="249"/>
      <c r="V653" s="249"/>
    </row>
    <row r="654" spans="2:22">
      <c r="B654" s="173"/>
      <c r="C654" s="182"/>
      <c r="M654" s="249"/>
      <c r="N654" s="249"/>
      <c r="O654" s="249"/>
      <c r="P654" s="249"/>
      <c r="Q654" s="249"/>
      <c r="R654" s="249"/>
      <c r="S654" s="249"/>
      <c r="T654" s="249"/>
      <c r="U654" s="249"/>
      <c r="V654" s="249"/>
    </row>
    <row r="655" spans="2:22">
      <c r="B655" s="173"/>
      <c r="C655" s="182"/>
      <c r="M655" s="249"/>
      <c r="N655" s="249"/>
      <c r="O655" s="249"/>
      <c r="P655" s="249"/>
      <c r="Q655" s="249"/>
      <c r="R655" s="249"/>
      <c r="S655" s="249"/>
      <c r="T655" s="249"/>
      <c r="U655" s="249"/>
      <c r="V655" s="249"/>
    </row>
    <row r="656" spans="2:22">
      <c r="B656" s="173"/>
      <c r="C656" s="182"/>
      <c r="M656" s="249"/>
      <c r="N656" s="249"/>
      <c r="O656" s="249"/>
      <c r="P656" s="249"/>
      <c r="Q656" s="249"/>
      <c r="R656" s="249"/>
      <c r="S656" s="249"/>
      <c r="T656" s="249"/>
      <c r="U656" s="249"/>
      <c r="V656" s="249"/>
    </row>
    <row r="657" spans="2:22">
      <c r="B657" s="173"/>
      <c r="C657" s="182"/>
      <c r="M657" s="249"/>
      <c r="N657" s="249"/>
      <c r="O657" s="249"/>
      <c r="P657" s="249"/>
      <c r="Q657" s="249"/>
      <c r="R657" s="249"/>
      <c r="S657" s="249"/>
      <c r="T657" s="249"/>
      <c r="U657" s="249"/>
      <c r="V657" s="249"/>
    </row>
    <row r="658" spans="2:22">
      <c r="B658" s="173"/>
      <c r="C658" s="182"/>
      <c r="M658" s="249"/>
      <c r="N658" s="249"/>
      <c r="O658" s="249"/>
      <c r="P658" s="249"/>
      <c r="Q658" s="249"/>
      <c r="R658" s="249"/>
      <c r="S658" s="249"/>
      <c r="T658" s="249"/>
      <c r="U658" s="249"/>
      <c r="V658" s="249"/>
    </row>
    <row r="659" spans="2:22">
      <c r="B659" s="173"/>
      <c r="C659" s="182"/>
      <c r="M659" s="249"/>
      <c r="N659" s="249"/>
      <c r="O659" s="249"/>
      <c r="P659" s="249"/>
      <c r="Q659" s="249"/>
      <c r="R659" s="249"/>
      <c r="S659" s="249"/>
      <c r="T659" s="249"/>
      <c r="U659" s="249"/>
      <c r="V659" s="249"/>
    </row>
    <row r="660" spans="2:22">
      <c r="B660" s="173"/>
      <c r="C660" s="182"/>
      <c r="M660" s="249"/>
      <c r="N660" s="249"/>
      <c r="O660" s="249"/>
      <c r="P660" s="249"/>
      <c r="Q660" s="249"/>
      <c r="R660" s="249"/>
      <c r="S660" s="249"/>
      <c r="T660" s="249"/>
      <c r="U660" s="249"/>
      <c r="V660" s="249"/>
    </row>
    <row r="661" spans="2:22">
      <c r="B661" s="173"/>
      <c r="C661" s="182"/>
      <c r="M661" s="249"/>
      <c r="N661" s="249"/>
      <c r="O661" s="249"/>
      <c r="P661" s="249"/>
      <c r="Q661" s="249"/>
      <c r="R661" s="249"/>
      <c r="S661" s="249"/>
      <c r="T661" s="249"/>
      <c r="U661" s="249"/>
      <c r="V661" s="249"/>
    </row>
    <row r="662" spans="2:22">
      <c r="B662" s="173"/>
      <c r="C662" s="182"/>
      <c r="M662" s="249"/>
      <c r="N662" s="249"/>
      <c r="O662" s="249"/>
      <c r="P662" s="249"/>
      <c r="Q662" s="249"/>
      <c r="R662" s="249"/>
      <c r="S662" s="249"/>
      <c r="T662" s="249"/>
      <c r="U662" s="249"/>
      <c r="V662" s="249"/>
    </row>
    <row r="663" spans="2:22">
      <c r="B663" s="173"/>
      <c r="C663" s="182"/>
      <c r="M663" s="249"/>
      <c r="N663" s="249"/>
      <c r="O663" s="249"/>
      <c r="P663" s="249"/>
      <c r="Q663" s="249"/>
      <c r="R663" s="249"/>
      <c r="S663" s="249"/>
      <c r="T663" s="249"/>
      <c r="U663" s="249"/>
      <c r="V663" s="249"/>
    </row>
    <row r="664" spans="2:22">
      <c r="B664" s="173"/>
      <c r="C664" s="182"/>
      <c r="M664" s="249"/>
      <c r="N664" s="249"/>
      <c r="O664" s="249"/>
      <c r="P664" s="249"/>
      <c r="Q664" s="249"/>
      <c r="R664" s="249"/>
      <c r="S664" s="249"/>
      <c r="T664" s="249"/>
      <c r="U664" s="249"/>
      <c r="V664" s="249"/>
    </row>
    <row r="665" spans="2:22">
      <c r="B665" s="173"/>
      <c r="C665" s="182"/>
      <c r="M665" s="249"/>
      <c r="N665" s="249"/>
      <c r="O665" s="249"/>
      <c r="P665" s="249"/>
      <c r="Q665" s="249"/>
      <c r="R665" s="249"/>
      <c r="S665" s="249"/>
      <c r="T665" s="249"/>
      <c r="U665" s="249"/>
      <c r="V665" s="249"/>
    </row>
    <row r="666" spans="2:22">
      <c r="B666" s="173"/>
      <c r="C666" s="182"/>
      <c r="M666" s="249"/>
      <c r="N666" s="249"/>
      <c r="O666" s="249"/>
      <c r="P666" s="249"/>
      <c r="Q666" s="249"/>
      <c r="R666" s="249"/>
      <c r="S666" s="249"/>
      <c r="T666" s="249"/>
      <c r="U666" s="249"/>
      <c r="V666" s="249"/>
    </row>
    <row r="667" spans="2:22">
      <c r="B667" s="173"/>
      <c r="C667" s="182"/>
      <c r="M667" s="249"/>
      <c r="N667" s="249"/>
      <c r="O667" s="249"/>
      <c r="P667" s="249"/>
      <c r="Q667" s="249"/>
      <c r="R667" s="249"/>
      <c r="S667" s="249"/>
      <c r="T667" s="249"/>
      <c r="U667" s="249"/>
      <c r="V667" s="249"/>
    </row>
    <row r="668" spans="2:22">
      <c r="B668" s="173"/>
      <c r="C668" s="182"/>
      <c r="M668" s="249"/>
      <c r="N668" s="249"/>
      <c r="O668" s="249"/>
      <c r="P668" s="249"/>
      <c r="Q668" s="249"/>
      <c r="R668" s="249"/>
      <c r="S668" s="249"/>
      <c r="T668" s="249"/>
      <c r="U668" s="249"/>
      <c r="V668" s="249"/>
    </row>
    <row r="669" spans="2:22">
      <c r="B669" s="173"/>
      <c r="C669" s="182"/>
      <c r="M669" s="249"/>
      <c r="N669" s="249"/>
      <c r="O669" s="249"/>
      <c r="P669" s="249"/>
      <c r="Q669" s="249"/>
      <c r="R669" s="249"/>
      <c r="S669" s="249"/>
      <c r="T669" s="249"/>
      <c r="U669" s="249"/>
      <c r="V669" s="249"/>
    </row>
    <row r="670" spans="2:22">
      <c r="B670" s="173"/>
      <c r="C670" s="182"/>
      <c r="M670" s="249"/>
      <c r="N670" s="249"/>
      <c r="O670" s="249"/>
      <c r="P670" s="249"/>
      <c r="Q670" s="249"/>
      <c r="R670" s="249"/>
      <c r="S670" s="249"/>
      <c r="T670" s="249"/>
      <c r="U670" s="249"/>
      <c r="V670" s="249"/>
    </row>
    <row r="671" spans="2:22">
      <c r="B671" s="173"/>
      <c r="C671" s="182"/>
      <c r="M671" s="249"/>
      <c r="N671" s="249"/>
      <c r="O671" s="249"/>
      <c r="P671" s="249"/>
      <c r="Q671" s="249"/>
      <c r="R671" s="249"/>
      <c r="S671" s="249"/>
      <c r="T671" s="249"/>
      <c r="U671" s="249"/>
      <c r="V671" s="249"/>
    </row>
    <row r="672" spans="2:22">
      <c r="B672" s="173"/>
      <c r="C672" s="182"/>
      <c r="M672" s="249"/>
      <c r="N672" s="249"/>
      <c r="O672" s="249"/>
      <c r="P672" s="249"/>
      <c r="Q672" s="249"/>
      <c r="R672" s="249"/>
      <c r="S672" s="249"/>
      <c r="T672" s="249"/>
      <c r="U672" s="249"/>
      <c r="V672" s="249"/>
    </row>
    <row r="673" spans="2:22">
      <c r="B673" s="173"/>
      <c r="C673" s="182"/>
      <c r="M673" s="249"/>
      <c r="N673" s="249"/>
      <c r="O673" s="249"/>
      <c r="P673" s="249"/>
      <c r="Q673" s="249"/>
      <c r="R673" s="249"/>
      <c r="S673" s="249"/>
      <c r="T673" s="249"/>
      <c r="U673" s="249"/>
      <c r="V673" s="249"/>
    </row>
    <row r="674" spans="2:22">
      <c r="B674" s="173"/>
      <c r="C674" s="182"/>
      <c r="M674" s="249"/>
      <c r="N674" s="249"/>
      <c r="O674" s="249"/>
      <c r="P674" s="249"/>
      <c r="Q674" s="249"/>
      <c r="R674" s="249"/>
      <c r="S674" s="249"/>
      <c r="T674" s="249"/>
      <c r="U674" s="249"/>
      <c r="V674" s="249"/>
    </row>
    <row r="675" spans="2:22">
      <c r="B675" s="173"/>
      <c r="C675" s="182"/>
      <c r="M675" s="249"/>
      <c r="N675" s="249"/>
      <c r="O675" s="249"/>
      <c r="P675" s="249"/>
      <c r="Q675" s="249"/>
      <c r="R675" s="249"/>
      <c r="S675" s="249"/>
      <c r="T675" s="249"/>
      <c r="U675" s="249"/>
      <c r="V675" s="249"/>
    </row>
    <row r="676" spans="2:22">
      <c r="B676" s="173"/>
      <c r="C676" s="182"/>
      <c r="M676" s="249"/>
      <c r="N676" s="249"/>
      <c r="O676" s="249"/>
      <c r="P676" s="249"/>
      <c r="Q676" s="249"/>
      <c r="R676" s="249"/>
      <c r="S676" s="249"/>
      <c r="T676" s="249"/>
      <c r="U676" s="249"/>
      <c r="V676" s="249"/>
    </row>
    <row r="677" spans="2:22">
      <c r="B677" s="173"/>
      <c r="C677" s="182"/>
      <c r="M677" s="249"/>
      <c r="N677" s="249"/>
      <c r="O677" s="249"/>
      <c r="P677" s="249"/>
      <c r="Q677" s="249"/>
      <c r="R677" s="249"/>
      <c r="S677" s="249"/>
      <c r="T677" s="249"/>
      <c r="U677" s="249"/>
      <c r="V677" s="249"/>
    </row>
    <row r="678" spans="2:22">
      <c r="B678" s="173"/>
      <c r="C678" s="182"/>
      <c r="M678" s="249"/>
      <c r="N678" s="249"/>
      <c r="O678" s="249"/>
      <c r="P678" s="249"/>
      <c r="Q678" s="249"/>
      <c r="R678" s="249"/>
      <c r="S678" s="249"/>
      <c r="T678" s="249"/>
      <c r="U678" s="249"/>
      <c r="V678" s="249"/>
    </row>
    <row r="679" spans="2:22">
      <c r="B679" s="173"/>
      <c r="C679" s="182"/>
      <c r="M679" s="249"/>
      <c r="N679" s="249"/>
      <c r="O679" s="249"/>
      <c r="P679" s="249"/>
      <c r="Q679" s="249"/>
      <c r="R679" s="249"/>
      <c r="S679" s="249"/>
      <c r="T679" s="249"/>
      <c r="U679" s="249"/>
      <c r="V679" s="249"/>
    </row>
    <row r="680" spans="2:22">
      <c r="B680" s="173"/>
      <c r="C680" s="182"/>
      <c r="M680" s="249"/>
      <c r="N680" s="249"/>
      <c r="O680" s="249"/>
      <c r="P680" s="249"/>
      <c r="Q680" s="249"/>
      <c r="R680" s="249"/>
      <c r="S680" s="249"/>
      <c r="T680" s="249"/>
      <c r="U680" s="249"/>
      <c r="V680" s="249"/>
    </row>
    <row r="681" spans="2:22">
      <c r="B681" s="173"/>
      <c r="C681" s="182"/>
      <c r="M681" s="249"/>
      <c r="N681" s="249"/>
      <c r="O681" s="249"/>
      <c r="P681" s="249"/>
      <c r="Q681" s="249"/>
      <c r="R681" s="249"/>
      <c r="S681" s="249"/>
      <c r="T681" s="249"/>
      <c r="U681" s="249"/>
      <c r="V681" s="249"/>
    </row>
    <row r="682" spans="2:22">
      <c r="B682" s="173"/>
      <c r="C682" s="182"/>
      <c r="M682" s="249"/>
      <c r="N682" s="249"/>
      <c r="O682" s="249"/>
      <c r="P682" s="249"/>
      <c r="Q682" s="249"/>
      <c r="R682" s="249"/>
      <c r="S682" s="249"/>
      <c r="T682" s="249"/>
      <c r="U682" s="249"/>
      <c r="V682" s="249"/>
    </row>
    <row r="683" spans="2:22">
      <c r="B683" s="173"/>
      <c r="C683" s="182"/>
      <c r="M683" s="249"/>
      <c r="N683" s="249"/>
      <c r="O683" s="249"/>
      <c r="P683" s="249"/>
      <c r="Q683" s="249"/>
      <c r="R683" s="249"/>
      <c r="S683" s="249"/>
      <c r="T683" s="249"/>
      <c r="U683" s="249"/>
      <c r="V683" s="249"/>
    </row>
    <row r="684" spans="2:22">
      <c r="B684" s="173"/>
      <c r="C684" s="182"/>
      <c r="M684" s="249"/>
      <c r="N684" s="249"/>
      <c r="O684" s="249"/>
      <c r="P684" s="249"/>
      <c r="Q684" s="249"/>
      <c r="R684" s="249"/>
      <c r="S684" s="249"/>
      <c r="T684" s="249"/>
      <c r="U684" s="249"/>
      <c r="V684" s="249"/>
    </row>
    <row r="685" spans="2:22">
      <c r="B685" s="173"/>
      <c r="C685" s="182"/>
      <c r="M685" s="249"/>
      <c r="N685" s="249"/>
      <c r="O685" s="249"/>
      <c r="P685" s="249"/>
      <c r="Q685" s="249"/>
      <c r="R685" s="249"/>
      <c r="S685" s="249"/>
      <c r="T685" s="249"/>
      <c r="U685" s="249"/>
      <c r="V685" s="249"/>
    </row>
    <row r="686" spans="2:22">
      <c r="B686" s="173"/>
      <c r="C686" s="182"/>
      <c r="M686" s="249"/>
      <c r="N686" s="249"/>
      <c r="O686" s="249"/>
      <c r="P686" s="249"/>
      <c r="Q686" s="249"/>
      <c r="R686" s="249"/>
      <c r="S686" s="249"/>
      <c r="T686" s="249"/>
      <c r="U686" s="249"/>
      <c r="V686" s="249"/>
    </row>
    <row r="687" spans="2:22">
      <c r="B687" s="173"/>
      <c r="C687" s="182"/>
      <c r="M687" s="249"/>
      <c r="N687" s="249"/>
      <c r="O687" s="249"/>
      <c r="P687" s="249"/>
      <c r="Q687" s="249"/>
      <c r="R687" s="249"/>
      <c r="S687" s="249"/>
      <c r="T687" s="249"/>
      <c r="U687" s="249"/>
      <c r="V687" s="249"/>
    </row>
    <row r="688" spans="2:22">
      <c r="B688" s="173"/>
      <c r="C688" s="182"/>
      <c r="M688" s="249"/>
      <c r="N688" s="249"/>
      <c r="O688" s="249"/>
      <c r="P688" s="249"/>
      <c r="Q688" s="249"/>
      <c r="R688" s="249"/>
      <c r="S688" s="249"/>
      <c r="T688" s="249"/>
      <c r="U688" s="249"/>
      <c r="V688" s="249"/>
    </row>
    <row r="689" spans="2:22">
      <c r="B689" s="173"/>
      <c r="C689" s="182"/>
      <c r="M689" s="249"/>
      <c r="N689" s="249"/>
      <c r="O689" s="249"/>
      <c r="P689" s="249"/>
      <c r="Q689" s="249"/>
      <c r="R689" s="249"/>
      <c r="S689" s="249"/>
      <c r="T689" s="249"/>
      <c r="U689" s="249"/>
      <c r="V689" s="249"/>
    </row>
    <row r="690" spans="2:22">
      <c r="B690" s="173"/>
      <c r="C690" s="182"/>
      <c r="M690" s="249"/>
      <c r="N690" s="249"/>
      <c r="O690" s="249"/>
      <c r="P690" s="249"/>
      <c r="Q690" s="249"/>
      <c r="R690" s="249"/>
      <c r="S690" s="249"/>
      <c r="T690" s="249"/>
      <c r="U690" s="249"/>
      <c r="V690" s="249"/>
    </row>
    <row r="691" spans="2:22">
      <c r="B691" s="173"/>
      <c r="C691" s="182"/>
      <c r="M691" s="249"/>
      <c r="N691" s="249"/>
      <c r="O691" s="249"/>
      <c r="P691" s="249"/>
      <c r="Q691" s="249"/>
      <c r="R691" s="249"/>
      <c r="S691" s="249"/>
      <c r="T691" s="249"/>
      <c r="U691" s="249"/>
      <c r="V691" s="249"/>
    </row>
    <row r="692" spans="2:22">
      <c r="B692" s="173"/>
      <c r="C692" s="182"/>
      <c r="M692" s="249"/>
      <c r="N692" s="249"/>
      <c r="O692" s="249"/>
      <c r="P692" s="249"/>
      <c r="Q692" s="249"/>
      <c r="R692" s="249"/>
      <c r="S692" s="249"/>
      <c r="T692" s="249"/>
      <c r="U692" s="249"/>
      <c r="V692" s="249"/>
    </row>
    <row r="693" spans="2:22">
      <c r="B693" s="173"/>
      <c r="C693" s="182"/>
      <c r="M693" s="249"/>
      <c r="N693" s="249"/>
      <c r="O693" s="249"/>
      <c r="P693" s="249"/>
      <c r="Q693" s="249"/>
      <c r="R693" s="249"/>
      <c r="S693" s="249"/>
      <c r="T693" s="249"/>
      <c r="U693" s="249"/>
      <c r="V693" s="249"/>
    </row>
    <row r="694" spans="2:22">
      <c r="B694" s="173"/>
      <c r="C694" s="182"/>
      <c r="M694" s="249"/>
      <c r="N694" s="249"/>
      <c r="O694" s="249"/>
      <c r="P694" s="249"/>
      <c r="Q694" s="249"/>
      <c r="R694" s="249"/>
      <c r="S694" s="249"/>
      <c r="T694" s="249"/>
      <c r="U694" s="249"/>
      <c r="V694" s="249"/>
    </row>
    <row r="695" spans="2:22">
      <c r="B695" s="173"/>
      <c r="C695" s="182"/>
      <c r="M695" s="249"/>
      <c r="N695" s="249"/>
      <c r="O695" s="249"/>
      <c r="P695" s="249"/>
      <c r="Q695" s="249"/>
      <c r="R695" s="249"/>
      <c r="S695" s="249"/>
      <c r="T695" s="249"/>
      <c r="U695" s="249"/>
      <c r="V695" s="249"/>
    </row>
    <row r="696" spans="2:22">
      <c r="B696" s="173"/>
      <c r="C696" s="182"/>
      <c r="M696" s="249"/>
      <c r="N696" s="249"/>
      <c r="O696" s="249"/>
      <c r="P696" s="249"/>
      <c r="Q696" s="249"/>
      <c r="R696" s="249"/>
      <c r="S696" s="249"/>
      <c r="T696" s="249"/>
      <c r="U696" s="249"/>
      <c r="V696" s="249"/>
    </row>
    <row r="697" spans="2:22">
      <c r="B697" s="173"/>
      <c r="C697" s="182"/>
      <c r="M697" s="249"/>
      <c r="N697" s="249"/>
      <c r="O697" s="249"/>
      <c r="P697" s="249"/>
      <c r="Q697" s="249"/>
      <c r="R697" s="249"/>
      <c r="S697" s="249"/>
      <c r="T697" s="249"/>
      <c r="U697" s="249"/>
      <c r="V697" s="249"/>
    </row>
    <row r="698" spans="2:22">
      <c r="B698" s="173"/>
      <c r="C698" s="182"/>
      <c r="M698" s="249"/>
      <c r="N698" s="249"/>
      <c r="O698" s="249"/>
      <c r="P698" s="249"/>
      <c r="Q698" s="249"/>
      <c r="R698" s="249"/>
      <c r="S698" s="249"/>
      <c r="T698" s="249"/>
      <c r="U698" s="249"/>
      <c r="V698" s="249"/>
    </row>
    <row r="699" spans="2:22">
      <c r="B699" s="173"/>
      <c r="C699" s="182"/>
      <c r="M699" s="249"/>
      <c r="N699" s="249"/>
      <c r="O699" s="249"/>
      <c r="P699" s="249"/>
      <c r="Q699" s="249"/>
      <c r="R699" s="249"/>
      <c r="S699" s="249"/>
      <c r="T699" s="249"/>
      <c r="U699" s="249"/>
      <c r="V699" s="249"/>
    </row>
    <row r="700" spans="2:22">
      <c r="B700" s="173"/>
      <c r="C700" s="182"/>
      <c r="M700" s="249"/>
      <c r="N700" s="249"/>
      <c r="O700" s="249"/>
      <c r="P700" s="249"/>
      <c r="Q700" s="249"/>
      <c r="R700" s="249"/>
      <c r="S700" s="249"/>
      <c r="T700" s="249"/>
      <c r="U700" s="249"/>
      <c r="V700" s="249"/>
    </row>
    <row r="701" spans="2:22">
      <c r="B701" s="173"/>
      <c r="C701" s="182"/>
      <c r="M701" s="249"/>
      <c r="N701" s="249"/>
      <c r="O701" s="249"/>
      <c r="P701" s="249"/>
      <c r="Q701" s="249"/>
      <c r="R701" s="249"/>
      <c r="S701" s="249"/>
      <c r="T701" s="249"/>
      <c r="U701" s="249"/>
      <c r="V701" s="249"/>
    </row>
    <row r="702" spans="2:22">
      <c r="B702" s="173"/>
      <c r="C702" s="182"/>
      <c r="M702" s="249"/>
      <c r="N702" s="249"/>
      <c r="O702" s="249"/>
      <c r="P702" s="249"/>
      <c r="Q702" s="249"/>
      <c r="R702" s="249"/>
      <c r="S702" s="249"/>
      <c r="T702" s="249"/>
      <c r="U702" s="249"/>
      <c r="V702" s="249"/>
    </row>
    <row r="703" spans="2:22">
      <c r="B703" s="173"/>
      <c r="C703" s="182"/>
      <c r="M703" s="249"/>
      <c r="N703" s="249"/>
      <c r="O703" s="249"/>
      <c r="P703" s="249"/>
      <c r="Q703" s="249"/>
      <c r="R703" s="249"/>
      <c r="S703" s="249"/>
      <c r="T703" s="249"/>
      <c r="U703" s="249"/>
      <c r="V703" s="249"/>
    </row>
    <row r="704" spans="2:22">
      <c r="B704" s="173"/>
      <c r="C704" s="182"/>
      <c r="M704" s="249"/>
      <c r="N704" s="249"/>
      <c r="O704" s="249"/>
      <c r="P704" s="249"/>
      <c r="Q704" s="249"/>
      <c r="R704" s="249"/>
      <c r="S704" s="249"/>
      <c r="T704" s="249"/>
      <c r="U704" s="249"/>
      <c r="V704" s="249"/>
    </row>
    <row r="705" spans="2:22">
      <c r="B705" s="173"/>
      <c r="C705" s="182"/>
      <c r="M705" s="249"/>
      <c r="N705" s="249"/>
      <c r="O705" s="249"/>
      <c r="P705" s="249"/>
      <c r="Q705" s="249"/>
      <c r="R705" s="249"/>
      <c r="S705" s="249"/>
      <c r="T705" s="249"/>
      <c r="U705" s="249"/>
      <c r="V705" s="249"/>
    </row>
    <row r="706" spans="2:22">
      <c r="B706" s="173"/>
      <c r="C706" s="182"/>
      <c r="M706" s="249"/>
      <c r="N706" s="249"/>
      <c r="O706" s="249"/>
      <c r="P706" s="249"/>
      <c r="Q706" s="249"/>
      <c r="R706" s="249"/>
      <c r="S706" s="249"/>
      <c r="T706" s="249"/>
      <c r="U706" s="249"/>
      <c r="V706" s="249"/>
    </row>
    <row r="707" spans="2:22">
      <c r="B707" s="173"/>
      <c r="C707" s="182"/>
      <c r="M707" s="249"/>
      <c r="N707" s="249"/>
      <c r="O707" s="249"/>
      <c r="P707" s="249"/>
      <c r="Q707" s="249"/>
      <c r="R707" s="249"/>
      <c r="S707" s="249"/>
      <c r="T707" s="249"/>
      <c r="U707" s="249"/>
      <c r="V707" s="249"/>
    </row>
    <row r="708" spans="2:22">
      <c r="B708" s="173"/>
      <c r="C708" s="182"/>
      <c r="M708" s="249"/>
      <c r="N708" s="249"/>
      <c r="O708" s="249"/>
      <c r="P708" s="249"/>
      <c r="Q708" s="249"/>
      <c r="R708" s="249"/>
      <c r="S708" s="249"/>
      <c r="T708" s="249"/>
      <c r="U708" s="249"/>
      <c r="V708" s="249"/>
    </row>
    <row r="709" spans="2:22">
      <c r="B709" s="173"/>
      <c r="C709" s="182"/>
      <c r="M709" s="249"/>
      <c r="N709" s="249"/>
      <c r="O709" s="249"/>
      <c r="P709" s="249"/>
      <c r="Q709" s="249"/>
      <c r="R709" s="249"/>
      <c r="S709" s="249"/>
      <c r="T709" s="249"/>
      <c r="U709" s="249"/>
      <c r="V709" s="249"/>
    </row>
    <row r="710" spans="2:22">
      <c r="B710" s="173"/>
      <c r="C710" s="182"/>
      <c r="M710" s="249"/>
      <c r="N710" s="249"/>
      <c r="O710" s="249"/>
      <c r="P710" s="249"/>
      <c r="Q710" s="249"/>
      <c r="R710" s="249"/>
      <c r="S710" s="249"/>
      <c r="T710" s="249"/>
      <c r="U710" s="249"/>
      <c r="V710" s="249"/>
    </row>
    <row r="711" spans="2:22">
      <c r="B711" s="173"/>
      <c r="C711" s="182"/>
      <c r="M711" s="249"/>
      <c r="N711" s="249"/>
      <c r="O711" s="249"/>
      <c r="P711" s="249"/>
      <c r="Q711" s="249"/>
      <c r="R711" s="249"/>
      <c r="S711" s="249"/>
      <c r="T711" s="249"/>
      <c r="U711" s="249"/>
      <c r="V711" s="249"/>
    </row>
    <row r="712" spans="2:22">
      <c r="B712" s="173"/>
      <c r="C712" s="182"/>
      <c r="M712" s="249"/>
      <c r="N712" s="249"/>
      <c r="O712" s="249"/>
      <c r="P712" s="249"/>
      <c r="Q712" s="249"/>
      <c r="R712" s="249"/>
      <c r="S712" s="249"/>
      <c r="T712" s="249"/>
      <c r="U712" s="249"/>
      <c r="V712" s="249"/>
    </row>
    <row r="713" spans="2:22">
      <c r="B713" s="173"/>
      <c r="C713" s="182"/>
      <c r="M713" s="249"/>
      <c r="N713" s="249"/>
      <c r="O713" s="249"/>
      <c r="P713" s="249"/>
      <c r="Q713" s="249"/>
      <c r="R713" s="249"/>
      <c r="S713" s="249"/>
      <c r="T713" s="249"/>
      <c r="U713" s="249"/>
      <c r="V713" s="249"/>
    </row>
    <row r="714" spans="2:22">
      <c r="B714" s="173"/>
      <c r="C714" s="182"/>
      <c r="M714" s="249"/>
      <c r="N714" s="249"/>
      <c r="O714" s="249"/>
      <c r="P714" s="249"/>
      <c r="Q714" s="249"/>
      <c r="R714" s="249"/>
      <c r="S714" s="249"/>
      <c r="T714" s="249"/>
      <c r="U714" s="249"/>
      <c r="V714" s="249"/>
    </row>
    <row r="715" spans="2:22">
      <c r="B715" s="173"/>
      <c r="C715" s="182"/>
      <c r="M715" s="249"/>
      <c r="N715" s="249"/>
      <c r="O715" s="249"/>
      <c r="P715" s="249"/>
      <c r="Q715" s="249"/>
      <c r="R715" s="249"/>
      <c r="S715" s="249"/>
      <c r="T715" s="249"/>
      <c r="U715" s="249"/>
      <c r="V715" s="249"/>
    </row>
    <row r="716" spans="2:22">
      <c r="B716" s="173"/>
      <c r="C716" s="182"/>
      <c r="M716" s="249"/>
      <c r="N716" s="249"/>
      <c r="O716" s="249"/>
      <c r="P716" s="249"/>
      <c r="Q716" s="249"/>
      <c r="R716" s="249"/>
      <c r="S716" s="249"/>
      <c r="T716" s="249"/>
      <c r="U716" s="249"/>
      <c r="V716" s="249"/>
    </row>
    <row r="717" spans="2:22">
      <c r="B717" s="173"/>
      <c r="C717" s="182"/>
      <c r="M717" s="249"/>
      <c r="N717" s="249"/>
      <c r="O717" s="249"/>
      <c r="P717" s="249"/>
      <c r="Q717" s="249"/>
      <c r="R717" s="249"/>
      <c r="S717" s="249"/>
      <c r="T717" s="249"/>
      <c r="U717" s="249"/>
      <c r="V717" s="249"/>
    </row>
    <row r="718" spans="2:22">
      <c r="B718" s="173"/>
      <c r="C718" s="182"/>
      <c r="M718" s="249"/>
      <c r="N718" s="249"/>
      <c r="O718" s="249"/>
      <c r="P718" s="249"/>
      <c r="Q718" s="249"/>
      <c r="R718" s="249"/>
      <c r="S718" s="249"/>
      <c r="T718" s="249"/>
      <c r="U718" s="249"/>
      <c r="V718" s="249"/>
    </row>
    <row r="719" spans="2:22">
      <c r="B719" s="173"/>
      <c r="C719" s="182"/>
      <c r="M719" s="249"/>
      <c r="N719" s="249"/>
      <c r="O719" s="249"/>
      <c r="P719" s="249"/>
      <c r="Q719" s="249"/>
      <c r="R719" s="249"/>
      <c r="S719" s="249"/>
      <c r="T719" s="249"/>
      <c r="U719" s="249"/>
      <c r="V719" s="249"/>
    </row>
    <row r="720" spans="2:22">
      <c r="B720" s="173"/>
      <c r="C720" s="182"/>
      <c r="M720" s="249"/>
      <c r="N720" s="249"/>
      <c r="O720" s="249"/>
      <c r="P720" s="249"/>
      <c r="Q720" s="249"/>
      <c r="R720" s="249"/>
      <c r="S720" s="249"/>
      <c r="T720" s="249"/>
      <c r="U720" s="249"/>
      <c r="V720" s="249"/>
    </row>
    <row r="721" spans="2:22">
      <c r="B721" s="173"/>
      <c r="C721" s="182"/>
      <c r="M721" s="249"/>
      <c r="N721" s="249"/>
      <c r="O721" s="249"/>
      <c r="P721" s="249"/>
      <c r="Q721" s="249"/>
      <c r="R721" s="249"/>
      <c r="S721" s="249"/>
      <c r="T721" s="249"/>
      <c r="U721" s="249"/>
      <c r="V721" s="249"/>
    </row>
    <row r="722" spans="2:22">
      <c r="B722" s="173"/>
      <c r="C722" s="182"/>
      <c r="M722" s="249"/>
      <c r="N722" s="249"/>
      <c r="O722" s="249"/>
      <c r="P722" s="249"/>
      <c r="Q722" s="249"/>
      <c r="R722" s="249"/>
      <c r="S722" s="249"/>
      <c r="T722" s="249"/>
      <c r="U722" s="249"/>
      <c r="V722" s="249"/>
    </row>
    <row r="723" spans="2:22">
      <c r="B723" s="173"/>
      <c r="C723" s="182"/>
      <c r="M723" s="249"/>
      <c r="N723" s="249"/>
      <c r="O723" s="249"/>
      <c r="P723" s="249"/>
      <c r="Q723" s="249"/>
      <c r="R723" s="249"/>
      <c r="S723" s="249"/>
      <c r="T723" s="249"/>
      <c r="U723" s="249"/>
      <c r="V723" s="249"/>
    </row>
    <row r="724" spans="2:22">
      <c r="B724" s="173"/>
      <c r="C724" s="182"/>
      <c r="M724" s="249"/>
      <c r="N724" s="249"/>
      <c r="O724" s="249"/>
      <c r="P724" s="249"/>
      <c r="Q724" s="249"/>
      <c r="R724" s="249"/>
      <c r="S724" s="249"/>
      <c r="T724" s="249"/>
      <c r="U724" s="249"/>
      <c r="V724" s="249"/>
    </row>
    <row r="725" spans="2:22">
      <c r="B725" s="173"/>
      <c r="C725" s="182"/>
      <c r="M725" s="249"/>
      <c r="N725" s="249"/>
      <c r="O725" s="249"/>
      <c r="P725" s="249"/>
      <c r="Q725" s="249"/>
      <c r="R725" s="249"/>
      <c r="S725" s="249"/>
      <c r="T725" s="249"/>
      <c r="U725" s="249"/>
      <c r="V725" s="249"/>
    </row>
    <row r="726" spans="2:22">
      <c r="B726" s="173"/>
      <c r="C726" s="182"/>
      <c r="M726" s="249"/>
      <c r="N726" s="249"/>
      <c r="O726" s="249"/>
      <c r="P726" s="249"/>
      <c r="Q726" s="249"/>
      <c r="R726" s="249"/>
      <c r="S726" s="249"/>
      <c r="T726" s="249"/>
      <c r="U726" s="249"/>
      <c r="V726" s="249"/>
    </row>
    <row r="727" spans="2:22">
      <c r="B727" s="173"/>
      <c r="C727" s="182"/>
      <c r="M727" s="249"/>
      <c r="N727" s="249"/>
      <c r="O727" s="249"/>
      <c r="P727" s="249"/>
      <c r="Q727" s="249"/>
      <c r="R727" s="249"/>
      <c r="S727" s="249"/>
      <c r="T727" s="249"/>
      <c r="U727" s="249"/>
      <c r="V727" s="249"/>
    </row>
    <row r="728" spans="2:22">
      <c r="B728" s="173"/>
      <c r="C728" s="182"/>
      <c r="M728" s="249"/>
      <c r="N728" s="249"/>
      <c r="O728" s="249"/>
      <c r="P728" s="249"/>
      <c r="Q728" s="249"/>
      <c r="R728" s="249"/>
      <c r="S728" s="249"/>
      <c r="T728" s="249"/>
      <c r="U728" s="249"/>
      <c r="V728" s="249"/>
    </row>
    <row r="729" spans="2:22">
      <c r="B729" s="173"/>
      <c r="C729" s="182"/>
      <c r="M729" s="249"/>
      <c r="N729" s="249"/>
      <c r="O729" s="249"/>
      <c r="P729" s="249"/>
      <c r="Q729" s="249"/>
      <c r="R729" s="249"/>
      <c r="S729" s="249"/>
      <c r="T729" s="249"/>
      <c r="U729" s="249"/>
      <c r="V729" s="249"/>
    </row>
    <row r="730" spans="2:22">
      <c r="B730" s="173"/>
      <c r="C730" s="182"/>
      <c r="M730" s="249"/>
      <c r="N730" s="249"/>
      <c r="O730" s="249"/>
      <c r="P730" s="249"/>
      <c r="Q730" s="249"/>
      <c r="R730" s="249"/>
      <c r="S730" s="249"/>
      <c r="T730" s="249"/>
      <c r="U730" s="249"/>
      <c r="V730" s="249"/>
    </row>
    <row r="731" spans="2:22">
      <c r="B731" s="173"/>
      <c r="C731" s="182"/>
      <c r="M731" s="249"/>
      <c r="N731" s="249"/>
      <c r="O731" s="249"/>
      <c r="P731" s="249"/>
      <c r="Q731" s="249"/>
      <c r="R731" s="249"/>
      <c r="S731" s="249"/>
      <c r="T731" s="249"/>
      <c r="U731" s="249"/>
      <c r="V731" s="249"/>
    </row>
    <row r="732" spans="2:22">
      <c r="B732" s="173"/>
      <c r="C732" s="182"/>
      <c r="M732" s="249"/>
      <c r="N732" s="249"/>
      <c r="O732" s="249"/>
      <c r="P732" s="249"/>
      <c r="Q732" s="249"/>
      <c r="R732" s="249"/>
      <c r="S732" s="249"/>
      <c r="T732" s="249"/>
      <c r="U732" s="249"/>
      <c r="V732" s="249"/>
    </row>
    <row r="733" spans="2:22">
      <c r="B733" s="173"/>
      <c r="C733" s="182"/>
      <c r="M733" s="249"/>
      <c r="N733" s="249"/>
      <c r="O733" s="249"/>
      <c r="P733" s="249"/>
      <c r="Q733" s="249"/>
      <c r="R733" s="249"/>
      <c r="S733" s="249"/>
      <c r="T733" s="249"/>
      <c r="U733" s="249"/>
      <c r="V733" s="249"/>
    </row>
    <row r="734" spans="2:22">
      <c r="B734" s="173"/>
      <c r="C734" s="182"/>
      <c r="M734" s="249"/>
      <c r="N734" s="249"/>
      <c r="O734" s="249"/>
      <c r="P734" s="249"/>
      <c r="Q734" s="249"/>
      <c r="R734" s="249"/>
      <c r="S734" s="249"/>
      <c r="T734" s="249"/>
      <c r="U734" s="249"/>
      <c r="V734" s="249"/>
    </row>
    <row r="735" spans="2:22">
      <c r="B735" s="173"/>
      <c r="C735" s="182"/>
      <c r="M735" s="249"/>
      <c r="N735" s="249"/>
      <c r="O735" s="249"/>
      <c r="P735" s="249"/>
      <c r="Q735" s="249"/>
      <c r="R735" s="249"/>
      <c r="S735" s="249"/>
      <c r="T735" s="249"/>
      <c r="U735" s="249"/>
      <c r="V735" s="249"/>
    </row>
    <row r="736" spans="2:22">
      <c r="B736" s="173"/>
      <c r="C736" s="182"/>
      <c r="M736" s="249"/>
      <c r="N736" s="249"/>
      <c r="O736" s="249"/>
      <c r="P736" s="249"/>
      <c r="Q736" s="249"/>
      <c r="R736" s="249"/>
      <c r="S736" s="249"/>
      <c r="T736" s="249"/>
      <c r="U736" s="249"/>
      <c r="V736" s="249"/>
    </row>
    <row r="737" spans="2:22">
      <c r="B737" s="173"/>
      <c r="C737" s="182"/>
      <c r="M737" s="249"/>
      <c r="N737" s="249"/>
      <c r="O737" s="249"/>
      <c r="P737" s="249"/>
      <c r="Q737" s="249"/>
      <c r="R737" s="249"/>
      <c r="S737" s="249"/>
      <c r="T737" s="249"/>
      <c r="U737" s="249"/>
      <c r="V737" s="249"/>
    </row>
    <row r="738" spans="2:22">
      <c r="B738" s="173"/>
      <c r="C738" s="182"/>
      <c r="M738" s="249"/>
      <c r="N738" s="249"/>
      <c r="O738" s="249"/>
      <c r="P738" s="249"/>
      <c r="Q738" s="249"/>
      <c r="R738" s="249"/>
      <c r="S738" s="249"/>
      <c r="T738" s="249"/>
      <c r="U738" s="249"/>
      <c r="V738" s="249"/>
    </row>
    <row r="739" spans="2:22">
      <c r="B739" s="173"/>
      <c r="C739" s="182"/>
      <c r="M739" s="249"/>
      <c r="N739" s="249"/>
      <c r="O739" s="249"/>
      <c r="P739" s="249"/>
      <c r="Q739" s="249"/>
      <c r="R739" s="249"/>
      <c r="S739" s="249"/>
      <c r="T739" s="249"/>
      <c r="U739" s="249"/>
      <c r="V739" s="249"/>
    </row>
    <row r="740" spans="2:22">
      <c r="B740" s="173"/>
      <c r="C740" s="182"/>
      <c r="M740" s="249"/>
      <c r="N740" s="249"/>
      <c r="O740" s="249"/>
      <c r="P740" s="249"/>
      <c r="Q740" s="249"/>
      <c r="R740" s="249"/>
      <c r="S740" s="249"/>
      <c r="T740" s="249"/>
      <c r="U740" s="249"/>
      <c r="V740" s="249"/>
    </row>
    <row r="741" spans="2:22">
      <c r="B741" s="173"/>
      <c r="C741" s="182"/>
      <c r="M741" s="249"/>
      <c r="N741" s="249"/>
      <c r="O741" s="249"/>
      <c r="P741" s="249"/>
      <c r="Q741" s="249"/>
      <c r="R741" s="249"/>
      <c r="S741" s="249"/>
      <c r="T741" s="249"/>
      <c r="U741" s="249"/>
      <c r="V741" s="249"/>
    </row>
    <row r="742" spans="2:22">
      <c r="B742" s="173"/>
      <c r="C742" s="182"/>
      <c r="M742" s="249"/>
      <c r="N742" s="249"/>
      <c r="O742" s="249"/>
      <c r="P742" s="249"/>
      <c r="Q742" s="249"/>
      <c r="R742" s="249"/>
      <c r="S742" s="249"/>
      <c r="T742" s="249"/>
      <c r="U742" s="249"/>
      <c r="V742" s="249"/>
    </row>
    <row r="743" spans="2:22">
      <c r="B743" s="173"/>
      <c r="C743" s="182"/>
      <c r="M743" s="249"/>
      <c r="N743" s="249"/>
      <c r="O743" s="249"/>
      <c r="P743" s="249"/>
      <c r="Q743" s="249"/>
      <c r="R743" s="249"/>
      <c r="S743" s="249"/>
      <c r="T743" s="249"/>
      <c r="U743" s="249"/>
      <c r="V743" s="249"/>
    </row>
    <row r="744" spans="2:22">
      <c r="B744" s="173"/>
      <c r="C744" s="182"/>
      <c r="M744" s="249"/>
      <c r="N744" s="249"/>
      <c r="O744" s="249"/>
      <c r="P744" s="249"/>
      <c r="Q744" s="249"/>
      <c r="R744" s="249"/>
      <c r="S744" s="249"/>
      <c r="T744" s="249"/>
      <c r="U744" s="249"/>
      <c r="V744" s="249"/>
    </row>
    <row r="745" spans="2:22">
      <c r="B745" s="173"/>
      <c r="C745" s="182"/>
      <c r="M745" s="249"/>
      <c r="N745" s="249"/>
      <c r="O745" s="249"/>
      <c r="P745" s="249"/>
      <c r="Q745" s="249"/>
      <c r="R745" s="249"/>
      <c r="S745" s="249"/>
      <c r="T745" s="249"/>
      <c r="U745" s="249"/>
      <c r="V745" s="249"/>
    </row>
    <row r="746" spans="2:22">
      <c r="B746" s="173"/>
      <c r="C746" s="182"/>
      <c r="M746" s="249"/>
      <c r="N746" s="249"/>
      <c r="O746" s="249"/>
      <c r="P746" s="249"/>
      <c r="Q746" s="249"/>
      <c r="R746" s="249"/>
      <c r="S746" s="249"/>
      <c r="T746" s="249"/>
      <c r="U746" s="249"/>
      <c r="V746" s="249"/>
    </row>
    <row r="747" spans="2:22">
      <c r="B747" s="173"/>
      <c r="C747" s="182"/>
      <c r="M747" s="249"/>
      <c r="N747" s="249"/>
      <c r="O747" s="249"/>
      <c r="P747" s="249"/>
      <c r="Q747" s="249"/>
      <c r="R747" s="249"/>
      <c r="S747" s="249"/>
      <c r="T747" s="249"/>
      <c r="U747" s="249"/>
      <c r="V747" s="249"/>
    </row>
    <row r="748" spans="2:22">
      <c r="B748" s="173"/>
      <c r="C748" s="182"/>
      <c r="M748" s="249"/>
      <c r="N748" s="249"/>
      <c r="O748" s="249"/>
      <c r="P748" s="249"/>
      <c r="Q748" s="249"/>
      <c r="R748" s="249"/>
      <c r="S748" s="249"/>
      <c r="T748" s="249"/>
      <c r="U748" s="249"/>
      <c r="V748" s="249"/>
    </row>
    <row r="749" spans="2:22">
      <c r="B749" s="173"/>
      <c r="C749" s="182"/>
      <c r="M749" s="249"/>
      <c r="N749" s="249"/>
      <c r="O749" s="249"/>
      <c r="P749" s="249"/>
      <c r="Q749" s="249"/>
      <c r="R749" s="249"/>
      <c r="S749" s="249"/>
      <c r="T749" s="249"/>
      <c r="U749" s="249"/>
      <c r="V749" s="249"/>
    </row>
    <row r="750" spans="2:22">
      <c r="B750" s="173"/>
      <c r="C750" s="182"/>
      <c r="M750" s="249"/>
      <c r="N750" s="249"/>
      <c r="O750" s="249"/>
      <c r="P750" s="249"/>
      <c r="Q750" s="249"/>
      <c r="R750" s="249"/>
      <c r="S750" s="249"/>
      <c r="T750" s="249"/>
      <c r="U750" s="249"/>
      <c r="V750" s="249"/>
    </row>
    <row r="751" spans="2:22">
      <c r="B751" s="173"/>
      <c r="C751" s="182"/>
      <c r="M751" s="249"/>
      <c r="N751" s="249"/>
      <c r="O751" s="249"/>
      <c r="P751" s="249"/>
      <c r="Q751" s="249"/>
      <c r="R751" s="249"/>
      <c r="S751" s="249"/>
      <c r="T751" s="249"/>
      <c r="U751" s="249"/>
      <c r="V751" s="249"/>
    </row>
    <row r="752" spans="2:22">
      <c r="B752" s="173"/>
      <c r="C752" s="182"/>
      <c r="M752" s="249"/>
      <c r="N752" s="249"/>
      <c r="O752" s="249"/>
      <c r="P752" s="249"/>
      <c r="Q752" s="249"/>
      <c r="R752" s="249"/>
      <c r="S752" s="249"/>
      <c r="T752" s="249"/>
      <c r="U752" s="249"/>
      <c r="V752" s="249"/>
    </row>
    <row r="753" spans="2:22">
      <c r="B753" s="173"/>
      <c r="C753" s="182"/>
      <c r="M753" s="249"/>
      <c r="N753" s="249"/>
      <c r="O753" s="249"/>
      <c r="P753" s="249"/>
      <c r="Q753" s="249"/>
      <c r="R753" s="249"/>
      <c r="S753" s="249"/>
      <c r="T753" s="249"/>
      <c r="U753" s="249"/>
      <c r="V753" s="249"/>
    </row>
    <row r="754" spans="2:22">
      <c r="B754" s="173"/>
      <c r="C754" s="182"/>
      <c r="M754" s="249"/>
      <c r="N754" s="249"/>
      <c r="O754" s="249"/>
      <c r="P754" s="249"/>
      <c r="Q754" s="249"/>
      <c r="R754" s="249"/>
      <c r="S754" s="249"/>
      <c r="T754" s="249"/>
      <c r="U754" s="249"/>
      <c r="V754" s="249"/>
    </row>
    <row r="755" spans="2:22">
      <c r="B755" s="173"/>
      <c r="C755" s="182"/>
      <c r="M755" s="249"/>
      <c r="N755" s="249"/>
      <c r="O755" s="249"/>
      <c r="P755" s="249"/>
      <c r="Q755" s="249"/>
      <c r="R755" s="249"/>
      <c r="S755" s="249"/>
      <c r="T755" s="249"/>
      <c r="U755" s="249"/>
      <c r="V755" s="249"/>
    </row>
    <row r="756" spans="2:22">
      <c r="B756" s="173"/>
      <c r="C756" s="182"/>
      <c r="M756" s="249"/>
      <c r="N756" s="249"/>
      <c r="O756" s="249"/>
      <c r="P756" s="249"/>
      <c r="Q756" s="249"/>
      <c r="R756" s="249"/>
      <c r="S756" s="249"/>
      <c r="T756" s="249"/>
      <c r="U756" s="249"/>
      <c r="V756" s="249"/>
    </row>
    <row r="757" spans="2:22">
      <c r="B757" s="173"/>
      <c r="C757" s="182"/>
      <c r="M757" s="249"/>
      <c r="N757" s="249"/>
      <c r="O757" s="249"/>
      <c r="P757" s="249"/>
      <c r="Q757" s="249"/>
      <c r="R757" s="249"/>
      <c r="S757" s="249"/>
      <c r="T757" s="249"/>
      <c r="U757" s="249"/>
      <c r="V757" s="249"/>
    </row>
    <row r="758" spans="2:22">
      <c r="B758" s="173"/>
      <c r="C758" s="182"/>
      <c r="M758" s="249"/>
      <c r="N758" s="249"/>
      <c r="O758" s="249"/>
      <c r="P758" s="249"/>
      <c r="Q758" s="249"/>
      <c r="R758" s="249"/>
      <c r="S758" s="249"/>
      <c r="T758" s="249"/>
      <c r="U758" s="249"/>
      <c r="V758" s="249"/>
    </row>
    <row r="759" spans="2:22">
      <c r="B759" s="173"/>
      <c r="C759" s="182"/>
      <c r="M759" s="249"/>
      <c r="N759" s="249"/>
      <c r="O759" s="249"/>
      <c r="P759" s="249"/>
      <c r="Q759" s="249"/>
      <c r="R759" s="249"/>
      <c r="S759" s="249"/>
      <c r="T759" s="249"/>
      <c r="U759" s="249"/>
      <c r="V759" s="249"/>
    </row>
    <row r="760" spans="2:22">
      <c r="B760" s="173"/>
      <c r="C760" s="182"/>
      <c r="M760" s="249"/>
      <c r="N760" s="249"/>
      <c r="O760" s="249"/>
      <c r="P760" s="249"/>
      <c r="Q760" s="249"/>
      <c r="R760" s="249"/>
      <c r="S760" s="249"/>
      <c r="T760" s="249"/>
      <c r="U760" s="249"/>
      <c r="V760" s="249"/>
    </row>
    <row r="761" spans="2:22">
      <c r="B761" s="173"/>
      <c r="C761" s="182"/>
      <c r="M761" s="249"/>
      <c r="N761" s="249"/>
      <c r="O761" s="249"/>
      <c r="P761" s="249"/>
      <c r="Q761" s="249"/>
      <c r="R761" s="249"/>
      <c r="S761" s="249"/>
      <c r="T761" s="249"/>
      <c r="U761" s="249"/>
      <c r="V761" s="249"/>
    </row>
    <row r="762" spans="2:22">
      <c r="B762" s="173"/>
      <c r="C762" s="182"/>
      <c r="M762" s="249"/>
      <c r="N762" s="249"/>
      <c r="O762" s="249"/>
      <c r="P762" s="249"/>
      <c r="Q762" s="249"/>
      <c r="R762" s="249"/>
      <c r="S762" s="249"/>
      <c r="T762" s="249"/>
      <c r="U762" s="249"/>
      <c r="V762" s="249"/>
    </row>
    <row r="763" spans="2:22">
      <c r="B763" s="173"/>
      <c r="C763" s="182"/>
      <c r="M763" s="249"/>
      <c r="N763" s="249"/>
      <c r="O763" s="249"/>
      <c r="P763" s="249"/>
      <c r="Q763" s="249"/>
      <c r="R763" s="249"/>
      <c r="S763" s="249"/>
      <c r="T763" s="249"/>
      <c r="U763" s="249"/>
      <c r="V763" s="249"/>
    </row>
    <row r="764" spans="2:22">
      <c r="B764" s="173"/>
      <c r="C764" s="182"/>
      <c r="M764" s="249"/>
      <c r="N764" s="249"/>
      <c r="O764" s="249"/>
      <c r="P764" s="249"/>
      <c r="Q764" s="249"/>
      <c r="R764" s="249"/>
      <c r="S764" s="249"/>
      <c r="T764" s="249"/>
      <c r="U764" s="249"/>
      <c r="V764" s="249"/>
    </row>
    <row r="765" spans="2:22">
      <c r="B765" s="173"/>
      <c r="C765" s="182"/>
      <c r="M765" s="249"/>
      <c r="N765" s="249"/>
      <c r="O765" s="249"/>
      <c r="P765" s="249"/>
      <c r="Q765" s="249"/>
      <c r="R765" s="249"/>
      <c r="S765" s="249"/>
      <c r="T765" s="249"/>
      <c r="U765" s="249"/>
      <c r="V765" s="249"/>
    </row>
    <row r="766" spans="2:22">
      <c r="B766" s="173"/>
      <c r="C766" s="182"/>
      <c r="M766" s="249"/>
      <c r="N766" s="249"/>
      <c r="O766" s="249"/>
      <c r="P766" s="249"/>
      <c r="Q766" s="249"/>
      <c r="R766" s="249"/>
      <c r="S766" s="249"/>
      <c r="T766" s="249"/>
      <c r="U766" s="249"/>
      <c r="V766" s="249"/>
    </row>
    <row r="767" spans="2:22">
      <c r="B767" s="173"/>
      <c r="C767" s="182"/>
      <c r="M767" s="249"/>
      <c r="N767" s="249"/>
      <c r="O767" s="249"/>
      <c r="P767" s="249"/>
      <c r="Q767" s="249"/>
      <c r="R767" s="249"/>
      <c r="S767" s="249"/>
      <c r="T767" s="249"/>
      <c r="U767" s="249"/>
      <c r="V767" s="249"/>
    </row>
    <row r="768" spans="2:22">
      <c r="B768" s="173"/>
      <c r="C768" s="182"/>
      <c r="M768" s="249"/>
      <c r="N768" s="249"/>
      <c r="O768" s="249"/>
      <c r="P768" s="249"/>
      <c r="Q768" s="249"/>
      <c r="R768" s="249"/>
      <c r="S768" s="249"/>
      <c r="T768" s="249"/>
      <c r="U768" s="249"/>
      <c r="V768" s="249"/>
    </row>
    <row r="769" spans="2:22">
      <c r="B769" s="173"/>
      <c r="C769" s="182"/>
      <c r="M769" s="249"/>
      <c r="N769" s="249"/>
      <c r="O769" s="249"/>
      <c r="P769" s="249"/>
      <c r="Q769" s="249"/>
      <c r="R769" s="249"/>
      <c r="S769" s="249"/>
      <c r="T769" s="249"/>
      <c r="U769" s="249"/>
      <c r="V769" s="249"/>
    </row>
    <row r="770" spans="2:22">
      <c r="B770" s="173"/>
      <c r="C770" s="182"/>
      <c r="M770" s="249"/>
      <c r="N770" s="249"/>
      <c r="O770" s="249"/>
      <c r="P770" s="249"/>
      <c r="Q770" s="249"/>
      <c r="R770" s="249"/>
      <c r="S770" s="249"/>
      <c r="T770" s="249"/>
      <c r="U770" s="249"/>
      <c r="V770" s="249"/>
    </row>
    <row r="771" spans="2:22">
      <c r="B771" s="173"/>
      <c r="C771" s="182"/>
      <c r="M771" s="249"/>
      <c r="N771" s="249"/>
      <c r="O771" s="249"/>
      <c r="P771" s="249"/>
      <c r="Q771" s="249"/>
      <c r="R771" s="249"/>
      <c r="S771" s="249"/>
      <c r="T771" s="249"/>
      <c r="U771" s="249"/>
      <c r="V771" s="249"/>
    </row>
    <row r="772" spans="2:22">
      <c r="B772" s="173"/>
      <c r="C772" s="182"/>
      <c r="M772" s="249"/>
      <c r="N772" s="249"/>
      <c r="O772" s="249"/>
      <c r="P772" s="249"/>
      <c r="Q772" s="249"/>
      <c r="R772" s="249"/>
      <c r="S772" s="249"/>
      <c r="T772" s="249"/>
      <c r="U772" s="249"/>
      <c r="V772" s="249"/>
    </row>
    <row r="773" spans="2:22">
      <c r="B773" s="173"/>
      <c r="C773" s="182"/>
      <c r="M773" s="249"/>
      <c r="N773" s="249"/>
      <c r="O773" s="249"/>
      <c r="P773" s="249"/>
      <c r="Q773" s="249"/>
      <c r="R773" s="249"/>
      <c r="S773" s="249"/>
      <c r="T773" s="249"/>
      <c r="U773" s="249"/>
      <c r="V773" s="249"/>
    </row>
    <row r="774" spans="2:22">
      <c r="B774" s="173"/>
      <c r="C774" s="182"/>
      <c r="M774" s="249"/>
      <c r="N774" s="249"/>
      <c r="O774" s="249"/>
      <c r="P774" s="249"/>
      <c r="Q774" s="249"/>
      <c r="R774" s="249"/>
      <c r="S774" s="249"/>
      <c r="T774" s="249"/>
      <c r="U774" s="249"/>
      <c r="V774" s="249"/>
    </row>
    <row r="775" spans="2:22">
      <c r="B775" s="173"/>
      <c r="C775" s="182"/>
      <c r="M775" s="249"/>
      <c r="N775" s="249"/>
      <c r="O775" s="249"/>
      <c r="P775" s="249"/>
      <c r="Q775" s="249"/>
      <c r="R775" s="249"/>
      <c r="S775" s="249"/>
      <c r="T775" s="249"/>
      <c r="U775" s="249"/>
      <c r="V775" s="249"/>
    </row>
    <row r="776" spans="2:22">
      <c r="B776" s="173"/>
      <c r="C776" s="182"/>
      <c r="M776" s="249"/>
      <c r="N776" s="249"/>
      <c r="O776" s="249"/>
      <c r="P776" s="249"/>
      <c r="Q776" s="249"/>
      <c r="R776" s="249"/>
      <c r="S776" s="249"/>
      <c r="T776" s="249"/>
      <c r="U776" s="249"/>
      <c r="V776" s="249"/>
    </row>
    <row r="777" spans="2:22">
      <c r="B777" s="173"/>
      <c r="C777" s="182"/>
      <c r="M777" s="249"/>
      <c r="N777" s="249"/>
      <c r="O777" s="249"/>
      <c r="P777" s="249"/>
      <c r="Q777" s="249"/>
      <c r="R777" s="249"/>
      <c r="S777" s="249"/>
      <c r="T777" s="249"/>
      <c r="U777" s="249"/>
      <c r="V777" s="249"/>
    </row>
    <row r="778" spans="2:22">
      <c r="B778" s="173"/>
      <c r="C778" s="182"/>
      <c r="M778" s="249"/>
      <c r="N778" s="249"/>
      <c r="O778" s="249"/>
      <c r="P778" s="249"/>
      <c r="Q778" s="249"/>
      <c r="R778" s="249"/>
      <c r="S778" s="249"/>
      <c r="T778" s="249"/>
      <c r="U778" s="249"/>
      <c r="V778" s="249"/>
    </row>
    <row r="779" spans="2:22">
      <c r="B779" s="173"/>
      <c r="C779" s="182"/>
      <c r="M779" s="249"/>
      <c r="N779" s="249"/>
      <c r="O779" s="249"/>
      <c r="P779" s="249"/>
      <c r="Q779" s="249"/>
      <c r="R779" s="249"/>
      <c r="S779" s="249"/>
      <c r="T779" s="249"/>
      <c r="U779" s="249"/>
      <c r="V779" s="249"/>
    </row>
    <row r="780" spans="2:22">
      <c r="B780" s="173"/>
      <c r="C780" s="182"/>
      <c r="M780" s="249"/>
      <c r="N780" s="249"/>
      <c r="O780" s="249"/>
      <c r="P780" s="249"/>
      <c r="Q780" s="249"/>
      <c r="R780" s="249"/>
      <c r="S780" s="249"/>
      <c r="T780" s="249"/>
      <c r="U780" s="249"/>
      <c r="V780" s="249"/>
    </row>
    <row r="781" spans="2:22">
      <c r="B781" s="173"/>
      <c r="C781" s="182"/>
      <c r="M781" s="249"/>
      <c r="N781" s="249"/>
      <c r="O781" s="249"/>
      <c r="P781" s="249"/>
      <c r="Q781" s="249"/>
      <c r="R781" s="249"/>
      <c r="S781" s="249"/>
      <c r="T781" s="249"/>
      <c r="U781" s="249"/>
      <c r="V781" s="249"/>
    </row>
    <row r="782" spans="2:22">
      <c r="B782" s="173"/>
      <c r="C782" s="182"/>
      <c r="M782" s="249"/>
      <c r="N782" s="249"/>
      <c r="O782" s="249"/>
      <c r="P782" s="249"/>
      <c r="Q782" s="249"/>
      <c r="R782" s="249"/>
      <c r="S782" s="249"/>
      <c r="T782" s="249"/>
      <c r="U782" s="249"/>
      <c r="V782" s="249"/>
    </row>
    <row r="783" spans="2:22">
      <c r="B783" s="173"/>
      <c r="C783" s="182"/>
      <c r="M783" s="249"/>
      <c r="N783" s="249"/>
      <c r="O783" s="249"/>
      <c r="P783" s="249"/>
      <c r="Q783" s="249"/>
      <c r="R783" s="249"/>
      <c r="S783" s="249"/>
      <c r="T783" s="249"/>
      <c r="U783" s="249"/>
      <c r="V783" s="249"/>
    </row>
    <row r="784" spans="2:22">
      <c r="B784" s="173"/>
      <c r="C784" s="182"/>
      <c r="M784" s="249"/>
      <c r="N784" s="249"/>
      <c r="O784" s="249"/>
      <c r="P784" s="249"/>
      <c r="Q784" s="249"/>
      <c r="R784" s="249"/>
      <c r="S784" s="249"/>
      <c r="T784" s="249"/>
      <c r="U784" s="249"/>
      <c r="V784" s="249"/>
    </row>
    <row r="785" spans="2:22">
      <c r="B785" s="173"/>
      <c r="C785" s="182"/>
      <c r="M785" s="249"/>
      <c r="N785" s="249"/>
      <c r="O785" s="249"/>
      <c r="P785" s="249"/>
      <c r="Q785" s="249"/>
      <c r="R785" s="249"/>
      <c r="S785" s="249"/>
      <c r="T785" s="249"/>
      <c r="U785" s="249"/>
      <c r="V785" s="249"/>
    </row>
    <row r="786" spans="2:22">
      <c r="B786" s="173"/>
      <c r="C786" s="182"/>
      <c r="M786" s="249"/>
      <c r="N786" s="249"/>
      <c r="O786" s="249"/>
      <c r="P786" s="249"/>
      <c r="Q786" s="249"/>
      <c r="R786" s="249"/>
      <c r="S786" s="249"/>
      <c r="T786" s="249"/>
      <c r="U786" s="249"/>
      <c r="V786" s="249"/>
    </row>
    <row r="787" spans="2:22">
      <c r="B787" s="173"/>
      <c r="C787" s="182"/>
      <c r="M787" s="249"/>
      <c r="N787" s="249"/>
      <c r="O787" s="249"/>
      <c r="P787" s="249"/>
      <c r="Q787" s="249"/>
      <c r="R787" s="249"/>
      <c r="S787" s="249"/>
      <c r="T787" s="249"/>
      <c r="U787" s="249"/>
      <c r="V787" s="249"/>
    </row>
    <row r="788" spans="2:22">
      <c r="B788" s="173"/>
      <c r="C788" s="182"/>
      <c r="M788" s="249"/>
      <c r="N788" s="249"/>
      <c r="O788" s="249"/>
      <c r="P788" s="249"/>
      <c r="Q788" s="249"/>
      <c r="R788" s="249"/>
      <c r="S788" s="249"/>
      <c r="T788" s="249"/>
      <c r="U788" s="249"/>
      <c r="V788" s="249"/>
    </row>
    <row r="789" spans="2:22">
      <c r="B789" s="173"/>
      <c r="C789" s="182"/>
      <c r="M789" s="249"/>
      <c r="N789" s="249"/>
      <c r="O789" s="249"/>
      <c r="P789" s="249"/>
      <c r="Q789" s="249"/>
      <c r="R789" s="249"/>
      <c r="S789" s="249"/>
      <c r="T789" s="249"/>
      <c r="U789" s="249"/>
      <c r="V789" s="249"/>
    </row>
    <row r="790" spans="2:22">
      <c r="B790" s="173"/>
      <c r="C790" s="182"/>
      <c r="M790" s="249"/>
      <c r="N790" s="249"/>
      <c r="O790" s="249"/>
      <c r="P790" s="249"/>
      <c r="Q790" s="249"/>
      <c r="R790" s="249"/>
      <c r="S790" s="249"/>
      <c r="T790" s="249"/>
      <c r="U790" s="249"/>
      <c r="V790" s="249"/>
    </row>
    <row r="791" spans="2:22">
      <c r="B791" s="173"/>
      <c r="C791" s="182"/>
      <c r="M791" s="249"/>
      <c r="N791" s="249"/>
      <c r="O791" s="249"/>
      <c r="P791" s="249"/>
      <c r="Q791" s="249"/>
      <c r="R791" s="249"/>
      <c r="S791" s="249"/>
      <c r="T791" s="249"/>
      <c r="U791" s="249"/>
      <c r="V791" s="249"/>
    </row>
    <row r="792" spans="2:22">
      <c r="B792" s="173"/>
      <c r="C792" s="182"/>
      <c r="M792" s="249"/>
      <c r="N792" s="249"/>
      <c r="O792" s="249"/>
      <c r="P792" s="249"/>
      <c r="Q792" s="249"/>
      <c r="R792" s="249"/>
      <c r="S792" s="249"/>
      <c r="T792" s="249"/>
      <c r="U792" s="249"/>
      <c r="V792" s="249"/>
    </row>
    <row r="793" spans="2:22">
      <c r="B793" s="173"/>
      <c r="C793" s="182"/>
      <c r="M793" s="249"/>
      <c r="N793" s="249"/>
      <c r="O793" s="249"/>
      <c r="P793" s="249"/>
      <c r="Q793" s="249"/>
      <c r="R793" s="249"/>
      <c r="S793" s="249"/>
      <c r="T793" s="249"/>
      <c r="U793" s="249"/>
      <c r="V793" s="249"/>
    </row>
    <row r="794" spans="2:22">
      <c r="B794" s="173"/>
      <c r="C794" s="182"/>
      <c r="M794" s="249"/>
      <c r="N794" s="249"/>
      <c r="O794" s="249"/>
      <c r="P794" s="249"/>
      <c r="Q794" s="249"/>
      <c r="R794" s="249"/>
      <c r="S794" s="249"/>
      <c r="T794" s="249"/>
      <c r="U794" s="249"/>
      <c r="V794" s="249"/>
    </row>
    <row r="795" spans="2:22">
      <c r="B795" s="173"/>
      <c r="C795" s="182"/>
      <c r="M795" s="249"/>
      <c r="N795" s="249"/>
      <c r="O795" s="249"/>
      <c r="P795" s="249"/>
      <c r="Q795" s="249"/>
      <c r="R795" s="249"/>
      <c r="S795" s="249"/>
      <c r="T795" s="249"/>
      <c r="U795" s="249"/>
      <c r="V795" s="249"/>
    </row>
    <row r="796" spans="2:22">
      <c r="B796" s="173"/>
      <c r="C796" s="182"/>
      <c r="M796" s="249"/>
      <c r="N796" s="249"/>
      <c r="O796" s="249"/>
      <c r="P796" s="249"/>
      <c r="Q796" s="249"/>
      <c r="R796" s="249"/>
      <c r="S796" s="249"/>
      <c r="T796" s="249"/>
      <c r="U796" s="249"/>
      <c r="V796" s="249"/>
    </row>
    <row r="797" spans="2:22">
      <c r="B797" s="173"/>
      <c r="C797" s="182"/>
      <c r="M797" s="249"/>
      <c r="N797" s="249"/>
      <c r="O797" s="249"/>
      <c r="P797" s="249"/>
      <c r="Q797" s="249"/>
      <c r="R797" s="249"/>
      <c r="S797" s="249"/>
      <c r="T797" s="249"/>
      <c r="U797" s="249"/>
      <c r="V797" s="249"/>
    </row>
    <row r="798" spans="2:22">
      <c r="B798" s="173"/>
      <c r="C798" s="182"/>
      <c r="M798" s="249"/>
      <c r="N798" s="249"/>
      <c r="O798" s="249"/>
      <c r="P798" s="249"/>
      <c r="Q798" s="249"/>
      <c r="R798" s="249"/>
      <c r="S798" s="249"/>
      <c r="T798" s="249"/>
      <c r="U798" s="249"/>
      <c r="V798" s="249"/>
    </row>
    <row r="799" spans="2:22">
      <c r="B799" s="173"/>
      <c r="C799" s="182"/>
      <c r="M799" s="249"/>
      <c r="N799" s="249"/>
      <c r="O799" s="249"/>
      <c r="P799" s="249"/>
      <c r="Q799" s="249"/>
      <c r="R799" s="249"/>
      <c r="S799" s="249"/>
      <c r="T799" s="249"/>
      <c r="U799" s="249"/>
      <c r="V799" s="249"/>
    </row>
    <row r="800" spans="2:22">
      <c r="B800" s="173"/>
      <c r="C800" s="182"/>
      <c r="M800" s="249"/>
      <c r="N800" s="249"/>
      <c r="O800" s="249"/>
      <c r="P800" s="249"/>
      <c r="Q800" s="249"/>
      <c r="R800" s="249"/>
      <c r="S800" s="249"/>
      <c r="T800" s="249"/>
      <c r="U800" s="249"/>
      <c r="V800" s="249"/>
    </row>
    <row r="801" spans="2:22">
      <c r="B801" s="173"/>
      <c r="C801" s="182"/>
      <c r="M801" s="249"/>
      <c r="N801" s="249"/>
      <c r="O801" s="249"/>
      <c r="P801" s="249"/>
      <c r="Q801" s="249"/>
      <c r="R801" s="249"/>
      <c r="S801" s="249"/>
      <c r="T801" s="249"/>
      <c r="U801" s="249"/>
      <c r="V801" s="249"/>
    </row>
    <row r="802" spans="2:22">
      <c r="B802" s="173"/>
      <c r="C802" s="182"/>
      <c r="M802" s="249"/>
      <c r="N802" s="249"/>
      <c r="O802" s="249"/>
      <c r="P802" s="249"/>
      <c r="Q802" s="249"/>
      <c r="R802" s="249"/>
      <c r="S802" s="249"/>
      <c r="T802" s="249"/>
      <c r="U802" s="249"/>
      <c r="V802" s="249"/>
    </row>
    <row r="803" spans="2:22">
      <c r="B803" s="173"/>
      <c r="C803" s="182"/>
      <c r="M803" s="249"/>
      <c r="N803" s="249"/>
      <c r="O803" s="249"/>
      <c r="P803" s="249"/>
      <c r="Q803" s="249"/>
      <c r="R803" s="249"/>
      <c r="S803" s="249"/>
      <c r="T803" s="249"/>
      <c r="U803" s="249"/>
      <c r="V803" s="249"/>
    </row>
    <row r="804" spans="2:22">
      <c r="B804" s="173"/>
      <c r="C804" s="182"/>
      <c r="M804" s="249"/>
      <c r="N804" s="249"/>
      <c r="O804" s="249"/>
      <c r="P804" s="249"/>
      <c r="Q804" s="249"/>
      <c r="R804" s="249"/>
      <c r="S804" s="249"/>
      <c r="T804" s="249"/>
      <c r="U804" s="249"/>
      <c r="V804" s="249"/>
    </row>
    <row r="805" spans="2:22">
      <c r="B805" s="173"/>
      <c r="C805" s="182"/>
      <c r="M805" s="249"/>
      <c r="N805" s="249"/>
      <c r="O805" s="249"/>
      <c r="P805" s="249"/>
      <c r="Q805" s="249"/>
      <c r="R805" s="249"/>
      <c r="S805" s="249"/>
      <c r="T805" s="249"/>
      <c r="U805" s="249"/>
      <c r="V805" s="249"/>
    </row>
    <row r="806" spans="2:22">
      <c r="B806" s="173"/>
      <c r="C806" s="182"/>
      <c r="M806" s="249"/>
      <c r="N806" s="249"/>
      <c r="O806" s="249"/>
      <c r="P806" s="249"/>
      <c r="Q806" s="249"/>
      <c r="R806" s="249"/>
      <c r="S806" s="249"/>
      <c r="T806" s="249"/>
      <c r="U806" s="249"/>
      <c r="V806" s="249"/>
    </row>
    <row r="807" spans="2:22">
      <c r="B807" s="173"/>
      <c r="C807" s="182"/>
      <c r="M807" s="249"/>
      <c r="N807" s="249"/>
      <c r="O807" s="249"/>
      <c r="P807" s="249"/>
      <c r="Q807" s="249"/>
      <c r="R807" s="249"/>
      <c r="S807" s="249"/>
      <c r="T807" s="249"/>
      <c r="U807" s="249"/>
      <c r="V807" s="249"/>
    </row>
    <row r="808" spans="2:22">
      <c r="B808" s="173"/>
      <c r="C808" s="182"/>
      <c r="M808" s="249"/>
      <c r="N808" s="249"/>
      <c r="O808" s="249"/>
      <c r="P808" s="249"/>
      <c r="Q808" s="249"/>
      <c r="R808" s="249"/>
      <c r="S808" s="249"/>
      <c r="T808" s="249"/>
      <c r="U808" s="249"/>
      <c r="V808" s="249"/>
    </row>
    <row r="809" spans="2:22">
      <c r="B809" s="173"/>
      <c r="C809" s="182"/>
      <c r="M809" s="249"/>
      <c r="N809" s="249"/>
      <c r="O809" s="249"/>
      <c r="P809" s="249"/>
      <c r="Q809" s="249"/>
      <c r="R809" s="249"/>
      <c r="S809" s="249"/>
      <c r="T809" s="249"/>
      <c r="U809" s="249"/>
      <c r="V809" s="249"/>
    </row>
    <row r="810" spans="2:22">
      <c r="B810" s="173"/>
      <c r="C810" s="182"/>
      <c r="M810" s="249"/>
      <c r="N810" s="249"/>
      <c r="O810" s="249"/>
      <c r="P810" s="249"/>
      <c r="Q810" s="249"/>
      <c r="R810" s="249"/>
      <c r="S810" s="249"/>
      <c r="T810" s="249"/>
      <c r="U810" s="249"/>
      <c r="V810" s="249"/>
    </row>
    <row r="811" spans="2:22">
      <c r="B811" s="173"/>
      <c r="C811" s="182"/>
      <c r="M811" s="249"/>
      <c r="N811" s="249"/>
      <c r="O811" s="249"/>
      <c r="P811" s="249"/>
      <c r="Q811" s="249"/>
      <c r="R811" s="249"/>
      <c r="S811" s="249"/>
      <c r="T811" s="249"/>
      <c r="U811" s="249"/>
      <c r="V811" s="249"/>
    </row>
    <row r="812" spans="2:22">
      <c r="B812" s="173"/>
      <c r="C812" s="182"/>
      <c r="M812" s="249"/>
      <c r="N812" s="249"/>
      <c r="O812" s="249"/>
      <c r="P812" s="249"/>
      <c r="Q812" s="249"/>
      <c r="R812" s="249"/>
      <c r="S812" s="249"/>
      <c r="T812" s="249"/>
      <c r="U812" s="249"/>
      <c r="V812" s="249"/>
    </row>
    <row r="813" spans="2:22">
      <c r="B813" s="173"/>
      <c r="C813" s="182"/>
      <c r="M813" s="249"/>
      <c r="N813" s="249"/>
      <c r="O813" s="249"/>
      <c r="P813" s="249"/>
      <c r="Q813" s="249"/>
      <c r="R813" s="249"/>
      <c r="S813" s="249"/>
      <c r="T813" s="249"/>
      <c r="U813" s="249"/>
      <c r="V813" s="249"/>
    </row>
    <row r="814" spans="2:22">
      <c r="B814" s="173"/>
      <c r="C814" s="182"/>
      <c r="M814" s="249"/>
      <c r="N814" s="249"/>
      <c r="O814" s="249"/>
      <c r="P814" s="249"/>
      <c r="Q814" s="249"/>
      <c r="R814" s="249"/>
      <c r="S814" s="249"/>
      <c r="T814" s="249"/>
      <c r="U814" s="249"/>
      <c r="V814" s="249"/>
    </row>
    <row r="815" spans="2:22">
      <c r="B815" s="173"/>
      <c r="C815" s="182"/>
      <c r="M815" s="249"/>
      <c r="N815" s="249"/>
      <c r="O815" s="249"/>
      <c r="P815" s="249"/>
      <c r="Q815" s="249"/>
      <c r="R815" s="249"/>
      <c r="S815" s="249"/>
      <c r="T815" s="249"/>
      <c r="U815" s="249"/>
      <c r="V815" s="249"/>
    </row>
    <row r="816" spans="2:22">
      <c r="B816" s="173"/>
      <c r="C816" s="182"/>
      <c r="M816" s="249"/>
      <c r="N816" s="249"/>
      <c r="O816" s="249"/>
      <c r="P816" s="249"/>
      <c r="Q816" s="249"/>
      <c r="R816" s="249"/>
      <c r="S816" s="249"/>
      <c r="T816" s="249"/>
      <c r="U816" s="249"/>
      <c r="V816" s="249"/>
    </row>
    <row r="817" spans="2:22">
      <c r="B817" s="173"/>
      <c r="C817" s="182"/>
      <c r="M817" s="249"/>
      <c r="N817" s="249"/>
      <c r="O817" s="249"/>
      <c r="P817" s="249"/>
      <c r="Q817" s="249"/>
      <c r="R817" s="249"/>
      <c r="S817" s="249"/>
      <c r="T817" s="249"/>
      <c r="U817" s="249"/>
      <c r="V817" s="249"/>
    </row>
    <row r="818" spans="2:22">
      <c r="B818" s="173"/>
      <c r="C818" s="182"/>
      <c r="M818" s="249"/>
      <c r="N818" s="249"/>
      <c r="O818" s="249"/>
      <c r="P818" s="249"/>
      <c r="Q818" s="249"/>
      <c r="R818" s="249"/>
      <c r="S818" s="249"/>
      <c r="T818" s="249"/>
      <c r="U818" s="249"/>
      <c r="V818" s="249"/>
    </row>
    <row r="819" spans="2:22">
      <c r="B819" s="173"/>
      <c r="C819" s="182"/>
      <c r="M819" s="249"/>
      <c r="N819" s="249"/>
      <c r="O819" s="249"/>
      <c r="P819" s="249"/>
      <c r="Q819" s="249"/>
      <c r="R819" s="249"/>
      <c r="S819" s="249"/>
      <c r="T819" s="249"/>
      <c r="U819" s="249"/>
      <c r="V819" s="249"/>
    </row>
    <row r="820" spans="2:22">
      <c r="B820" s="173"/>
      <c r="C820" s="182"/>
      <c r="M820" s="249"/>
      <c r="N820" s="249"/>
      <c r="O820" s="249"/>
      <c r="P820" s="249"/>
      <c r="Q820" s="249"/>
      <c r="R820" s="249"/>
      <c r="S820" s="249"/>
      <c r="T820" s="249"/>
      <c r="U820" s="249"/>
      <c r="V820" s="249"/>
    </row>
    <row r="821" spans="2:22">
      <c r="B821" s="173"/>
      <c r="C821" s="182"/>
      <c r="M821" s="249"/>
      <c r="N821" s="249"/>
      <c r="O821" s="249"/>
      <c r="P821" s="249"/>
      <c r="Q821" s="249"/>
      <c r="R821" s="249"/>
      <c r="S821" s="249"/>
      <c r="T821" s="249"/>
      <c r="U821" s="249"/>
      <c r="V821" s="249"/>
    </row>
    <row r="822" spans="2:22">
      <c r="B822" s="173"/>
      <c r="C822" s="182"/>
      <c r="M822" s="249"/>
      <c r="N822" s="249"/>
      <c r="O822" s="249"/>
      <c r="P822" s="249"/>
      <c r="Q822" s="249"/>
      <c r="R822" s="249"/>
      <c r="S822" s="249"/>
      <c r="T822" s="249"/>
      <c r="U822" s="249"/>
      <c r="V822" s="249"/>
    </row>
    <row r="823" spans="2:22">
      <c r="B823" s="173"/>
      <c r="C823" s="182"/>
      <c r="M823" s="249"/>
      <c r="N823" s="249"/>
      <c r="O823" s="249"/>
      <c r="P823" s="249"/>
      <c r="Q823" s="249"/>
      <c r="R823" s="249"/>
      <c r="S823" s="249"/>
      <c r="T823" s="249"/>
      <c r="U823" s="249"/>
      <c r="V823" s="249"/>
    </row>
    <row r="824" spans="2:22">
      <c r="B824" s="173"/>
      <c r="C824" s="182"/>
      <c r="M824" s="249"/>
      <c r="N824" s="249"/>
      <c r="O824" s="249"/>
      <c r="P824" s="249"/>
      <c r="Q824" s="249"/>
      <c r="R824" s="249"/>
      <c r="S824" s="249"/>
      <c r="T824" s="249"/>
      <c r="U824" s="249"/>
      <c r="V824" s="249"/>
    </row>
    <row r="825" spans="2:22">
      <c r="B825" s="173"/>
      <c r="C825" s="182"/>
      <c r="M825" s="249"/>
      <c r="N825" s="249"/>
      <c r="O825" s="249"/>
      <c r="P825" s="249"/>
      <c r="Q825" s="249"/>
      <c r="R825" s="249"/>
      <c r="S825" s="249"/>
      <c r="T825" s="249"/>
      <c r="U825" s="249"/>
      <c r="V825" s="249"/>
    </row>
    <row r="826" spans="2:22">
      <c r="B826" s="173"/>
      <c r="C826" s="182"/>
      <c r="M826" s="249"/>
      <c r="N826" s="249"/>
      <c r="O826" s="249"/>
      <c r="P826" s="249"/>
      <c r="Q826" s="249"/>
      <c r="R826" s="249"/>
      <c r="S826" s="249"/>
      <c r="T826" s="249"/>
      <c r="U826" s="249"/>
      <c r="V826" s="249"/>
    </row>
    <row r="827" spans="2:22">
      <c r="B827" s="173"/>
      <c r="C827" s="182"/>
      <c r="M827" s="249"/>
      <c r="N827" s="249"/>
      <c r="O827" s="249"/>
      <c r="P827" s="249"/>
      <c r="Q827" s="249"/>
      <c r="R827" s="249"/>
      <c r="S827" s="249"/>
      <c r="T827" s="249"/>
      <c r="U827" s="249"/>
      <c r="V827" s="249"/>
    </row>
    <row r="828" spans="2:22">
      <c r="B828" s="173"/>
      <c r="C828" s="182"/>
      <c r="M828" s="249"/>
      <c r="N828" s="249"/>
      <c r="O828" s="249"/>
      <c r="P828" s="249"/>
      <c r="Q828" s="249"/>
      <c r="R828" s="249"/>
      <c r="S828" s="249"/>
      <c r="T828" s="249"/>
      <c r="U828" s="249"/>
      <c r="V828" s="249"/>
    </row>
    <row r="829" spans="2:22">
      <c r="B829" s="173"/>
      <c r="C829" s="182"/>
      <c r="M829" s="249"/>
      <c r="N829" s="249"/>
      <c r="O829" s="249"/>
      <c r="P829" s="249"/>
      <c r="Q829" s="249"/>
      <c r="R829" s="249"/>
      <c r="S829" s="249"/>
      <c r="T829" s="249"/>
      <c r="U829" s="249"/>
      <c r="V829" s="249"/>
    </row>
    <row r="830" spans="2:22">
      <c r="B830" s="173"/>
      <c r="C830" s="182"/>
      <c r="M830" s="249"/>
      <c r="N830" s="249"/>
      <c r="O830" s="249"/>
      <c r="P830" s="249"/>
      <c r="Q830" s="249"/>
      <c r="R830" s="249"/>
      <c r="S830" s="249"/>
      <c r="T830" s="249"/>
      <c r="U830" s="249"/>
      <c r="V830" s="249"/>
    </row>
    <row r="831" spans="2:22">
      <c r="B831" s="173"/>
      <c r="C831" s="182"/>
      <c r="M831" s="249"/>
      <c r="N831" s="249"/>
      <c r="O831" s="249"/>
      <c r="P831" s="249"/>
      <c r="Q831" s="249"/>
      <c r="R831" s="249"/>
      <c r="S831" s="249"/>
      <c r="T831" s="249"/>
      <c r="U831" s="249"/>
      <c r="V831" s="249"/>
    </row>
    <row r="832" spans="2:22">
      <c r="B832" s="173"/>
      <c r="C832" s="182"/>
      <c r="M832" s="249"/>
      <c r="N832" s="249"/>
      <c r="O832" s="249"/>
      <c r="P832" s="249"/>
      <c r="Q832" s="249"/>
      <c r="R832" s="249"/>
      <c r="S832" s="249"/>
      <c r="T832" s="249"/>
      <c r="U832" s="249"/>
      <c r="V832" s="249"/>
    </row>
    <row r="833" spans="2:22">
      <c r="B833" s="173"/>
      <c r="C833" s="182"/>
      <c r="M833" s="249"/>
      <c r="N833" s="249"/>
      <c r="O833" s="249"/>
      <c r="P833" s="249"/>
      <c r="Q833" s="249"/>
      <c r="R833" s="249"/>
      <c r="S833" s="249"/>
      <c r="T833" s="249"/>
      <c r="U833" s="249"/>
      <c r="V833" s="249"/>
    </row>
    <row r="834" spans="2:22">
      <c r="B834" s="173"/>
      <c r="C834" s="182"/>
      <c r="M834" s="249"/>
      <c r="N834" s="249"/>
      <c r="O834" s="249"/>
      <c r="P834" s="249"/>
      <c r="Q834" s="249"/>
      <c r="R834" s="249"/>
      <c r="S834" s="249"/>
      <c r="T834" s="249"/>
      <c r="U834" s="249"/>
      <c r="V834" s="249"/>
    </row>
    <row r="835" spans="2:22">
      <c r="B835" s="173"/>
      <c r="C835" s="182"/>
      <c r="M835" s="249"/>
      <c r="N835" s="249"/>
      <c r="O835" s="249"/>
      <c r="P835" s="249"/>
      <c r="Q835" s="249"/>
      <c r="R835" s="249"/>
      <c r="S835" s="249"/>
      <c r="T835" s="249"/>
      <c r="U835" s="249"/>
      <c r="V835" s="249"/>
    </row>
    <row r="836" spans="2:22">
      <c r="B836" s="173"/>
      <c r="C836" s="182"/>
      <c r="M836" s="249"/>
      <c r="N836" s="249"/>
      <c r="O836" s="249"/>
      <c r="P836" s="249"/>
      <c r="Q836" s="249"/>
      <c r="R836" s="249"/>
      <c r="S836" s="249"/>
      <c r="T836" s="249"/>
      <c r="U836" s="249"/>
      <c r="V836" s="249"/>
    </row>
    <row r="837" spans="2:22">
      <c r="B837" s="173"/>
      <c r="C837" s="182"/>
      <c r="M837" s="249"/>
      <c r="N837" s="249"/>
      <c r="O837" s="249"/>
      <c r="P837" s="249"/>
      <c r="Q837" s="249"/>
      <c r="R837" s="249"/>
      <c r="S837" s="249"/>
      <c r="T837" s="249"/>
      <c r="U837" s="249"/>
      <c r="V837" s="249"/>
    </row>
    <row r="838" spans="2:22">
      <c r="B838" s="173"/>
      <c r="C838" s="182"/>
      <c r="M838" s="249"/>
      <c r="N838" s="249"/>
      <c r="O838" s="249"/>
      <c r="P838" s="249"/>
      <c r="Q838" s="249"/>
      <c r="R838" s="249"/>
      <c r="S838" s="249"/>
      <c r="T838" s="249"/>
      <c r="U838" s="249"/>
      <c r="V838" s="249"/>
    </row>
    <row r="839" spans="2:22">
      <c r="B839" s="173"/>
      <c r="C839" s="182"/>
      <c r="M839" s="249"/>
      <c r="N839" s="249"/>
      <c r="O839" s="249"/>
      <c r="P839" s="249"/>
      <c r="Q839" s="249"/>
      <c r="R839" s="249"/>
      <c r="S839" s="249"/>
      <c r="T839" s="249"/>
      <c r="U839" s="249"/>
      <c r="V839" s="249"/>
    </row>
    <row r="840" spans="2:22">
      <c r="B840" s="173"/>
      <c r="C840" s="182"/>
      <c r="M840" s="249"/>
      <c r="N840" s="249"/>
      <c r="O840" s="249"/>
      <c r="P840" s="249"/>
      <c r="Q840" s="249"/>
      <c r="R840" s="249"/>
      <c r="S840" s="249"/>
      <c r="T840" s="249"/>
      <c r="U840" s="249"/>
      <c r="V840" s="249"/>
    </row>
    <row r="841" spans="2:22">
      <c r="B841" s="173"/>
      <c r="C841" s="182"/>
      <c r="M841" s="249"/>
      <c r="N841" s="249"/>
      <c r="O841" s="249"/>
      <c r="P841" s="249"/>
      <c r="Q841" s="249"/>
      <c r="R841" s="249"/>
      <c r="S841" s="249"/>
      <c r="T841" s="249"/>
      <c r="U841" s="249"/>
      <c r="V841" s="249"/>
    </row>
    <row r="842" spans="2:22">
      <c r="B842" s="173"/>
      <c r="C842" s="182"/>
      <c r="M842" s="249"/>
      <c r="N842" s="249"/>
      <c r="O842" s="249"/>
      <c r="P842" s="249"/>
      <c r="Q842" s="249"/>
      <c r="R842" s="249"/>
      <c r="S842" s="249"/>
      <c r="T842" s="249"/>
      <c r="U842" s="249"/>
      <c r="V842" s="249"/>
    </row>
    <row r="843" spans="2:22">
      <c r="B843" s="173"/>
      <c r="C843" s="182"/>
      <c r="M843" s="249"/>
      <c r="N843" s="249"/>
      <c r="O843" s="249"/>
      <c r="P843" s="249"/>
      <c r="Q843" s="249"/>
      <c r="R843" s="249"/>
      <c r="S843" s="249"/>
      <c r="T843" s="249"/>
      <c r="U843" s="249"/>
      <c r="V843" s="249"/>
    </row>
    <row r="844" spans="2:22">
      <c r="B844" s="173"/>
      <c r="C844" s="182"/>
      <c r="M844" s="249"/>
      <c r="N844" s="249"/>
      <c r="O844" s="249"/>
      <c r="P844" s="249"/>
      <c r="Q844" s="249"/>
      <c r="R844" s="249"/>
      <c r="S844" s="249"/>
      <c r="T844" s="249"/>
      <c r="U844" s="249"/>
      <c r="V844" s="249"/>
    </row>
    <row r="845" spans="2:22">
      <c r="B845" s="173"/>
      <c r="C845" s="182"/>
      <c r="M845" s="249"/>
      <c r="N845" s="249"/>
      <c r="O845" s="249"/>
      <c r="P845" s="249"/>
      <c r="Q845" s="249"/>
      <c r="R845" s="249"/>
      <c r="S845" s="249"/>
      <c r="T845" s="249"/>
      <c r="U845" s="249"/>
      <c r="V845" s="249"/>
    </row>
    <row r="846" spans="2:22">
      <c r="B846" s="173"/>
      <c r="C846" s="182"/>
      <c r="M846" s="249"/>
      <c r="N846" s="249"/>
      <c r="O846" s="249"/>
      <c r="P846" s="249"/>
      <c r="Q846" s="249"/>
      <c r="R846" s="249"/>
      <c r="S846" s="249"/>
      <c r="T846" s="249"/>
      <c r="U846" s="249"/>
      <c r="V846" s="249"/>
    </row>
    <row r="847" spans="2:22">
      <c r="B847" s="173"/>
      <c r="C847" s="182"/>
      <c r="M847" s="249"/>
      <c r="N847" s="249"/>
      <c r="O847" s="249"/>
      <c r="P847" s="249"/>
      <c r="Q847" s="249"/>
      <c r="R847" s="249"/>
      <c r="S847" s="249"/>
      <c r="T847" s="249"/>
      <c r="U847" s="249"/>
      <c r="V847" s="249"/>
    </row>
    <row r="848" spans="2:22">
      <c r="B848" s="173"/>
      <c r="C848" s="182"/>
      <c r="M848" s="249"/>
      <c r="N848" s="249"/>
      <c r="O848" s="249"/>
      <c r="P848" s="249"/>
      <c r="Q848" s="249"/>
      <c r="R848" s="249"/>
      <c r="S848" s="249"/>
      <c r="T848" s="249"/>
      <c r="U848" s="249"/>
      <c r="V848" s="249"/>
    </row>
    <row r="849" spans="2:22">
      <c r="B849" s="173"/>
      <c r="C849" s="182"/>
      <c r="M849" s="249"/>
      <c r="N849" s="249"/>
      <c r="O849" s="249"/>
      <c r="P849" s="249"/>
      <c r="Q849" s="249"/>
      <c r="R849" s="249"/>
      <c r="S849" s="249"/>
      <c r="T849" s="249"/>
      <c r="U849" s="249"/>
      <c r="V849" s="249"/>
    </row>
    <row r="850" spans="2:22">
      <c r="B850" s="173"/>
      <c r="C850" s="182"/>
      <c r="M850" s="249"/>
      <c r="N850" s="249"/>
      <c r="O850" s="249"/>
      <c r="P850" s="249"/>
      <c r="Q850" s="249"/>
      <c r="R850" s="249"/>
      <c r="S850" s="249"/>
      <c r="T850" s="249"/>
      <c r="U850" s="249"/>
      <c r="V850" s="249"/>
    </row>
    <row r="851" spans="2:22">
      <c r="B851" s="173"/>
      <c r="C851" s="182"/>
      <c r="M851" s="249"/>
      <c r="N851" s="249"/>
      <c r="O851" s="249"/>
      <c r="P851" s="249"/>
      <c r="Q851" s="249"/>
      <c r="R851" s="249"/>
      <c r="S851" s="249"/>
      <c r="T851" s="249"/>
      <c r="U851" s="249"/>
      <c r="V851" s="249"/>
    </row>
    <row r="852" spans="2:22">
      <c r="B852" s="173"/>
      <c r="C852" s="182"/>
      <c r="M852" s="249"/>
      <c r="N852" s="249"/>
      <c r="O852" s="249"/>
      <c r="P852" s="249"/>
      <c r="Q852" s="249"/>
      <c r="R852" s="249"/>
      <c r="S852" s="249"/>
      <c r="T852" s="249"/>
      <c r="U852" s="249"/>
      <c r="V852" s="249"/>
    </row>
    <row r="853" spans="2:22">
      <c r="B853" s="173"/>
      <c r="C853" s="182"/>
      <c r="M853" s="249"/>
      <c r="N853" s="249"/>
      <c r="O853" s="249"/>
      <c r="P853" s="249"/>
      <c r="Q853" s="249"/>
      <c r="R853" s="249"/>
      <c r="S853" s="249"/>
      <c r="T853" s="249"/>
      <c r="U853" s="249"/>
      <c r="V853" s="249"/>
    </row>
    <row r="854" spans="2:22">
      <c r="B854" s="173"/>
      <c r="C854" s="182"/>
      <c r="M854" s="249"/>
      <c r="N854" s="249"/>
      <c r="O854" s="249"/>
      <c r="P854" s="249"/>
      <c r="Q854" s="249"/>
      <c r="R854" s="249"/>
      <c r="S854" s="249"/>
      <c r="T854" s="249"/>
      <c r="U854" s="249"/>
      <c r="V854" s="249"/>
    </row>
    <row r="855" spans="2:22">
      <c r="B855" s="173"/>
      <c r="C855" s="182"/>
      <c r="M855" s="249"/>
      <c r="N855" s="249"/>
      <c r="O855" s="249"/>
      <c r="P855" s="249"/>
      <c r="Q855" s="249"/>
      <c r="R855" s="249"/>
      <c r="S855" s="249"/>
      <c r="T855" s="249"/>
      <c r="U855" s="249"/>
      <c r="V855" s="249"/>
    </row>
    <row r="856" spans="2:22">
      <c r="B856" s="173"/>
      <c r="C856" s="182"/>
      <c r="M856" s="249"/>
      <c r="N856" s="249"/>
      <c r="O856" s="249"/>
      <c r="P856" s="249"/>
      <c r="Q856" s="249"/>
      <c r="R856" s="249"/>
      <c r="S856" s="249"/>
      <c r="T856" s="249"/>
      <c r="U856" s="249"/>
      <c r="V856" s="249"/>
    </row>
    <row r="857" spans="2:22">
      <c r="B857" s="173"/>
      <c r="C857" s="182"/>
      <c r="M857" s="249"/>
      <c r="N857" s="249"/>
      <c r="O857" s="249"/>
      <c r="P857" s="249"/>
      <c r="Q857" s="249"/>
      <c r="R857" s="249"/>
      <c r="S857" s="249"/>
      <c r="T857" s="249"/>
      <c r="U857" s="249"/>
      <c r="V857" s="249"/>
    </row>
    <row r="858" spans="2:22">
      <c r="B858" s="173"/>
      <c r="C858" s="182"/>
      <c r="M858" s="249"/>
      <c r="N858" s="249"/>
      <c r="O858" s="249"/>
      <c r="P858" s="249"/>
      <c r="Q858" s="249"/>
      <c r="R858" s="249"/>
      <c r="S858" s="249"/>
      <c r="T858" s="249"/>
      <c r="U858" s="249"/>
      <c r="V858" s="249"/>
    </row>
    <row r="859" spans="2:22">
      <c r="B859" s="173"/>
      <c r="C859" s="182"/>
      <c r="M859" s="249"/>
      <c r="N859" s="249"/>
      <c r="O859" s="249"/>
      <c r="P859" s="249"/>
      <c r="Q859" s="249"/>
      <c r="R859" s="249"/>
      <c r="S859" s="249"/>
      <c r="T859" s="249"/>
      <c r="U859" s="249"/>
      <c r="V859" s="249"/>
    </row>
    <row r="860" spans="2:22">
      <c r="B860" s="173"/>
      <c r="C860" s="182"/>
      <c r="M860" s="249"/>
      <c r="N860" s="249"/>
      <c r="O860" s="249"/>
      <c r="P860" s="249"/>
      <c r="Q860" s="249"/>
      <c r="R860" s="249"/>
      <c r="S860" s="249"/>
      <c r="T860" s="249"/>
      <c r="U860" s="249"/>
      <c r="V860" s="249"/>
    </row>
    <row r="861" spans="2:22">
      <c r="B861" s="173"/>
      <c r="C861" s="182"/>
      <c r="M861" s="249"/>
      <c r="N861" s="249"/>
      <c r="O861" s="249"/>
      <c r="P861" s="249"/>
      <c r="Q861" s="249"/>
      <c r="R861" s="249"/>
      <c r="S861" s="249"/>
      <c r="T861" s="249"/>
      <c r="U861" s="249"/>
      <c r="V861" s="249"/>
    </row>
    <row r="862" spans="2:22">
      <c r="B862" s="173"/>
      <c r="C862" s="182"/>
      <c r="M862" s="249"/>
      <c r="N862" s="249"/>
      <c r="O862" s="249"/>
      <c r="P862" s="249"/>
      <c r="Q862" s="249"/>
      <c r="R862" s="249"/>
      <c r="S862" s="249"/>
      <c r="T862" s="249"/>
      <c r="U862" s="249"/>
      <c r="V862" s="249"/>
    </row>
    <row r="863" spans="2:22">
      <c r="B863" s="173"/>
      <c r="C863" s="182"/>
      <c r="M863" s="249"/>
      <c r="N863" s="249"/>
      <c r="O863" s="249"/>
      <c r="P863" s="249"/>
      <c r="Q863" s="249"/>
      <c r="R863" s="249"/>
      <c r="S863" s="249"/>
      <c r="T863" s="249"/>
      <c r="U863" s="249"/>
      <c r="V863" s="249"/>
    </row>
    <row r="864" spans="2:22">
      <c r="B864" s="173"/>
      <c r="C864" s="182"/>
      <c r="M864" s="249"/>
      <c r="N864" s="249"/>
      <c r="O864" s="249"/>
      <c r="P864" s="249"/>
      <c r="Q864" s="249"/>
      <c r="R864" s="249"/>
      <c r="S864" s="249"/>
      <c r="T864" s="249"/>
      <c r="U864" s="249"/>
      <c r="V864" s="249"/>
    </row>
    <row r="865" spans="2:22">
      <c r="B865" s="173"/>
      <c r="C865" s="182"/>
      <c r="M865" s="249"/>
      <c r="N865" s="249"/>
      <c r="O865" s="249"/>
      <c r="P865" s="249"/>
      <c r="Q865" s="249"/>
      <c r="R865" s="249"/>
      <c r="S865" s="249"/>
      <c r="T865" s="249"/>
      <c r="U865" s="249"/>
      <c r="V865" s="249"/>
    </row>
    <row r="866" spans="2:22">
      <c r="B866" s="173"/>
      <c r="C866" s="182"/>
      <c r="M866" s="249"/>
      <c r="N866" s="249"/>
      <c r="O866" s="249"/>
      <c r="P866" s="249"/>
      <c r="Q866" s="249"/>
      <c r="R866" s="249"/>
      <c r="S866" s="249"/>
      <c r="T866" s="249"/>
      <c r="U866" s="249"/>
      <c r="V866" s="249"/>
    </row>
    <row r="867" spans="2:22">
      <c r="B867" s="173"/>
      <c r="C867" s="182"/>
      <c r="M867" s="249"/>
      <c r="N867" s="249"/>
      <c r="O867" s="249"/>
      <c r="P867" s="249"/>
      <c r="Q867" s="249"/>
      <c r="R867" s="249"/>
      <c r="S867" s="249"/>
      <c r="T867" s="249"/>
      <c r="U867" s="249"/>
      <c r="V867" s="249"/>
    </row>
    <row r="868" spans="2:22">
      <c r="B868" s="173"/>
      <c r="C868" s="182"/>
      <c r="M868" s="249"/>
      <c r="N868" s="249"/>
      <c r="O868" s="249"/>
      <c r="P868" s="249"/>
      <c r="Q868" s="249"/>
      <c r="R868" s="249"/>
      <c r="S868" s="249"/>
      <c r="T868" s="249"/>
      <c r="U868" s="249"/>
      <c r="V868" s="249"/>
    </row>
    <row r="869" spans="2:22">
      <c r="B869" s="173"/>
      <c r="C869" s="182"/>
      <c r="M869" s="249"/>
      <c r="N869" s="249"/>
      <c r="O869" s="249"/>
      <c r="P869" s="249"/>
      <c r="Q869" s="249"/>
      <c r="R869" s="249"/>
      <c r="S869" s="249"/>
      <c r="T869" s="249"/>
      <c r="U869" s="249"/>
      <c r="V869" s="249"/>
    </row>
    <row r="870" spans="2:22">
      <c r="B870" s="173"/>
      <c r="C870" s="182"/>
      <c r="M870" s="249"/>
      <c r="N870" s="249"/>
      <c r="O870" s="249"/>
      <c r="P870" s="249"/>
      <c r="Q870" s="249"/>
      <c r="R870" s="249"/>
      <c r="S870" s="249"/>
      <c r="T870" s="249"/>
      <c r="U870" s="249"/>
      <c r="V870" s="249"/>
    </row>
    <row r="871" spans="2:22">
      <c r="B871" s="173"/>
      <c r="C871" s="182"/>
      <c r="M871" s="249"/>
      <c r="N871" s="249"/>
      <c r="O871" s="249"/>
      <c r="P871" s="249"/>
      <c r="Q871" s="249"/>
      <c r="R871" s="249"/>
      <c r="S871" s="249"/>
      <c r="T871" s="249"/>
      <c r="U871" s="249"/>
      <c r="V871" s="249"/>
    </row>
    <row r="872" spans="2:22">
      <c r="B872" s="173"/>
      <c r="C872" s="182"/>
      <c r="M872" s="249"/>
      <c r="N872" s="249"/>
      <c r="O872" s="249"/>
      <c r="P872" s="249"/>
      <c r="Q872" s="249"/>
      <c r="R872" s="249"/>
      <c r="S872" s="249"/>
      <c r="T872" s="249"/>
      <c r="U872" s="249"/>
      <c r="V872" s="249"/>
    </row>
    <row r="873" spans="2:22">
      <c r="B873" s="173"/>
      <c r="C873" s="182"/>
      <c r="M873" s="249"/>
      <c r="N873" s="249"/>
      <c r="O873" s="249"/>
      <c r="P873" s="249"/>
      <c r="Q873" s="249"/>
      <c r="R873" s="249"/>
      <c r="S873" s="249"/>
      <c r="T873" s="249"/>
      <c r="U873" s="249"/>
      <c r="V873" s="249"/>
    </row>
    <row r="874" spans="2:22">
      <c r="B874" s="173"/>
      <c r="C874" s="182"/>
      <c r="M874" s="249"/>
      <c r="N874" s="249"/>
      <c r="O874" s="249"/>
      <c r="P874" s="249"/>
      <c r="Q874" s="249"/>
      <c r="R874" s="249"/>
      <c r="S874" s="249"/>
      <c r="T874" s="249"/>
      <c r="U874" s="249"/>
      <c r="V874" s="249"/>
    </row>
    <row r="875" spans="2:22">
      <c r="B875" s="173"/>
      <c r="C875" s="182"/>
      <c r="M875" s="249"/>
      <c r="N875" s="249"/>
      <c r="O875" s="249"/>
      <c r="P875" s="249"/>
      <c r="Q875" s="249"/>
      <c r="R875" s="249"/>
      <c r="S875" s="249"/>
      <c r="T875" s="249"/>
      <c r="U875" s="249"/>
      <c r="V875" s="249"/>
    </row>
    <row r="876" spans="2:22">
      <c r="B876" s="173"/>
      <c r="C876" s="182"/>
      <c r="M876" s="249"/>
      <c r="N876" s="249"/>
      <c r="O876" s="249"/>
      <c r="P876" s="249"/>
      <c r="Q876" s="249"/>
      <c r="R876" s="249"/>
      <c r="S876" s="249"/>
      <c r="T876" s="249"/>
      <c r="U876" s="249"/>
      <c r="V876" s="249"/>
    </row>
    <row r="877" spans="2:22">
      <c r="B877" s="173"/>
      <c r="C877" s="182"/>
      <c r="M877" s="249"/>
      <c r="N877" s="249"/>
      <c r="O877" s="249"/>
      <c r="P877" s="249"/>
      <c r="Q877" s="249"/>
      <c r="R877" s="249"/>
      <c r="S877" s="249"/>
      <c r="T877" s="249"/>
      <c r="U877" s="249"/>
      <c r="V877" s="249"/>
    </row>
    <row r="878" spans="2:22">
      <c r="B878" s="173"/>
      <c r="C878" s="182"/>
      <c r="M878" s="249"/>
      <c r="N878" s="249"/>
      <c r="O878" s="249"/>
      <c r="P878" s="249"/>
      <c r="Q878" s="249"/>
      <c r="R878" s="249"/>
      <c r="S878" s="249"/>
      <c r="T878" s="249"/>
      <c r="U878" s="249"/>
      <c r="V878" s="249"/>
    </row>
    <row r="879" spans="2:22">
      <c r="B879" s="173"/>
      <c r="C879" s="182"/>
      <c r="M879" s="249"/>
      <c r="N879" s="249"/>
      <c r="O879" s="249"/>
      <c r="P879" s="249"/>
      <c r="Q879" s="249"/>
      <c r="R879" s="249"/>
      <c r="S879" s="249"/>
      <c r="T879" s="249"/>
      <c r="U879" s="249"/>
      <c r="V879" s="249"/>
    </row>
    <row r="880" spans="2:22">
      <c r="B880" s="173"/>
      <c r="C880" s="182"/>
      <c r="M880" s="249"/>
      <c r="N880" s="249"/>
      <c r="O880" s="249"/>
      <c r="P880" s="249"/>
      <c r="Q880" s="249"/>
      <c r="R880" s="249"/>
      <c r="S880" s="249"/>
      <c r="T880" s="249"/>
      <c r="U880" s="249"/>
      <c r="V880" s="249"/>
    </row>
    <row r="881" spans="2:22">
      <c r="B881" s="173"/>
      <c r="C881" s="182"/>
      <c r="M881" s="249"/>
      <c r="N881" s="249"/>
      <c r="O881" s="249"/>
      <c r="P881" s="249"/>
      <c r="Q881" s="249"/>
      <c r="R881" s="249"/>
      <c r="S881" s="249"/>
      <c r="T881" s="249"/>
      <c r="U881" s="249"/>
      <c r="V881" s="249"/>
    </row>
    <row r="882" spans="2:22">
      <c r="B882" s="173"/>
      <c r="C882" s="182"/>
      <c r="M882" s="249"/>
      <c r="N882" s="249"/>
      <c r="O882" s="249"/>
      <c r="P882" s="249"/>
      <c r="Q882" s="249"/>
      <c r="R882" s="249"/>
      <c r="S882" s="249"/>
      <c r="T882" s="249"/>
      <c r="U882" s="249"/>
      <c r="V882" s="249"/>
    </row>
    <row r="883" spans="2:22">
      <c r="B883" s="173"/>
      <c r="C883" s="182"/>
      <c r="M883" s="249"/>
      <c r="N883" s="249"/>
      <c r="O883" s="249"/>
      <c r="P883" s="249"/>
      <c r="Q883" s="249"/>
      <c r="R883" s="249"/>
      <c r="S883" s="249"/>
      <c r="T883" s="249"/>
      <c r="U883" s="249"/>
      <c r="V883" s="249"/>
    </row>
    <row r="884" spans="2:22">
      <c r="B884" s="173"/>
      <c r="C884" s="182"/>
      <c r="M884" s="249"/>
      <c r="N884" s="249"/>
      <c r="O884" s="249"/>
      <c r="P884" s="249"/>
      <c r="Q884" s="249"/>
      <c r="R884" s="249"/>
      <c r="S884" s="249"/>
      <c r="T884" s="249"/>
      <c r="U884" s="249"/>
      <c r="V884" s="249"/>
    </row>
    <row r="885" spans="2:22">
      <c r="B885" s="173"/>
      <c r="C885" s="182"/>
      <c r="M885" s="249"/>
      <c r="N885" s="249"/>
      <c r="O885" s="249"/>
      <c r="P885" s="249"/>
      <c r="Q885" s="249"/>
      <c r="R885" s="249"/>
      <c r="S885" s="249"/>
      <c r="T885" s="249"/>
      <c r="U885" s="249"/>
      <c r="V885" s="249"/>
    </row>
    <row r="886" spans="2:22">
      <c r="B886" s="173"/>
      <c r="C886" s="182"/>
      <c r="M886" s="249"/>
      <c r="N886" s="249"/>
      <c r="O886" s="249"/>
      <c r="P886" s="249"/>
      <c r="Q886" s="249"/>
      <c r="R886" s="249"/>
      <c r="S886" s="249"/>
      <c r="T886" s="249"/>
      <c r="U886" s="249"/>
      <c r="V886" s="249"/>
    </row>
    <row r="887" spans="2:22">
      <c r="B887" s="173"/>
      <c r="C887" s="182"/>
      <c r="M887" s="249"/>
      <c r="N887" s="249"/>
      <c r="O887" s="249"/>
      <c r="P887" s="249"/>
      <c r="Q887" s="249"/>
      <c r="R887" s="249"/>
      <c r="S887" s="249"/>
      <c r="T887" s="249"/>
      <c r="U887" s="249"/>
      <c r="V887" s="249"/>
    </row>
    <row r="888" spans="2:22">
      <c r="B888" s="173"/>
      <c r="C888" s="182"/>
      <c r="M888" s="249"/>
      <c r="N888" s="249"/>
      <c r="O888" s="249"/>
      <c r="P888" s="249"/>
      <c r="Q888" s="249"/>
      <c r="R888" s="249"/>
      <c r="S888" s="249"/>
      <c r="T888" s="249"/>
      <c r="U888" s="249"/>
      <c r="V888" s="249"/>
    </row>
    <row r="889" spans="2:22">
      <c r="B889" s="173"/>
      <c r="C889" s="182"/>
      <c r="M889" s="249"/>
      <c r="N889" s="249"/>
      <c r="O889" s="249"/>
      <c r="P889" s="249"/>
      <c r="Q889" s="249"/>
      <c r="R889" s="249"/>
      <c r="S889" s="249"/>
      <c r="T889" s="249"/>
      <c r="U889" s="249"/>
      <c r="V889" s="249"/>
    </row>
    <row r="890" spans="2:22">
      <c r="B890" s="173"/>
      <c r="C890" s="182"/>
      <c r="M890" s="249"/>
      <c r="N890" s="249"/>
      <c r="O890" s="249"/>
      <c r="P890" s="249"/>
      <c r="Q890" s="249"/>
      <c r="R890" s="249"/>
      <c r="S890" s="249"/>
      <c r="T890" s="249"/>
      <c r="U890" s="249"/>
      <c r="V890" s="249"/>
    </row>
    <row r="891" spans="2:22">
      <c r="B891" s="173"/>
      <c r="C891" s="182"/>
      <c r="M891" s="249"/>
      <c r="N891" s="249"/>
      <c r="O891" s="249"/>
      <c r="P891" s="249"/>
      <c r="Q891" s="249"/>
      <c r="R891" s="249"/>
      <c r="S891" s="249"/>
      <c r="T891" s="249"/>
      <c r="U891" s="249"/>
      <c r="V891" s="249"/>
    </row>
    <row r="892" spans="2:22">
      <c r="B892" s="173"/>
      <c r="C892" s="182"/>
      <c r="M892" s="249"/>
      <c r="N892" s="249"/>
      <c r="O892" s="249"/>
      <c r="P892" s="249"/>
      <c r="Q892" s="249"/>
      <c r="R892" s="249"/>
      <c r="S892" s="249"/>
      <c r="T892" s="249"/>
      <c r="U892" s="249"/>
      <c r="V892" s="249"/>
    </row>
    <row r="893" spans="2:22">
      <c r="B893" s="173"/>
      <c r="C893" s="182"/>
      <c r="M893" s="249"/>
      <c r="N893" s="249"/>
      <c r="O893" s="249"/>
      <c r="P893" s="249"/>
      <c r="Q893" s="249"/>
      <c r="R893" s="249"/>
      <c r="S893" s="249"/>
      <c r="T893" s="249"/>
      <c r="U893" s="249"/>
      <c r="V893" s="249"/>
    </row>
    <row r="894" spans="2:22">
      <c r="B894" s="173"/>
      <c r="C894" s="182"/>
      <c r="M894" s="249"/>
      <c r="N894" s="249"/>
      <c r="O894" s="249"/>
      <c r="P894" s="249"/>
      <c r="Q894" s="249"/>
      <c r="R894" s="249"/>
      <c r="S894" s="249"/>
      <c r="T894" s="249"/>
      <c r="U894" s="249"/>
      <c r="V894" s="249"/>
    </row>
    <row r="895" spans="2:22">
      <c r="B895" s="173"/>
      <c r="C895" s="182"/>
      <c r="M895" s="249"/>
      <c r="N895" s="249"/>
      <c r="O895" s="249"/>
      <c r="P895" s="249"/>
      <c r="Q895" s="249"/>
      <c r="R895" s="249"/>
      <c r="S895" s="249"/>
      <c r="T895" s="249"/>
      <c r="U895" s="249"/>
      <c r="V895" s="249"/>
    </row>
    <row r="896" spans="2:22">
      <c r="B896" s="173"/>
      <c r="C896" s="182"/>
      <c r="M896" s="249"/>
      <c r="N896" s="249"/>
      <c r="O896" s="249"/>
      <c r="P896" s="249"/>
      <c r="Q896" s="249"/>
      <c r="R896" s="249"/>
      <c r="S896" s="249"/>
      <c r="T896" s="249"/>
      <c r="U896" s="249"/>
      <c r="V896" s="249"/>
    </row>
    <row r="897" spans="2:22">
      <c r="B897" s="173"/>
      <c r="C897" s="182"/>
      <c r="M897" s="249"/>
      <c r="N897" s="249"/>
      <c r="O897" s="249"/>
      <c r="P897" s="249"/>
      <c r="Q897" s="249"/>
      <c r="R897" s="249"/>
      <c r="S897" s="249"/>
      <c r="T897" s="249"/>
      <c r="U897" s="249"/>
      <c r="V897" s="249"/>
    </row>
    <row r="898" spans="2:22">
      <c r="B898" s="173"/>
      <c r="C898" s="182"/>
      <c r="M898" s="249"/>
      <c r="N898" s="249"/>
      <c r="O898" s="249"/>
      <c r="P898" s="249"/>
      <c r="Q898" s="249"/>
      <c r="R898" s="249"/>
      <c r="S898" s="249"/>
      <c r="T898" s="249"/>
      <c r="U898" s="249"/>
      <c r="V898" s="249"/>
    </row>
    <row r="899" spans="2:22">
      <c r="B899" s="173"/>
      <c r="C899" s="182"/>
      <c r="M899" s="249"/>
      <c r="N899" s="249"/>
      <c r="O899" s="249"/>
      <c r="P899" s="249"/>
      <c r="Q899" s="249"/>
      <c r="R899" s="249"/>
      <c r="S899" s="249"/>
      <c r="T899" s="249"/>
      <c r="U899" s="249"/>
      <c r="V899" s="249"/>
    </row>
    <row r="900" spans="2:22">
      <c r="B900" s="173"/>
      <c r="C900" s="182"/>
      <c r="M900" s="249"/>
      <c r="N900" s="249"/>
      <c r="O900" s="249"/>
      <c r="P900" s="249"/>
      <c r="Q900" s="249"/>
      <c r="R900" s="249"/>
      <c r="S900" s="249"/>
      <c r="T900" s="249"/>
      <c r="U900" s="249"/>
      <c r="V900" s="249"/>
    </row>
    <row r="901" spans="2:22">
      <c r="B901" s="173"/>
      <c r="C901" s="182"/>
      <c r="M901" s="249"/>
      <c r="N901" s="249"/>
      <c r="O901" s="249"/>
      <c r="P901" s="249"/>
      <c r="Q901" s="249"/>
      <c r="R901" s="249"/>
      <c r="S901" s="249"/>
      <c r="T901" s="249"/>
      <c r="U901" s="249"/>
      <c r="V901" s="249"/>
    </row>
    <row r="902" spans="2:22">
      <c r="B902" s="173"/>
      <c r="C902" s="182"/>
      <c r="M902" s="249"/>
      <c r="N902" s="249"/>
      <c r="O902" s="249"/>
      <c r="P902" s="249"/>
      <c r="Q902" s="249"/>
      <c r="R902" s="249"/>
      <c r="S902" s="249"/>
      <c r="T902" s="249"/>
      <c r="U902" s="249"/>
      <c r="V902" s="249"/>
    </row>
    <row r="903" spans="2:22">
      <c r="B903" s="173"/>
      <c r="C903" s="182"/>
      <c r="M903" s="249"/>
      <c r="N903" s="249"/>
      <c r="O903" s="249"/>
      <c r="P903" s="249"/>
      <c r="Q903" s="249"/>
      <c r="R903" s="249"/>
      <c r="S903" s="249"/>
      <c r="T903" s="249"/>
      <c r="U903" s="249"/>
      <c r="V903" s="249"/>
    </row>
    <row r="904" spans="2:22">
      <c r="B904" s="173"/>
      <c r="C904" s="182"/>
      <c r="M904" s="249"/>
      <c r="N904" s="249"/>
      <c r="O904" s="249"/>
      <c r="P904" s="249"/>
      <c r="Q904" s="249"/>
      <c r="R904" s="249"/>
      <c r="S904" s="249"/>
      <c r="T904" s="249"/>
      <c r="U904" s="249"/>
      <c r="V904" s="249"/>
    </row>
    <row r="905" spans="2:22">
      <c r="B905" s="173"/>
      <c r="C905" s="182"/>
      <c r="M905" s="249"/>
      <c r="N905" s="249"/>
      <c r="O905" s="249"/>
      <c r="P905" s="249"/>
      <c r="Q905" s="249"/>
      <c r="R905" s="249"/>
      <c r="S905" s="249"/>
      <c r="T905" s="249"/>
      <c r="U905" s="249"/>
      <c r="V905" s="249"/>
    </row>
    <row r="906" spans="2:22">
      <c r="B906" s="173"/>
      <c r="C906" s="182"/>
      <c r="M906" s="249"/>
      <c r="N906" s="249"/>
      <c r="O906" s="249"/>
      <c r="P906" s="249"/>
      <c r="Q906" s="249"/>
      <c r="R906" s="249"/>
      <c r="S906" s="249"/>
      <c r="T906" s="249"/>
      <c r="U906" s="249"/>
      <c r="V906" s="249"/>
    </row>
    <row r="907" spans="2:22">
      <c r="B907" s="173"/>
      <c r="C907" s="182"/>
      <c r="M907" s="249"/>
      <c r="N907" s="249"/>
      <c r="O907" s="249"/>
      <c r="P907" s="249"/>
      <c r="Q907" s="249"/>
      <c r="R907" s="249"/>
      <c r="S907" s="249"/>
      <c r="T907" s="249"/>
      <c r="U907" s="249"/>
      <c r="V907" s="249"/>
    </row>
    <row r="908" spans="2:22">
      <c r="B908" s="173"/>
      <c r="C908" s="182"/>
      <c r="M908" s="249"/>
      <c r="N908" s="249"/>
      <c r="O908" s="249"/>
      <c r="P908" s="249"/>
      <c r="Q908" s="249"/>
      <c r="R908" s="249"/>
      <c r="S908" s="249"/>
      <c r="T908" s="249"/>
      <c r="U908" s="249"/>
      <c r="V908" s="249"/>
    </row>
    <row r="909" spans="2:22">
      <c r="B909" s="173"/>
      <c r="C909" s="182"/>
      <c r="M909" s="249"/>
      <c r="N909" s="249"/>
      <c r="O909" s="249"/>
      <c r="P909" s="249"/>
      <c r="Q909" s="249"/>
      <c r="R909" s="249"/>
      <c r="S909" s="249"/>
      <c r="T909" s="249"/>
      <c r="U909" s="249"/>
      <c r="V909" s="249"/>
    </row>
    <row r="910" spans="2:22">
      <c r="B910" s="173"/>
      <c r="C910" s="182"/>
      <c r="M910" s="249"/>
      <c r="N910" s="249"/>
      <c r="O910" s="249"/>
      <c r="P910" s="249"/>
      <c r="Q910" s="249"/>
      <c r="R910" s="249"/>
      <c r="S910" s="249"/>
      <c r="T910" s="249"/>
      <c r="U910" s="249"/>
      <c r="V910" s="249"/>
    </row>
    <row r="911" spans="2:22">
      <c r="B911" s="173"/>
      <c r="C911" s="182"/>
      <c r="M911" s="249"/>
      <c r="N911" s="249"/>
      <c r="O911" s="249"/>
      <c r="P911" s="249"/>
      <c r="Q911" s="249"/>
      <c r="R911" s="249"/>
      <c r="S911" s="249"/>
      <c r="T911" s="249"/>
      <c r="U911" s="249"/>
      <c r="V911" s="249"/>
    </row>
    <row r="912" spans="2:22">
      <c r="B912" s="173"/>
      <c r="C912" s="182"/>
      <c r="M912" s="249"/>
      <c r="N912" s="249"/>
      <c r="O912" s="249"/>
      <c r="P912" s="249"/>
      <c r="Q912" s="249"/>
      <c r="R912" s="249"/>
      <c r="S912" s="249"/>
      <c r="T912" s="249"/>
      <c r="U912" s="249"/>
      <c r="V912" s="249"/>
    </row>
    <row r="913" spans="2:22">
      <c r="B913" s="173"/>
      <c r="C913" s="182"/>
      <c r="M913" s="249"/>
      <c r="N913" s="249"/>
      <c r="O913" s="249"/>
      <c r="P913" s="249"/>
      <c r="Q913" s="249"/>
      <c r="R913" s="249"/>
      <c r="S913" s="249"/>
      <c r="T913" s="249"/>
      <c r="U913" s="249"/>
      <c r="V913" s="249"/>
    </row>
    <row r="914" spans="2:22">
      <c r="B914" s="173"/>
      <c r="C914" s="182"/>
      <c r="M914" s="249"/>
      <c r="N914" s="249"/>
      <c r="O914" s="249"/>
      <c r="P914" s="249"/>
      <c r="Q914" s="249"/>
      <c r="R914" s="249"/>
      <c r="S914" s="249"/>
      <c r="T914" s="249"/>
      <c r="U914" s="249"/>
      <c r="V914" s="249"/>
    </row>
    <row r="915" spans="2:22">
      <c r="B915" s="173"/>
      <c r="C915" s="182"/>
      <c r="M915" s="249"/>
      <c r="N915" s="249"/>
      <c r="O915" s="249"/>
      <c r="P915" s="249"/>
      <c r="Q915" s="249"/>
      <c r="R915" s="249"/>
      <c r="S915" s="249"/>
      <c r="T915" s="249"/>
      <c r="U915" s="249"/>
      <c r="V915" s="249"/>
    </row>
    <row r="916" spans="2:22">
      <c r="B916" s="173"/>
      <c r="C916" s="182"/>
      <c r="M916" s="249"/>
      <c r="N916" s="249"/>
      <c r="O916" s="249"/>
      <c r="P916" s="249"/>
      <c r="Q916" s="249"/>
      <c r="R916" s="249"/>
      <c r="S916" s="249"/>
      <c r="T916" s="249"/>
      <c r="U916" s="249"/>
      <c r="V916" s="249"/>
    </row>
    <row r="917" spans="2:22">
      <c r="B917" s="173"/>
      <c r="C917" s="182"/>
      <c r="M917" s="249"/>
      <c r="N917" s="249"/>
      <c r="O917" s="249"/>
      <c r="P917" s="249"/>
      <c r="Q917" s="249"/>
      <c r="R917" s="249"/>
      <c r="S917" s="249"/>
      <c r="T917" s="249"/>
      <c r="U917" s="249"/>
      <c r="V917" s="249"/>
    </row>
    <row r="918" spans="2:22">
      <c r="B918" s="173"/>
      <c r="C918" s="182"/>
      <c r="M918" s="249"/>
      <c r="N918" s="249"/>
      <c r="O918" s="249"/>
      <c r="P918" s="249"/>
      <c r="Q918" s="249"/>
      <c r="R918" s="249"/>
      <c r="S918" s="249"/>
      <c r="T918" s="249"/>
      <c r="U918" s="249"/>
      <c r="V918" s="249"/>
    </row>
    <row r="919" spans="2:22">
      <c r="B919" s="173"/>
      <c r="C919" s="182"/>
      <c r="M919" s="249"/>
      <c r="N919" s="249"/>
      <c r="O919" s="249"/>
      <c r="P919" s="249"/>
      <c r="Q919" s="249"/>
      <c r="R919" s="249"/>
      <c r="S919" s="249"/>
      <c r="T919" s="249"/>
      <c r="U919" s="249"/>
      <c r="V919" s="249"/>
    </row>
    <row r="920" spans="2:22">
      <c r="B920" s="173"/>
      <c r="C920" s="182"/>
      <c r="M920" s="249"/>
      <c r="N920" s="249"/>
      <c r="O920" s="249"/>
      <c r="P920" s="249"/>
      <c r="Q920" s="249"/>
      <c r="R920" s="249"/>
      <c r="S920" s="249"/>
      <c r="T920" s="249"/>
      <c r="U920" s="249"/>
      <c r="V920" s="249"/>
    </row>
    <row r="921" spans="2:22">
      <c r="B921" s="173"/>
      <c r="C921" s="182"/>
      <c r="M921" s="249"/>
      <c r="N921" s="249"/>
      <c r="O921" s="249"/>
      <c r="P921" s="249"/>
      <c r="Q921" s="249"/>
      <c r="R921" s="249"/>
      <c r="S921" s="249"/>
      <c r="T921" s="249"/>
      <c r="U921" s="249"/>
      <c r="V921" s="249"/>
    </row>
    <row r="922" spans="2:22">
      <c r="B922" s="173"/>
      <c r="C922" s="182"/>
      <c r="M922" s="249"/>
      <c r="N922" s="249"/>
      <c r="O922" s="249"/>
      <c r="P922" s="249"/>
      <c r="Q922" s="249"/>
      <c r="R922" s="249"/>
      <c r="S922" s="249"/>
      <c r="T922" s="249"/>
      <c r="U922" s="249"/>
      <c r="V922" s="249"/>
    </row>
    <row r="923" spans="2:22">
      <c r="B923" s="173"/>
      <c r="C923" s="182"/>
      <c r="M923" s="249"/>
      <c r="N923" s="249"/>
      <c r="O923" s="249"/>
      <c r="P923" s="249"/>
      <c r="Q923" s="249"/>
      <c r="R923" s="249"/>
      <c r="S923" s="249"/>
      <c r="T923" s="249"/>
      <c r="U923" s="249"/>
      <c r="V923" s="249"/>
    </row>
    <row r="924" spans="2:22">
      <c r="B924" s="173"/>
      <c r="C924" s="182"/>
      <c r="M924" s="249"/>
      <c r="N924" s="249"/>
      <c r="O924" s="249"/>
      <c r="P924" s="249"/>
      <c r="Q924" s="249"/>
      <c r="R924" s="249"/>
      <c r="S924" s="249"/>
      <c r="T924" s="249"/>
      <c r="U924" s="249"/>
      <c r="V924" s="249"/>
    </row>
    <row r="925" spans="2:22">
      <c r="B925" s="173"/>
      <c r="C925" s="182"/>
      <c r="M925" s="249"/>
      <c r="N925" s="249"/>
      <c r="O925" s="249"/>
      <c r="P925" s="249"/>
      <c r="Q925" s="249"/>
      <c r="R925" s="249"/>
      <c r="S925" s="249"/>
      <c r="T925" s="249"/>
      <c r="U925" s="249"/>
      <c r="V925" s="249"/>
    </row>
    <row r="926" spans="2:22">
      <c r="B926" s="173"/>
      <c r="C926" s="182"/>
      <c r="M926" s="249"/>
      <c r="N926" s="249"/>
      <c r="O926" s="249"/>
      <c r="P926" s="249"/>
      <c r="Q926" s="249"/>
      <c r="R926" s="249"/>
      <c r="S926" s="249"/>
      <c r="T926" s="249"/>
      <c r="U926" s="249"/>
      <c r="V926" s="249"/>
    </row>
    <row r="927" spans="2:22">
      <c r="B927" s="173"/>
      <c r="C927" s="182"/>
      <c r="M927" s="249"/>
      <c r="N927" s="249"/>
      <c r="O927" s="249"/>
      <c r="P927" s="249"/>
      <c r="Q927" s="249"/>
      <c r="R927" s="249"/>
      <c r="S927" s="249"/>
      <c r="T927" s="249"/>
      <c r="U927" s="249"/>
      <c r="V927" s="249"/>
    </row>
    <row r="928" spans="2:22">
      <c r="B928" s="173"/>
      <c r="C928" s="182"/>
      <c r="M928" s="249"/>
      <c r="N928" s="249"/>
      <c r="O928" s="249"/>
      <c r="P928" s="249"/>
      <c r="Q928" s="249"/>
      <c r="R928" s="249"/>
      <c r="S928" s="249"/>
      <c r="T928" s="249"/>
      <c r="U928" s="249"/>
      <c r="V928" s="249"/>
    </row>
    <row r="929" spans="2:22">
      <c r="B929" s="173"/>
      <c r="C929" s="182"/>
      <c r="M929" s="249"/>
      <c r="N929" s="249"/>
      <c r="O929" s="249"/>
      <c r="P929" s="249"/>
      <c r="Q929" s="249"/>
      <c r="R929" s="249"/>
      <c r="S929" s="249"/>
      <c r="T929" s="249"/>
      <c r="U929" s="249"/>
      <c r="V929" s="249"/>
    </row>
    <row r="930" spans="2:22">
      <c r="B930" s="173"/>
      <c r="C930" s="182"/>
      <c r="M930" s="249"/>
      <c r="N930" s="249"/>
      <c r="O930" s="249"/>
      <c r="P930" s="249"/>
      <c r="Q930" s="249"/>
      <c r="R930" s="249"/>
      <c r="S930" s="249"/>
      <c r="T930" s="249"/>
      <c r="U930" s="249"/>
      <c r="V930" s="249"/>
    </row>
    <row r="931" spans="2:22">
      <c r="B931" s="173"/>
      <c r="C931" s="182"/>
      <c r="M931" s="249"/>
      <c r="N931" s="249"/>
      <c r="O931" s="249"/>
      <c r="P931" s="249"/>
      <c r="Q931" s="249"/>
      <c r="R931" s="249"/>
      <c r="S931" s="249"/>
      <c r="T931" s="249"/>
      <c r="U931" s="249"/>
      <c r="V931" s="249"/>
    </row>
    <row r="932" spans="2:22">
      <c r="B932" s="173"/>
      <c r="C932" s="182"/>
      <c r="M932" s="249"/>
      <c r="N932" s="249"/>
      <c r="O932" s="249"/>
      <c r="P932" s="249"/>
      <c r="Q932" s="249"/>
      <c r="R932" s="249"/>
      <c r="S932" s="249"/>
      <c r="T932" s="249"/>
      <c r="U932" s="249"/>
      <c r="V932" s="249"/>
    </row>
    <row r="933" spans="2:22">
      <c r="B933" s="173"/>
      <c r="C933" s="182"/>
      <c r="M933" s="249"/>
      <c r="N933" s="249"/>
      <c r="O933" s="249"/>
      <c r="P933" s="249"/>
      <c r="Q933" s="249"/>
      <c r="R933" s="249"/>
      <c r="S933" s="249"/>
      <c r="T933" s="249"/>
      <c r="U933" s="249"/>
      <c r="V933" s="249"/>
    </row>
    <row r="934" spans="2:22">
      <c r="B934" s="173"/>
      <c r="C934" s="182"/>
      <c r="M934" s="249"/>
      <c r="N934" s="249"/>
      <c r="O934" s="249"/>
      <c r="P934" s="249"/>
      <c r="Q934" s="249"/>
      <c r="R934" s="249"/>
      <c r="S934" s="249"/>
      <c r="T934" s="249"/>
      <c r="U934" s="249"/>
      <c r="V934" s="249"/>
    </row>
    <row r="935" spans="2:22">
      <c r="B935" s="173"/>
      <c r="C935" s="182"/>
      <c r="M935" s="249"/>
      <c r="N935" s="249"/>
      <c r="O935" s="249"/>
      <c r="P935" s="249"/>
      <c r="Q935" s="249"/>
      <c r="R935" s="249"/>
      <c r="S935" s="249"/>
      <c r="T935" s="249"/>
      <c r="U935" s="249"/>
      <c r="V935" s="249"/>
    </row>
    <row r="936" spans="2:22">
      <c r="B936" s="173"/>
      <c r="C936" s="182"/>
      <c r="M936" s="249"/>
      <c r="N936" s="249"/>
      <c r="O936" s="249"/>
      <c r="P936" s="249"/>
      <c r="Q936" s="249"/>
      <c r="R936" s="249"/>
      <c r="S936" s="249"/>
      <c r="T936" s="249"/>
      <c r="U936" s="249"/>
      <c r="V936" s="249"/>
    </row>
    <row r="937" spans="2:22">
      <c r="B937" s="173"/>
      <c r="C937" s="182"/>
      <c r="M937" s="249"/>
      <c r="N937" s="249"/>
      <c r="O937" s="249"/>
      <c r="P937" s="249"/>
      <c r="Q937" s="249"/>
      <c r="R937" s="249"/>
      <c r="S937" s="249"/>
      <c r="T937" s="249"/>
      <c r="U937" s="249"/>
      <c r="V937" s="249"/>
    </row>
    <row r="938" spans="2:22">
      <c r="B938" s="173"/>
      <c r="C938" s="182"/>
      <c r="M938" s="249"/>
      <c r="N938" s="249"/>
      <c r="O938" s="249"/>
      <c r="P938" s="249"/>
      <c r="Q938" s="249"/>
      <c r="R938" s="249"/>
      <c r="S938" s="249"/>
      <c r="T938" s="249"/>
      <c r="U938" s="249"/>
      <c r="V938" s="249"/>
    </row>
    <row r="939" spans="2:22">
      <c r="B939" s="173"/>
      <c r="C939" s="182"/>
      <c r="M939" s="249"/>
      <c r="N939" s="249"/>
      <c r="O939" s="249"/>
      <c r="P939" s="249"/>
      <c r="Q939" s="249"/>
      <c r="R939" s="249"/>
      <c r="S939" s="249"/>
      <c r="T939" s="249"/>
      <c r="U939" s="249"/>
      <c r="V939" s="249"/>
    </row>
    <row r="940" spans="2:22">
      <c r="B940" s="173"/>
      <c r="C940" s="182"/>
      <c r="M940" s="249"/>
      <c r="N940" s="249"/>
      <c r="O940" s="249"/>
      <c r="P940" s="249"/>
      <c r="Q940" s="249"/>
      <c r="R940" s="249"/>
      <c r="S940" s="249"/>
      <c r="T940" s="249"/>
      <c r="U940" s="249"/>
      <c r="V940" s="249"/>
    </row>
    <row r="941" spans="2:22">
      <c r="B941" s="173"/>
      <c r="C941" s="182"/>
      <c r="M941" s="249"/>
      <c r="N941" s="249"/>
      <c r="O941" s="249"/>
      <c r="P941" s="249"/>
      <c r="Q941" s="249"/>
      <c r="R941" s="249"/>
      <c r="S941" s="249"/>
      <c r="T941" s="249"/>
      <c r="U941" s="249"/>
      <c r="V941" s="249"/>
    </row>
    <row r="942" spans="2:22">
      <c r="B942" s="173"/>
      <c r="C942" s="182"/>
      <c r="M942" s="249"/>
      <c r="N942" s="249"/>
      <c r="O942" s="249"/>
      <c r="P942" s="249"/>
      <c r="Q942" s="249"/>
      <c r="R942" s="249"/>
      <c r="S942" s="249"/>
      <c r="T942" s="249"/>
      <c r="U942" s="249"/>
      <c r="V942" s="249"/>
    </row>
    <row r="943" spans="2:22">
      <c r="B943" s="173"/>
      <c r="C943" s="182"/>
      <c r="M943" s="249"/>
      <c r="N943" s="249"/>
      <c r="O943" s="249"/>
      <c r="P943" s="249"/>
      <c r="Q943" s="249"/>
      <c r="R943" s="249"/>
      <c r="S943" s="249"/>
      <c r="T943" s="249"/>
      <c r="U943" s="249"/>
      <c r="V943" s="249"/>
    </row>
    <row r="944" spans="2:22">
      <c r="B944" s="173"/>
      <c r="C944" s="182"/>
      <c r="M944" s="249"/>
      <c r="N944" s="249"/>
      <c r="O944" s="249"/>
      <c r="P944" s="249"/>
      <c r="Q944" s="249"/>
      <c r="R944" s="249"/>
      <c r="S944" s="249"/>
      <c r="T944" s="249"/>
      <c r="U944" s="249"/>
      <c r="V944" s="249"/>
    </row>
    <row r="945" spans="2:22">
      <c r="B945" s="173"/>
      <c r="C945" s="182"/>
      <c r="M945" s="249"/>
      <c r="N945" s="249"/>
      <c r="O945" s="249"/>
      <c r="P945" s="249"/>
      <c r="Q945" s="249"/>
      <c r="R945" s="249"/>
      <c r="S945" s="249"/>
      <c r="T945" s="249"/>
      <c r="U945" s="249"/>
      <c r="V945" s="249"/>
    </row>
    <row r="946" spans="2:22">
      <c r="B946" s="173"/>
      <c r="C946" s="182"/>
      <c r="M946" s="249"/>
      <c r="N946" s="249"/>
      <c r="O946" s="249"/>
      <c r="P946" s="249"/>
      <c r="Q946" s="249"/>
      <c r="R946" s="249"/>
      <c r="S946" s="249"/>
      <c r="T946" s="249"/>
      <c r="U946" s="249"/>
      <c r="V946" s="249"/>
    </row>
    <row r="947" spans="2:22">
      <c r="B947" s="173"/>
      <c r="C947" s="182"/>
      <c r="M947" s="249"/>
      <c r="N947" s="249"/>
      <c r="O947" s="249"/>
      <c r="P947" s="249"/>
      <c r="Q947" s="249"/>
      <c r="R947" s="249"/>
      <c r="S947" s="249"/>
      <c r="T947" s="249"/>
      <c r="U947" s="249"/>
      <c r="V947" s="249"/>
    </row>
    <row r="948" spans="2:22">
      <c r="B948" s="173"/>
      <c r="C948" s="182"/>
      <c r="M948" s="249"/>
      <c r="N948" s="249"/>
      <c r="O948" s="249"/>
      <c r="P948" s="249"/>
      <c r="Q948" s="249"/>
      <c r="R948" s="249"/>
      <c r="S948" s="249"/>
      <c r="T948" s="249"/>
      <c r="U948" s="249"/>
      <c r="V948" s="249"/>
    </row>
    <row r="949" spans="2:22">
      <c r="B949" s="173"/>
      <c r="C949" s="182"/>
      <c r="M949" s="249"/>
      <c r="N949" s="249"/>
      <c r="O949" s="249"/>
      <c r="P949" s="249"/>
      <c r="Q949" s="249"/>
      <c r="R949" s="249"/>
      <c r="S949" s="249"/>
      <c r="T949" s="249"/>
      <c r="U949" s="249"/>
      <c r="V949" s="249"/>
    </row>
    <row r="950" spans="2:22">
      <c r="B950" s="173"/>
      <c r="C950" s="182"/>
      <c r="M950" s="249"/>
      <c r="N950" s="249"/>
      <c r="O950" s="249"/>
      <c r="P950" s="249"/>
      <c r="Q950" s="249"/>
      <c r="R950" s="249"/>
      <c r="S950" s="249"/>
      <c r="T950" s="249"/>
      <c r="U950" s="249"/>
      <c r="V950" s="249"/>
    </row>
    <row r="951" spans="2:22">
      <c r="B951" s="173"/>
      <c r="C951" s="182"/>
      <c r="M951" s="249"/>
      <c r="N951" s="249"/>
      <c r="O951" s="249"/>
      <c r="P951" s="249"/>
      <c r="Q951" s="249"/>
      <c r="R951" s="249"/>
      <c r="S951" s="249"/>
      <c r="T951" s="249"/>
      <c r="U951" s="249"/>
      <c r="V951" s="249"/>
    </row>
    <row r="952" spans="2:22">
      <c r="B952" s="173"/>
      <c r="C952" s="182"/>
      <c r="M952" s="249"/>
      <c r="N952" s="249"/>
      <c r="O952" s="249"/>
      <c r="P952" s="249"/>
      <c r="Q952" s="249"/>
      <c r="R952" s="249"/>
      <c r="S952" s="249"/>
      <c r="T952" s="249"/>
      <c r="U952" s="249"/>
      <c r="V952" s="249"/>
    </row>
    <row r="953" spans="2:22">
      <c r="B953" s="173"/>
      <c r="C953" s="182"/>
      <c r="M953" s="249"/>
      <c r="N953" s="249"/>
      <c r="O953" s="249"/>
      <c r="P953" s="249"/>
      <c r="Q953" s="249"/>
      <c r="R953" s="249"/>
      <c r="S953" s="249"/>
      <c r="T953" s="249"/>
      <c r="U953" s="249"/>
      <c r="V953" s="249"/>
    </row>
    <row r="954" spans="2:22">
      <c r="B954" s="173"/>
      <c r="C954" s="182"/>
      <c r="M954" s="249"/>
      <c r="N954" s="249"/>
      <c r="O954" s="249"/>
      <c r="P954" s="249"/>
      <c r="Q954" s="249"/>
      <c r="R954" s="249"/>
      <c r="S954" s="249"/>
      <c r="T954" s="249"/>
      <c r="U954" s="249"/>
      <c r="V954" s="249"/>
    </row>
    <row r="955" spans="2:22">
      <c r="B955" s="173"/>
      <c r="C955" s="182"/>
      <c r="M955" s="249"/>
      <c r="N955" s="249"/>
      <c r="O955" s="249"/>
      <c r="P955" s="249"/>
      <c r="Q955" s="249"/>
      <c r="R955" s="249"/>
      <c r="S955" s="249"/>
      <c r="T955" s="249"/>
      <c r="U955" s="249"/>
      <c r="V955" s="249"/>
    </row>
    <row r="956" spans="2:22">
      <c r="B956" s="173"/>
      <c r="C956" s="182"/>
      <c r="M956" s="249"/>
      <c r="N956" s="249"/>
      <c r="O956" s="249"/>
      <c r="P956" s="249"/>
      <c r="Q956" s="249"/>
      <c r="R956" s="249"/>
      <c r="S956" s="249"/>
      <c r="T956" s="249"/>
      <c r="U956" s="249"/>
      <c r="V956" s="249"/>
    </row>
    <row r="957" spans="2:22">
      <c r="B957" s="173"/>
      <c r="C957" s="182"/>
      <c r="M957" s="249"/>
      <c r="N957" s="249"/>
      <c r="O957" s="249"/>
      <c r="P957" s="249"/>
      <c r="Q957" s="249"/>
      <c r="R957" s="249"/>
      <c r="S957" s="249"/>
      <c r="T957" s="249"/>
      <c r="U957" s="249"/>
      <c r="V957" s="249"/>
    </row>
    <row r="958" spans="2:22">
      <c r="B958" s="173"/>
      <c r="C958" s="182"/>
      <c r="M958" s="249"/>
      <c r="N958" s="249"/>
      <c r="O958" s="249"/>
      <c r="P958" s="249"/>
      <c r="Q958" s="249"/>
      <c r="R958" s="249"/>
      <c r="S958" s="249"/>
      <c r="T958" s="249"/>
      <c r="U958" s="249"/>
      <c r="V958" s="249"/>
    </row>
    <row r="959" spans="2:22">
      <c r="B959" s="173"/>
      <c r="C959" s="182"/>
      <c r="M959" s="249"/>
      <c r="N959" s="249"/>
      <c r="O959" s="249"/>
      <c r="P959" s="249"/>
      <c r="Q959" s="249"/>
      <c r="R959" s="249"/>
      <c r="S959" s="249"/>
      <c r="T959" s="249"/>
      <c r="U959" s="249"/>
      <c r="V959" s="249"/>
    </row>
    <row r="960" spans="2:22">
      <c r="B960" s="173"/>
      <c r="C960" s="182"/>
      <c r="M960" s="249"/>
      <c r="N960" s="249"/>
      <c r="O960" s="249"/>
      <c r="P960" s="249"/>
      <c r="Q960" s="249"/>
      <c r="R960" s="249"/>
      <c r="S960" s="249"/>
      <c r="T960" s="249"/>
      <c r="U960" s="249"/>
      <c r="V960" s="249"/>
    </row>
    <row r="961" spans="2:22">
      <c r="B961" s="173"/>
      <c r="C961" s="182"/>
      <c r="M961" s="249"/>
      <c r="N961" s="249"/>
      <c r="O961" s="249"/>
      <c r="P961" s="249"/>
      <c r="Q961" s="249"/>
      <c r="R961" s="249"/>
      <c r="S961" s="249"/>
      <c r="T961" s="249"/>
      <c r="U961" s="249"/>
      <c r="V961" s="249"/>
    </row>
    <row r="962" spans="2:22">
      <c r="B962" s="173"/>
      <c r="C962" s="182"/>
      <c r="M962" s="249"/>
      <c r="N962" s="249"/>
      <c r="O962" s="249"/>
      <c r="P962" s="249"/>
      <c r="Q962" s="249"/>
      <c r="R962" s="249"/>
      <c r="S962" s="249"/>
      <c r="T962" s="249"/>
      <c r="U962" s="249"/>
      <c r="V962" s="249"/>
    </row>
    <row r="963" spans="2:22">
      <c r="B963" s="173"/>
      <c r="C963" s="182"/>
      <c r="M963" s="249"/>
      <c r="N963" s="249"/>
      <c r="O963" s="249"/>
      <c r="P963" s="249"/>
      <c r="Q963" s="249"/>
      <c r="R963" s="249"/>
      <c r="S963" s="249"/>
      <c r="T963" s="249"/>
      <c r="U963" s="249"/>
      <c r="V963" s="249"/>
    </row>
    <row r="964" spans="2:22">
      <c r="B964" s="173"/>
      <c r="C964" s="182"/>
      <c r="M964" s="249"/>
      <c r="N964" s="249"/>
      <c r="O964" s="249"/>
      <c r="P964" s="249"/>
      <c r="Q964" s="249"/>
      <c r="R964" s="249"/>
      <c r="S964" s="249"/>
      <c r="T964" s="249"/>
      <c r="U964" s="249"/>
      <c r="V964" s="249"/>
    </row>
    <row r="965" spans="2:22">
      <c r="B965" s="173"/>
      <c r="C965" s="182"/>
      <c r="M965" s="249"/>
      <c r="N965" s="249"/>
      <c r="O965" s="249"/>
      <c r="P965" s="249"/>
      <c r="Q965" s="249"/>
      <c r="R965" s="249"/>
      <c r="S965" s="249"/>
      <c r="T965" s="249"/>
      <c r="U965" s="249"/>
      <c r="V965" s="249"/>
    </row>
    <row r="966" spans="2:22">
      <c r="B966" s="173"/>
      <c r="C966" s="182"/>
      <c r="M966" s="249"/>
      <c r="N966" s="249"/>
      <c r="O966" s="249"/>
      <c r="P966" s="249"/>
      <c r="Q966" s="249"/>
      <c r="R966" s="249"/>
      <c r="S966" s="249"/>
      <c r="T966" s="249"/>
      <c r="U966" s="249"/>
      <c r="V966" s="249"/>
    </row>
    <row r="967" spans="2:22">
      <c r="B967" s="173"/>
      <c r="C967" s="182"/>
      <c r="M967" s="249"/>
      <c r="N967" s="249"/>
      <c r="O967" s="249"/>
      <c r="P967" s="249"/>
      <c r="Q967" s="249"/>
      <c r="R967" s="249"/>
      <c r="S967" s="249"/>
      <c r="T967" s="249"/>
      <c r="U967" s="249"/>
      <c r="V967" s="249"/>
    </row>
    <row r="968" spans="2:22">
      <c r="B968" s="173"/>
      <c r="C968" s="182"/>
      <c r="M968" s="249"/>
      <c r="N968" s="249"/>
      <c r="O968" s="249"/>
      <c r="P968" s="249"/>
      <c r="Q968" s="249"/>
      <c r="R968" s="249"/>
      <c r="S968" s="249"/>
      <c r="T968" s="249"/>
      <c r="U968" s="249"/>
      <c r="V968" s="249"/>
    </row>
    <row r="969" spans="2:22">
      <c r="B969" s="173"/>
      <c r="C969" s="182"/>
      <c r="M969" s="249"/>
      <c r="N969" s="249"/>
      <c r="O969" s="249"/>
      <c r="P969" s="249"/>
      <c r="Q969" s="249"/>
      <c r="R969" s="249"/>
      <c r="S969" s="249"/>
      <c r="T969" s="249"/>
      <c r="U969" s="249"/>
      <c r="V969" s="249"/>
    </row>
    <row r="970" spans="2:22">
      <c r="B970" s="173"/>
      <c r="C970" s="182"/>
      <c r="M970" s="249"/>
      <c r="N970" s="249"/>
      <c r="O970" s="249"/>
      <c r="P970" s="249"/>
      <c r="Q970" s="249"/>
      <c r="R970" s="249"/>
      <c r="S970" s="249"/>
      <c r="T970" s="249"/>
      <c r="U970" s="249"/>
      <c r="V970" s="249"/>
    </row>
    <row r="971" spans="2:22">
      <c r="B971" s="173"/>
      <c r="C971" s="182"/>
      <c r="M971" s="249"/>
      <c r="N971" s="249"/>
      <c r="O971" s="249"/>
      <c r="P971" s="249"/>
      <c r="Q971" s="249"/>
      <c r="R971" s="249"/>
      <c r="S971" s="249"/>
      <c r="T971" s="249"/>
      <c r="U971" s="249"/>
      <c r="V971" s="249"/>
    </row>
    <row r="972" spans="2:22">
      <c r="B972" s="173"/>
      <c r="C972" s="182"/>
      <c r="M972" s="249"/>
      <c r="N972" s="249"/>
      <c r="O972" s="249"/>
      <c r="P972" s="249"/>
      <c r="Q972" s="249"/>
      <c r="R972" s="249"/>
      <c r="S972" s="249"/>
      <c r="T972" s="249"/>
      <c r="U972" s="249"/>
      <c r="V972" s="249"/>
    </row>
    <row r="973" spans="2:22">
      <c r="B973" s="173"/>
      <c r="C973" s="182"/>
      <c r="M973" s="249"/>
      <c r="N973" s="249"/>
      <c r="O973" s="249"/>
      <c r="P973" s="249"/>
      <c r="Q973" s="249"/>
      <c r="R973" s="249"/>
      <c r="S973" s="249"/>
      <c r="T973" s="249"/>
      <c r="U973" s="249"/>
      <c r="V973" s="249"/>
    </row>
    <row r="974" spans="2:22">
      <c r="B974" s="173"/>
      <c r="C974" s="182"/>
      <c r="M974" s="249"/>
      <c r="N974" s="249"/>
      <c r="O974" s="249"/>
      <c r="P974" s="249"/>
      <c r="Q974" s="249"/>
      <c r="R974" s="249"/>
      <c r="S974" s="249"/>
      <c r="T974" s="249"/>
      <c r="U974" s="249"/>
      <c r="V974" s="249"/>
    </row>
    <row r="975" spans="2:22">
      <c r="B975" s="173"/>
      <c r="C975" s="182"/>
      <c r="M975" s="249"/>
      <c r="N975" s="249"/>
      <c r="O975" s="249"/>
      <c r="P975" s="249"/>
      <c r="Q975" s="249"/>
      <c r="R975" s="249"/>
      <c r="S975" s="249"/>
      <c r="T975" s="249"/>
      <c r="U975" s="249"/>
      <c r="V975" s="249"/>
    </row>
    <row r="976" spans="2:22">
      <c r="B976" s="173"/>
      <c r="C976" s="182"/>
      <c r="M976" s="249"/>
      <c r="N976" s="249"/>
      <c r="O976" s="249"/>
      <c r="P976" s="249"/>
      <c r="Q976" s="249"/>
      <c r="R976" s="249"/>
      <c r="S976" s="249"/>
      <c r="T976" s="249"/>
      <c r="U976" s="249"/>
      <c r="V976" s="249"/>
    </row>
    <row r="977" spans="2:22">
      <c r="B977" s="173"/>
      <c r="C977" s="182"/>
      <c r="M977" s="249"/>
      <c r="N977" s="249"/>
      <c r="O977" s="249"/>
      <c r="P977" s="249"/>
      <c r="Q977" s="249"/>
      <c r="R977" s="249"/>
      <c r="S977" s="249"/>
      <c r="T977" s="249"/>
      <c r="U977" s="249"/>
      <c r="V977" s="249"/>
    </row>
    <row r="978" spans="2:22">
      <c r="M978" s="249"/>
      <c r="N978" s="249"/>
      <c r="O978" s="249"/>
      <c r="P978" s="249"/>
      <c r="Q978" s="249"/>
      <c r="R978" s="249"/>
      <c r="S978" s="249"/>
      <c r="T978" s="249"/>
      <c r="U978" s="249"/>
      <c r="V978" s="249"/>
    </row>
    <row r="979" spans="2:22">
      <c r="M979" s="249"/>
      <c r="N979" s="249"/>
      <c r="O979" s="249"/>
      <c r="P979" s="249"/>
      <c r="Q979" s="249"/>
      <c r="R979" s="249"/>
      <c r="S979" s="249"/>
      <c r="T979" s="249"/>
      <c r="U979" s="249"/>
      <c r="V979" s="249"/>
    </row>
    <row r="980" spans="2:22">
      <c r="M980" s="249"/>
      <c r="N980" s="249"/>
      <c r="O980" s="249"/>
      <c r="P980" s="249"/>
      <c r="Q980" s="249"/>
      <c r="R980" s="249"/>
      <c r="S980" s="249"/>
      <c r="T980" s="249"/>
      <c r="U980" s="249"/>
      <c r="V980" s="249"/>
    </row>
    <row r="981" spans="2:22">
      <c r="M981" s="249"/>
      <c r="N981" s="249"/>
      <c r="O981" s="249"/>
      <c r="P981" s="249"/>
      <c r="Q981" s="249"/>
      <c r="R981" s="249"/>
      <c r="S981" s="249"/>
      <c r="T981" s="249"/>
      <c r="U981" s="249"/>
      <c r="V981" s="249"/>
    </row>
    <row r="982" spans="2:22">
      <c r="M982" s="249"/>
      <c r="N982" s="249"/>
      <c r="O982" s="249"/>
      <c r="P982" s="249"/>
      <c r="Q982" s="249"/>
      <c r="R982" s="249"/>
      <c r="S982" s="249"/>
      <c r="T982" s="249"/>
      <c r="U982" s="249"/>
      <c r="V982" s="249"/>
    </row>
    <row r="983" spans="2:22">
      <c r="M983" s="249"/>
      <c r="N983" s="249"/>
      <c r="O983" s="249"/>
      <c r="P983" s="249"/>
      <c r="Q983" s="249"/>
      <c r="R983" s="249"/>
      <c r="S983" s="249"/>
      <c r="T983" s="249"/>
      <c r="U983" s="249"/>
      <c r="V983" s="249"/>
    </row>
    <row r="984" spans="2:22">
      <c r="M984" s="249"/>
      <c r="N984" s="249"/>
      <c r="O984" s="249"/>
      <c r="P984" s="249"/>
      <c r="Q984" s="249"/>
      <c r="R984" s="249"/>
      <c r="S984" s="249"/>
      <c r="T984" s="249"/>
      <c r="U984" s="249"/>
      <c r="V984" s="249"/>
    </row>
    <row r="985" spans="2:22">
      <c r="M985" s="249"/>
      <c r="N985" s="249"/>
      <c r="O985" s="249"/>
      <c r="P985" s="249"/>
      <c r="Q985" s="249"/>
      <c r="R985" s="249"/>
      <c r="S985" s="249"/>
      <c r="T985" s="249"/>
      <c r="U985" s="249"/>
      <c r="V985" s="249"/>
    </row>
    <row r="986" spans="2:22">
      <c r="M986" s="249"/>
      <c r="N986" s="249"/>
      <c r="O986" s="249"/>
      <c r="P986" s="249"/>
      <c r="Q986" s="249"/>
      <c r="R986" s="249"/>
      <c r="S986" s="249"/>
      <c r="T986" s="249"/>
      <c r="U986" s="249"/>
      <c r="V986" s="249"/>
    </row>
    <row r="987" spans="2:22">
      <c r="M987" s="249"/>
      <c r="N987" s="249"/>
      <c r="O987" s="249"/>
      <c r="P987" s="249"/>
      <c r="Q987" s="249"/>
      <c r="R987" s="249"/>
      <c r="S987" s="249"/>
      <c r="T987" s="249"/>
      <c r="U987" s="249"/>
      <c r="V987" s="249"/>
    </row>
    <row r="988" spans="2:22">
      <c r="M988" s="249"/>
      <c r="N988" s="249"/>
      <c r="O988" s="249"/>
      <c r="P988" s="249"/>
      <c r="Q988" s="249"/>
      <c r="R988" s="249"/>
      <c r="S988" s="249"/>
      <c r="T988" s="249"/>
      <c r="U988" s="249"/>
      <c r="V988" s="249"/>
    </row>
    <row r="989" spans="2:22">
      <c r="M989" s="249"/>
      <c r="N989" s="249"/>
      <c r="O989" s="249"/>
      <c r="P989" s="249"/>
      <c r="Q989" s="249"/>
      <c r="R989" s="249"/>
      <c r="S989" s="249"/>
      <c r="T989" s="249"/>
      <c r="U989" s="249"/>
      <c r="V989" s="249"/>
    </row>
    <row r="990" spans="2:22">
      <c r="M990" s="249"/>
      <c r="N990" s="249"/>
      <c r="O990" s="249"/>
      <c r="P990" s="249"/>
      <c r="Q990" s="249"/>
      <c r="R990" s="249"/>
      <c r="S990" s="249"/>
      <c r="T990" s="249"/>
      <c r="U990" s="249"/>
      <c r="V990" s="249"/>
    </row>
    <row r="991" spans="2:22">
      <c r="M991" s="249"/>
      <c r="N991" s="249"/>
      <c r="O991" s="249"/>
      <c r="P991" s="249"/>
      <c r="Q991" s="249"/>
      <c r="R991" s="249"/>
      <c r="S991" s="249"/>
      <c r="T991" s="249"/>
      <c r="U991" s="249"/>
      <c r="V991" s="249"/>
    </row>
    <row r="992" spans="2:22">
      <c r="M992" s="249"/>
      <c r="N992" s="249"/>
      <c r="O992" s="249"/>
      <c r="P992" s="249"/>
      <c r="Q992" s="249"/>
      <c r="R992" s="249"/>
      <c r="S992" s="249"/>
      <c r="T992" s="249"/>
      <c r="U992" s="249"/>
      <c r="V992" s="249"/>
    </row>
    <row r="993" spans="13:22">
      <c r="M993" s="249"/>
      <c r="N993" s="249"/>
      <c r="O993" s="249"/>
      <c r="P993" s="249"/>
      <c r="Q993" s="249"/>
      <c r="R993" s="249"/>
      <c r="S993" s="249"/>
      <c r="T993" s="249"/>
      <c r="U993" s="249"/>
      <c r="V993" s="249"/>
    </row>
    <row r="994" spans="13:22">
      <c r="M994" s="249"/>
      <c r="N994" s="249"/>
      <c r="O994" s="249"/>
      <c r="P994" s="249"/>
      <c r="Q994" s="249"/>
      <c r="R994" s="249"/>
      <c r="S994" s="249"/>
      <c r="T994" s="249"/>
      <c r="U994" s="249"/>
      <c r="V994" s="249"/>
    </row>
    <row r="995" spans="13:22">
      <c r="M995" s="249"/>
      <c r="N995" s="249"/>
      <c r="O995" s="249"/>
      <c r="P995" s="249"/>
      <c r="Q995" s="249"/>
      <c r="R995" s="249"/>
      <c r="S995" s="249"/>
      <c r="T995" s="249"/>
      <c r="U995" s="249"/>
      <c r="V995" s="249"/>
    </row>
    <row r="996" spans="13:22">
      <c r="M996" s="249"/>
      <c r="N996" s="249"/>
      <c r="O996" s="249"/>
      <c r="P996" s="249"/>
      <c r="Q996" s="249"/>
      <c r="R996" s="249"/>
      <c r="S996" s="249"/>
      <c r="T996" s="249"/>
      <c r="U996" s="249"/>
      <c r="V996" s="249"/>
    </row>
    <row r="997" spans="13:22">
      <c r="M997" s="249"/>
      <c r="N997" s="249"/>
      <c r="O997" s="249"/>
      <c r="P997" s="249"/>
      <c r="Q997" s="249"/>
      <c r="R997" s="249"/>
      <c r="S997" s="249"/>
      <c r="T997" s="249"/>
      <c r="U997" s="249"/>
      <c r="V997" s="249"/>
    </row>
    <row r="998" spans="13:22">
      <c r="M998" s="249"/>
      <c r="N998" s="249"/>
      <c r="O998" s="249"/>
      <c r="P998" s="249"/>
      <c r="Q998" s="249"/>
      <c r="R998" s="249"/>
      <c r="S998" s="249"/>
      <c r="T998" s="249"/>
      <c r="U998" s="249"/>
      <c r="V998" s="249"/>
    </row>
    <row r="999" spans="13:22">
      <c r="M999" s="249"/>
      <c r="N999" s="249"/>
      <c r="O999" s="249"/>
      <c r="P999" s="249"/>
      <c r="Q999" s="249"/>
      <c r="R999" s="249"/>
      <c r="S999" s="249"/>
      <c r="T999" s="249"/>
      <c r="U999" s="249"/>
      <c r="V999" s="249"/>
    </row>
    <row r="1000" spans="13:22">
      <c r="M1000" s="249"/>
      <c r="N1000" s="249"/>
      <c r="O1000" s="249"/>
      <c r="P1000" s="249"/>
      <c r="Q1000" s="249"/>
      <c r="R1000" s="249"/>
      <c r="S1000" s="249"/>
      <c r="T1000" s="249"/>
      <c r="U1000" s="249"/>
      <c r="V1000" s="249"/>
    </row>
    <row r="1001" spans="13:22">
      <c r="M1001" s="249"/>
      <c r="N1001" s="249"/>
      <c r="O1001" s="249"/>
      <c r="P1001" s="249"/>
      <c r="Q1001" s="249"/>
      <c r="R1001" s="249"/>
      <c r="S1001" s="249"/>
      <c r="T1001" s="249"/>
      <c r="U1001" s="249"/>
      <c r="V1001" s="249"/>
    </row>
    <row r="1002" spans="13:22">
      <c r="M1002" s="249"/>
      <c r="N1002" s="249"/>
      <c r="O1002" s="249"/>
      <c r="P1002" s="249"/>
      <c r="Q1002" s="249"/>
      <c r="R1002" s="249"/>
      <c r="S1002" s="249"/>
      <c r="T1002" s="249"/>
      <c r="U1002" s="249"/>
      <c r="V1002" s="249"/>
    </row>
    <row r="1003" spans="13:22">
      <c r="M1003" s="249"/>
      <c r="N1003" s="249"/>
      <c r="O1003" s="249"/>
      <c r="P1003" s="249"/>
      <c r="Q1003" s="249"/>
      <c r="R1003" s="249"/>
      <c r="S1003" s="249"/>
      <c r="T1003" s="249"/>
      <c r="U1003" s="249"/>
      <c r="V1003" s="249"/>
    </row>
    <row r="1004" spans="13:22">
      <c r="M1004" s="249"/>
      <c r="N1004" s="249"/>
      <c r="O1004" s="249"/>
      <c r="P1004" s="249"/>
      <c r="Q1004" s="249"/>
      <c r="R1004" s="249"/>
      <c r="S1004" s="249"/>
      <c r="T1004" s="249"/>
      <c r="U1004" s="249"/>
      <c r="V1004" s="249"/>
    </row>
    <row r="1005" spans="13:22">
      <c r="M1005" s="249"/>
      <c r="N1005" s="249"/>
      <c r="O1005" s="249"/>
      <c r="P1005" s="249"/>
      <c r="Q1005" s="249"/>
      <c r="R1005" s="249"/>
      <c r="S1005" s="249"/>
      <c r="T1005" s="249"/>
      <c r="U1005" s="249"/>
      <c r="V1005" s="249"/>
    </row>
    <row r="1006" spans="13:22">
      <c r="M1006" s="249"/>
      <c r="N1006" s="249"/>
      <c r="O1006" s="249"/>
      <c r="P1006" s="249"/>
      <c r="Q1006" s="249"/>
      <c r="R1006" s="249"/>
      <c r="S1006" s="249"/>
      <c r="T1006" s="249"/>
      <c r="U1006" s="249"/>
      <c r="V1006" s="249"/>
    </row>
    <row r="1007" spans="13:22">
      <c r="M1007" s="249"/>
      <c r="N1007" s="249"/>
      <c r="O1007" s="249"/>
      <c r="P1007" s="249"/>
      <c r="Q1007" s="249"/>
      <c r="R1007" s="249"/>
      <c r="S1007" s="249"/>
      <c r="T1007" s="249"/>
      <c r="U1007" s="249"/>
      <c r="V1007" s="249"/>
    </row>
    <row r="1008" spans="13:22">
      <c r="M1008" s="249"/>
      <c r="N1008" s="249"/>
      <c r="O1008" s="249"/>
      <c r="P1008" s="249"/>
      <c r="Q1008" s="249"/>
      <c r="R1008" s="249"/>
      <c r="S1008" s="249"/>
      <c r="T1008" s="249"/>
      <c r="U1008" s="249"/>
      <c r="V1008" s="249"/>
    </row>
    <row r="1009" spans="13:22">
      <c r="M1009" s="249"/>
      <c r="N1009" s="249"/>
      <c r="O1009" s="249"/>
      <c r="P1009" s="249"/>
      <c r="Q1009" s="249"/>
      <c r="R1009" s="249"/>
      <c r="S1009" s="249"/>
      <c r="T1009" s="249"/>
      <c r="U1009" s="249"/>
      <c r="V1009" s="249"/>
    </row>
    <row r="1010" spans="13:22">
      <c r="M1010" s="249"/>
      <c r="N1010" s="249"/>
      <c r="O1010" s="249"/>
      <c r="P1010" s="249"/>
      <c r="Q1010" s="249"/>
      <c r="R1010" s="249"/>
      <c r="S1010" s="249"/>
      <c r="T1010" s="249"/>
      <c r="U1010" s="249"/>
      <c r="V1010" s="249"/>
    </row>
    <row r="1011" spans="13:22">
      <c r="M1011" s="249"/>
      <c r="N1011" s="249"/>
      <c r="O1011" s="249"/>
      <c r="P1011" s="249"/>
      <c r="Q1011" s="249"/>
      <c r="R1011" s="249"/>
      <c r="S1011" s="249"/>
      <c r="T1011" s="249"/>
      <c r="U1011" s="249"/>
      <c r="V1011" s="249"/>
    </row>
    <row r="1012" spans="13:22">
      <c r="M1012" s="249"/>
      <c r="N1012" s="249"/>
      <c r="O1012" s="249"/>
      <c r="P1012" s="249"/>
      <c r="Q1012" s="249"/>
      <c r="R1012" s="249"/>
      <c r="S1012" s="249"/>
      <c r="T1012" s="249"/>
      <c r="U1012" s="249"/>
      <c r="V1012" s="249"/>
    </row>
    <row r="1013" spans="13:22">
      <c r="M1013" s="249"/>
      <c r="N1013" s="249"/>
      <c r="O1013" s="249"/>
      <c r="P1013" s="249"/>
      <c r="Q1013" s="249"/>
      <c r="R1013" s="249"/>
      <c r="S1013" s="249"/>
      <c r="T1013" s="249"/>
      <c r="U1013" s="249"/>
      <c r="V1013" s="249"/>
    </row>
    <row r="1014" spans="13:22">
      <c r="M1014" s="249"/>
      <c r="N1014" s="249"/>
      <c r="O1014" s="249"/>
      <c r="P1014" s="249"/>
      <c r="Q1014" s="249"/>
      <c r="R1014" s="249"/>
      <c r="S1014" s="249"/>
      <c r="T1014" s="249"/>
      <c r="U1014" s="249"/>
      <c r="V1014" s="249"/>
    </row>
    <row r="1015" spans="13:22">
      <c r="M1015" s="249"/>
      <c r="N1015" s="249"/>
      <c r="O1015" s="249"/>
      <c r="P1015" s="249"/>
      <c r="Q1015" s="249"/>
      <c r="R1015" s="249"/>
      <c r="S1015" s="249"/>
      <c r="T1015" s="249"/>
      <c r="U1015" s="249"/>
      <c r="V1015" s="249"/>
    </row>
    <row r="1016" spans="13:22">
      <c r="M1016" s="249"/>
      <c r="N1016" s="249"/>
      <c r="O1016" s="249"/>
      <c r="P1016" s="249"/>
      <c r="Q1016" s="249"/>
      <c r="R1016" s="249"/>
      <c r="S1016" s="249"/>
      <c r="T1016" s="249"/>
      <c r="U1016" s="249"/>
      <c r="V1016" s="249"/>
    </row>
    <row r="1017" spans="13:22">
      <c r="M1017" s="249"/>
      <c r="N1017" s="249"/>
      <c r="O1017" s="249"/>
      <c r="P1017" s="249"/>
      <c r="Q1017" s="249"/>
      <c r="R1017" s="249"/>
      <c r="S1017" s="249"/>
      <c r="T1017" s="249"/>
      <c r="U1017" s="249"/>
      <c r="V1017" s="249"/>
    </row>
    <row r="1018" spans="13:22">
      <c r="M1018" s="249"/>
      <c r="N1018" s="249"/>
      <c r="O1018" s="249"/>
      <c r="P1018" s="249"/>
      <c r="Q1018" s="249"/>
      <c r="R1018" s="249"/>
      <c r="S1018" s="249"/>
      <c r="T1018" s="249"/>
      <c r="U1018" s="249"/>
      <c r="V1018" s="249"/>
    </row>
    <row r="1019" spans="13:22">
      <c r="M1019" s="249"/>
      <c r="N1019" s="249"/>
      <c r="O1019" s="249"/>
      <c r="P1019" s="249"/>
      <c r="Q1019" s="249"/>
      <c r="R1019" s="249"/>
      <c r="S1019" s="249"/>
      <c r="T1019" s="249"/>
      <c r="U1019" s="249"/>
      <c r="V1019" s="249"/>
    </row>
  </sheetData>
  <dataValidations count="2">
    <dataValidation type="list" allowBlank="1" showInputMessage="1" showErrorMessage="1" errorTitle="Value must be 0, 1, 2, 3, 4 or 5" sqref="M175 R175 M173 R173 M171 R171 M169 R169 M167 R167 M165 R165 M158:M160 R158:R160 M156 R156 M154 R154 M152 R152 M150 R150 M145 R145 M143 R143 M141 R141 M139 R139 M137 R137 M135 R135 M133 R133 M131 R131 M129 R129 M127 R127 M125 R125 M123 R123 M121 R121 M119 R119 M114 R114 M112 R112 M110 R110 M108 R108 M106 R106 M104 R104 M102 R102 M100 R100 M98 R98 M96 R96 M94 R94 M92 R92 M88:M90 R88:R90 M83:M86 R83:R86 M81 R81 M79 R79 M77 R77 M73 R73 M65:M67 R65:R67 M59:M63 R59:R63 M54:M57 R54:R57 M46:M52 R46:R52 M42:M44 R42:R44 M36:M40 R36:R40 M31 R31 M29 R29 M27 R27 M25 R25 M20:M23 R20:R23" xr:uid="{E67904C6-3497-C648-9194-3EAEB664FADD}">
      <formula1>"0,1,2,3,4,5"</formula1>
    </dataValidation>
    <dataValidation type="decimal" allowBlank="1" showInputMessage="1" showErrorMessage="1" errorTitle="Value must be between 0 and 5" sqref="P175 U175 P173 U173 P171 U171 P169 U169 P167 U167 P165 U165 P158:P160 U158:U160 P156 U156 P154 U154 P152 U152 P150 U150 P145 U145 P143 U143 P141 U141 P139 U139 P137 U137 P135 U135 P133 U133 P131 U131 P129 U129 P127 U127 P125 U125 P123 U123 P121 U121 P119 U119 P114 U114 P112 U112 P110 U110 P108 U108 P106 U106 P104 U104 P102 U102 P100 U100 P98 U98 P96 U96 P94 U94 P92 U92 P88:P90 U88:U90 P83:P86 U83:U86 P81 U81 P79 U79 P77 U77 P73 U73 P65:P67 U65:U67 P59:P63 U59:U63 P54:P57 U54:U57 P46:P52 U46:U52 P42:P44 U42:U44 P36:P40 U36:U40 P31 U31 P29 U29 P27 U27 P25 U25 P20:P23 U20:U23" xr:uid="{17301CF1-4CDB-E141-BBFA-D5144E966EF8}">
      <formula1>0</formula1>
      <formula2>5</formula2>
    </dataValidation>
  </dataValidations>
  <pageMargins left="0.7" right="0.7" top="0.75" bottom="0.75" header="0.3" footer="0.3"/>
  <pageSetup orientation="portrait"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3:X370"/>
  <sheetViews>
    <sheetView topLeftCell="B1" zoomScale="82" workbookViewId="0">
      <pane xSplit="1" topLeftCell="C1" activePane="topRight" state="frozen"/>
      <selection activeCell="B1" sqref="B1"/>
      <selection pane="topRight" activeCell="A1000" sqref="A1000"/>
    </sheetView>
  </sheetViews>
  <sheetFormatPr baseColWidth="10" defaultColWidth="10.83203125" defaultRowHeight="16"/>
  <cols>
    <col min="1" max="1" width="5.83203125" style="39" hidden="1" customWidth="1"/>
    <col min="2" max="2" width="35" style="34" customWidth="1"/>
    <col min="3" max="3" width="77" style="34" customWidth="1"/>
    <col min="4" max="4" width="8" style="39" customWidth="1"/>
    <col min="5" max="5" width="68.33203125" style="34" customWidth="1"/>
    <col min="6" max="6" width="8" style="39" customWidth="1"/>
    <col min="7" max="7" width="23.5" style="11" customWidth="1"/>
    <col min="8" max="8" width="54.5" style="10" customWidth="1"/>
    <col min="9" max="10" width="10.83203125" style="10"/>
    <col min="11" max="11" width="6.83203125" customWidth="1"/>
    <col min="12" max="12" width="50.83203125" customWidth="1"/>
    <col min="14" max="14" width="6.83203125" customWidth="1"/>
    <col min="16" max="16" width="6.83203125" customWidth="1"/>
    <col min="17" max="17" width="25.83203125" customWidth="1"/>
    <col min="19" max="19" width="6.83203125" customWidth="1"/>
    <col min="22" max="16384" width="10.83203125" style="10"/>
  </cols>
  <sheetData>
    <row r="3" spans="1:24" ht="20">
      <c r="C3" s="57" t="s">
        <v>1217</v>
      </c>
      <c r="E3" s="56"/>
      <c r="F3" s="82"/>
    </row>
    <row r="4" spans="1:24" ht="140">
      <c r="B4" s="230" t="s">
        <v>1046</v>
      </c>
      <c r="C4" s="231" t="s">
        <v>1901</v>
      </c>
      <c r="D4" s="185" t="s">
        <v>1902</v>
      </c>
      <c r="E4" s="186" t="s">
        <v>1903</v>
      </c>
      <c r="F4" s="185" t="s">
        <v>1900</v>
      </c>
      <c r="H4" s="56"/>
      <c r="I4" s="82"/>
      <c r="J4" s="82"/>
      <c r="K4" s="11"/>
      <c r="L4" s="10"/>
      <c r="M4" s="10"/>
      <c r="V4"/>
      <c r="W4"/>
      <c r="X4"/>
    </row>
    <row r="5" spans="1:24" ht="17">
      <c r="B5" s="55" t="s">
        <v>889</v>
      </c>
      <c r="C5" s="76">
        <v>3.0281250000000002</v>
      </c>
      <c r="D5" s="76">
        <v>3.75</v>
      </c>
      <c r="E5" s="76">
        <f>AVERAGE(U21:U30)</f>
        <v>4.5999999999999996</v>
      </c>
      <c r="F5" s="76">
        <f>AVERAGE(V21:V30)</f>
        <v>3.75</v>
      </c>
      <c r="H5" s="56"/>
      <c r="I5" s="82"/>
      <c r="J5" s="82"/>
      <c r="K5" s="11"/>
      <c r="L5" s="10"/>
      <c r="M5" s="10"/>
      <c r="V5"/>
      <c r="W5"/>
      <c r="X5"/>
    </row>
    <row r="6" spans="1:24" ht="17">
      <c r="A6" s="11"/>
      <c r="B6" s="55" t="s">
        <v>910</v>
      </c>
      <c r="C6" s="76">
        <v>2.8007812499999996</v>
      </c>
      <c r="D6" s="76">
        <v>3.3333333333333335</v>
      </c>
      <c r="E6" s="76">
        <f>AVERAGE(U35:U62)</f>
        <v>3.9166666666666665</v>
      </c>
      <c r="F6" s="76">
        <f>AVERAGE(V35:V62)</f>
        <v>3.3333333333333335</v>
      </c>
      <c r="H6" s="56"/>
      <c r="I6" s="82"/>
      <c r="J6" s="82"/>
      <c r="K6" s="11"/>
      <c r="L6" s="10"/>
      <c r="M6" s="10"/>
      <c r="V6"/>
      <c r="W6"/>
      <c r="X6"/>
    </row>
    <row r="7" spans="1:24" ht="17">
      <c r="A7" s="11"/>
      <c r="B7" s="55" t="s">
        <v>47</v>
      </c>
      <c r="C7" s="76">
        <v>2.5615808823529416</v>
      </c>
      <c r="D7" s="76">
        <v>3.2941176470588234</v>
      </c>
      <c r="E7" s="76">
        <f>AVERAGE(U72:U111)</f>
        <v>3.8823529411764706</v>
      </c>
      <c r="F7" s="76">
        <f>AVERAGE(V72:V111)</f>
        <v>3.2941176470588234</v>
      </c>
      <c r="H7" s="56"/>
      <c r="I7" s="82"/>
      <c r="J7" s="82"/>
      <c r="K7" s="11"/>
      <c r="L7" s="10"/>
      <c r="M7" s="10"/>
      <c r="V7"/>
      <c r="W7"/>
      <c r="X7"/>
    </row>
    <row r="8" spans="1:24" ht="17">
      <c r="A8" s="11"/>
      <c r="B8" s="55" t="s">
        <v>1015</v>
      </c>
      <c r="C8" s="76">
        <v>2.5625</v>
      </c>
      <c r="D8" s="76">
        <v>3.125</v>
      </c>
      <c r="E8" s="76">
        <f>AVERAGE(U116:U129)</f>
        <v>3.625</v>
      </c>
      <c r="F8" s="76">
        <f>AVERAGE(V116:V129)</f>
        <v>3.125</v>
      </c>
      <c r="H8" s="56"/>
      <c r="I8" s="82"/>
      <c r="J8" s="82"/>
      <c r="K8" s="11"/>
      <c r="L8" s="10"/>
      <c r="M8" s="10"/>
      <c r="V8"/>
      <c r="W8"/>
      <c r="X8"/>
    </row>
    <row r="9" spans="1:24" ht="17">
      <c r="A9" s="11"/>
      <c r="B9" s="55" t="s">
        <v>58</v>
      </c>
      <c r="C9" s="76">
        <v>2.2920673076923075</v>
      </c>
      <c r="D9" s="76">
        <v>2.8461538461538463</v>
      </c>
      <c r="E9" s="76">
        <f>AVERAGE(U134:U158)</f>
        <v>2.6923076923076925</v>
      </c>
      <c r="F9" s="76">
        <f>AVERAGE(V134:V158)</f>
        <v>2.8461538461538463</v>
      </c>
      <c r="H9" s="56"/>
      <c r="I9" s="82"/>
      <c r="J9" s="82"/>
      <c r="K9" s="11"/>
      <c r="L9" s="10"/>
      <c r="M9" s="10"/>
      <c r="V9"/>
      <c r="W9"/>
      <c r="X9"/>
    </row>
    <row r="10" spans="1:24" ht="17">
      <c r="A10" s="11"/>
      <c r="B10" s="55" t="s">
        <v>57</v>
      </c>
      <c r="C10" s="76">
        <v>2.93359375</v>
      </c>
      <c r="D10" s="76">
        <v>3.25</v>
      </c>
      <c r="E10" s="76">
        <f>AVERAGE(U163:U175)</f>
        <v>4</v>
      </c>
      <c r="F10" s="76">
        <f>AVERAGE(V163:V175)</f>
        <v>3.25</v>
      </c>
      <c r="H10" s="56"/>
      <c r="I10" s="82"/>
      <c r="J10" s="82"/>
      <c r="K10" s="11"/>
      <c r="L10" s="10"/>
      <c r="M10" s="10"/>
      <c r="V10"/>
      <c r="W10"/>
      <c r="X10"/>
    </row>
    <row r="11" spans="1:24" ht="17">
      <c r="A11" s="11"/>
      <c r="B11" s="55" t="s">
        <v>279</v>
      </c>
      <c r="C11" s="76">
        <v>2.3671875</v>
      </c>
      <c r="D11" s="76">
        <v>0.5</v>
      </c>
      <c r="E11" s="76">
        <f>AVERAGE(U180:U186)</f>
        <v>3.5</v>
      </c>
      <c r="F11" s="76">
        <f>AVERAGE(V180:V186)</f>
        <v>0.5</v>
      </c>
      <c r="H11" s="56"/>
      <c r="I11" s="82"/>
      <c r="J11" s="82"/>
      <c r="K11" s="11"/>
      <c r="L11" s="10"/>
      <c r="M11" s="10"/>
      <c r="V11"/>
      <c r="W11"/>
      <c r="X11"/>
    </row>
    <row r="12" spans="1:24">
      <c r="A12" s="11"/>
      <c r="B12" s="86" t="s">
        <v>882</v>
      </c>
      <c r="C12" s="77">
        <v>2.6519678217821778</v>
      </c>
      <c r="D12" s="77">
        <v>3.1633663366336635</v>
      </c>
      <c r="E12" s="77">
        <f>AVERAGE(U21:U186)</f>
        <v>3.782178217821782</v>
      </c>
      <c r="F12" s="77">
        <f>AVERAGE(V21:V186)</f>
        <v>3.1633663366336635</v>
      </c>
      <c r="H12" s="56"/>
      <c r="I12" s="82"/>
      <c r="J12" s="82"/>
      <c r="K12" s="11"/>
      <c r="L12" s="10"/>
      <c r="M12" s="10"/>
      <c r="V12"/>
      <c r="W12"/>
      <c r="X12"/>
    </row>
    <row r="13" spans="1:24">
      <c r="A13" s="11"/>
      <c r="B13" s="10"/>
      <c r="C13" s="10"/>
      <c r="D13" s="11"/>
      <c r="E13" s="10"/>
      <c r="F13" s="11"/>
    </row>
    <row r="14" spans="1:24">
      <c r="A14" s="11"/>
      <c r="B14" s="10"/>
      <c r="C14" s="10"/>
      <c r="D14" s="11"/>
      <c r="E14" s="10"/>
      <c r="F14" s="11"/>
    </row>
    <row r="15" spans="1:24">
      <c r="A15" s="11"/>
      <c r="B15" s="10"/>
      <c r="C15" s="10"/>
      <c r="E15" s="10"/>
      <c r="F15" s="11"/>
    </row>
    <row r="16" spans="1:24" ht="40">
      <c r="A16" s="11"/>
      <c r="B16" s="40" t="s">
        <v>874</v>
      </c>
      <c r="C16" s="12" t="s">
        <v>1219</v>
      </c>
      <c r="E16" s="57" t="s">
        <v>1233</v>
      </c>
      <c r="F16" s="11"/>
    </row>
    <row r="17" spans="1:22" ht="17">
      <c r="A17" s="11"/>
      <c r="B17" s="42" t="s">
        <v>32</v>
      </c>
      <c r="C17" s="100"/>
      <c r="E17" s="41"/>
      <c r="F17" s="83"/>
      <c r="H17" s="56"/>
    </row>
    <row r="18" spans="1:22">
      <c r="A18" s="11"/>
      <c r="E18" s="56"/>
      <c r="F18" s="82"/>
    </row>
    <row r="19" spans="1:22" ht="17">
      <c r="B19" s="56"/>
      <c r="C19" s="10"/>
      <c r="D19" s="96" t="s">
        <v>1209</v>
      </c>
      <c r="E19" s="56"/>
      <c r="F19" s="96" t="s">
        <v>1209</v>
      </c>
      <c r="G19" s="96" t="s">
        <v>1231</v>
      </c>
      <c r="J19" s="96" t="s">
        <v>1231</v>
      </c>
      <c r="K19" s="96" t="s">
        <v>1905</v>
      </c>
      <c r="V19" s="96" t="s">
        <v>1905</v>
      </c>
    </row>
    <row r="20" spans="1:22" ht="120">
      <c r="A20" s="72" t="s">
        <v>880</v>
      </c>
      <c r="B20" s="54" t="s">
        <v>889</v>
      </c>
      <c r="C20" s="94" t="s">
        <v>142</v>
      </c>
      <c r="D20" s="95" t="s">
        <v>1210</v>
      </c>
      <c r="E20" s="95" t="s">
        <v>1211</v>
      </c>
      <c r="F20" s="59" t="s">
        <v>282</v>
      </c>
      <c r="G20" s="58" t="s">
        <v>143</v>
      </c>
      <c r="H20" s="58" t="s">
        <v>144</v>
      </c>
      <c r="I20" s="59" t="s">
        <v>282</v>
      </c>
      <c r="J20" s="227" t="s">
        <v>875</v>
      </c>
      <c r="K20" s="226" t="s">
        <v>143</v>
      </c>
      <c r="L20" s="226" t="s">
        <v>1904</v>
      </c>
      <c r="M20" s="226" t="s">
        <v>248</v>
      </c>
      <c r="N20" s="227" t="s">
        <v>282</v>
      </c>
      <c r="O20" s="227" t="s">
        <v>875</v>
      </c>
      <c r="P20" s="226" t="s">
        <v>736</v>
      </c>
      <c r="Q20" s="226" t="s">
        <v>1227</v>
      </c>
      <c r="R20" s="226" t="s">
        <v>248</v>
      </c>
      <c r="S20" s="227" t="s">
        <v>1208</v>
      </c>
      <c r="T20" s="227" t="s">
        <v>1867</v>
      </c>
      <c r="U20" s="183" t="s">
        <v>1899</v>
      </c>
      <c r="V20" s="36" t="s">
        <v>1207</v>
      </c>
    </row>
    <row r="21" spans="1:22" ht="372">
      <c r="A21" s="39">
        <v>494</v>
      </c>
      <c r="B21" s="44" t="s">
        <v>890</v>
      </c>
      <c r="C21" s="44" t="s">
        <v>891</v>
      </c>
      <c r="D21" s="73">
        <v>5</v>
      </c>
      <c r="E21" s="44" t="s">
        <v>1459</v>
      </c>
      <c r="F21" s="73">
        <v>4</v>
      </c>
      <c r="G21" s="56"/>
      <c r="H21" s="56"/>
      <c r="I21" s="56"/>
      <c r="J21" s="56"/>
      <c r="K21" s="229"/>
      <c r="L21" s="228"/>
      <c r="M21" s="228"/>
      <c r="N21" s="22"/>
      <c r="O21" s="92"/>
      <c r="P21" s="229"/>
      <c r="Q21" s="228"/>
      <c r="R21" s="228"/>
      <c r="S21" s="22"/>
      <c r="T21" s="92"/>
      <c r="U21" s="184">
        <f t="shared" ref="U21:U30" si="0">IF(P21&lt;&gt;"",P21,IF(K21&lt;&gt;"",K21,IF(G21&lt;&gt;"",G21,IF(D21&lt;&gt;"",D21,""))))</f>
        <v>5</v>
      </c>
      <c r="V21" s="93">
        <f t="shared" ref="V21:V30" si="1">IF(S21&lt;&gt;"",S21,IF(N21&lt;&gt;"",N21,IF(I21&lt;&gt;"",I21,IF(F21&lt;&gt;"",F21,""))))</f>
        <v>4</v>
      </c>
    </row>
    <row r="22" spans="1:22" ht="34">
      <c r="A22" s="39">
        <v>495</v>
      </c>
      <c r="B22" s="43" t="s">
        <v>892</v>
      </c>
      <c r="C22" s="43" t="s">
        <v>893</v>
      </c>
      <c r="D22" s="72">
        <v>3</v>
      </c>
      <c r="E22" s="43" t="s">
        <v>1366</v>
      </c>
      <c r="F22" s="72">
        <v>3</v>
      </c>
      <c r="G22" s="56"/>
      <c r="H22" s="56"/>
      <c r="I22" s="56"/>
      <c r="J22" s="56"/>
      <c r="K22" s="229"/>
      <c r="L22" s="228"/>
      <c r="M22" s="228"/>
      <c r="N22" s="22"/>
      <c r="O22" s="92"/>
      <c r="P22" s="229"/>
      <c r="Q22" s="228"/>
      <c r="R22" s="228"/>
      <c r="S22" s="22"/>
      <c r="T22" s="92"/>
      <c r="U22" s="184">
        <f t="shared" si="0"/>
        <v>3</v>
      </c>
      <c r="V22" s="60">
        <f t="shared" si="1"/>
        <v>3</v>
      </c>
    </row>
    <row r="23" spans="1:22" ht="68">
      <c r="A23" s="39">
        <v>496</v>
      </c>
      <c r="B23" s="43" t="s">
        <v>894</v>
      </c>
      <c r="C23" s="43" t="s">
        <v>895</v>
      </c>
      <c r="D23" s="72">
        <v>4</v>
      </c>
      <c r="E23" s="43" t="s">
        <v>1460</v>
      </c>
      <c r="F23" s="72">
        <v>3</v>
      </c>
      <c r="G23" s="56"/>
      <c r="H23" s="56"/>
      <c r="I23" s="56"/>
      <c r="J23" s="56"/>
      <c r="K23" s="229"/>
      <c r="L23" s="228"/>
      <c r="M23" s="228"/>
      <c r="N23" s="22"/>
      <c r="O23" s="92"/>
      <c r="P23" s="229"/>
      <c r="Q23" s="228"/>
      <c r="R23" s="228"/>
      <c r="S23" s="22"/>
      <c r="T23" s="92"/>
      <c r="U23" s="184">
        <f t="shared" si="0"/>
        <v>4</v>
      </c>
      <c r="V23" s="60">
        <f t="shared" si="1"/>
        <v>3</v>
      </c>
    </row>
    <row r="24" spans="1:22" ht="340">
      <c r="A24" s="39">
        <v>497</v>
      </c>
      <c r="B24" s="43" t="s">
        <v>896</v>
      </c>
      <c r="C24" s="43" t="s">
        <v>897</v>
      </c>
      <c r="D24" s="72">
        <v>5</v>
      </c>
      <c r="E24" s="43" t="s">
        <v>1461</v>
      </c>
      <c r="F24" s="72">
        <v>4</v>
      </c>
      <c r="G24" s="56"/>
      <c r="H24" s="56"/>
      <c r="I24" s="56"/>
      <c r="J24" s="56"/>
      <c r="K24" s="229"/>
      <c r="L24" s="228"/>
      <c r="M24" s="228"/>
      <c r="N24" s="22"/>
      <c r="O24" s="92"/>
      <c r="P24" s="229"/>
      <c r="Q24" s="228"/>
      <c r="R24" s="228"/>
      <c r="S24" s="22"/>
      <c r="T24" s="92"/>
      <c r="U24" s="184">
        <f t="shared" si="0"/>
        <v>5</v>
      </c>
      <c r="V24" s="60">
        <f t="shared" si="1"/>
        <v>4</v>
      </c>
    </row>
    <row r="25" spans="1:22" ht="255">
      <c r="A25" s="39">
        <v>498</v>
      </c>
      <c r="B25" s="43" t="s">
        <v>898</v>
      </c>
      <c r="C25" s="43" t="s">
        <v>899</v>
      </c>
      <c r="D25" s="72">
        <v>5</v>
      </c>
      <c r="E25" s="43" t="s">
        <v>1462</v>
      </c>
      <c r="F25" s="72">
        <v>4</v>
      </c>
      <c r="G25" s="56"/>
      <c r="H25" s="56"/>
      <c r="I25" s="56"/>
      <c r="J25" s="56"/>
      <c r="K25" s="229"/>
      <c r="L25" s="228"/>
      <c r="M25" s="228"/>
      <c r="N25" s="22"/>
      <c r="O25" s="92"/>
      <c r="P25" s="229"/>
      <c r="Q25" s="228"/>
      <c r="R25" s="228"/>
      <c r="S25" s="22"/>
      <c r="T25" s="92"/>
      <c r="U25" s="184">
        <f t="shared" si="0"/>
        <v>5</v>
      </c>
      <c r="V25" s="60">
        <f t="shared" si="1"/>
        <v>4</v>
      </c>
    </row>
    <row r="26" spans="1:22" ht="204">
      <c r="A26" s="39">
        <v>499</v>
      </c>
      <c r="B26" s="43" t="s">
        <v>900</v>
      </c>
      <c r="C26" s="43" t="s">
        <v>901</v>
      </c>
      <c r="D26" s="72">
        <v>5</v>
      </c>
      <c r="E26" s="43" t="s">
        <v>1463</v>
      </c>
      <c r="F26" s="72">
        <v>4</v>
      </c>
      <c r="G26" s="56"/>
      <c r="H26" s="56"/>
      <c r="I26" s="56"/>
      <c r="J26" s="56"/>
      <c r="K26" s="229"/>
      <c r="L26" s="228"/>
      <c r="M26" s="228"/>
      <c r="N26" s="22"/>
      <c r="O26" s="92"/>
      <c r="P26" s="229"/>
      <c r="Q26" s="228"/>
      <c r="R26" s="228"/>
      <c r="S26" s="22"/>
      <c r="T26" s="92"/>
      <c r="U26" s="184">
        <f t="shared" si="0"/>
        <v>5</v>
      </c>
      <c r="V26" s="60">
        <f t="shared" si="1"/>
        <v>4</v>
      </c>
    </row>
    <row r="27" spans="1:22" ht="119">
      <c r="A27" s="39">
        <v>500</v>
      </c>
      <c r="B27" s="43" t="s">
        <v>902</v>
      </c>
      <c r="C27" s="43" t="s">
        <v>903</v>
      </c>
      <c r="D27" s="72">
        <v>5</v>
      </c>
      <c r="E27" s="43" t="s">
        <v>1464</v>
      </c>
      <c r="F27" s="72">
        <v>4</v>
      </c>
      <c r="G27" s="22">
        <v>5</v>
      </c>
      <c r="H27" s="90" t="s">
        <v>1836</v>
      </c>
      <c r="I27" s="29">
        <v>4</v>
      </c>
      <c r="J27" s="29" t="s">
        <v>1943</v>
      </c>
      <c r="K27" s="229"/>
      <c r="L27" s="228"/>
      <c r="M27" s="228"/>
      <c r="N27" s="22"/>
      <c r="O27" s="92"/>
      <c r="P27" s="229"/>
      <c r="Q27" s="228"/>
      <c r="R27" s="228"/>
      <c r="S27" s="22"/>
      <c r="T27" s="92"/>
      <c r="U27" s="184">
        <f t="shared" si="0"/>
        <v>5</v>
      </c>
      <c r="V27" s="60">
        <f t="shared" si="1"/>
        <v>4</v>
      </c>
    </row>
    <row r="28" spans="1:22" ht="51">
      <c r="A28" s="39">
        <v>501</v>
      </c>
      <c r="B28" s="43" t="s">
        <v>904</v>
      </c>
      <c r="C28" s="43" t="s">
        <v>905</v>
      </c>
      <c r="D28" s="72">
        <v>5</v>
      </c>
      <c r="E28" s="43" t="s">
        <v>1465</v>
      </c>
      <c r="F28" s="72">
        <v>4</v>
      </c>
      <c r="G28" s="56"/>
      <c r="H28" s="56"/>
      <c r="I28" s="56"/>
      <c r="J28" s="56"/>
      <c r="K28" s="229"/>
      <c r="L28" s="228"/>
      <c r="M28" s="228"/>
      <c r="N28" s="22"/>
      <c r="O28" s="92"/>
      <c r="P28" s="229"/>
      <c r="Q28" s="228"/>
      <c r="R28" s="228"/>
      <c r="S28" s="22"/>
      <c r="T28" s="92"/>
      <c r="U28" s="184">
        <f t="shared" si="0"/>
        <v>5</v>
      </c>
      <c r="V28" s="60">
        <f t="shared" si="1"/>
        <v>4</v>
      </c>
    </row>
    <row r="29" spans="1:22" ht="68">
      <c r="A29" s="39">
        <v>502</v>
      </c>
      <c r="B29" s="43" t="s">
        <v>906</v>
      </c>
      <c r="C29" s="43" t="s">
        <v>907</v>
      </c>
      <c r="D29" s="72">
        <v>5</v>
      </c>
      <c r="E29" s="43" t="s">
        <v>1466</v>
      </c>
      <c r="F29" s="72">
        <v>4</v>
      </c>
      <c r="G29" s="56"/>
      <c r="H29" s="56"/>
      <c r="I29" s="56"/>
      <c r="J29" s="56"/>
      <c r="K29" s="229"/>
      <c r="L29" s="228"/>
      <c r="M29" s="228"/>
      <c r="N29" s="22"/>
      <c r="O29" s="92"/>
      <c r="P29" s="229"/>
      <c r="Q29" s="228"/>
      <c r="R29" s="228"/>
      <c r="S29" s="22"/>
      <c r="T29" s="92"/>
      <c r="U29" s="184">
        <f t="shared" si="0"/>
        <v>5</v>
      </c>
      <c r="V29" s="60">
        <f t="shared" si="1"/>
        <v>4</v>
      </c>
    </row>
    <row r="30" spans="1:22" ht="323">
      <c r="A30" s="39">
        <v>503</v>
      </c>
      <c r="B30" s="43" t="s">
        <v>908</v>
      </c>
      <c r="C30" s="43" t="s">
        <v>909</v>
      </c>
      <c r="D30" s="72">
        <v>5</v>
      </c>
      <c r="E30" s="43" t="s">
        <v>1467</v>
      </c>
      <c r="F30" s="72">
        <v>3</v>
      </c>
      <c r="G30" s="22">
        <v>4</v>
      </c>
      <c r="H30" s="90" t="s">
        <v>1837</v>
      </c>
      <c r="I30" s="29">
        <v>3.5</v>
      </c>
      <c r="J30" s="29" t="s">
        <v>1944</v>
      </c>
      <c r="K30" s="229"/>
      <c r="L30" s="228"/>
      <c r="M30" s="228"/>
      <c r="N30" s="22"/>
      <c r="O30" s="92"/>
      <c r="P30" s="229"/>
      <c r="Q30" s="228"/>
      <c r="R30" s="228"/>
      <c r="S30" s="22"/>
      <c r="T30" s="92"/>
      <c r="U30" s="184">
        <f t="shared" si="0"/>
        <v>4</v>
      </c>
      <c r="V30" s="60">
        <f t="shared" si="1"/>
        <v>3.5</v>
      </c>
    </row>
    <row r="31" spans="1:22" s="56" customFormat="1">
      <c r="D31" s="82"/>
      <c r="F31" s="82"/>
      <c r="K31"/>
      <c r="L31"/>
      <c r="M31"/>
      <c r="N31"/>
      <c r="O31"/>
      <c r="P31"/>
      <c r="Q31"/>
      <c r="R31"/>
      <c r="S31"/>
      <c r="T31"/>
      <c r="U31"/>
    </row>
    <row r="32" spans="1:22" s="56" customFormat="1">
      <c r="D32" s="82"/>
      <c r="F32" s="82"/>
      <c r="K32"/>
      <c r="L32"/>
      <c r="M32"/>
      <c r="N32"/>
      <c r="O32"/>
      <c r="P32"/>
      <c r="Q32"/>
      <c r="R32"/>
      <c r="S32"/>
      <c r="T32"/>
      <c r="U32"/>
    </row>
    <row r="33" spans="1:22" s="56" customFormat="1">
      <c r="D33" s="82"/>
      <c r="F33" s="82"/>
      <c r="K33"/>
      <c r="L33"/>
      <c r="M33"/>
      <c r="N33"/>
      <c r="O33"/>
      <c r="P33"/>
      <c r="Q33"/>
      <c r="R33"/>
      <c r="S33"/>
      <c r="T33"/>
      <c r="U33"/>
    </row>
    <row r="34" spans="1:22" ht="20">
      <c r="B34" s="54" t="s">
        <v>910</v>
      </c>
      <c r="C34" s="56"/>
      <c r="D34" s="82"/>
      <c r="E34" s="56"/>
      <c r="F34" s="82"/>
      <c r="G34" s="56"/>
      <c r="H34" s="56"/>
      <c r="I34" s="56"/>
      <c r="J34" s="56"/>
      <c r="V34" s="56"/>
    </row>
    <row r="35" spans="1:22" ht="409.6">
      <c r="A35" s="39">
        <v>504</v>
      </c>
      <c r="B35" s="43" t="s">
        <v>911</v>
      </c>
      <c r="C35" s="43" t="s">
        <v>912</v>
      </c>
      <c r="D35" s="72">
        <v>5</v>
      </c>
      <c r="E35" s="43" t="s">
        <v>1468</v>
      </c>
      <c r="F35" s="72">
        <v>4</v>
      </c>
      <c r="G35" s="22">
        <v>5</v>
      </c>
      <c r="H35" s="90" t="s">
        <v>1838</v>
      </c>
      <c r="I35" s="29">
        <v>4</v>
      </c>
      <c r="J35" s="29" t="s">
        <v>1945</v>
      </c>
      <c r="K35" s="229"/>
      <c r="L35" s="228"/>
      <c r="M35" s="228"/>
      <c r="N35" s="22"/>
      <c r="O35" s="92"/>
      <c r="P35" s="229"/>
      <c r="Q35" s="228"/>
      <c r="R35" s="228"/>
      <c r="S35" s="22"/>
      <c r="T35" s="92"/>
      <c r="U35" s="184">
        <f>IF(P35&lt;&gt;"",P35,IF(K35&lt;&gt;"",K35,IF(G35&lt;&gt;"",G35,IF(D35&lt;&gt;"",D35,""))))</f>
        <v>5</v>
      </c>
      <c r="V35" s="60">
        <f>IF(S35&lt;&gt;"",S35,IF(N35&lt;&gt;"",N35,IF(I35&lt;&gt;"",I35,IF(F35&lt;&gt;"",F35,""))))</f>
        <v>4</v>
      </c>
    </row>
    <row r="36" spans="1:22" ht="136">
      <c r="A36" s="39">
        <v>505</v>
      </c>
      <c r="B36" s="43" t="s">
        <v>311</v>
      </c>
      <c r="C36" s="43" t="s">
        <v>499</v>
      </c>
      <c r="D36" s="72">
        <v>5</v>
      </c>
      <c r="E36" s="43" t="s">
        <v>1469</v>
      </c>
      <c r="F36" s="72">
        <v>4</v>
      </c>
      <c r="G36" s="56"/>
      <c r="H36" s="56"/>
      <c r="I36" s="56"/>
      <c r="J36" s="56"/>
      <c r="K36" s="229"/>
      <c r="L36" s="228"/>
      <c r="M36" s="228"/>
      <c r="N36" s="22"/>
      <c r="O36" s="92"/>
      <c r="P36" s="229"/>
      <c r="Q36" s="228"/>
      <c r="R36" s="228"/>
      <c r="S36" s="22"/>
      <c r="T36" s="92"/>
      <c r="U36" s="184">
        <f>IF(P36&lt;&gt;"",P36,IF(K36&lt;&gt;"",K36,IF(G36&lt;&gt;"",G36,IF(D36&lt;&gt;"",D36,""))))</f>
        <v>5</v>
      </c>
      <c r="V36" s="60">
        <f>IF(S36&lt;&gt;"",S36,IF(N36&lt;&gt;"",N36,IF(I36&lt;&gt;"",I36,IF(F36&lt;&gt;"",F36,""))))</f>
        <v>4</v>
      </c>
    </row>
    <row r="37" spans="1:22" ht="153">
      <c r="A37" s="39">
        <v>506</v>
      </c>
      <c r="B37" s="43" t="s">
        <v>312</v>
      </c>
      <c r="C37" s="43" t="s">
        <v>501</v>
      </c>
      <c r="D37" s="72">
        <v>5</v>
      </c>
      <c r="E37" s="43" t="s">
        <v>1470</v>
      </c>
      <c r="F37" s="72">
        <v>4</v>
      </c>
      <c r="G37" s="56"/>
      <c r="H37" s="56"/>
      <c r="I37" s="56"/>
      <c r="J37" s="56"/>
      <c r="K37" s="229"/>
      <c r="L37" s="228"/>
      <c r="M37" s="228"/>
      <c r="N37" s="22"/>
      <c r="O37" s="92"/>
      <c r="P37" s="229"/>
      <c r="Q37" s="228"/>
      <c r="R37" s="228"/>
      <c r="S37" s="22"/>
      <c r="T37" s="92"/>
      <c r="U37" s="184">
        <f>IF(P37&lt;&gt;"",P37,IF(K37&lt;&gt;"",K37,IF(G37&lt;&gt;"",G37,IF(D37&lt;&gt;"",D37,""))))</f>
        <v>5</v>
      </c>
      <c r="V37" s="60">
        <f>IF(S37&lt;&gt;"",S37,IF(N37&lt;&gt;"",N37,IF(I37&lt;&gt;"",I37,IF(F37&lt;&gt;"",F37,""))))</f>
        <v>4</v>
      </c>
    </row>
    <row r="38" spans="1:22" ht="51">
      <c r="A38" s="39">
        <v>507</v>
      </c>
      <c r="B38" s="43" t="s">
        <v>913</v>
      </c>
      <c r="C38" s="43" t="s">
        <v>914</v>
      </c>
      <c r="D38" s="72">
        <v>4</v>
      </c>
      <c r="E38" s="43" t="s">
        <v>1471</v>
      </c>
      <c r="F38" s="72">
        <v>3</v>
      </c>
      <c r="G38" s="22">
        <v>4</v>
      </c>
      <c r="H38" s="90" t="s">
        <v>1839</v>
      </c>
      <c r="I38" s="29">
        <v>3</v>
      </c>
      <c r="J38" s="29" t="s">
        <v>1946</v>
      </c>
      <c r="K38" s="229"/>
      <c r="L38" s="228"/>
      <c r="M38" s="228"/>
      <c r="N38" s="22"/>
      <c r="O38" s="92"/>
      <c r="P38" s="229"/>
      <c r="Q38" s="228"/>
      <c r="R38" s="228"/>
      <c r="S38" s="22"/>
      <c r="T38" s="92"/>
      <c r="U38" s="184">
        <f>IF(P38&lt;&gt;"",P38,IF(K38&lt;&gt;"",K38,IF(G38&lt;&gt;"",G38,IF(D38&lt;&gt;"",D38,""))))</f>
        <v>4</v>
      </c>
      <c r="V38" s="60">
        <f>IF(S38&lt;&gt;"",S38,IF(N38&lt;&gt;"",N38,IF(I38&lt;&gt;"",I38,IF(F38&lt;&gt;"",F38,""))))</f>
        <v>3</v>
      </c>
    </row>
    <row r="39" spans="1:22" s="56" customFormat="1">
      <c r="D39" s="82"/>
      <c r="F39" s="82"/>
      <c r="K39"/>
      <c r="L39"/>
      <c r="M39"/>
      <c r="N39"/>
      <c r="O39"/>
      <c r="P39"/>
      <c r="Q39"/>
      <c r="R39"/>
      <c r="S39"/>
      <c r="T39"/>
      <c r="U39"/>
    </row>
    <row r="40" spans="1:22" ht="68">
      <c r="A40" s="39">
        <v>508</v>
      </c>
      <c r="B40" s="43" t="s">
        <v>915</v>
      </c>
      <c r="C40" s="43" t="s">
        <v>916</v>
      </c>
      <c r="D40" s="72">
        <v>5</v>
      </c>
      <c r="E40" s="43" t="s">
        <v>1264</v>
      </c>
      <c r="F40" s="72">
        <v>4</v>
      </c>
      <c r="G40" s="56"/>
      <c r="H40" s="56"/>
      <c r="I40" s="56"/>
      <c r="J40" s="56"/>
      <c r="K40" s="229"/>
      <c r="L40" s="228"/>
      <c r="M40" s="228"/>
      <c r="N40" s="22"/>
      <c r="O40" s="92"/>
      <c r="P40" s="229"/>
      <c r="Q40" s="228"/>
      <c r="R40" s="228"/>
      <c r="S40" s="22"/>
      <c r="T40" s="92"/>
      <c r="U40" s="184">
        <f>IF(P40&lt;&gt;"",P40,IF(K40&lt;&gt;"",K40,IF(G40&lt;&gt;"",G40,IF(D40&lt;&gt;"",D40,""))))</f>
        <v>5</v>
      </c>
      <c r="V40" s="60">
        <f>IF(S40&lt;&gt;"",S40,IF(N40&lt;&gt;"",N40,IF(I40&lt;&gt;"",I40,IF(F40&lt;&gt;"",F40,""))))</f>
        <v>4</v>
      </c>
    </row>
    <row r="41" spans="1:22" ht="119">
      <c r="A41" s="39">
        <v>509</v>
      </c>
      <c r="B41" s="43" t="s">
        <v>917</v>
      </c>
      <c r="C41" s="43" t="s">
        <v>918</v>
      </c>
      <c r="D41" s="72">
        <v>2</v>
      </c>
      <c r="E41" s="43" t="s">
        <v>1472</v>
      </c>
      <c r="F41" s="72">
        <v>3</v>
      </c>
      <c r="G41" s="22">
        <v>4</v>
      </c>
      <c r="H41" s="90" t="s">
        <v>1840</v>
      </c>
      <c r="I41" s="29">
        <v>3</v>
      </c>
      <c r="J41" s="29" t="s">
        <v>1947</v>
      </c>
      <c r="K41" s="229"/>
      <c r="L41" s="228"/>
      <c r="M41" s="228"/>
      <c r="N41" s="22"/>
      <c r="O41" s="92"/>
      <c r="P41" s="229"/>
      <c r="Q41" s="228"/>
      <c r="R41" s="228"/>
      <c r="S41" s="22"/>
      <c r="T41" s="92"/>
      <c r="U41" s="184">
        <f>IF(P41&lt;&gt;"",P41,IF(K41&lt;&gt;"",K41,IF(G41&lt;&gt;"",G41,IF(D41&lt;&gt;"",D41,""))))</f>
        <v>4</v>
      </c>
      <c r="V41" s="60">
        <f>IF(S41&lt;&gt;"",S41,IF(N41&lt;&gt;"",N41,IF(I41&lt;&gt;"",I41,IF(F41&lt;&gt;"",F41,""))))</f>
        <v>3</v>
      </c>
    </row>
    <row r="42" spans="1:22" ht="68">
      <c r="A42" s="39">
        <v>510</v>
      </c>
      <c r="B42" s="43" t="s">
        <v>919</v>
      </c>
      <c r="C42" s="43" t="s">
        <v>920</v>
      </c>
      <c r="D42" s="72">
        <v>2</v>
      </c>
      <c r="E42" s="43" t="s">
        <v>1473</v>
      </c>
      <c r="F42" s="72">
        <v>2</v>
      </c>
      <c r="G42" s="56"/>
      <c r="H42" s="56"/>
      <c r="I42" s="56"/>
      <c r="J42" s="56"/>
      <c r="K42" s="229"/>
      <c r="L42" s="228"/>
      <c r="M42" s="228"/>
      <c r="N42" s="22"/>
      <c r="O42" s="92"/>
      <c r="P42" s="229"/>
      <c r="Q42" s="228"/>
      <c r="R42" s="228"/>
      <c r="S42" s="22"/>
      <c r="T42" s="92"/>
      <c r="U42" s="184">
        <f>IF(P42&lt;&gt;"",P42,IF(K42&lt;&gt;"",K42,IF(G42&lt;&gt;"",G42,IF(D42&lt;&gt;"",D42,""))))</f>
        <v>2</v>
      </c>
      <c r="V42" s="60">
        <f>IF(S42&lt;&gt;"",S42,IF(N42&lt;&gt;"",N42,IF(I42&lt;&gt;"",I42,IF(F42&lt;&gt;"",F42,""))))</f>
        <v>2</v>
      </c>
    </row>
    <row r="43" spans="1:22" ht="153">
      <c r="A43" s="39">
        <v>511</v>
      </c>
      <c r="B43" s="43" t="s">
        <v>921</v>
      </c>
      <c r="C43" s="43" t="s">
        <v>922</v>
      </c>
      <c r="D43" s="72">
        <v>3</v>
      </c>
      <c r="E43" s="43" t="s">
        <v>1474</v>
      </c>
      <c r="F43" s="72">
        <v>3</v>
      </c>
      <c r="G43" s="56"/>
      <c r="H43" s="56"/>
      <c r="I43" s="56"/>
      <c r="J43" s="56"/>
      <c r="K43" s="229"/>
      <c r="L43" s="228"/>
      <c r="M43" s="228"/>
      <c r="N43" s="22"/>
      <c r="O43" s="92"/>
      <c r="P43" s="229"/>
      <c r="Q43" s="228"/>
      <c r="R43" s="228"/>
      <c r="S43" s="22"/>
      <c r="T43" s="92"/>
      <c r="U43" s="184">
        <f>IF(P43&lt;&gt;"",P43,IF(K43&lt;&gt;"",K43,IF(G43&lt;&gt;"",G43,IF(D43&lt;&gt;"",D43,""))))</f>
        <v>3</v>
      </c>
      <c r="V43" s="60">
        <f>IF(S43&lt;&gt;"",S43,IF(N43&lt;&gt;"",N43,IF(I43&lt;&gt;"",I43,IF(F43&lt;&gt;"",F43,""))))</f>
        <v>3</v>
      </c>
    </row>
    <row r="44" spans="1:22" ht="153">
      <c r="A44" s="39">
        <v>512</v>
      </c>
      <c r="B44" s="43" t="s">
        <v>923</v>
      </c>
      <c r="C44" s="43" t="s">
        <v>924</v>
      </c>
      <c r="D44" s="72">
        <v>3</v>
      </c>
      <c r="E44" s="43" t="s">
        <v>1475</v>
      </c>
      <c r="F44" s="72">
        <v>2</v>
      </c>
      <c r="G44" s="22">
        <v>3</v>
      </c>
      <c r="H44" s="90" t="s">
        <v>1841</v>
      </c>
      <c r="I44" s="29">
        <v>3</v>
      </c>
      <c r="J44" s="29"/>
      <c r="K44" s="229"/>
      <c r="L44" s="228"/>
      <c r="M44" s="228"/>
      <c r="N44" s="22"/>
      <c r="O44" s="92"/>
      <c r="P44" s="229"/>
      <c r="Q44" s="228"/>
      <c r="R44" s="228"/>
      <c r="S44" s="22"/>
      <c r="T44" s="92"/>
      <c r="U44" s="184">
        <f>IF(P44&lt;&gt;"",P44,IF(K44&lt;&gt;"",K44,IF(G44&lt;&gt;"",G44,IF(D44&lt;&gt;"",D44,""))))</f>
        <v>3</v>
      </c>
      <c r="V44" s="60">
        <f>IF(S44&lt;&gt;"",S44,IF(N44&lt;&gt;"",N44,IF(I44&lt;&gt;"",I44,IF(F44&lt;&gt;"",F44,""))))</f>
        <v>3</v>
      </c>
    </row>
    <row r="45" spans="1:22" s="56" customFormat="1">
      <c r="D45" s="82"/>
      <c r="F45" s="82"/>
      <c r="K45"/>
      <c r="L45"/>
      <c r="M45"/>
      <c r="N45"/>
      <c r="O45"/>
      <c r="P45"/>
      <c r="Q45"/>
      <c r="R45"/>
      <c r="S45"/>
      <c r="T45"/>
      <c r="U45"/>
    </row>
    <row r="46" spans="1:22" ht="119">
      <c r="A46" s="39">
        <v>513</v>
      </c>
      <c r="B46" s="43" t="s">
        <v>925</v>
      </c>
      <c r="C46" s="43" t="s">
        <v>926</v>
      </c>
      <c r="D46" s="72">
        <v>5</v>
      </c>
      <c r="E46" s="43" t="s">
        <v>1476</v>
      </c>
      <c r="F46" s="72">
        <v>4</v>
      </c>
      <c r="G46" s="56"/>
      <c r="H46" s="56"/>
      <c r="I46" s="56"/>
      <c r="J46" s="56"/>
      <c r="K46" s="229"/>
      <c r="L46" s="228"/>
      <c r="M46" s="228"/>
      <c r="N46" s="22"/>
      <c r="O46" s="92"/>
      <c r="P46" s="229"/>
      <c r="Q46" s="228"/>
      <c r="R46" s="228"/>
      <c r="S46" s="22"/>
      <c r="T46" s="92"/>
      <c r="U46" s="184">
        <f>IF(P46&lt;&gt;"",P46,IF(K46&lt;&gt;"",K46,IF(G46&lt;&gt;"",G46,IF(D46&lt;&gt;"",D46,""))))</f>
        <v>5</v>
      </c>
      <c r="V46" s="60">
        <f>IF(S46&lt;&gt;"",S46,IF(N46&lt;&gt;"",N46,IF(I46&lt;&gt;"",I46,IF(F46&lt;&gt;"",F46,""))))</f>
        <v>4</v>
      </c>
    </row>
    <row r="47" spans="1:22" ht="51">
      <c r="A47" s="39">
        <v>514</v>
      </c>
      <c r="B47" s="43" t="s">
        <v>927</v>
      </c>
      <c r="C47" s="43" t="s">
        <v>928</v>
      </c>
      <c r="D47" s="72">
        <v>4</v>
      </c>
      <c r="E47" s="43" t="s">
        <v>1477</v>
      </c>
      <c r="F47" s="72">
        <v>4</v>
      </c>
      <c r="G47" s="56"/>
      <c r="H47" s="56"/>
      <c r="I47" s="56"/>
      <c r="J47" s="56"/>
      <c r="K47" s="229"/>
      <c r="L47" s="228"/>
      <c r="M47" s="228"/>
      <c r="N47" s="22"/>
      <c r="O47" s="92"/>
      <c r="P47" s="229"/>
      <c r="Q47" s="228"/>
      <c r="R47" s="228"/>
      <c r="S47" s="22"/>
      <c r="T47" s="92"/>
      <c r="U47" s="184">
        <f>IF(P47&lt;&gt;"",P47,IF(K47&lt;&gt;"",K47,IF(G47&lt;&gt;"",G47,IF(D47&lt;&gt;"",D47,""))))</f>
        <v>4</v>
      </c>
      <c r="V47" s="60">
        <f>IF(S47&lt;&gt;"",S47,IF(N47&lt;&gt;"",N47,IF(I47&lt;&gt;"",I47,IF(F47&lt;&gt;"",F47,""))))</f>
        <v>4</v>
      </c>
    </row>
    <row r="48" spans="1:22" ht="68">
      <c r="A48" s="39">
        <v>515</v>
      </c>
      <c r="B48" s="43" t="s">
        <v>929</v>
      </c>
      <c r="C48" s="43" t="s">
        <v>930</v>
      </c>
      <c r="D48" s="72">
        <v>4</v>
      </c>
      <c r="E48" s="43" t="s">
        <v>1478</v>
      </c>
      <c r="F48" s="72">
        <v>4</v>
      </c>
      <c r="G48" s="56"/>
      <c r="H48" s="56"/>
      <c r="I48" s="56"/>
      <c r="J48" s="56"/>
      <c r="K48" s="229"/>
      <c r="L48" s="228"/>
      <c r="M48" s="228"/>
      <c r="N48" s="22"/>
      <c r="O48" s="92"/>
      <c r="P48" s="229"/>
      <c r="Q48" s="228"/>
      <c r="R48" s="228"/>
      <c r="S48" s="22"/>
      <c r="T48" s="92"/>
      <c r="U48" s="184">
        <f>IF(P48&lt;&gt;"",P48,IF(K48&lt;&gt;"",K48,IF(G48&lt;&gt;"",G48,IF(D48&lt;&gt;"",D48,""))))</f>
        <v>4</v>
      </c>
      <c r="V48" s="60">
        <f>IF(S48&lt;&gt;"",S48,IF(N48&lt;&gt;"",N48,IF(I48&lt;&gt;"",I48,IF(F48&lt;&gt;"",F48,""))))</f>
        <v>4</v>
      </c>
    </row>
    <row r="49" spans="1:22" ht="51">
      <c r="A49" s="39">
        <v>516</v>
      </c>
      <c r="B49" s="43" t="s">
        <v>931</v>
      </c>
      <c r="C49" s="43" t="s">
        <v>932</v>
      </c>
      <c r="D49" s="72">
        <v>3</v>
      </c>
      <c r="E49" s="43" t="s">
        <v>1479</v>
      </c>
      <c r="F49" s="72">
        <v>2</v>
      </c>
      <c r="G49" s="56"/>
      <c r="H49" s="56"/>
      <c r="I49" s="56"/>
      <c r="J49" s="56"/>
      <c r="K49" s="229"/>
      <c r="L49" s="228"/>
      <c r="M49" s="228"/>
      <c r="N49" s="22"/>
      <c r="O49" s="92"/>
      <c r="P49" s="229"/>
      <c r="Q49" s="228"/>
      <c r="R49" s="228"/>
      <c r="S49" s="22"/>
      <c r="T49" s="92"/>
      <c r="U49" s="184">
        <f>IF(P49&lt;&gt;"",P49,IF(K49&lt;&gt;"",K49,IF(G49&lt;&gt;"",G49,IF(D49&lt;&gt;"",D49,""))))</f>
        <v>3</v>
      </c>
      <c r="V49" s="60">
        <f>IF(S49&lt;&gt;"",S49,IF(N49&lt;&gt;"",N49,IF(I49&lt;&gt;"",I49,IF(F49&lt;&gt;"",F49,""))))</f>
        <v>2</v>
      </c>
    </row>
    <row r="50" spans="1:22" s="56" customFormat="1">
      <c r="D50" s="82"/>
      <c r="F50" s="82"/>
      <c r="K50"/>
      <c r="L50"/>
      <c r="M50"/>
      <c r="N50"/>
      <c r="O50"/>
      <c r="P50"/>
      <c r="Q50"/>
      <c r="R50"/>
      <c r="S50"/>
      <c r="T50"/>
      <c r="U50"/>
    </row>
    <row r="51" spans="1:22" ht="187">
      <c r="A51" s="39">
        <v>517</v>
      </c>
      <c r="B51" s="43" t="s">
        <v>933</v>
      </c>
      <c r="C51" s="43" t="s">
        <v>934</v>
      </c>
      <c r="D51" s="72">
        <v>5</v>
      </c>
      <c r="E51" s="43" t="s">
        <v>1480</v>
      </c>
      <c r="F51" s="72">
        <v>4</v>
      </c>
      <c r="G51" s="56"/>
      <c r="H51" s="56"/>
      <c r="I51" s="56"/>
      <c r="J51" s="56"/>
      <c r="K51" s="229"/>
      <c r="L51" s="228"/>
      <c r="M51" s="228"/>
      <c r="N51" s="22"/>
      <c r="O51" s="92"/>
      <c r="P51" s="229"/>
      <c r="Q51" s="228"/>
      <c r="R51" s="228"/>
      <c r="S51" s="22"/>
      <c r="T51" s="92"/>
      <c r="U51" s="184">
        <f t="shared" ref="U51:U58" si="2">IF(P51&lt;&gt;"",P51,IF(K51&lt;&gt;"",K51,IF(G51&lt;&gt;"",G51,IF(D51&lt;&gt;"",D51,""))))</f>
        <v>5</v>
      </c>
      <c r="V51" s="60">
        <f t="shared" ref="V51:V58" si="3">IF(S51&lt;&gt;"",S51,IF(N51&lt;&gt;"",N51,IF(I51&lt;&gt;"",I51,IF(F51&lt;&gt;"",F51,""))))</f>
        <v>4</v>
      </c>
    </row>
    <row r="52" spans="1:22" ht="102">
      <c r="A52" s="39">
        <v>518</v>
      </c>
      <c r="B52" s="43" t="s">
        <v>935</v>
      </c>
      <c r="C52" s="43" t="s">
        <v>936</v>
      </c>
      <c r="D52" s="72">
        <v>4</v>
      </c>
      <c r="E52" s="43" t="s">
        <v>1481</v>
      </c>
      <c r="F52" s="72">
        <v>4</v>
      </c>
      <c r="G52" s="56"/>
      <c r="H52" s="56"/>
      <c r="I52" s="56"/>
      <c r="J52" s="56"/>
      <c r="K52" s="229"/>
      <c r="L52" s="228"/>
      <c r="M52" s="228"/>
      <c r="N52" s="22"/>
      <c r="O52" s="92"/>
      <c r="P52" s="229"/>
      <c r="Q52" s="228"/>
      <c r="R52" s="228"/>
      <c r="S52" s="22"/>
      <c r="T52" s="92"/>
      <c r="U52" s="184">
        <f t="shared" si="2"/>
        <v>4</v>
      </c>
      <c r="V52" s="60">
        <f t="shared" si="3"/>
        <v>4</v>
      </c>
    </row>
    <row r="53" spans="1:22" ht="85">
      <c r="A53" s="39">
        <v>519</v>
      </c>
      <c r="B53" s="43" t="s">
        <v>937</v>
      </c>
      <c r="C53" s="43" t="s">
        <v>938</v>
      </c>
      <c r="D53" s="72">
        <v>3</v>
      </c>
      <c r="E53" s="43" t="s">
        <v>1482</v>
      </c>
      <c r="F53" s="72">
        <v>3</v>
      </c>
      <c r="G53" s="56"/>
      <c r="H53" s="56"/>
      <c r="I53" s="56"/>
      <c r="J53" s="56"/>
      <c r="K53" s="229"/>
      <c r="L53" s="228"/>
      <c r="M53" s="228"/>
      <c r="N53" s="22"/>
      <c r="O53" s="92"/>
      <c r="P53" s="229"/>
      <c r="Q53" s="228"/>
      <c r="R53" s="228"/>
      <c r="S53" s="22"/>
      <c r="T53" s="92"/>
      <c r="U53" s="184">
        <f t="shared" si="2"/>
        <v>3</v>
      </c>
      <c r="V53" s="60">
        <f t="shared" si="3"/>
        <v>3</v>
      </c>
    </row>
    <row r="54" spans="1:22" ht="170">
      <c r="A54" s="39">
        <v>520</v>
      </c>
      <c r="B54" s="43" t="s">
        <v>939</v>
      </c>
      <c r="C54" s="43" t="s">
        <v>940</v>
      </c>
      <c r="D54" s="72">
        <v>4</v>
      </c>
      <c r="E54" s="43" t="s">
        <v>1483</v>
      </c>
      <c r="F54" s="72">
        <v>3</v>
      </c>
      <c r="G54" s="22">
        <v>4</v>
      </c>
      <c r="H54" s="90" t="s">
        <v>1842</v>
      </c>
      <c r="I54" s="29">
        <v>3</v>
      </c>
      <c r="J54" s="29"/>
      <c r="K54" s="229"/>
      <c r="L54" s="228"/>
      <c r="M54" s="228"/>
      <c r="N54" s="22"/>
      <c r="O54" s="92"/>
      <c r="P54" s="229"/>
      <c r="Q54" s="228"/>
      <c r="R54" s="228"/>
      <c r="S54" s="22"/>
      <c r="T54" s="92"/>
      <c r="U54" s="184">
        <f t="shared" si="2"/>
        <v>4</v>
      </c>
      <c r="V54" s="60">
        <f t="shared" si="3"/>
        <v>3</v>
      </c>
    </row>
    <row r="55" spans="1:22" ht="204">
      <c r="A55" s="39">
        <v>521</v>
      </c>
      <c r="B55" s="43" t="s">
        <v>941</v>
      </c>
      <c r="C55" s="43" t="s">
        <v>942</v>
      </c>
      <c r="D55" s="72">
        <v>4</v>
      </c>
      <c r="E55" s="43" t="s">
        <v>1484</v>
      </c>
      <c r="F55" s="72">
        <v>3</v>
      </c>
      <c r="G55" s="22">
        <v>4</v>
      </c>
      <c r="H55" s="90" t="s">
        <v>1843</v>
      </c>
      <c r="I55" s="29">
        <v>4</v>
      </c>
      <c r="J55" s="29" t="s">
        <v>1948</v>
      </c>
      <c r="K55" s="229"/>
      <c r="L55" s="228"/>
      <c r="M55" s="228"/>
      <c r="N55" s="22"/>
      <c r="O55" s="92"/>
      <c r="P55" s="229"/>
      <c r="Q55" s="228"/>
      <c r="R55" s="228"/>
      <c r="S55" s="22"/>
      <c r="T55" s="92"/>
      <c r="U55" s="184">
        <f t="shared" si="2"/>
        <v>4</v>
      </c>
      <c r="V55" s="60">
        <f t="shared" si="3"/>
        <v>4</v>
      </c>
    </row>
    <row r="56" spans="1:22" ht="68">
      <c r="A56" s="39">
        <v>522</v>
      </c>
      <c r="B56" s="43" t="s">
        <v>943</v>
      </c>
      <c r="C56" s="43" t="s">
        <v>944</v>
      </c>
      <c r="D56" s="72">
        <v>4</v>
      </c>
      <c r="E56" s="43" t="s">
        <v>1485</v>
      </c>
      <c r="F56" s="72">
        <v>3</v>
      </c>
      <c r="G56" s="56"/>
      <c r="H56" s="56"/>
      <c r="I56" s="56"/>
      <c r="J56" s="56"/>
      <c r="K56" s="229"/>
      <c r="L56" s="228"/>
      <c r="M56" s="228"/>
      <c r="N56" s="22"/>
      <c r="O56" s="92"/>
      <c r="P56" s="229"/>
      <c r="Q56" s="228"/>
      <c r="R56" s="228"/>
      <c r="S56" s="22"/>
      <c r="T56" s="92"/>
      <c r="U56" s="184">
        <f t="shared" si="2"/>
        <v>4</v>
      </c>
      <c r="V56" s="60">
        <f t="shared" si="3"/>
        <v>3</v>
      </c>
    </row>
    <row r="57" spans="1:22" ht="221">
      <c r="A57" s="39">
        <v>523</v>
      </c>
      <c r="B57" s="43" t="s">
        <v>945</v>
      </c>
      <c r="C57" s="43" t="s">
        <v>946</v>
      </c>
      <c r="D57" s="72">
        <v>5</v>
      </c>
      <c r="E57" s="43" t="s">
        <v>1486</v>
      </c>
      <c r="F57" s="72">
        <v>4</v>
      </c>
      <c r="G57" s="56"/>
      <c r="H57" s="56"/>
      <c r="I57" s="56"/>
      <c r="J57" s="56"/>
      <c r="K57" s="229"/>
      <c r="L57" s="228"/>
      <c r="M57" s="228"/>
      <c r="N57" s="22"/>
      <c r="O57" s="92"/>
      <c r="P57" s="229"/>
      <c r="Q57" s="228"/>
      <c r="R57" s="228"/>
      <c r="S57" s="22"/>
      <c r="T57" s="92"/>
      <c r="U57" s="184">
        <f t="shared" si="2"/>
        <v>5</v>
      </c>
      <c r="V57" s="60">
        <f t="shared" si="3"/>
        <v>4</v>
      </c>
    </row>
    <row r="58" spans="1:22" ht="119">
      <c r="A58" s="39">
        <v>524</v>
      </c>
      <c r="B58" s="43" t="s">
        <v>947</v>
      </c>
      <c r="C58" s="43" t="s">
        <v>948</v>
      </c>
      <c r="D58" s="72">
        <v>4</v>
      </c>
      <c r="E58" s="43" t="s">
        <v>1487</v>
      </c>
      <c r="F58" s="72">
        <v>4</v>
      </c>
      <c r="G58" s="56"/>
      <c r="H58" s="56"/>
      <c r="I58" s="56"/>
      <c r="J58" s="56"/>
      <c r="K58" s="229"/>
      <c r="L58" s="228"/>
      <c r="M58" s="228"/>
      <c r="N58" s="22"/>
      <c r="O58" s="92"/>
      <c r="P58" s="229"/>
      <c r="Q58" s="228"/>
      <c r="R58" s="228"/>
      <c r="S58" s="22"/>
      <c r="T58" s="92"/>
      <c r="U58" s="184">
        <f t="shared" si="2"/>
        <v>4</v>
      </c>
      <c r="V58" s="60">
        <f t="shared" si="3"/>
        <v>4</v>
      </c>
    </row>
    <row r="59" spans="1:22" s="56" customFormat="1">
      <c r="D59" s="82"/>
      <c r="F59" s="82"/>
      <c r="K59"/>
      <c r="L59"/>
      <c r="M59"/>
      <c r="N59"/>
      <c r="O59"/>
      <c r="P59"/>
      <c r="Q59"/>
      <c r="R59"/>
      <c r="S59"/>
      <c r="T59"/>
      <c r="U59"/>
    </row>
    <row r="60" spans="1:22" ht="136">
      <c r="A60" s="39">
        <v>525</v>
      </c>
      <c r="B60" s="43" t="s">
        <v>949</v>
      </c>
      <c r="C60" s="43" t="s">
        <v>950</v>
      </c>
      <c r="D60" s="72">
        <v>4</v>
      </c>
      <c r="E60" s="43" t="s">
        <v>1488</v>
      </c>
      <c r="F60" s="72">
        <v>3</v>
      </c>
      <c r="G60" s="22">
        <v>4</v>
      </c>
      <c r="H60" s="90" t="s">
        <v>1844</v>
      </c>
      <c r="I60" s="29">
        <v>3</v>
      </c>
      <c r="J60" s="29" t="s">
        <v>1949</v>
      </c>
      <c r="K60" s="229"/>
      <c r="L60" s="228"/>
      <c r="M60" s="228"/>
      <c r="N60" s="22"/>
      <c r="O60" s="92"/>
      <c r="P60" s="229"/>
      <c r="Q60" s="228"/>
      <c r="R60" s="228"/>
      <c r="S60" s="22"/>
      <c r="T60" s="92"/>
      <c r="U60" s="184">
        <f>IF(P60&lt;&gt;"",P60,IF(K60&lt;&gt;"",K60,IF(G60&lt;&gt;"",G60,IF(D60&lt;&gt;"",D60,""))))</f>
        <v>4</v>
      </c>
      <c r="V60" s="60">
        <f>IF(S60&lt;&gt;"",S60,IF(N60&lt;&gt;"",N60,IF(I60&lt;&gt;"",I60,IF(F60&lt;&gt;"",F60,""))))</f>
        <v>3</v>
      </c>
    </row>
    <row r="61" spans="1:22" ht="68">
      <c r="A61" s="39">
        <v>526</v>
      </c>
      <c r="B61" s="43" t="s">
        <v>341</v>
      </c>
      <c r="C61" s="43" t="s">
        <v>552</v>
      </c>
      <c r="D61" s="72">
        <v>4</v>
      </c>
      <c r="E61" s="43" t="s">
        <v>1489</v>
      </c>
      <c r="F61" s="72">
        <v>3</v>
      </c>
      <c r="G61" s="56"/>
      <c r="H61" s="56"/>
      <c r="I61" s="56"/>
      <c r="J61" s="56"/>
      <c r="K61" s="229"/>
      <c r="L61" s="228"/>
      <c r="M61" s="228"/>
      <c r="N61" s="22"/>
      <c r="O61" s="92"/>
      <c r="P61" s="229"/>
      <c r="Q61" s="228"/>
      <c r="R61" s="228"/>
      <c r="S61" s="22"/>
      <c r="T61" s="92"/>
      <c r="U61" s="184">
        <f>IF(P61&lt;&gt;"",P61,IF(K61&lt;&gt;"",K61,IF(G61&lt;&gt;"",G61,IF(D61&lt;&gt;"",D61,""))))</f>
        <v>4</v>
      </c>
      <c r="V61" s="60">
        <f>IF(S61&lt;&gt;"",S61,IF(N61&lt;&gt;"",N61,IF(I61&lt;&gt;"",I61,IF(F61&lt;&gt;"",F61,""))))</f>
        <v>3</v>
      </c>
    </row>
    <row r="62" spans="1:22" ht="170">
      <c r="A62" s="39">
        <v>527</v>
      </c>
      <c r="B62" s="43" t="s">
        <v>951</v>
      </c>
      <c r="C62" s="43" t="s">
        <v>952</v>
      </c>
      <c r="D62" s="72">
        <v>1</v>
      </c>
      <c r="E62" s="43" t="s">
        <v>1490</v>
      </c>
      <c r="F62" s="72">
        <v>0</v>
      </c>
      <c r="G62" s="22">
        <v>1</v>
      </c>
      <c r="H62" s="90" t="s">
        <v>1845</v>
      </c>
      <c r="I62" s="29">
        <v>1</v>
      </c>
      <c r="J62" s="29" t="s">
        <v>1949</v>
      </c>
      <c r="K62" s="229"/>
      <c r="L62" s="228"/>
      <c r="M62" s="228"/>
      <c r="N62" s="22"/>
      <c r="O62" s="92"/>
      <c r="P62" s="229"/>
      <c r="Q62" s="228"/>
      <c r="R62" s="228"/>
      <c r="S62" s="22"/>
      <c r="T62" s="92"/>
      <c r="U62" s="184">
        <f>IF(P62&lt;&gt;"",P62,IF(K62&lt;&gt;"",K62,IF(G62&lt;&gt;"",G62,IF(D62&lt;&gt;"",D62,""))))</f>
        <v>1</v>
      </c>
      <c r="V62" s="60">
        <f>IF(S62&lt;&gt;"",S62,IF(N62&lt;&gt;"",N62,IF(I62&lt;&gt;"",I62,IF(F62&lt;&gt;"",F62,""))))</f>
        <v>1</v>
      </c>
    </row>
    <row r="63" spans="1:22">
      <c r="C63" s="56"/>
      <c r="D63" s="82"/>
      <c r="E63" s="56"/>
      <c r="F63" s="82"/>
      <c r="G63" s="56"/>
      <c r="H63" s="56"/>
      <c r="I63" s="56"/>
      <c r="J63" s="56"/>
      <c r="V63" s="56"/>
    </row>
    <row r="64" spans="1:22">
      <c r="C64" s="56"/>
      <c r="D64" s="82"/>
      <c r="E64" s="56"/>
      <c r="F64" s="82"/>
      <c r="G64" s="56"/>
      <c r="H64" s="56"/>
      <c r="I64" s="56"/>
      <c r="J64" s="56"/>
      <c r="V64" s="56"/>
    </row>
    <row r="65" spans="1:22">
      <c r="C65" s="56"/>
      <c r="D65" s="82"/>
      <c r="E65" s="56"/>
      <c r="F65" s="82"/>
      <c r="G65" s="56"/>
      <c r="H65" s="56"/>
      <c r="I65" s="56"/>
      <c r="J65" s="56"/>
      <c r="V65" s="56"/>
    </row>
    <row r="66" spans="1:22" ht="20">
      <c r="B66" s="54" t="s">
        <v>47</v>
      </c>
      <c r="C66" s="56"/>
      <c r="D66" s="82"/>
      <c r="E66" s="56"/>
      <c r="F66" s="82"/>
      <c r="G66" s="56"/>
      <c r="H66" s="56"/>
      <c r="I66" s="56"/>
      <c r="J66" s="56"/>
      <c r="V66" s="56"/>
    </row>
    <row r="67" spans="1:22">
      <c r="B67" s="46" t="s">
        <v>953</v>
      </c>
      <c r="G67" s="56"/>
      <c r="H67" s="56"/>
      <c r="I67" s="56"/>
      <c r="J67" s="56"/>
      <c r="V67" s="56"/>
    </row>
    <row r="68" spans="1:22">
      <c r="B68" s="47" t="s">
        <v>954</v>
      </c>
      <c r="G68" s="56"/>
      <c r="H68" s="56"/>
      <c r="I68" s="56"/>
      <c r="J68" s="56"/>
      <c r="V68" s="56"/>
    </row>
    <row r="69" spans="1:22">
      <c r="B69" s="48" t="s">
        <v>955</v>
      </c>
      <c r="G69" s="56"/>
      <c r="H69" s="56"/>
      <c r="I69" s="56"/>
      <c r="J69" s="56"/>
      <c r="V69" s="56"/>
    </row>
    <row r="70" spans="1:22">
      <c r="B70" s="49" t="s">
        <v>956</v>
      </c>
      <c r="G70" s="56"/>
      <c r="H70" s="56"/>
      <c r="I70" s="56"/>
      <c r="J70" s="56"/>
      <c r="V70" s="56"/>
    </row>
    <row r="71" spans="1:22" s="56" customFormat="1">
      <c r="D71" s="82"/>
      <c r="F71" s="82"/>
      <c r="K71"/>
      <c r="L71"/>
      <c r="M71"/>
      <c r="N71"/>
      <c r="O71"/>
      <c r="P71"/>
      <c r="Q71"/>
      <c r="R71"/>
      <c r="S71"/>
      <c r="T71"/>
      <c r="U71"/>
    </row>
    <row r="72" spans="1:22" ht="409.6">
      <c r="A72" s="39">
        <v>528</v>
      </c>
      <c r="B72" s="50" t="s">
        <v>957</v>
      </c>
      <c r="C72" s="45" t="s">
        <v>958</v>
      </c>
      <c r="D72" s="74">
        <v>5</v>
      </c>
      <c r="E72" s="45" t="s">
        <v>1491</v>
      </c>
      <c r="F72" s="74">
        <v>3</v>
      </c>
      <c r="G72" s="22">
        <v>4</v>
      </c>
      <c r="H72" s="90" t="s">
        <v>1846</v>
      </c>
      <c r="I72" s="29">
        <v>5</v>
      </c>
      <c r="J72" s="29" t="s">
        <v>1950</v>
      </c>
      <c r="K72" s="229"/>
      <c r="L72" s="228"/>
      <c r="M72" s="228"/>
      <c r="N72" s="22"/>
      <c r="O72" s="92"/>
      <c r="P72" s="229"/>
      <c r="Q72" s="228"/>
      <c r="R72" s="228"/>
      <c r="S72" s="22"/>
      <c r="T72" s="92"/>
      <c r="U72" s="184">
        <f>IF(P72&lt;&gt;"",P72,IF(K72&lt;&gt;"",K72,IF(G72&lt;&gt;"",G72,IF(D72&lt;&gt;"",D72,""))))</f>
        <v>4</v>
      </c>
      <c r="V72" s="60">
        <f>IF(S72&lt;&gt;"",S72,IF(N72&lt;&gt;"",N72,IF(I72&lt;&gt;"",I72,IF(F72&lt;&gt;"",F72,""))))</f>
        <v>5</v>
      </c>
    </row>
    <row r="73" spans="1:22" ht="119">
      <c r="A73" s="39">
        <v>529</v>
      </c>
      <c r="B73" s="50" t="s">
        <v>959</v>
      </c>
      <c r="C73" s="45" t="s">
        <v>960</v>
      </c>
      <c r="D73" s="74">
        <v>5</v>
      </c>
      <c r="E73" s="45" t="s">
        <v>1492</v>
      </c>
      <c r="F73" s="74">
        <v>4</v>
      </c>
      <c r="G73" s="56"/>
      <c r="H73" s="56"/>
      <c r="I73" s="56"/>
      <c r="J73" s="56"/>
      <c r="K73" s="229"/>
      <c r="L73" s="228"/>
      <c r="M73" s="228"/>
      <c r="N73" s="22"/>
      <c r="O73" s="92"/>
      <c r="P73" s="229"/>
      <c r="Q73" s="228"/>
      <c r="R73" s="228"/>
      <c r="S73" s="22"/>
      <c r="T73" s="92"/>
      <c r="U73" s="184">
        <f>IF(P73&lt;&gt;"",P73,IF(K73&lt;&gt;"",K73,IF(G73&lt;&gt;"",G73,IF(D73&lt;&gt;"",D73,""))))</f>
        <v>5</v>
      </c>
      <c r="V73" s="60">
        <f>IF(S73&lt;&gt;"",S73,IF(N73&lt;&gt;"",N73,IF(I73&lt;&gt;"",I73,IF(F73&lt;&gt;"",F73,""))))</f>
        <v>4</v>
      </c>
    </row>
    <row r="74" spans="1:22" ht="409.6">
      <c r="A74" s="39">
        <v>530</v>
      </c>
      <c r="B74" s="50" t="s">
        <v>961</v>
      </c>
      <c r="C74" s="45" t="s">
        <v>962</v>
      </c>
      <c r="D74" s="74">
        <v>5</v>
      </c>
      <c r="E74" s="45" t="s">
        <v>1493</v>
      </c>
      <c r="F74" s="74">
        <v>3</v>
      </c>
      <c r="G74" s="22">
        <v>4</v>
      </c>
      <c r="H74" s="90" t="s">
        <v>1847</v>
      </c>
      <c r="I74" s="29">
        <v>4</v>
      </c>
      <c r="J74" s="29" t="s">
        <v>1951</v>
      </c>
      <c r="K74" s="229"/>
      <c r="L74" s="228"/>
      <c r="M74" s="228"/>
      <c r="N74" s="22"/>
      <c r="O74" s="92"/>
      <c r="P74" s="229"/>
      <c r="Q74" s="228"/>
      <c r="R74" s="228"/>
      <c r="S74" s="22"/>
      <c r="T74" s="92"/>
      <c r="U74" s="184">
        <f>IF(P74&lt;&gt;"",P74,IF(K74&lt;&gt;"",K74,IF(G74&lt;&gt;"",G74,IF(D74&lt;&gt;"",D74,""))))</f>
        <v>4</v>
      </c>
      <c r="V74" s="60">
        <f>IF(S74&lt;&gt;"",S74,IF(N74&lt;&gt;"",N74,IF(I74&lt;&gt;"",I74,IF(F74&lt;&gt;"",F74,""))))</f>
        <v>4</v>
      </c>
    </row>
    <row r="75" spans="1:22" ht="51">
      <c r="A75" s="39">
        <v>531</v>
      </c>
      <c r="B75" s="50" t="s">
        <v>963</v>
      </c>
      <c r="C75" s="45" t="s">
        <v>964</v>
      </c>
      <c r="D75" s="74">
        <v>4</v>
      </c>
      <c r="E75" s="45" t="s">
        <v>1494</v>
      </c>
      <c r="F75" s="74">
        <v>4</v>
      </c>
      <c r="G75" s="56"/>
      <c r="H75" s="56"/>
      <c r="I75" s="56"/>
      <c r="J75" s="56"/>
      <c r="K75" s="229"/>
      <c r="L75" s="228"/>
      <c r="M75" s="228"/>
      <c r="N75" s="22"/>
      <c r="O75" s="92"/>
      <c r="P75" s="229"/>
      <c r="Q75" s="228"/>
      <c r="R75" s="228"/>
      <c r="S75" s="22"/>
      <c r="T75" s="92"/>
      <c r="U75" s="184">
        <f>IF(P75&lt;&gt;"",P75,IF(K75&lt;&gt;"",K75,IF(G75&lt;&gt;"",G75,IF(D75&lt;&gt;"",D75,""))))</f>
        <v>4</v>
      </c>
      <c r="V75" s="60">
        <f>IF(S75&lt;&gt;"",S75,IF(N75&lt;&gt;"",N75,IF(I75&lt;&gt;"",I75,IF(F75&lt;&gt;"",F75,""))))</f>
        <v>4</v>
      </c>
    </row>
    <row r="76" spans="1:22" ht="85">
      <c r="A76" s="39">
        <v>532</v>
      </c>
      <c r="B76" s="50" t="s">
        <v>965</v>
      </c>
      <c r="C76" s="45" t="s">
        <v>966</v>
      </c>
      <c r="D76" s="74">
        <v>4</v>
      </c>
      <c r="E76" s="45" t="s">
        <v>1495</v>
      </c>
      <c r="F76" s="74">
        <v>4</v>
      </c>
      <c r="G76" s="56"/>
      <c r="H76" s="56"/>
      <c r="I76" s="56"/>
      <c r="J76" s="56"/>
      <c r="K76" s="229"/>
      <c r="L76" s="228"/>
      <c r="M76" s="228"/>
      <c r="N76" s="22"/>
      <c r="O76" s="92"/>
      <c r="P76" s="229"/>
      <c r="Q76" s="228"/>
      <c r="R76" s="228"/>
      <c r="S76" s="22"/>
      <c r="T76" s="92"/>
      <c r="U76" s="184">
        <f>IF(P76&lt;&gt;"",P76,IF(K76&lt;&gt;"",K76,IF(G76&lt;&gt;"",G76,IF(D76&lt;&gt;"",D76,""))))</f>
        <v>4</v>
      </c>
      <c r="V76" s="60">
        <f>IF(S76&lt;&gt;"",S76,IF(N76&lt;&gt;"",N76,IF(I76&lt;&gt;"",I76,IF(F76&lt;&gt;"",F76,""))))</f>
        <v>4</v>
      </c>
    </row>
    <row r="77" spans="1:22" s="56" customFormat="1">
      <c r="D77" s="82"/>
      <c r="F77" s="82"/>
      <c r="K77"/>
      <c r="L77"/>
      <c r="M77"/>
      <c r="N77"/>
      <c r="O77"/>
      <c r="P77"/>
      <c r="Q77"/>
      <c r="R77"/>
      <c r="S77"/>
      <c r="T77"/>
      <c r="U77"/>
    </row>
    <row r="78" spans="1:22" ht="153">
      <c r="A78" s="39">
        <v>533</v>
      </c>
      <c r="B78" s="51" t="s">
        <v>967</v>
      </c>
      <c r="C78" s="45" t="s">
        <v>968</v>
      </c>
      <c r="D78" s="74">
        <v>4</v>
      </c>
      <c r="E78" s="45" t="s">
        <v>1496</v>
      </c>
      <c r="F78" s="74">
        <v>3</v>
      </c>
      <c r="G78" s="56"/>
      <c r="H78" s="56"/>
      <c r="I78" s="56"/>
      <c r="J78" s="56"/>
      <c r="K78" s="229"/>
      <c r="L78" s="228"/>
      <c r="M78" s="228"/>
      <c r="N78" s="22"/>
      <c r="O78" s="92"/>
      <c r="P78" s="229"/>
      <c r="Q78" s="228"/>
      <c r="R78" s="228"/>
      <c r="S78" s="22"/>
      <c r="T78" s="92"/>
      <c r="U78" s="184">
        <f>IF(P78&lt;&gt;"",P78,IF(K78&lt;&gt;"",K78,IF(G78&lt;&gt;"",G78,IF(D78&lt;&gt;"",D78,""))))</f>
        <v>4</v>
      </c>
      <c r="V78" s="60">
        <f>IF(S78&lt;&gt;"",S78,IF(N78&lt;&gt;"",N78,IF(I78&lt;&gt;"",I78,IF(F78&lt;&gt;"",F78,""))))</f>
        <v>3</v>
      </c>
    </row>
    <row r="79" spans="1:22" ht="409.6">
      <c r="A79" s="39">
        <v>534</v>
      </c>
      <c r="B79" s="51" t="s">
        <v>969</v>
      </c>
      <c r="C79" s="45" t="s">
        <v>970</v>
      </c>
      <c r="D79" s="74">
        <v>5</v>
      </c>
      <c r="E79" s="45" t="s">
        <v>1497</v>
      </c>
      <c r="F79" s="74">
        <v>4</v>
      </c>
      <c r="G79" s="22">
        <v>5</v>
      </c>
      <c r="H79" s="90" t="s">
        <v>1848</v>
      </c>
      <c r="I79" s="29">
        <v>4</v>
      </c>
      <c r="J79" s="29" t="s">
        <v>1952</v>
      </c>
      <c r="K79" s="229"/>
      <c r="L79" s="228"/>
      <c r="M79" s="228"/>
      <c r="N79" s="22"/>
      <c r="O79" s="92"/>
      <c r="P79" s="229"/>
      <c r="Q79" s="228"/>
      <c r="R79" s="228"/>
      <c r="S79" s="22"/>
      <c r="T79" s="92"/>
      <c r="U79" s="184">
        <f>IF(P79&lt;&gt;"",P79,IF(K79&lt;&gt;"",K79,IF(G79&lt;&gt;"",G79,IF(D79&lt;&gt;"",D79,""))))</f>
        <v>5</v>
      </c>
      <c r="V79" s="60">
        <f>IF(S79&lt;&gt;"",S79,IF(N79&lt;&gt;"",N79,IF(I79&lt;&gt;"",I79,IF(F79&lt;&gt;"",F79,""))))</f>
        <v>4</v>
      </c>
    </row>
    <row r="80" spans="1:22" ht="51">
      <c r="A80" s="39">
        <v>535</v>
      </c>
      <c r="B80" s="51" t="s">
        <v>971</v>
      </c>
      <c r="C80" s="45" t="s">
        <v>972</v>
      </c>
      <c r="D80" s="74">
        <v>4</v>
      </c>
      <c r="E80" s="45" t="s">
        <v>1498</v>
      </c>
      <c r="F80" s="74">
        <v>3</v>
      </c>
      <c r="G80" s="56"/>
      <c r="H80" s="56"/>
      <c r="I80" s="56"/>
      <c r="J80" s="56"/>
      <c r="K80" s="229"/>
      <c r="L80" s="228"/>
      <c r="M80" s="228"/>
      <c r="N80" s="22"/>
      <c r="O80" s="92"/>
      <c r="P80" s="229"/>
      <c r="Q80" s="228"/>
      <c r="R80" s="228"/>
      <c r="S80" s="22"/>
      <c r="T80" s="92"/>
      <c r="U80" s="184">
        <f>IF(P80&lt;&gt;"",P80,IF(K80&lt;&gt;"",K80,IF(G80&lt;&gt;"",G80,IF(D80&lt;&gt;"",D80,""))))</f>
        <v>4</v>
      </c>
      <c r="V80" s="60">
        <f>IF(S80&lt;&gt;"",S80,IF(N80&lt;&gt;"",N80,IF(I80&lt;&gt;"",I80,IF(F80&lt;&gt;"",F80,""))))</f>
        <v>3</v>
      </c>
    </row>
    <row r="81" spans="1:22" ht="119">
      <c r="A81" s="39">
        <v>536</v>
      </c>
      <c r="B81" s="51" t="s">
        <v>399</v>
      </c>
      <c r="C81" s="45" t="s">
        <v>675</v>
      </c>
      <c r="D81" s="74">
        <v>5</v>
      </c>
      <c r="E81" s="45" t="s">
        <v>1499</v>
      </c>
      <c r="F81" s="74">
        <v>4</v>
      </c>
      <c r="G81" s="56"/>
      <c r="H81" s="56"/>
      <c r="I81" s="56"/>
      <c r="J81" s="56"/>
      <c r="K81" s="229"/>
      <c r="L81" s="228"/>
      <c r="M81" s="228"/>
      <c r="N81" s="22"/>
      <c r="O81" s="92"/>
      <c r="P81" s="229"/>
      <c r="Q81" s="228"/>
      <c r="R81" s="228"/>
      <c r="S81" s="22"/>
      <c r="T81" s="92"/>
      <c r="U81" s="184">
        <f>IF(P81&lt;&gt;"",P81,IF(K81&lt;&gt;"",K81,IF(G81&lt;&gt;"",G81,IF(D81&lt;&gt;"",D81,""))))</f>
        <v>5</v>
      </c>
      <c r="V81" s="60">
        <f>IF(S81&lt;&gt;"",S81,IF(N81&lt;&gt;"",N81,IF(I81&lt;&gt;"",I81,IF(F81&lt;&gt;"",F81,""))))</f>
        <v>4</v>
      </c>
    </row>
    <row r="82" spans="1:22" ht="255">
      <c r="A82" s="39">
        <v>537</v>
      </c>
      <c r="B82" s="51" t="s">
        <v>973</v>
      </c>
      <c r="C82" s="45" t="s">
        <v>974</v>
      </c>
      <c r="D82" s="74">
        <v>4</v>
      </c>
      <c r="E82" s="45" t="s">
        <v>1500</v>
      </c>
      <c r="F82" s="74">
        <v>3</v>
      </c>
      <c r="G82" s="22">
        <v>4</v>
      </c>
      <c r="H82" s="90" t="s">
        <v>1849</v>
      </c>
      <c r="I82" s="29">
        <v>3.5</v>
      </c>
      <c r="J82" s="29" t="s">
        <v>1953</v>
      </c>
      <c r="K82" s="229"/>
      <c r="L82" s="228"/>
      <c r="M82" s="228"/>
      <c r="N82" s="22"/>
      <c r="O82" s="92"/>
      <c r="P82" s="229"/>
      <c r="Q82" s="228"/>
      <c r="R82" s="228"/>
      <c r="S82" s="22"/>
      <c r="T82" s="92"/>
      <c r="U82" s="184">
        <f>IF(P82&lt;&gt;"",P82,IF(K82&lt;&gt;"",K82,IF(G82&lt;&gt;"",G82,IF(D82&lt;&gt;"",D82,""))))</f>
        <v>4</v>
      </c>
      <c r="V82" s="60">
        <f>IF(S82&lt;&gt;"",S82,IF(N82&lt;&gt;"",N82,IF(I82&lt;&gt;"",I82,IF(F82&lt;&gt;"",F82,""))))</f>
        <v>3.5</v>
      </c>
    </row>
    <row r="83" spans="1:22" s="56" customFormat="1">
      <c r="D83" s="82"/>
      <c r="F83" s="82"/>
      <c r="K83"/>
      <c r="L83"/>
      <c r="M83"/>
      <c r="N83"/>
      <c r="O83"/>
      <c r="P83"/>
      <c r="Q83"/>
      <c r="R83"/>
      <c r="S83"/>
      <c r="T83"/>
      <c r="U83"/>
    </row>
    <row r="84" spans="1:22" ht="187">
      <c r="A84" s="39">
        <v>538</v>
      </c>
      <c r="B84" s="52" t="s">
        <v>975</v>
      </c>
      <c r="C84" s="45" t="s">
        <v>976</v>
      </c>
      <c r="D84" s="74">
        <v>5</v>
      </c>
      <c r="E84" s="45" t="s">
        <v>1501</v>
      </c>
      <c r="F84" s="74">
        <v>3</v>
      </c>
      <c r="G84" s="56"/>
      <c r="H84" s="56"/>
      <c r="I84" s="56"/>
      <c r="J84" s="56"/>
      <c r="K84" s="229"/>
      <c r="L84" s="228"/>
      <c r="M84" s="228"/>
      <c r="N84" s="22"/>
      <c r="O84" s="92"/>
      <c r="P84" s="229"/>
      <c r="Q84" s="228"/>
      <c r="R84" s="228"/>
      <c r="S84" s="22"/>
      <c r="T84" s="92"/>
      <c r="U84" s="184">
        <f>IF(P84&lt;&gt;"",P84,IF(K84&lt;&gt;"",K84,IF(G84&lt;&gt;"",G84,IF(D84&lt;&gt;"",D84,""))))</f>
        <v>5</v>
      </c>
      <c r="V84" s="60">
        <f>IF(S84&lt;&gt;"",S84,IF(N84&lt;&gt;"",N84,IF(I84&lt;&gt;"",I84,IF(F84&lt;&gt;"",F84,""))))</f>
        <v>3</v>
      </c>
    </row>
    <row r="85" spans="1:22" ht="85">
      <c r="A85" s="39">
        <v>539</v>
      </c>
      <c r="B85" s="52" t="s">
        <v>977</v>
      </c>
      <c r="C85" s="45" t="s">
        <v>978</v>
      </c>
      <c r="D85" s="74">
        <v>4</v>
      </c>
      <c r="E85" s="45" t="s">
        <v>1502</v>
      </c>
      <c r="F85" s="74">
        <v>3</v>
      </c>
      <c r="G85" s="56"/>
      <c r="H85" s="56"/>
      <c r="I85" s="56"/>
      <c r="J85" s="56"/>
      <c r="K85" s="229"/>
      <c r="L85" s="228"/>
      <c r="M85" s="228"/>
      <c r="N85" s="22"/>
      <c r="O85" s="92"/>
      <c r="P85" s="229"/>
      <c r="Q85" s="228"/>
      <c r="R85" s="228"/>
      <c r="S85" s="22"/>
      <c r="T85" s="92"/>
      <c r="U85" s="184">
        <f>IF(P85&lt;&gt;"",P85,IF(K85&lt;&gt;"",K85,IF(G85&lt;&gt;"",G85,IF(D85&lt;&gt;"",D85,""))))</f>
        <v>4</v>
      </c>
      <c r="V85" s="60">
        <f>IF(S85&lt;&gt;"",S85,IF(N85&lt;&gt;"",N85,IF(I85&lt;&gt;"",I85,IF(F85&lt;&gt;"",F85,""))))</f>
        <v>3</v>
      </c>
    </row>
    <row r="86" spans="1:22" ht="153">
      <c r="A86" s="39">
        <v>540</v>
      </c>
      <c r="B86" s="52" t="s">
        <v>979</v>
      </c>
      <c r="C86" s="45" t="s">
        <v>980</v>
      </c>
      <c r="D86" s="74">
        <v>3</v>
      </c>
      <c r="E86" s="45" t="s">
        <v>1503</v>
      </c>
      <c r="F86" s="74">
        <v>2</v>
      </c>
      <c r="G86" s="22">
        <v>3</v>
      </c>
      <c r="H86" s="90" t="s">
        <v>1850</v>
      </c>
      <c r="I86" s="29">
        <v>3</v>
      </c>
      <c r="J86" s="29"/>
      <c r="K86" s="229"/>
      <c r="L86" s="228"/>
      <c r="M86" s="228"/>
      <c r="N86" s="22"/>
      <c r="O86" s="92"/>
      <c r="P86" s="229"/>
      <c r="Q86" s="228"/>
      <c r="R86" s="228"/>
      <c r="S86" s="22"/>
      <c r="T86" s="92"/>
      <c r="U86" s="184">
        <f>IF(P86&lt;&gt;"",P86,IF(K86&lt;&gt;"",K86,IF(G86&lt;&gt;"",G86,IF(D86&lt;&gt;"",D86,""))))</f>
        <v>3</v>
      </c>
      <c r="V86" s="60">
        <f>IF(S86&lt;&gt;"",S86,IF(N86&lt;&gt;"",N86,IF(I86&lt;&gt;"",I86,IF(F86&lt;&gt;"",F86,""))))</f>
        <v>3</v>
      </c>
    </row>
    <row r="87" spans="1:22" ht="119">
      <c r="A87" s="39">
        <v>541</v>
      </c>
      <c r="B87" s="52" t="s">
        <v>981</v>
      </c>
      <c r="C87" s="45" t="s">
        <v>982</v>
      </c>
      <c r="D87" s="74">
        <v>5</v>
      </c>
      <c r="E87" s="45" t="s">
        <v>1504</v>
      </c>
      <c r="F87" s="74">
        <v>4</v>
      </c>
      <c r="G87" s="56"/>
      <c r="H87" s="56"/>
      <c r="I87" s="56"/>
      <c r="J87" s="56"/>
      <c r="K87" s="229"/>
      <c r="L87" s="228"/>
      <c r="M87" s="228"/>
      <c r="N87" s="22"/>
      <c r="O87" s="92"/>
      <c r="P87" s="229"/>
      <c r="Q87" s="228"/>
      <c r="R87" s="228"/>
      <c r="S87" s="22"/>
      <c r="T87" s="92"/>
      <c r="U87" s="184">
        <f>IF(P87&lt;&gt;"",P87,IF(K87&lt;&gt;"",K87,IF(G87&lt;&gt;"",G87,IF(D87&lt;&gt;"",D87,""))))</f>
        <v>5</v>
      </c>
      <c r="V87" s="60">
        <f>IF(S87&lt;&gt;"",S87,IF(N87&lt;&gt;"",N87,IF(I87&lt;&gt;"",I87,IF(F87&lt;&gt;"",F87,""))))</f>
        <v>4</v>
      </c>
    </row>
    <row r="88" spans="1:22" s="56" customFormat="1">
      <c r="D88" s="82"/>
      <c r="F88" s="82"/>
      <c r="K88"/>
      <c r="L88"/>
      <c r="M88"/>
      <c r="N88"/>
      <c r="O88"/>
      <c r="P88"/>
      <c r="Q88"/>
      <c r="R88"/>
      <c r="S88"/>
      <c r="T88"/>
      <c r="U88"/>
    </row>
    <row r="89" spans="1:22" ht="238">
      <c r="A89" s="39">
        <v>542</v>
      </c>
      <c r="B89" s="51" t="s">
        <v>983</v>
      </c>
      <c r="C89" s="45" t="s">
        <v>984</v>
      </c>
      <c r="D89" s="74">
        <v>2</v>
      </c>
      <c r="E89" s="45" t="s">
        <v>1505</v>
      </c>
      <c r="F89" s="74">
        <v>3</v>
      </c>
      <c r="G89" s="22">
        <v>4</v>
      </c>
      <c r="H89" s="90" t="s">
        <v>1851</v>
      </c>
      <c r="I89" s="29">
        <v>3.5</v>
      </c>
      <c r="J89" s="29" t="s">
        <v>1954</v>
      </c>
      <c r="K89" s="229"/>
      <c r="L89" s="228"/>
      <c r="M89" s="228"/>
      <c r="N89" s="22"/>
      <c r="O89" s="92"/>
      <c r="P89" s="229"/>
      <c r="Q89" s="228"/>
      <c r="R89" s="228"/>
      <c r="S89" s="22"/>
      <c r="T89" s="92"/>
      <c r="U89" s="184">
        <f>IF(P89&lt;&gt;"",P89,IF(K89&lt;&gt;"",K89,IF(G89&lt;&gt;"",G89,IF(D89&lt;&gt;"",D89,""))))</f>
        <v>4</v>
      </c>
      <c r="V89" s="60">
        <f>IF(S89&lt;&gt;"",S89,IF(N89&lt;&gt;"",N89,IF(I89&lt;&gt;"",I89,IF(F89&lt;&gt;"",F89,""))))</f>
        <v>3.5</v>
      </c>
    </row>
    <row r="90" spans="1:22" ht="102">
      <c r="A90" s="39">
        <v>543</v>
      </c>
      <c r="B90" s="51" t="s">
        <v>985</v>
      </c>
      <c r="C90" s="45" t="s">
        <v>986</v>
      </c>
      <c r="D90" s="74">
        <v>4</v>
      </c>
      <c r="E90" s="45" t="s">
        <v>1506</v>
      </c>
      <c r="F90" s="74">
        <v>3</v>
      </c>
      <c r="G90" s="56"/>
      <c r="H90" s="56"/>
      <c r="I90" s="56"/>
      <c r="J90" s="56"/>
      <c r="K90" s="229"/>
      <c r="L90" s="228"/>
      <c r="M90" s="228"/>
      <c r="N90" s="22"/>
      <c r="O90" s="92"/>
      <c r="P90" s="229"/>
      <c r="Q90" s="228"/>
      <c r="R90" s="228"/>
      <c r="S90" s="22"/>
      <c r="T90" s="92"/>
      <c r="U90" s="184">
        <f>IF(P90&lt;&gt;"",P90,IF(K90&lt;&gt;"",K90,IF(G90&lt;&gt;"",G90,IF(D90&lt;&gt;"",D90,""))))</f>
        <v>4</v>
      </c>
      <c r="V90" s="60">
        <f>IF(S90&lt;&gt;"",S90,IF(N90&lt;&gt;"",N90,IF(I90&lt;&gt;"",I90,IF(F90&lt;&gt;"",F90,""))))</f>
        <v>3</v>
      </c>
    </row>
    <row r="91" spans="1:22" ht="187">
      <c r="A91" s="39">
        <v>544</v>
      </c>
      <c r="B91" s="51" t="s">
        <v>987</v>
      </c>
      <c r="C91" s="45" t="s">
        <v>988</v>
      </c>
      <c r="D91" s="74">
        <v>5</v>
      </c>
      <c r="E91" s="45" t="s">
        <v>1507</v>
      </c>
      <c r="F91" s="74">
        <v>3</v>
      </c>
      <c r="G91" s="22">
        <v>4</v>
      </c>
      <c r="H91" s="90" t="s">
        <v>1852</v>
      </c>
      <c r="I91" s="29">
        <v>3</v>
      </c>
      <c r="J91" s="29" t="s">
        <v>1955</v>
      </c>
      <c r="K91" s="229"/>
      <c r="L91" s="228"/>
      <c r="M91" s="228"/>
      <c r="N91" s="22"/>
      <c r="O91" s="92"/>
      <c r="P91" s="229"/>
      <c r="Q91" s="228"/>
      <c r="R91" s="228"/>
      <c r="S91" s="22"/>
      <c r="T91" s="92"/>
      <c r="U91" s="184">
        <f>IF(P91&lt;&gt;"",P91,IF(K91&lt;&gt;"",K91,IF(G91&lt;&gt;"",G91,IF(D91&lt;&gt;"",D91,""))))</f>
        <v>4</v>
      </c>
      <c r="V91" s="60">
        <f>IF(S91&lt;&gt;"",S91,IF(N91&lt;&gt;"",N91,IF(I91&lt;&gt;"",I91,IF(F91&lt;&gt;"",F91,""))))</f>
        <v>3</v>
      </c>
    </row>
    <row r="92" spans="1:22" ht="289">
      <c r="A92" s="39">
        <v>545</v>
      </c>
      <c r="B92" s="50" t="s">
        <v>989</v>
      </c>
      <c r="C92" s="45" t="s">
        <v>990</v>
      </c>
      <c r="D92" s="74">
        <v>3</v>
      </c>
      <c r="E92" s="45" t="s">
        <v>1508</v>
      </c>
      <c r="F92" s="74">
        <v>2</v>
      </c>
      <c r="G92" s="22">
        <v>3</v>
      </c>
      <c r="H92" s="90" t="s">
        <v>1853</v>
      </c>
      <c r="I92" s="29">
        <v>2</v>
      </c>
      <c r="J92" s="29" t="s">
        <v>1956</v>
      </c>
      <c r="K92" s="229"/>
      <c r="L92" s="228"/>
      <c r="M92" s="228"/>
      <c r="N92" s="22"/>
      <c r="O92" s="92"/>
      <c r="P92" s="229"/>
      <c r="Q92" s="228"/>
      <c r="R92" s="228"/>
      <c r="S92" s="22"/>
      <c r="T92" s="92"/>
      <c r="U92" s="184">
        <f>IF(P92&lt;&gt;"",P92,IF(K92&lt;&gt;"",K92,IF(G92&lt;&gt;"",G92,IF(D92&lt;&gt;"",D92,""))))</f>
        <v>3</v>
      </c>
      <c r="V92" s="60">
        <f>IF(S92&lt;&gt;"",S92,IF(N92&lt;&gt;"",N92,IF(I92&lt;&gt;"",I92,IF(F92&lt;&gt;"",F92,""))))</f>
        <v>2</v>
      </c>
    </row>
    <row r="93" spans="1:22" s="56" customFormat="1">
      <c r="D93" s="82"/>
      <c r="F93" s="82"/>
      <c r="K93"/>
      <c r="L93"/>
      <c r="M93"/>
      <c r="N93"/>
      <c r="O93"/>
      <c r="P93"/>
      <c r="Q93"/>
      <c r="R93"/>
      <c r="S93"/>
      <c r="T93"/>
      <c r="U93"/>
    </row>
    <row r="94" spans="1:22" ht="409.6">
      <c r="A94" s="39">
        <v>546</v>
      </c>
      <c r="B94" s="53" t="s">
        <v>439</v>
      </c>
      <c r="C94" s="45" t="s">
        <v>991</v>
      </c>
      <c r="D94" s="74">
        <v>4</v>
      </c>
      <c r="E94" s="45" t="s">
        <v>1509</v>
      </c>
      <c r="F94" s="74">
        <v>3</v>
      </c>
      <c r="G94" s="22">
        <v>4</v>
      </c>
      <c r="H94" s="90" t="s">
        <v>1854</v>
      </c>
      <c r="I94" s="29">
        <v>3</v>
      </c>
      <c r="J94" s="29" t="s">
        <v>1957</v>
      </c>
      <c r="K94" s="229"/>
      <c r="L94" s="228"/>
      <c r="M94" s="228"/>
      <c r="N94" s="22"/>
      <c r="O94" s="92"/>
      <c r="P94" s="229"/>
      <c r="Q94" s="228"/>
      <c r="R94" s="228"/>
      <c r="S94" s="22"/>
      <c r="T94" s="92"/>
      <c r="U94" s="184">
        <f>IF(P94&lt;&gt;"",P94,IF(K94&lt;&gt;"",K94,IF(G94&lt;&gt;"",G94,IF(D94&lt;&gt;"",D94,""))))</f>
        <v>4</v>
      </c>
      <c r="V94" s="60">
        <f>IF(S94&lt;&gt;"",S94,IF(N94&lt;&gt;"",N94,IF(I94&lt;&gt;"",I94,IF(F94&lt;&gt;"",F94,""))))</f>
        <v>3</v>
      </c>
    </row>
    <row r="95" spans="1:22" ht="409.6">
      <c r="A95" s="39">
        <v>547</v>
      </c>
      <c r="B95" s="53" t="s">
        <v>992</v>
      </c>
      <c r="C95" s="45" t="s">
        <v>993</v>
      </c>
      <c r="D95" s="74">
        <v>4</v>
      </c>
      <c r="E95" s="45" t="s">
        <v>1510</v>
      </c>
      <c r="F95" s="74">
        <v>2</v>
      </c>
      <c r="G95" s="22">
        <v>4</v>
      </c>
      <c r="H95" s="90" t="s">
        <v>1855</v>
      </c>
      <c r="I95" s="29">
        <v>3</v>
      </c>
      <c r="J95" s="29" t="s">
        <v>1958</v>
      </c>
      <c r="K95" s="229"/>
      <c r="L95" s="228"/>
      <c r="M95" s="228"/>
      <c r="N95" s="22"/>
      <c r="O95" s="92"/>
      <c r="P95" s="229"/>
      <c r="Q95" s="228"/>
      <c r="R95" s="228"/>
      <c r="S95" s="22"/>
      <c r="T95" s="92"/>
      <c r="U95" s="184">
        <f>IF(P95&lt;&gt;"",P95,IF(K95&lt;&gt;"",K95,IF(G95&lt;&gt;"",G95,IF(D95&lt;&gt;"",D95,""))))</f>
        <v>4</v>
      </c>
      <c r="V95" s="60">
        <f>IF(S95&lt;&gt;"",S95,IF(N95&lt;&gt;"",N95,IF(I95&lt;&gt;"",I95,IF(F95&lt;&gt;"",F95,""))))</f>
        <v>3</v>
      </c>
    </row>
    <row r="96" spans="1:22" ht="153">
      <c r="A96" s="39">
        <v>548</v>
      </c>
      <c r="B96" s="53" t="s">
        <v>994</v>
      </c>
      <c r="C96" s="45" t="s">
        <v>995</v>
      </c>
      <c r="D96" s="74">
        <v>5</v>
      </c>
      <c r="E96" s="45" t="s">
        <v>1511</v>
      </c>
      <c r="F96" s="74">
        <v>4</v>
      </c>
      <c r="G96" s="56"/>
      <c r="H96" s="56"/>
      <c r="I96" s="56"/>
      <c r="J96" s="56"/>
      <c r="K96" s="229"/>
      <c r="L96" s="228"/>
      <c r="M96" s="228"/>
      <c r="N96" s="22"/>
      <c r="O96" s="92"/>
      <c r="P96" s="229"/>
      <c r="Q96" s="228"/>
      <c r="R96" s="228"/>
      <c r="S96" s="22"/>
      <c r="T96" s="92"/>
      <c r="U96" s="184">
        <f>IF(P96&lt;&gt;"",P96,IF(K96&lt;&gt;"",K96,IF(G96&lt;&gt;"",G96,IF(D96&lt;&gt;"",D96,""))))</f>
        <v>5</v>
      </c>
      <c r="V96" s="60">
        <f>IF(S96&lt;&gt;"",S96,IF(N96&lt;&gt;"",N96,IF(I96&lt;&gt;"",I96,IF(F96&lt;&gt;"",F96,""))))</f>
        <v>4</v>
      </c>
    </row>
    <row r="97" spans="1:22" ht="51">
      <c r="A97" s="39">
        <v>549</v>
      </c>
      <c r="B97" s="53" t="s">
        <v>996</v>
      </c>
      <c r="C97" s="45" t="s">
        <v>997</v>
      </c>
      <c r="D97" s="74">
        <v>2</v>
      </c>
      <c r="E97" s="45" t="s">
        <v>1512</v>
      </c>
      <c r="F97" s="74">
        <v>2</v>
      </c>
      <c r="G97" s="56"/>
      <c r="H97" s="56"/>
      <c r="I97" s="56"/>
      <c r="J97" s="56"/>
      <c r="K97" s="229"/>
      <c r="L97" s="228"/>
      <c r="M97" s="228"/>
      <c r="N97" s="22"/>
      <c r="O97" s="92"/>
      <c r="P97" s="229"/>
      <c r="Q97" s="228"/>
      <c r="R97" s="228"/>
      <c r="S97" s="22"/>
      <c r="T97" s="92"/>
      <c r="U97" s="184">
        <f>IF(P97&lt;&gt;"",P97,IF(K97&lt;&gt;"",K97,IF(G97&lt;&gt;"",G97,IF(D97&lt;&gt;"",D97,""))))</f>
        <v>2</v>
      </c>
      <c r="V97" s="60">
        <f>IF(S97&lt;&gt;"",S97,IF(N97&lt;&gt;"",N97,IF(I97&lt;&gt;"",I97,IF(F97&lt;&gt;"",F97,""))))</f>
        <v>2</v>
      </c>
    </row>
    <row r="98" spans="1:22" ht="323">
      <c r="A98" s="39">
        <v>550</v>
      </c>
      <c r="B98" s="53" t="s">
        <v>402</v>
      </c>
      <c r="C98" s="45" t="s">
        <v>681</v>
      </c>
      <c r="D98" s="74">
        <v>2</v>
      </c>
      <c r="E98" s="45" t="s">
        <v>1243</v>
      </c>
      <c r="F98" s="74">
        <v>2</v>
      </c>
      <c r="G98" s="22">
        <v>3</v>
      </c>
      <c r="H98" s="90" t="s">
        <v>1856</v>
      </c>
      <c r="I98" s="29">
        <v>2</v>
      </c>
      <c r="J98" s="29" t="s">
        <v>1941</v>
      </c>
      <c r="K98" s="229"/>
      <c r="L98" s="228"/>
      <c r="M98" s="228"/>
      <c r="N98" s="22"/>
      <c r="O98" s="92"/>
      <c r="P98" s="229"/>
      <c r="Q98" s="228"/>
      <c r="R98" s="228"/>
      <c r="S98" s="22"/>
      <c r="T98" s="92"/>
      <c r="U98" s="184">
        <f>IF(P98&lt;&gt;"",P98,IF(K98&lt;&gt;"",K98,IF(G98&lt;&gt;"",G98,IF(D98&lt;&gt;"",D98,""))))</f>
        <v>3</v>
      </c>
      <c r="V98" s="60">
        <f>IF(S98&lt;&gt;"",S98,IF(N98&lt;&gt;"",N98,IF(I98&lt;&gt;"",I98,IF(F98&lt;&gt;"",F98,""))))</f>
        <v>2</v>
      </c>
    </row>
    <row r="99" spans="1:22" s="56" customFormat="1">
      <c r="D99" s="82"/>
      <c r="F99" s="82"/>
      <c r="K99"/>
      <c r="L99"/>
      <c r="M99"/>
      <c r="N99"/>
      <c r="O99"/>
      <c r="P99"/>
      <c r="Q99"/>
      <c r="R99"/>
      <c r="S99"/>
      <c r="T99"/>
      <c r="U99"/>
    </row>
    <row r="100" spans="1:22" ht="170">
      <c r="A100" s="39">
        <v>551</v>
      </c>
      <c r="B100" s="52" t="s">
        <v>998</v>
      </c>
      <c r="C100" s="45" t="s">
        <v>999</v>
      </c>
      <c r="D100" s="74">
        <v>4</v>
      </c>
      <c r="E100" s="45" t="s">
        <v>1513</v>
      </c>
      <c r="F100" s="74">
        <v>4</v>
      </c>
      <c r="G100" s="56"/>
      <c r="H100" s="56"/>
      <c r="I100" s="56"/>
      <c r="J100" s="56"/>
      <c r="K100" s="229"/>
      <c r="L100" s="228"/>
      <c r="M100" s="228"/>
      <c r="N100" s="22"/>
      <c r="O100" s="92"/>
      <c r="P100" s="229"/>
      <c r="Q100" s="228"/>
      <c r="R100" s="228"/>
      <c r="S100" s="22"/>
      <c r="T100" s="92"/>
      <c r="U100" s="184">
        <f>IF(P100&lt;&gt;"",P100,IF(K100&lt;&gt;"",K100,IF(G100&lt;&gt;"",G100,IF(D100&lt;&gt;"",D100,""))))</f>
        <v>4</v>
      </c>
      <c r="V100" s="60">
        <f>IF(S100&lt;&gt;"",S100,IF(N100&lt;&gt;"",N100,IF(I100&lt;&gt;"",I100,IF(F100&lt;&gt;"",F100,""))))</f>
        <v>4</v>
      </c>
    </row>
    <row r="101" spans="1:22" ht="255">
      <c r="A101" s="39">
        <v>552</v>
      </c>
      <c r="B101" s="52" t="s">
        <v>1000</v>
      </c>
      <c r="C101" s="45" t="s">
        <v>1001</v>
      </c>
      <c r="D101" s="74">
        <v>3</v>
      </c>
      <c r="E101" s="45" t="s">
        <v>1514</v>
      </c>
      <c r="F101" s="74">
        <v>2</v>
      </c>
      <c r="G101" s="22">
        <v>3</v>
      </c>
      <c r="H101" s="90" t="s">
        <v>1857</v>
      </c>
      <c r="I101" s="29">
        <v>2</v>
      </c>
      <c r="J101" s="29" t="s">
        <v>1959</v>
      </c>
      <c r="K101" s="229"/>
      <c r="L101" s="228"/>
      <c r="M101" s="228"/>
      <c r="N101" s="22"/>
      <c r="O101" s="92"/>
      <c r="P101" s="229"/>
      <c r="Q101" s="228"/>
      <c r="R101" s="228"/>
      <c r="S101" s="22"/>
      <c r="T101" s="92"/>
      <c r="U101" s="184">
        <f>IF(P101&lt;&gt;"",P101,IF(K101&lt;&gt;"",K101,IF(G101&lt;&gt;"",G101,IF(D101&lt;&gt;"",D101,""))))</f>
        <v>3</v>
      </c>
      <c r="V101" s="60">
        <f>IF(S101&lt;&gt;"",S101,IF(N101&lt;&gt;"",N101,IF(I101&lt;&gt;"",I101,IF(F101&lt;&gt;"",F101,""))))</f>
        <v>2</v>
      </c>
    </row>
    <row r="102" spans="1:22" ht="289">
      <c r="A102" s="39">
        <v>553</v>
      </c>
      <c r="B102" s="52" t="s">
        <v>1002</v>
      </c>
      <c r="C102" s="45" t="s">
        <v>1003</v>
      </c>
      <c r="D102" s="74">
        <v>3</v>
      </c>
      <c r="E102" s="45" t="s">
        <v>1515</v>
      </c>
      <c r="F102" s="74">
        <v>3</v>
      </c>
      <c r="G102" s="22">
        <v>4</v>
      </c>
      <c r="H102" s="90" t="s">
        <v>1858</v>
      </c>
      <c r="I102" s="29">
        <v>3</v>
      </c>
      <c r="J102" s="29" t="s">
        <v>1960</v>
      </c>
      <c r="K102" s="229"/>
      <c r="L102" s="228"/>
      <c r="M102" s="228"/>
      <c r="N102" s="22"/>
      <c r="O102" s="92"/>
      <c r="P102" s="229"/>
      <c r="Q102" s="228"/>
      <c r="R102" s="228"/>
      <c r="S102" s="22"/>
      <c r="T102" s="92"/>
      <c r="U102" s="184">
        <f>IF(P102&lt;&gt;"",P102,IF(K102&lt;&gt;"",K102,IF(G102&lt;&gt;"",G102,IF(D102&lt;&gt;"",D102,""))))</f>
        <v>4</v>
      </c>
      <c r="V102" s="60">
        <f>IF(S102&lt;&gt;"",S102,IF(N102&lt;&gt;"",N102,IF(I102&lt;&gt;"",I102,IF(F102&lt;&gt;"",F102,""))))</f>
        <v>3</v>
      </c>
    </row>
    <row r="103" spans="1:22" ht="51">
      <c r="A103" s="39">
        <v>554</v>
      </c>
      <c r="B103" s="52" t="s">
        <v>1004</v>
      </c>
      <c r="C103" s="45" t="s">
        <v>1005</v>
      </c>
      <c r="D103" s="74">
        <v>3</v>
      </c>
      <c r="E103" s="45" t="s">
        <v>1516</v>
      </c>
      <c r="F103" s="74">
        <v>3</v>
      </c>
      <c r="G103" s="56"/>
      <c r="H103" s="56"/>
      <c r="I103" s="56"/>
      <c r="J103" s="56"/>
      <c r="K103" s="229"/>
      <c r="L103" s="228"/>
      <c r="M103" s="228"/>
      <c r="N103" s="22"/>
      <c r="O103" s="92"/>
      <c r="P103" s="229"/>
      <c r="Q103" s="228"/>
      <c r="R103" s="228"/>
      <c r="S103" s="22"/>
      <c r="T103" s="92"/>
      <c r="U103" s="184">
        <f>IF(P103&lt;&gt;"",P103,IF(K103&lt;&gt;"",K103,IF(G103&lt;&gt;"",G103,IF(D103&lt;&gt;"",D103,""))))</f>
        <v>3</v>
      </c>
      <c r="V103" s="60">
        <f>IF(S103&lt;&gt;"",S103,IF(N103&lt;&gt;"",N103,IF(I103&lt;&gt;"",I103,IF(F103&lt;&gt;"",F103,""))))</f>
        <v>3</v>
      </c>
    </row>
    <row r="104" spans="1:22" ht="102">
      <c r="A104" s="39">
        <v>555</v>
      </c>
      <c r="B104" s="52" t="s">
        <v>1006</v>
      </c>
      <c r="C104" s="45" t="s">
        <v>1007</v>
      </c>
      <c r="D104" s="74">
        <v>5</v>
      </c>
      <c r="E104" s="45" t="s">
        <v>1517</v>
      </c>
      <c r="F104" s="74">
        <v>4</v>
      </c>
      <c r="G104" s="56"/>
      <c r="H104" s="56"/>
      <c r="I104" s="56"/>
      <c r="J104" s="56"/>
      <c r="K104" s="229"/>
      <c r="L104" s="228"/>
      <c r="M104" s="228"/>
      <c r="N104" s="22"/>
      <c r="O104" s="92"/>
      <c r="P104" s="229"/>
      <c r="Q104" s="228"/>
      <c r="R104" s="228"/>
      <c r="S104" s="22"/>
      <c r="T104" s="92"/>
      <c r="U104" s="184">
        <f>IF(P104&lt;&gt;"",P104,IF(K104&lt;&gt;"",K104,IF(G104&lt;&gt;"",G104,IF(D104&lt;&gt;"",D104,""))))</f>
        <v>5</v>
      </c>
      <c r="V104" s="60">
        <f>IF(S104&lt;&gt;"",S104,IF(N104&lt;&gt;"",N104,IF(I104&lt;&gt;"",I104,IF(F104&lt;&gt;"",F104,""))))</f>
        <v>4</v>
      </c>
    </row>
    <row r="105" spans="1:22" s="56" customFormat="1">
      <c r="D105" s="82"/>
      <c r="F105" s="82"/>
      <c r="K105"/>
      <c r="L105"/>
      <c r="M105"/>
      <c r="N105"/>
      <c r="O105"/>
      <c r="P105"/>
      <c r="Q105"/>
      <c r="R105"/>
      <c r="S105"/>
      <c r="T105"/>
      <c r="U105"/>
    </row>
    <row r="106" spans="1:22" ht="289">
      <c r="A106" s="39">
        <v>556</v>
      </c>
      <c r="B106" s="51" t="s">
        <v>86</v>
      </c>
      <c r="C106" s="45" t="s">
        <v>1008</v>
      </c>
      <c r="D106" s="74">
        <v>5</v>
      </c>
      <c r="E106" s="45" t="s">
        <v>1518</v>
      </c>
      <c r="F106" s="74">
        <v>3</v>
      </c>
      <c r="G106" s="22">
        <v>4</v>
      </c>
      <c r="H106" s="90" t="s">
        <v>1859</v>
      </c>
      <c r="I106" s="29">
        <v>4</v>
      </c>
      <c r="J106" s="29" t="s">
        <v>1961</v>
      </c>
      <c r="K106" s="229"/>
      <c r="L106" s="228"/>
      <c r="M106" s="228"/>
      <c r="N106" s="22"/>
      <c r="O106" s="92"/>
      <c r="P106" s="229"/>
      <c r="Q106" s="228"/>
      <c r="R106" s="228"/>
      <c r="S106" s="22"/>
      <c r="T106" s="92"/>
      <c r="U106" s="184">
        <f t="shared" ref="U106:U111" si="4">IF(P106&lt;&gt;"",P106,IF(K106&lt;&gt;"",K106,IF(G106&lt;&gt;"",G106,IF(D106&lt;&gt;"",D106,""))))</f>
        <v>4</v>
      </c>
      <c r="V106" s="60">
        <f t="shared" ref="V106:V111" si="5">IF(S106&lt;&gt;"",S106,IF(N106&lt;&gt;"",N106,IF(I106&lt;&gt;"",I106,IF(F106&lt;&gt;"",F106,""))))</f>
        <v>4</v>
      </c>
    </row>
    <row r="107" spans="1:22" ht="68">
      <c r="A107" s="39">
        <v>557</v>
      </c>
      <c r="B107" s="51" t="s">
        <v>327</v>
      </c>
      <c r="C107" s="45" t="s">
        <v>519</v>
      </c>
      <c r="D107" s="74">
        <v>4</v>
      </c>
      <c r="E107" s="45" t="s">
        <v>1422</v>
      </c>
      <c r="F107" s="74">
        <v>4</v>
      </c>
      <c r="G107" s="56"/>
      <c r="H107" s="56"/>
      <c r="I107" s="56"/>
      <c r="J107" s="56"/>
      <c r="K107" s="229"/>
      <c r="L107" s="228"/>
      <c r="M107" s="228"/>
      <c r="N107" s="22"/>
      <c r="O107" s="92"/>
      <c r="P107" s="229"/>
      <c r="Q107" s="228"/>
      <c r="R107" s="228"/>
      <c r="S107" s="22"/>
      <c r="T107" s="92"/>
      <c r="U107" s="184">
        <f t="shared" si="4"/>
        <v>4</v>
      </c>
      <c r="V107" s="60">
        <f t="shared" si="5"/>
        <v>4</v>
      </c>
    </row>
    <row r="108" spans="1:22" ht="68">
      <c r="A108" s="39">
        <v>558</v>
      </c>
      <c r="B108" s="51" t="s">
        <v>393</v>
      </c>
      <c r="C108" s="45" t="s">
        <v>661</v>
      </c>
      <c r="D108" s="74">
        <v>3</v>
      </c>
      <c r="E108" s="45" t="s">
        <v>1519</v>
      </c>
      <c r="F108" s="74">
        <v>3</v>
      </c>
      <c r="G108" s="56"/>
      <c r="H108" s="56"/>
      <c r="I108" s="56"/>
      <c r="J108" s="56"/>
      <c r="K108" s="229"/>
      <c r="L108" s="228"/>
      <c r="M108" s="228"/>
      <c r="N108" s="22"/>
      <c r="O108" s="92"/>
      <c r="P108" s="229"/>
      <c r="Q108" s="228"/>
      <c r="R108" s="228"/>
      <c r="S108" s="22"/>
      <c r="T108" s="92"/>
      <c r="U108" s="184">
        <f t="shared" si="4"/>
        <v>3</v>
      </c>
      <c r="V108" s="60">
        <f t="shared" si="5"/>
        <v>3</v>
      </c>
    </row>
    <row r="109" spans="1:22" ht="51">
      <c r="A109" s="39">
        <v>559</v>
      </c>
      <c r="B109" s="51" t="s">
        <v>1009</v>
      </c>
      <c r="C109" s="45" t="s">
        <v>1010</v>
      </c>
      <c r="D109" s="74">
        <v>4</v>
      </c>
      <c r="E109" s="45" t="s">
        <v>1520</v>
      </c>
      <c r="F109" s="74">
        <v>3</v>
      </c>
      <c r="G109" s="56"/>
      <c r="H109" s="56"/>
      <c r="I109" s="56"/>
      <c r="J109" s="56"/>
      <c r="K109" s="229"/>
      <c r="L109" s="228"/>
      <c r="M109" s="228"/>
      <c r="N109" s="22"/>
      <c r="O109" s="92"/>
      <c r="P109" s="229"/>
      <c r="Q109" s="228"/>
      <c r="R109" s="228"/>
      <c r="S109" s="22"/>
      <c r="T109" s="92"/>
      <c r="U109" s="184">
        <f t="shared" si="4"/>
        <v>4</v>
      </c>
      <c r="V109" s="60">
        <f t="shared" si="5"/>
        <v>3</v>
      </c>
    </row>
    <row r="110" spans="1:22" ht="51">
      <c r="A110" s="39">
        <v>560</v>
      </c>
      <c r="B110" s="51" t="s">
        <v>1011</v>
      </c>
      <c r="C110" s="45" t="s">
        <v>1012</v>
      </c>
      <c r="D110" s="74">
        <v>3</v>
      </c>
      <c r="E110" s="45" t="s">
        <v>1521</v>
      </c>
      <c r="F110" s="74">
        <v>3</v>
      </c>
      <c r="G110" s="56"/>
      <c r="H110" s="56"/>
      <c r="I110" s="56"/>
      <c r="J110" s="56"/>
      <c r="K110" s="229"/>
      <c r="L110" s="228"/>
      <c r="M110" s="228"/>
      <c r="N110" s="22"/>
      <c r="O110" s="92"/>
      <c r="P110" s="229"/>
      <c r="Q110" s="228"/>
      <c r="R110" s="228"/>
      <c r="S110" s="22"/>
      <c r="T110" s="92"/>
      <c r="U110" s="184">
        <f t="shared" si="4"/>
        <v>3</v>
      </c>
      <c r="V110" s="60">
        <f t="shared" si="5"/>
        <v>3</v>
      </c>
    </row>
    <row r="111" spans="1:22" ht="51">
      <c r="A111" s="39">
        <v>561</v>
      </c>
      <c r="B111" s="53" t="s">
        <v>1013</v>
      </c>
      <c r="C111" s="45" t="s">
        <v>1014</v>
      </c>
      <c r="D111" s="74">
        <v>2</v>
      </c>
      <c r="E111" s="45" t="s">
        <v>1522</v>
      </c>
      <c r="F111" s="74">
        <v>2</v>
      </c>
      <c r="G111" s="56"/>
      <c r="H111" s="56"/>
      <c r="I111" s="56"/>
      <c r="J111" s="56"/>
      <c r="K111" s="229"/>
      <c r="L111" s="228"/>
      <c r="M111" s="228"/>
      <c r="N111" s="22"/>
      <c r="O111" s="92"/>
      <c r="P111" s="229"/>
      <c r="Q111" s="228"/>
      <c r="R111" s="228"/>
      <c r="S111" s="22"/>
      <c r="T111" s="92"/>
      <c r="U111" s="184">
        <f t="shared" si="4"/>
        <v>2</v>
      </c>
      <c r="V111" s="60">
        <f t="shared" si="5"/>
        <v>2</v>
      </c>
    </row>
    <row r="112" spans="1:22">
      <c r="C112" s="56"/>
      <c r="D112" s="82"/>
      <c r="E112" s="56"/>
      <c r="F112" s="82"/>
      <c r="G112" s="56"/>
      <c r="H112" s="56"/>
      <c r="I112" s="56"/>
      <c r="J112" s="56"/>
      <c r="V112" s="56"/>
    </row>
    <row r="113" spans="1:22">
      <c r="C113" s="56"/>
      <c r="D113" s="82"/>
      <c r="E113" s="56"/>
      <c r="F113" s="82"/>
      <c r="G113" s="56"/>
      <c r="H113" s="56"/>
      <c r="I113" s="56"/>
      <c r="J113" s="56"/>
      <c r="V113" s="56"/>
    </row>
    <row r="114" spans="1:22">
      <c r="C114" s="56"/>
      <c r="D114" s="82"/>
      <c r="E114" s="56"/>
      <c r="F114" s="82"/>
      <c r="G114" s="56"/>
      <c r="H114" s="56"/>
      <c r="I114" s="56"/>
      <c r="J114" s="56"/>
      <c r="V114" s="56"/>
    </row>
    <row r="115" spans="1:22" ht="20">
      <c r="B115" s="54" t="s">
        <v>1015</v>
      </c>
      <c r="C115" s="56"/>
      <c r="D115" s="82"/>
      <c r="E115" s="56"/>
      <c r="F115" s="82"/>
      <c r="G115" s="56"/>
      <c r="H115" s="56"/>
      <c r="I115" s="56"/>
      <c r="J115" s="56"/>
      <c r="V115" s="56"/>
    </row>
    <row r="116" spans="1:22" ht="238">
      <c r="A116" s="39">
        <v>562</v>
      </c>
      <c r="B116" s="43" t="s">
        <v>1016</v>
      </c>
      <c r="C116" s="43" t="s">
        <v>1017</v>
      </c>
      <c r="D116" s="72">
        <v>4</v>
      </c>
      <c r="E116" s="43" t="s">
        <v>1523</v>
      </c>
      <c r="F116" s="72">
        <v>2</v>
      </c>
      <c r="G116" s="22">
        <v>3</v>
      </c>
      <c r="H116" s="90" t="s">
        <v>1860</v>
      </c>
      <c r="I116" s="29">
        <v>2</v>
      </c>
      <c r="J116" s="29" t="s">
        <v>1962</v>
      </c>
      <c r="K116" s="229"/>
      <c r="L116" s="228"/>
      <c r="M116" s="228"/>
      <c r="N116" s="22"/>
      <c r="O116" s="92"/>
      <c r="P116" s="229"/>
      <c r="Q116" s="228"/>
      <c r="R116" s="228"/>
      <c r="S116" s="22"/>
      <c r="T116" s="92"/>
      <c r="U116" s="184">
        <f>IF(P116&lt;&gt;"",P116,IF(K116&lt;&gt;"",K116,IF(G116&lt;&gt;"",G116,IF(D116&lt;&gt;"",D116,""))))</f>
        <v>3</v>
      </c>
      <c r="V116" s="60">
        <f>IF(S116&lt;&gt;"",S116,IF(N116&lt;&gt;"",N116,IF(I116&lt;&gt;"",I116,IF(F116&lt;&gt;"",F116,""))))</f>
        <v>2</v>
      </c>
    </row>
    <row r="117" spans="1:22" s="56" customFormat="1">
      <c r="D117" s="82"/>
      <c r="F117" s="82"/>
      <c r="K117"/>
      <c r="L117"/>
      <c r="M117"/>
      <c r="N117"/>
      <c r="O117"/>
      <c r="P117"/>
      <c r="Q117"/>
      <c r="R117"/>
      <c r="S117"/>
      <c r="T117"/>
      <c r="U117"/>
    </row>
    <row r="118" spans="1:22" ht="409.6">
      <c r="A118" s="39">
        <v>563</v>
      </c>
      <c r="B118" s="43" t="s">
        <v>1018</v>
      </c>
      <c r="C118" s="43" t="s">
        <v>1019</v>
      </c>
      <c r="D118" s="72">
        <v>5</v>
      </c>
      <c r="E118" s="43" t="s">
        <v>1524</v>
      </c>
      <c r="F118" s="72">
        <v>2</v>
      </c>
      <c r="G118" s="22">
        <v>3</v>
      </c>
      <c r="H118" s="90" t="s">
        <v>1861</v>
      </c>
      <c r="I118" s="29">
        <v>3</v>
      </c>
      <c r="J118" s="29" t="s">
        <v>1963</v>
      </c>
      <c r="K118" s="229"/>
      <c r="L118" s="228"/>
      <c r="M118" s="228"/>
      <c r="N118" s="22"/>
      <c r="O118" s="92"/>
      <c r="P118" s="229"/>
      <c r="Q118" s="228"/>
      <c r="R118" s="228"/>
      <c r="S118" s="22"/>
      <c r="T118" s="92"/>
      <c r="U118" s="184">
        <f>IF(P118&lt;&gt;"",P118,IF(K118&lt;&gt;"",K118,IF(G118&lt;&gt;"",G118,IF(D118&lt;&gt;"",D118,""))))</f>
        <v>3</v>
      </c>
      <c r="V118" s="60">
        <f>IF(S118&lt;&gt;"",S118,IF(N118&lt;&gt;"",N118,IF(I118&lt;&gt;"",I118,IF(F118&lt;&gt;"",F118,""))))</f>
        <v>3</v>
      </c>
    </row>
    <row r="119" spans="1:22" s="56" customFormat="1">
      <c r="D119" s="82"/>
      <c r="F119" s="82"/>
      <c r="K119"/>
      <c r="L119"/>
      <c r="M119"/>
      <c r="N119"/>
      <c r="O119"/>
      <c r="P119"/>
      <c r="Q119"/>
      <c r="R119"/>
      <c r="S119"/>
      <c r="T119"/>
      <c r="U119"/>
    </row>
    <row r="120" spans="1:22" ht="238">
      <c r="A120" s="39">
        <v>564</v>
      </c>
      <c r="B120" s="43" t="s">
        <v>139</v>
      </c>
      <c r="C120" s="43" t="s">
        <v>1020</v>
      </c>
      <c r="D120" s="72">
        <v>5</v>
      </c>
      <c r="E120" s="43" t="s">
        <v>1525</v>
      </c>
      <c r="F120" s="72">
        <v>3</v>
      </c>
      <c r="G120" s="22">
        <v>4</v>
      </c>
      <c r="H120" s="90" t="s">
        <v>1862</v>
      </c>
      <c r="I120" s="29">
        <v>3</v>
      </c>
      <c r="J120" s="29"/>
      <c r="K120" s="229"/>
      <c r="L120" s="228"/>
      <c r="M120" s="228"/>
      <c r="N120" s="22"/>
      <c r="O120" s="92"/>
      <c r="P120" s="229"/>
      <c r="Q120" s="228"/>
      <c r="R120" s="228"/>
      <c r="S120" s="22"/>
      <c r="T120" s="92"/>
      <c r="U120" s="184">
        <f>IF(P120&lt;&gt;"",P120,IF(K120&lt;&gt;"",K120,IF(G120&lt;&gt;"",G120,IF(D120&lt;&gt;"",D120,""))))</f>
        <v>4</v>
      </c>
      <c r="V120" s="60">
        <f>IF(S120&lt;&gt;"",S120,IF(N120&lt;&gt;"",N120,IF(I120&lt;&gt;"",I120,IF(F120&lt;&gt;"",F120,""))))</f>
        <v>3</v>
      </c>
    </row>
    <row r="121" spans="1:22" s="56" customFormat="1">
      <c r="D121" s="82"/>
      <c r="F121" s="82"/>
      <c r="K121"/>
      <c r="L121"/>
      <c r="M121"/>
      <c r="N121"/>
      <c r="O121"/>
      <c r="P121"/>
      <c r="Q121"/>
      <c r="R121"/>
      <c r="S121"/>
      <c r="T121"/>
      <c r="U121"/>
    </row>
    <row r="122" spans="1:22" ht="170">
      <c r="A122" s="39">
        <v>565</v>
      </c>
      <c r="B122" s="43" t="s">
        <v>1021</v>
      </c>
      <c r="C122" s="43" t="s">
        <v>1022</v>
      </c>
      <c r="D122" s="72">
        <v>5</v>
      </c>
      <c r="E122" s="43" t="s">
        <v>1526</v>
      </c>
      <c r="F122" s="72">
        <v>4</v>
      </c>
      <c r="G122" s="56"/>
      <c r="H122" s="56"/>
      <c r="I122" s="56"/>
      <c r="J122" s="56"/>
      <c r="K122" s="229"/>
      <c r="L122" s="228"/>
      <c r="M122" s="228"/>
      <c r="N122" s="22"/>
      <c r="O122" s="92"/>
      <c r="P122" s="229"/>
      <c r="Q122" s="228"/>
      <c r="R122" s="228"/>
      <c r="S122" s="22"/>
      <c r="T122" s="92"/>
      <c r="U122" s="184">
        <f>IF(P122&lt;&gt;"",P122,IF(K122&lt;&gt;"",K122,IF(G122&lt;&gt;"",G122,IF(D122&lt;&gt;"",D122,""))))</f>
        <v>5</v>
      </c>
      <c r="V122" s="60">
        <f>IF(S122&lt;&gt;"",S122,IF(N122&lt;&gt;"",N122,IF(I122&lt;&gt;"",I122,IF(F122&lt;&gt;"",F122,""))))</f>
        <v>4</v>
      </c>
    </row>
    <row r="123" spans="1:22" ht="85">
      <c r="A123" s="39">
        <v>566</v>
      </c>
      <c r="B123" s="43" t="s">
        <v>1023</v>
      </c>
      <c r="C123" s="43" t="s">
        <v>1024</v>
      </c>
      <c r="D123" s="72">
        <v>4</v>
      </c>
      <c r="E123" s="43" t="s">
        <v>1527</v>
      </c>
      <c r="F123" s="72">
        <v>4</v>
      </c>
      <c r="G123" s="56"/>
      <c r="H123" s="56"/>
      <c r="I123" s="56"/>
      <c r="J123" s="56"/>
      <c r="K123" s="229"/>
      <c r="L123" s="228"/>
      <c r="M123" s="228"/>
      <c r="N123" s="22"/>
      <c r="O123" s="92"/>
      <c r="P123" s="229"/>
      <c r="Q123" s="228"/>
      <c r="R123" s="228"/>
      <c r="S123" s="22"/>
      <c r="T123" s="92"/>
      <c r="U123" s="184">
        <f>IF(P123&lt;&gt;"",P123,IF(K123&lt;&gt;"",K123,IF(G123&lt;&gt;"",G123,IF(D123&lt;&gt;"",D123,""))))</f>
        <v>4</v>
      </c>
      <c r="V123" s="60">
        <f>IF(S123&lt;&gt;"",S123,IF(N123&lt;&gt;"",N123,IF(I123&lt;&gt;"",I123,IF(F123&lt;&gt;"",F123,""))))</f>
        <v>4</v>
      </c>
    </row>
    <row r="124" spans="1:22" s="56" customFormat="1">
      <c r="D124" s="82"/>
      <c r="F124" s="82"/>
      <c r="K124"/>
      <c r="L124"/>
      <c r="M124"/>
      <c r="N124"/>
      <c r="O124"/>
      <c r="P124"/>
      <c r="Q124"/>
      <c r="R124"/>
      <c r="S124"/>
      <c r="T124"/>
      <c r="U124"/>
    </row>
    <row r="125" spans="1:22" ht="119">
      <c r="A125" s="39">
        <v>567</v>
      </c>
      <c r="B125" s="43" t="s">
        <v>1025</v>
      </c>
      <c r="C125" s="43" t="s">
        <v>1026</v>
      </c>
      <c r="D125" s="72">
        <v>4</v>
      </c>
      <c r="E125" s="43" t="s">
        <v>1528</v>
      </c>
      <c r="F125" s="72">
        <v>3</v>
      </c>
      <c r="G125" s="56"/>
      <c r="H125" s="56"/>
      <c r="I125" s="56"/>
      <c r="J125" s="56"/>
      <c r="K125" s="229"/>
      <c r="L125" s="228"/>
      <c r="M125" s="228"/>
      <c r="N125" s="22"/>
      <c r="O125" s="92"/>
      <c r="P125" s="229"/>
      <c r="Q125" s="228"/>
      <c r="R125" s="228"/>
      <c r="S125" s="22"/>
      <c r="T125" s="92"/>
      <c r="U125" s="184">
        <f>IF(P125&lt;&gt;"",P125,IF(K125&lt;&gt;"",K125,IF(G125&lt;&gt;"",G125,IF(D125&lt;&gt;"",D125,""))))</f>
        <v>4</v>
      </c>
      <c r="V125" s="60">
        <f>IF(S125&lt;&gt;"",S125,IF(N125&lt;&gt;"",N125,IF(I125&lt;&gt;"",I125,IF(F125&lt;&gt;"",F125,""))))</f>
        <v>3</v>
      </c>
    </row>
    <row r="126" spans="1:22" s="56" customFormat="1">
      <c r="D126" s="82"/>
      <c r="F126" s="82"/>
      <c r="K126"/>
      <c r="L126"/>
      <c r="M126"/>
      <c r="N126"/>
      <c r="O126"/>
      <c r="P126"/>
      <c r="Q126"/>
      <c r="R126"/>
      <c r="S126"/>
      <c r="T126"/>
      <c r="U126"/>
    </row>
    <row r="127" spans="1:22" ht="34">
      <c r="A127" s="39">
        <v>568</v>
      </c>
      <c r="B127" s="43" t="s">
        <v>1027</v>
      </c>
      <c r="C127" s="43" t="s">
        <v>1028</v>
      </c>
      <c r="D127" s="72">
        <v>2</v>
      </c>
      <c r="E127" s="43" t="s">
        <v>1529</v>
      </c>
      <c r="F127" s="72">
        <v>2</v>
      </c>
      <c r="G127" s="56"/>
      <c r="H127" s="56"/>
      <c r="I127" s="56"/>
      <c r="J127" s="56"/>
      <c r="K127" s="229"/>
      <c r="L127" s="228"/>
      <c r="M127" s="228"/>
      <c r="N127" s="22"/>
      <c r="O127" s="92"/>
      <c r="P127" s="229"/>
      <c r="Q127" s="228"/>
      <c r="R127" s="228"/>
      <c r="S127" s="22"/>
      <c r="T127" s="92"/>
      <c r="U127" s="184">
        <f>IF(P127&lt;&gt;"",P127,IF(K127&lt;&gt;"",K127,IF(G127&lt;&gt;"",G127,IF(D127&lt;&gt;"",D127,""))))</f>
        <v>2</v>
      </c>
      <c r="V127" s="60">
        <f>IF(S127&lt;&gt;"",S127,IF(N127&lt;&gt;"",N127,IF(I127&lt;&gt;"",I127,IF(F127&lt;&gt;"",F127,""))))</f>
        <v>2</v>
      </c>
    </row>
    <row r="128" spans="1:22" s="56" customFormat="1">
      <c r="D128" s="82"/>
      <c r="F128" s="82"/>
      <c r="K128"/>
      <c r="L128"/>
      <c r="M128"/>
      <c r="N128"/>
      <c r="O128"/>
      <c r="P128"/>
      <c r="Q128"/>
      <c r="R128"/>
      <c r="S128"/>
      <c r="T128"/>
      <c r="U128"/>
    </row>
    <row r="129" spans="1:22" ht="51">
      <c r="A129" s="39">
        <v>569</v>
      </c>
      <c r="B129" s="43" t="s">
        <v>1029</v>
      </c>
      <c r="C129" s="43" t="s">
        <v>1030</v>
      </c>
      <c r="D129" s="72">
        <v>4</v>
      </c>
      <c r="E129" s="43" t="s">
        <v>1530</v>
      </c>
      <c r="F129" s="72">
        <v>4</v>
      </c>
      <c r="G129" s="56"/>
      <c r="H129" s="56"/>
      <c r="I129" s="56"/>
      <c r="J129" s="56"/>
      <c r="K129" s="229"/>
      <c r="L129" s="228"/>
      <c r="M129" s="228"/>
      <c r="N129" s="22"/>
      <c r="O129" s="92"/>
      <c r="P129" s="229"/>
      <c r="Q129" s="228"/>
      <c r="R129" s="228"/>
      <c r="S129" s="22"/>
      <c r="T129" s="92"/>
      <c r="U129" s="184">
        <f>IF(P129&lt;&gt;"",P129,IF(K129&lt;&gt;"",K129,IF(G129&lt;&gt;"",G129,IF(D129&lt;&gt;"",D129,""))))</f>
        <v>4</v>
      </c>
      <c r="V129" s="60">
        <f>IF(S129&lt;&gt;"",S129,IF(N129&lt;&gt;"",N129,IF(I129&lt;&gt;"",I129,IF(F129&lt;&gt;"",F129,""))))</f>
        <v>4</v>
      </c>
    </row>
    <row r="130" spans="1:22" s="56" customFormat="1">
      <c r="D130" s="82"/>
      <c r="F130" s="82"/>
      <c r="K130"/>
      <c r="L130"/>
      <c r="M130"/>
      <c r="N130"/>
      <c r="O130"/>
      <c r="P130"/>
      <c r="Q130"/>
      <c r="R130"/>
      <c r="S130"/>
      <c r="T130"/>
      <c r="U130"/>
    </row>
    <row r="131" spans="1:22" s="56" customFormat="1">
      <c r="D131" s="82"/>
      <c r="F131" s="82"/>
      <c r="K131"/>
      <c r="L131"/>
      <c r="M131"/>
      <c r="N131"/>
      <c r="O131"/>
      <c r="P131"/>
      <c r="Q131"/>
      <c r="R131"/>
      <c r="S131"/>
      <c r="T131"/>
      <c r="U131"/>
    </row>
    <row r="132" spans="1:22" s="56" customFormat="1">
      <c r="D132" s="82"/>
      <c r="F132" s="82"/>
      <c r="K132"/>
      <c r="L132"/>
      <c r="M132"/>
      <c r="N132"/>
      <c r="O132"/>
      <c r="P132"/>
      <c r="Q132"/>
      <c r="R132"/>
      <c r="S132"/>
      <c r="T132"/>
      <c r="U132"/>
    </row>
    <row r="133" spans="1:22" ht="20">
      <c r="B133" s="54" t="s">
        <v>58</v>
      </c>
      <c r="C133" s="56"/>
      <c r="D133" s="82"/>
      <c r="E133" s="56"/>
      <c r="F133" s="82"/>
      <c r="G133" s="56"/>
      <c r="H133" s="56"/>
      <c r="I133" s="56"/>
      <c r="J133" s="56"/>
      <c r="V133" s="56"/>
    </row>
    <row r="134" spans="1:22" ht="34">
      <c r="A134" s="39">
        <v>570</v>
      </c>
      <c r="B134" s="43" t="s">
        <v>406</v>
      </c>
      <c r="C134" s="43" t="s">
        <v>689</v>
      </c>
      <c r="D134" s="72">
        <v>3</v>
      </c>
      <c r="E134" s="43" t="s">
        <v>1360</v>
      </c>
      <c r="F134" s="72">
        <v>4</v>
      </c>
      <c r="G134" s="56"/>
      <c r="H134" s="56"/>
      <c r="I134" s="56"/>
      <c r="J134" s="56"/>
      <c r="K134" s="229"/>
      <c r="L134" s="228"/>
      <c r="M134" s="228"/>
      <c r="N134" s="22"/>
      <c r="O134" s="92"/>
      <c r="P134" s="229"/>
      <c r="Q134" s="228"/>
      <c r="R134" s="228"/>
      <c r="S134" s="22"/>
      <c r="T134" s="92"/>
      <c r="U134" s="184">
        <f>IF(P134&lt;&gt;"",P134,IF(K134&lt;&gt;"",K134,IF(G134&lt;&gt;"",G134,IF(D134&lt;&gt;"",D134,""))))</f>
        <v>3</v>
      </c>
      <c r="V134" s="60">
        <f>IF(S134&lt;&gt;"",S134,IF(N134&lt;&gt;"",N134,IF(I134&lt;&gt;"",I134,IF(F134&lt;&gt;"",F134,""))))</f>
        <v>4</v>
      </c>
    </row>
    <row r="135" spans="1:22" s="56" customFormat="1">
      <c r="D135" s="82"/>
      <c r="F135" s="82"/>
      <c r="K135"/>
      <c r="L135"/>
      <c r="M135"/>
      <c r="N135"/>
      <c r="O135"/>
      <c r="P135"/>
      <c r="Q135"/>
      <c r="R135"/>
      <c r="S135"/>
      <c r="T135"/>
      <c r="U135"/>
    </row>
    <row r="136" spans="1:22" ht="170">
      <c r="A136" s="39">
        <v>571</v>
      </c>
      <c r="B136" s="43" t="s">
        <v>407</v>
      </c>
      <c r="C136" s="43" t="s">
        <v>691</v>
      </c>
      <c r="D136" s="72">
        <v>3</v>
      </c>
      <c r="E136" s="43" t="s">
        <v>1531</v>
      </c>
      <c r="F136" s="72">
        <v>3</v>
      </c>
      <c r="G136" s="56"/>
      <c r="H136" s="56"/>
      <c r="I136" s="56"/>
      <c r="J136" s="56"/>
      <c r="K136" s="229"/>
      <c r="L136" s="228"/>
      <c r="M136" s="228"/>
      <c r="N136" s="22"/>
      <c r="O136" s="92"/>
      <c r="P136" s="229"/>
      <c r="Q136" s="228"/>
      <c r="R136" s="228"/>
      <c r="S136" s="22"/>
      <c r="T136" s="92"/>
      <c r="U136" s="184">
        <f>IF(P136&lt;&gt;"",P136,IF(K136&lt;&gt;"",K136,IF(G136&lt;&gt;"",G136,IF(D136&lt;&gt;"",D136,""))))</f>
        <v>3</v>
      </c>
      <c r="V136" s="60">
        <f>IF(S136&lt;&gt;"",S136,IF(N136&lt;&gt;"",N136,IF(I136&lt;&gt;"",I136,IF(F136&lt;&gt;"",F136,""))))</f>
        <v>3</v>
      </c>
    </row>
    <row r="137" spans="1:22" s="56" customFormat="1">
      <c r="D137" s="82"/>
      <c r="F137" s="82"/>
      <c r="K137"/>
      <c r="L137"/>
      <c r="M137"/>
      <c r="N137"/>
      <c r="O137"/>
      <c r="P137"/>
      <c r="Q137"/>
      <c r="R137"/>
      <c r="S137"/>
      <c r="T137"/>
      <c r="U137"/>
    </row>
    <row r="138" spans="1:22" ht="68">
      <c r="A138" s="39">
        <v>572</v>
      </c>
      <c r="B138" s="43" t="s">
        <v>68</v>
      </c>
      <c r="C138" s="43" t="s">
        <v>154</v>
      </c>
      <c r="D138" s="72">
        <v>2</v>
      </c>
      <c r="E138" s="43" t="s">
        <v>1362</v>
      </c>
      <c r="F138" s="72">
        <v>4</v>
      </c>
      <c r="G138" s="56"/>
      <c r="H138" s="56"/>
      <c r="I138" s="56"/>
      <c r="J138" s="56"/>
      <c r="K138" s="229"/>
      <c r="L138" s="228"/>
      <c r="M138" s="228"/>
      <c r="N138" s="22"/>
      <c r="O138" s="92"/>
      <c r="P138" s="229"/>
      <c r="Q138" s="228"/>
      <c r="R138" s="228"/>
      <c r="S138" s="22"/>
      <c r="T138" s="92"/>
      <c r="U138" s="184">
        <f>IF(P138&lt;&gt;"",P138,IF(K138&lt;&gt;"",K138,IF(G138&lt;&gt;"",G138,IF(D138&lt;&gt;"",D138,""))))</f>
        <v>2</v>
      </c>
      <c r="V138" s="60">
        <f>IF(S138&lt;&gt;"",S138,IF(N138&lt;&gt;"",N138,IF(I138&lt;&gt;"",I138,IF(F138&lt;&gt;"",F138,""))))</f>
        <v>4</v>
      </c>
    </row>
    <row r="139" spans="1:22" s="56" customFormat="1">
      <c r="D139" s="82"/>
      <c r="F139" s="82"/>
      <c r="K139"/>
      <c r="L139"/>
      <c r="M139"/>
      <c r="N139"/>
      <c r="O139"/>
      <c r="P139"/>
      <c r="Q139"/>
      <c r="R139"/>
      <c r="S139"/>
      <c r="T139"/>
      <c r="U139"/>
    </row>
    <row r="140" spans="1:22" ht="51">
      <c r="A140" s="39">
        <v>573</v>
      </c>
      <c r="B140" s="43" t="s">
        <v>1031</v>
      </c>
      <c r="C140" s="43" t="s">
        <v>1032</v>
      </c>
      <c r="D140" s="72">
        <v>1</v>
      </c>
      <c r="E140" s="43" t="s">
        <v>1532</v>
      </c>
      <c r="F140" s="72">
        <v>3</v>
      </c>
      <c r="G140" s="56"/>
      <c r="H140" s="56"/>
      <c r="I140" s="56"/>
      <c r="J140" s="56"/>
      <c r="K140" s="229"/>
      <c r="L140" s="228"/>
      <c r="M140" s="228"/>
      <c r="N140" s="22"/>
      <c r="O140" s="92"/>
      <c r="P140" s="229"/>
      <c r="Q140" s="228"/>
      <c r="R140" s="228"/>
      <c r="S140" s="22"/>
      <c r="T140" s="92"/>
      <c r="U140" s="184">
        <f>IF(P140&lt;&gt;"",P140,IF(K140&lt;&gt;"",K140,IF(G140&lt;&gt;"",G140,IF(D140&lt;&gt;"",D140,""))))</f>
        <v>1</v>
      </c>
      <c r="V140" s="60">
        <f>IF(S140&lt;&gt;"",S140,IF(N140&lt;&gt;"",N140,IF(I140&lt;&gt;"",I140,IF(F140&lt;&gt;"",F140,""))))</f>
        <v>3</v>
      </c>
    </row>
    <row r="141" spans="1:22" s="56" customFormat="1">
      <c r="D141" s="82"/>
      <c r="F141" s="82"/>
      <c r="K141"/>
      <c r="L141"/>
      <c r="M141"/>
      <c r="N141"/>
      <c r="O141"/>
      <c r="P141"/>
      <c r="Q141"/>
      <c r="R141"/>
      <c r="S141"/>
      <c r="T141"/>
      <c r="U141"/>
    </row>
    <row r="142" spans="1:22" ht="221">
      <c r="A142" s="39">
        <v>574</v>
      </c>
      <c r="B142" s="43" t="s">
        <v>265</v>
      </c>
      <c r="C142" s="43" t="s">
        <v>849</v>
      </c>
      <c r="D142" s="72">
        <v>3</v>
      </c>
      <c r="E142" s="43" t="s">
        <v>1443</v>
      </c>
      <c r="F142" s="72">
        <v>2</v>
      </c>
      <c r="G142" s="56"/>
      <c r="H142" s="56"/>
      <c r="I142" s="56"/>
      <c r="J142" s="56"/>
      <c r="K142" s="229"/>
      <c r="L142" s="228"/>
      <c r="M142" s="228"/>
      <c r="N142" s="22"/>
      <c r="O142" s="92"/>
      <c r="P142" s="229"/>
      <c r="Q142" s="228"/>
      <c r="R142" s="228"/>
      <c r="S142" s="22"/>
      <c r="T142" s="92"/>
      <c r="U142" s="184">
        <f>IF(P142&lt;&gt;"",P142,IF(K142&lt;&gt;"",K142,IF(G142&lt;&gt;"",G142,IF(D142&lt;&gt;"",D142,""))))</f>
        <v>3</v>
      </c>
      <c r="V142" s="60">
        <f>IF(S142&lt;&gt;"",S142,IF(N142&lt;&gt;"",N142,IF(I142&lt;&gt;"",I142,IF(F142&lt;&gt;"",F142,""))))</f>
        <v>2</v>
      </c>
    </row>
    <row r="143" spans="1:22" s="56" customFormat="1">
      <c r="D143" s="82"/>
      <c r="F143" s="82"/>
      <c r="K143"/>
      <c r="L143"/>
      <c r="M143"/>
      <c r="N143"/>
      <c r="O143"/>
      <c r="P143"/>
      <c r="Q143"/>
      <c r="R143"/>
      <c r="S143"/>
      <c r="T143"/>
      <c r="U143"/>
    </row>
    <row r="144" spans="1:22" ht="85">
      <c r="A144" s="39">
        <v>575</v>
      </c>
      <c r="B144" s="43" t="s">
        <v>850</v>
      </c>
      <c r="C144" s="43" t="s">
        <v>219</v>
      </c>
      <c r="D144" s="72">
        <v>0</v>
      </c>
      <c r="E144" s="43" t="s">
        <v>1533</v>
      </c>
      <c r="F144" s="72">
        <v>0</v>
      </c>
      <c r="G144" s="56"/>
      <c r="H144" s="56"/>
      <c r="I144" s="56"/>
      <c r="J144" s="56"/>
      <c r="K144" s="229"/>
      <c r="L144" s="228"/>
      <c r="M144" s="228"/>
      <c r="N144" s="22"/>
      <c r="O144" s="92"/>
      <c r="P144" s="229"/>
      <c r="Q144" s="228"/>
      <c r="R144" s="228"/>
      <c r="S144" s="22"/>
      <c r="T144" s="92"/>
      <c r="U144" s="184">
        <f>IF(P144&lt;&gt;"",P144,IF(K144&lt;&gt;"",K144,IF(G144&lt;&gt;"",G144,IF(D144&lt;&gt;"",D144,""))))</f>
        <v>0</v>
      </c>
      <c r="V144" s="60">
        <f>IF(S144&lt;&gt;"",S144,IF(N144&lt;&gt;"",N144,IF(I144&lt;&gt;"",I144,IF(F144&lt;&gt;"",F144,""))))</f>
        <v>0</v>
      </c>
    </row>
    <row r="145" spans="1:22" s="56" customFormat="1">
      <c r="D145" s="82"/>
      <c r="F145" s="82"/>
      <c r="K145"/>
      <c r="L145"/>
      <c r="M145"/>
      <c r="N145"/>
      <c r="O145"/>
      <c r="P145"/>
      <c r="Q145"/>
      <c r="R145"/>
      <c r="S145"/>
      <c r="T145"/>
      <c r="U145"/>
    </row>
    <row r="146" spans="1:22" ht="85">
      <c r="A146" s="39">
        <v>576</v>
      </c>
      <c r="B146" s="43" t="s">
        <v>266</v>
      </c>
      <c r="C146" s="43" t="s">
        <v>220</v>
      </c>
      <c r="D146" s="72">
        <v>3</v>
      </c>
      <c r="E146" s="43" t="s">
        <v>1363</v>
      </c>
      <c r="F146" s="72">
        <v>3</v>
      </c>
      <c r="G146" s="56"/>
      <c r="H146" s="56"/>
      <c r="I146" s="56"/>
      <c r="J146" s="56"/>
      <c r="K146" s="229"/>
      <c r="L146" s="228"/>
      <c r="M146" s="228"/>
      <c r="N146" s="22"/>
      <c r="O146" s="92"/>
      <c r="P146" s="229"/>
      <c r="Q146" s="228"/>
      <c r="R146" s="228"/>
      <c r="S146" s="22"/>
      <c r="T146" s="92"/>
      <c r="U146" s="184">
        <f>IF(P146&lt;&gt;"",P146,IF(K146&lt;&gt;"",K146,IF(G146&lt;&gt;"",G146,IF(D146&lt;&gt;"",D146,""))))</f>
        <v>3</v>
      </c>
      <c r="V146" s="60">
        <f>IF(S146&lt;&gt;"",S146,IF(N146&lt;&gt;"",N146,IF(I146&lt;&gt;"",I146,IF(F146&lt;&gt;"",F146,""))))</f>
        <v>3</v>
      </c>
    </row>
    <row r="147" spans="1:22" s="56" customFormat="1">
      <c r="D147" s="82"/>
      <c r="F147" s="82"/>
      <c r="K147"/>
      <c r="L147"/>
      <c r="M147"/>
      <c r="N147"/>
      <c r="O147"/>
      <c r="P147"/>
      <c r="Q147"/>
      <c r="R147"/>
      <c r="S147"/>
      <c r="T147"/>
      <c r="U147"/>
    </row>
    <row r="148" spans="1:22" ht="68">
      <c r="A148" s="39">
        <v>577</v>
      </c>
      <c r="B148" s="43" t="s">
        <v>853</v>
      </c>
      <c r="C148" s="43" t="s">
        <v>1157</v>
      </c>
      <c r="D148" s="72">
        <v>3</v>
      </c>
      <c r="E148" s="43" t="s">
        <v>1364</v>
      </c>
      <c r="F148" s="72">
        <v>3</v>
      </c>
      <c r="G148" s="56"/>
      <c r="H148" s="56"/>
      <c r="I148" s="56"/>
      <c r="J148" s="56"/>
      <c r="K148" s="229"/>
      <c r="L148" s="228"/>
      <c r="M148" s="228"/>
      <c r="N148" s="22"/>
      <c r="O148" s="92"/>
      <c r="P148" s="229"/>
      <c r="Q148" s="228"/>
      <c r="R148" s="228"/>
      <c r="S148" s="22"/>
      <c r="T148" s="92"/>
      <c r="U148" s="184">
        <f>IF(P148&lt;&gt;"",P148,IF(K148&lt;&gt;"",K148,IF(G148&lt;&gt;"",G148,IF(D148&lt;&gt;"",D148,""))))</f>
        <v>3</v>
      </c>
      <c r="V148" s="60">
        <f>IF(S148&lt;&gt;"",S148,IF(N148&lt;&gt;"",N148,IF(I148&lt;&gt;"",I148,IF(F148&lt;&gt;"",F148,""))))</f>
        <v>3</v>
      </c>
    </row>
    <row r="149" spans="1:22" s="56" customFormat="1">
      <c r="D149" s="82"/>
      <c r="F149" s="82"/>
      <c r="K149"/>
      <c r="L149"/>
      <c r="M149"/>
      <c r="N149"/>
      <c r="O149"/>
      <c r="P149"/>
      <c r="Q149"/>
      <c r="R149"/>
      <c r="S149"/>
      <c r="T149"/>
      <c r="U149"/>
    </row>
    <row r="150" spans="1:22" ht="34">
      <c r="A150" s="39">
        <v>578</v>
      </c>
      <c r="B150" s="43" t="s">
        <v>120</v>
      </c>
      <c r="C150" s="43" t="s">
        <v>223</v>
      </c>
      <c r="D150" s="72">
        <v>0</v>
      </c>
      <c r="E150" s="43" t="s">
        <v>1534</v>
      </c>
      <c r="F150" s="72">
        <v>0</v>
      </c>
      <c r="G150" s="56"/>
      <c r="H150" s="56"/>
      <c r="I150" s="56"/>
      <c r="J150" s="56"/>
      <c r="K150" s="229"/>
      <c r="L150" s="228"/>
      <c r="M150" s="228"/>
      <c r="N150" s="22"/>
      <c r="O150" s="92"/>
      <c r="P150" s="229"/>
      <c r="Q150" s="228"/>
      <c r="R150" s="228"/>
      <c r="S150" s="22"/>
      <c r="T150" s="92"/>
      <c r="U150" s="184">
        <f>IF(P150&lt;&gt;"",P150,IF(K150&lt;&gt;"",K150,IF(G150&lt;&gt;"",G150,IF(D150&lt;&gt;"",D150,""))))</f>
        <v>0</v>
      </c>
      <c r="V150" s="60">
        <f>IF(S150&lt;&gt;"",S150,IF(N150&lt;&gt;"",N150,IF(I150&lt;&gt;"",I150,IF(F150&lt;&gt;"",F150,""))))</f>
        <v>0</v>
      </c>
    </row>
    <row r="151" spans="1:22" s="56" customFormat="1">
      <c r="D151" s="82"/>
      <c r="F151" s="82"/>
      <c r="K151"/>
      <c r="L151"/>
      <c r="M151"/>
      <c r="N151"/>
      <c r="O151"/>
      <c r="P151"/>
      <c r="Q151"/>
      <c r="R151"/>
      <c r="S151"/>
      <c r="T151"/>
      <c r="U151"/>
    </row>
    <row r="152" spans="1:22" ht="51">
      <c r="A152" s="39">
        <v>579</v>
      </c>
      <c r="B152" s="43" t="s">
        <v>122</v>
      </c>
      <c r="C152" s="43" t="s">
        <v>225</v>
      </c>
      <c r="D152" s="72">
        <v>5</v>
      </c>
      <c r="E152" s="43" t="s">
        <v>1365</v>
      </c>
      <c r="F152" s="72">
        <v>4</v>
      </c>
      <c r="G152" s="56"/>
      <c r="H152" s="56"/>
      <c r="I152" s="56"/>
      <c r="J152" s="56"/>
      <c r="K152" s="229"/>
      <c r="L152" s="228"/>
      <c r="M152" s="228"/>
      <c r="N152" s="22"/>
      <c r="O152" s="92"/>
      <c r="P152" s="229"/>
      <c r="Q152" s="228"/>
      <c r="R152" s="228"/>
      <c r="S152" s="22"/>
      <c r="T152" s="92"/>
      <c r="U152" s="184">
        <f>IF(P152&lt;&gt;"",P152,IF(K152&lt;&gt;"",K152,IF(G152&lt;&gt;"",G152,IF(D152&lt;&gt;"",D152,""))))</f>
        <v>5</v>
      </c>
      <c r="V152" s="60">
        <f>IF(S152&lt;&gt;"",S152,IF(N152&lt;&gt;"",N152,IF(I152&lt;&gt;"",I152,IF(F152&lt;&gt;"",F152,""))))</f>
        <v>4</v>
      </c>
    </row>
    <row r="153" spans="1:22" s="56" customFormat="1">
      <c r="D153" s="82"/>
      <c r="F153" s="82"/>
      <c r="K153"/>
      <c r="L153"/>
      <c r="M153"/>
      <c r="N153"/>
      <c r="O153"/>
      <c r="P153"/>
      <c r="Q153"/>
      <c r="R153"/>
      <c r="S153"/>
      <c r="T153"/>
      <c r="U153"/>
    </row>
    <row r="154" spans="1:22" ht="85">
      <c r="A154" s="39">
        <v>580</v>
      </c>
      <c r="B154" s="43" t="s">
        <v>123</v>
      </c>
      <c r="C154" s="43" t="s">
        <v>226</v>
      </c>
      <c r="D154" s="72">
        <v>4</v>
      </c>
      <c r="E154" s="43" t="s">
        <v>1366</v>
      </c>
      <c r="F154" s="72">
        <v>3</v>
      </c>
      <c r="G154" s="56"/>
      <c r="H154" s="56"/>
      <c r="I154" s="56"/>
      <c r="J154" s="56"/>
      <c r="K154" s="229"/>
      <c r="L154" s="228"/>
      <c r="M154" s="228"/>
      <c r="N154" s="22"/>
      <c r="O154" s="92"/>
      <c r="P154" s="229"/>
      <c r="Q154" s="228"/>
      <c r="R154" s="228"/>
      <c r="S154" s="22"/>
      <c r="T154" s="92"/>
      <c r="U154" s="184">
        <f>IF(P154&lt;&gt;"",P154,IF(K154&lt;&gt;"",K154,IF(G154&lt;&gt;"",G154,IF(D154&lt;&gt;"",D154,""))))</f>
        <v>4</v>
      </c>
      <c r="V154" s="60">
        <f>IF(S154&lt;&gt;"",S154,IF(N154&lt;&gt;"",N154,IF(I154&lt;&gt;"",I154,IF(F154&lt;&gt;"",F154,""))))</f>
        <v>3</v>
      </c>
    </row>
    <row r="155" spans="1:22" s="56" customFormat="1">
      <c r="D155" s="82"/>
      <c r="F155" s="82"/>
      <c r="K155"/>
      <c r="L155"/>
      <c r="M155"/>
      <c r="N155"/>
      <c r="O155"/>
      <c r="P155"/>
      <c r="Q155"/>
      <c r="R155"/>
      <c r="S155"/>
      <c r="T155"/>
      <c r="U155"/>
    </row>
    <row r="156" spans="1:22" ht="102">
      <c r="A156" s="39">
        <v>581</v>
      </c>
      <c r="B156" s="43" t="s">
        <v>124</v>
      </c>
      <c r="C156" s="43" t="s">
        <v>227</v>
      </c>
      <c r="D156" s="72">
        <v>4</v>
      </c>
      <c r="E156" s="43" t="s">
        <v>1367</v>
      </c>
      <c r="F156" s="72">
        <v>4</v>
      </c>
      <c r="G156" s="56"/>
      <c r="H156" s="56"/>
      <c r="I156" s="56"/>
      <c r="J156" s="56"/>
      <c r="K156" s="229"/>
      <c r="L156" s="228"/>
      <c r="M156" s="228"/>
      <c r="N156" s="22"/>
      <c r="O156" s="92"/>
      <c r="P156" s="229"/>
      <c r="Q156" s="228"/>
      <c r="R156" s="228"/>
      <c r="S156" s="22"/>
      <c r="T156" s="92"/>
      <c r="U156" s="184">
        <f>IF(P156&lt;&gt;"",P156,IF(K156&lt;&gt;"",K156,IF(G156&lt;&gt;"",G156,IF(D156&lt;&gt;"",D156,""))))</f>
        <v>4</v>
      </c>
      <c r="V156" s="60">
        <f>IF(S156&lt;&gt;"",S156,IF(N156&lt;&gt;"",N156,IF(I156&lt;&gt;"",I156,IF(F156&lt;&gt;"",F156,""))))</f>
        <v>4</v>
      </c>
    </row>
    <row r="157" spans="1:22" s="56" customFormat="1">
      <c r="D157" s="82"/>
      <c r="F157" s="82"/>
      <c r="K157"/>
      <c r="L157"/>
      <c r="M157"/>
      <c r="N157"/>
      <c r="O157"/>
      <c r="P157"/>
      <c r="Q157"/>
      <c r="R157"/>
      <c r="S157"/>
      <c r="T157"/>
      <c r="U157"/>
    </row>
    <row r="158" spans="1:22" ht="34">
      <c r="A158" s="39">
        <v>582</v>
      </c>
      <c r="B158" s="43" t="s">
        <v>414</v>
      </c>
      <c r="C158" s="43" t="s">
        <v>709</v>
      </c>
      <c r="D158" s="72">
        <v>4</v>
      </c>
      <c r="E158" s="43" t="s">
        <v>1535</v>
      </c>
      <c r="F158" s="72">
        <v>4</v>
      </c>
      <c r="G158" s="56"/>
      <c r="H158" s="56"/>
      <c r="I158" s="56"/>
      <c r="J158" s="56"/>
      <c r="K158" s="229"/>
      <c r="L158" s="228"/>
      <c r="M158" s="228"/>
      <c r="N158" s="22"/>
      <c r="O158" s="92"/>
      <c r="P158" s="229"/>
      <c r="Q158" s="228"/>
      <c r="R158" s="228"/>
      <c r="S158" s="22"/>
      <c r="T158" s="92"/>
      <c r="U158" s="184">
        <f>IF(P158&lt;&gt;"",P158,IF(K158&lt;&gt;"",K158,IF(G158&lt;&gt;"",G158,IF(D158&lt;&gt;"",D158,""))))</f>
        <v>4</v>
      </c>
      <c r="V158" s="60">
        <f>IF(S158&lt;&gt;"",S158,IF(N158&lt;&gt;"",N158,IF(I158&lt;&gt;"",I158,IF(F158&lt;&gt;"",F158,""))))</f>
        <v>4</v>
      </c>
    </row>
    <row r="159" spans="1:22" s="56" customFormat="1">
      <c r="D159" s="82"/>
      <c r="F159" s="82"/>
      <c r="K159"/>
      <c r="L159"/>
      <c r="M159"/>
      <c r="N159"/>
      <c r="O159"/>
      <c r="P159"/>
      <c r="Q159"/>
      <c r="R159"/>
      <c r="S159"/>
      <c r="T159"/>
      <c r="U159"/>
    </row>
    <row r="160" spans="1:22" s="56" customFormat="1">
      <c r="D160" s="82"/>
      <c r="F160" s="82"/>
      <c r="K160"/>
      <c r="L160"/>
      <c r="M160"/>
      <c r="N160"/>
      <c r="O160"/>
      <c r="P160"/>
      <c r="Q160"/>
      <c r="R160"/>
      <c r="S160"/>
      <c r="T160"/>
      <c r="U160"/>
    </row>
    <row r="161" spans="1:22" s="56" customFormat="1">
      <c r="D161" s="82"/>
      <c r="F161" s="82"/>
      <c r="K161"/>
      <c r="L161"/>
      <c r="M161"/>
      <c r="N161"/>
      <c r="O161"/>
      <c r="P161"/>
      <c r="Q161"/>
      <c r="R161"/>
      <c r="S161"/>
      <c r="T161"/>
      <c r="U161"/>
    </row>
    <row r="162" spans="1:22" ht="20">
      <c r="B162" s="54" t="s">
        <v>57</v>
      </c>
      <c r="C162" s="56"/>
      <c r="D162" s="82"/>
      <c r="E162" s="56"/>
      <c r="F162" s="82"/>
      <c r="G162" s="56"/>
      <c r="H162" s="56"/>
      <c r="I162" s="56"/>
      <c r="J162" s="56"/>
      <c r="V162" s="56"/>
    </row>
    <row r="163" spans="1:22" ht="272">
      <c r="A163" s="39">
        <v>583</v>
      </c>
      <c r="B163" s="43" t="s">
        <v>1033</v>
      </c>
      <c r="C163" s="43" t="s">
        <v>1034</v>
      </c>
      <c r="D163" s="72">
        <v>5</v>
      </c>
      <c r="E163" s="43" t="s">
        <v>1536</v>
      </c>
      <c r="F163" s="72">
        <v>4</v>
      </c>
      <c r="G163" s="22">
        <v>5</v>
      </c>
      <c r="H163" s="90" t="s">
        <v>1863</v>
      </c>
      <c r="I163" s="29">
        <v>5</v>
      </c>
      <c r="J163" s="29" t="s">
        <v>1964</v>
      </c>
      <c r="K163" s="229"/>
      <c r="L163" s="228"/>
      <c r="M163" s="228"/>
      <c r="N163" s="22"/>
      <c r="O163" s="92"/>
      <c r="P163" s="229"/>
      <c r="Q163" s="228"/>
      <c r="R163" s="228"/>
      <c r="S163" s="22"/>
      <c r="T163" s="92"/>
      <c r="U163" s="184">
        <f>IF(P163&lt;&gt;"",P163,IF(K163&lt;&gt;"",K163,IF(G163&lt;&gt;"",G163,IF(D163&lt;&gt;"",D163,""))))</f>
        <v>5</v>
      </c>
      <c r="V163" s="60">
        <f>IF(S163&lt;&gt;"",S163,IF(N163&lt;&gt;"",N163,IF(I163&lt;&gt;"",I163,IF(F163&lt;&gt;"",F163,""))))</f>
        <v>5</v>
      </c>
    </row>
    <row r="164" spans="1:22" s="56" customFormat="1">
      <c r="D164" s="82"/>
      <c r="F164" s="82"/>
      <c r="K164"/>
      <c r="L164"/>
      <c r="M164"/>
      <c r="N164"/>
      <c r="O164"/>
      <c r="P164"/>
      <c r="Q164"/>
      <c r="R164"/>
      <c r="S164"/>
      <c r="T164"/>
      <c r="U164"/>
    </row>
    <row r="165" spans="1:22" ht="356">
      <c r="A165" s="39">
        <v>584</v>
      </c>
      <c r="B165" s="43" t="s">
        <v>1035</v>
      </c>
      <c r="C165" s="43" t="s">
        <v>1036</v>
      </c>
      <c r="D165" s="72">
        <v>3</v>
      </c>
      <c r="E165" s="43" t="s">
        <v>1537</v>
      </c>
      <c r="F165" s="72">
        <v>1</v>
      </c>
      <c r="G165" s="56"/>
      <c r="H165" s="56"/>
      <c r="I165" s="56"/>
      <c r="J165" s="56"/>
      <c r="K165" s="229"/>
      <c r="L165" s="228"/>
      <c r="M165" s="228"/>
      <c r="N165" s="22"/>
      <c r="O165" s="92"/>
      <c r="P165" s="229"/>
      <c r="Q165" s="228"/>
      <c r="R165" s="228"/>
      <c r="S165" s="22"/>
      <c r="T165" s="92"/>
      <c r="U165" s="184">
        <f>IF(P165&lt;&gt;"",P165,IF(K165&lt;&gt;"",K165,IF(G165&lt;&gt;"",G165,IF(D165&lt;&gt;"",D165,""))))</f>
        <v>3</v>
      </c>
      <c r="V165" s="60">
        <f>IF(S165&lt;&gt;"",S165,IF(N165&lt;&gt;"",N165,IF(I165&lt;&gt;"",I165,IF(F165&lt;&gt;"",F165,""))))</f>
        <v>1</v>
      </c>
    </row>
    <row r="166" spans="1:22" s="56" customFormat="1">
      <c r="D166" s="82"/>
      <c r="F166" s="82"/>
      <c r="K166"/>
      <c r="L166"/>
      <c r="M166"/>
      <c r="N166"/>
      <c r="O166"/>
      <c r="P166"/>
      <c r="Q166"/>
      <c r="R166"/>
      <c r="S166"/>
      <c r="T166"/>
      <c r="U166"/>
    </row>
    <row r="167" spans="1:22" ht="119">
      <c r="A167" s="39">
        <v>585</v>
      </c>
      <c r="B167" s="43" t="s">
        <v>1037</v>
      </c>
      <c r="C167" s="43" t="s">
        <v>1159</v>
      </c>
      <c r="D167" s="72">
        <v>3</v>
      </c>
      <c r="E167" s="43" t="s">
        <v>1538</v>
      </c>
      <c r="F167" s="72">
        <v>2</v>
      </c>
      <c r="G167" s="56"/>
      <c r="H167" s="56"/>
      <c r="I167" s="56"/>
      <c r="J167" s="56"/>
      <c r="K167" s="229"/>
      <c r="L167" s="228"/>
      <c r="M167" s="228"/>
      <c r="N167" s="22"/>
      <c r="O167" s="92"/>
      <c r="P167" s="229"/>
      <c r="Q167" s="228"/>
      <c r="R167" s="228"/>
      <c r="S167" s="22"/>
      <c r="T167" s="92"/>
      <c r="U167" s="184">
        <f>IF(P167&lt;&gt;"",P167,IF(K167&lt;&gt;"",K167,IF(G167&lt;&gt;"",G167,IF(D167&lt;&gt;"",D167,""))))</f>
        <v>3</v>
      </c>
      <c r="V167" s="60">
        <f>IF(S167&lt;&gt;"",S167,IF(N167&lt;&gt;"",N167,IF(I167&lt;&gt;"",I167,IF(F167&lt;&gt;"",F167,""))))</f>
        <v>2</v>
      </c>
    </row>
    <row r="168" spans="1:22" s="56" customFormat="1">
      <c r="D168" s="82"/>
      <c r="F168" s="82"/>
      <c r="K168"/>
      <c r="L168"/>
      <c r="M168"/>
      <c r="N168"/>
      <c r="O168"/>
      <c r="P168"/>
      <c r="Q168"/>
      <c r="R168"/>
      <c r="S168"/>
      <c r="T168"/>
      <c r="U168"/>
    </row>
    <row r="169" spans="1:22" ht="204">
      <c r="A169" s="39">
        <v>586</v>
      </c>
      <c r="B169" s="43" t="s">
        <v>1038</v>
      </c>
      <c r="C169" s="43" t="s">
        <v>1039</v>
      </c>
      <c r="D169" s="72">
        <v>5</v>
      </c>
      <c r="E169" s="43" t="s">
        <v>1539</v>
      </c>
      <c r="F169" s="72">
        <v>4</v>
      </c>
      <c r="G169" s="56"/>
      <c r="H169" s="56"/>
      <c r="I169" s="56"/>
      <c r="J169" s="56"/>
      <c r="K169" s="229"/>
      <c r="L169" s="228"/>
      <c r="M169" s="228"/>
      <c r="N169" s="22"/>
      <c r="O169" s="92"/>
      <c r="P169" s="229"/>
      <c r="Q169" s="228"/>
      <c r="R169" s="228"/>
      <c r="S169" s="22"/>
      <c r="T169" s="92"/>
      <c r="U169" s="184">
        <f>IF(P169&lt;&gt;"",P169,IF(K169&lt;&gt;"",K169,IF(G169&lt;&gt;"",G169,IF(D169&lt;&gt;"",D169,""))))</f>
        <v>5</v>
      </c>
      <c r="V169" s="60">
        <f>IF(S169&lt;&gt;"",S169,IF(N169&lt;&gt;"",N169,IF(I169&lt;&gt;"",I169,IF(F169&lt;&gt;"",F169,""))))</f>
        <v>4</v>
      </c>
    </row>
    <row r="170" spans="1:22" s="56" customFormat="1">
      <c r="D170" s="82"/>
      <c r="F170" s="82"/>
      <c r="K170"/>
      <c r="L170"/>
      <c r="M170"/>
      <c r="N170"/>
      <c r="O170"/>
      <c r="P170"/>
      <c r="Q170"/>
      <c r="R170"/>
      <c r="S170"/>
      <c r="T170"/>
      <c r="U170"/>
    </row>
    <row r="171" spans="1:22" ht="221">
      <c r="A171" s="39">
        <v>587</v>
      </c>
      <c r="B171" s="43" t="s">
        <v>262</v>
      </c>
      <c r="C171" s="43" t="s">
        <v>210</v>
      </c>
      <c r="D171" s="72">
        <v>5</v>
      </c>
      <c r="E171" s="43" t="s">
        <v>1540</v>
      </c>
      <c r="F171" s="72">
        <v>4</v>
      </c>
      <c r="G171" s="56"/>
      <c r="H171" s="56"/>
      <c r="I171" s="56"/>
      <c r="J171" s="56"/>
      <c r="K171" s="229"/>
      <c r="L171" s="228"/>
      <c r="M171" s="228"/>
      <c r="N171" s="22"/>
      <c r="O171" s="92"/>
      <c r="P171" s="229"/>
      <c r="Q171" s="228"/>
      <c r="R171" s="228"/>
      <c r="S171" s="22"/>
      <c r="T171" s="92"/>
      <c r="U171" s="184">
        <f>IF(P171&lt;&gt;"",P171,IF(K171&lt;&gt;"",K171,IF(G171&lt;&gt;"",G171,IF(D171&lt;&gt;"",D171,""))))</f>
        <v>5</v>
      </c>
      <c r="V171" s="60">
        <f>IF(S171&lt;&gt;"",S171,IF(N171&lt;&gt;"",N171,IF(I171&lt;&gt;"",I171,IF(F171&lt;&gt;"",F171,""))))</f>
        <v>4</v>
      </c>
    </row>
    <row r="172" spans="1:22" s="56" customFormat="1">
      <c r="D172" s="82"/>
      <c r="F172" s="82"/>
      <c r="K172"/>
      <c r="L172"/>
      <c r="M172"/>
      <c r="N172"/>
      <c r="O172"/>
      <c r="P172"/>
      <c r="Q172"/>
      <c r="R172"/>
      <c r="S172"/>
      <c r="T172"/>
      <c r="U172"/>
    </row>
    <row r="173" spans="1:22" ht="136">
      <c r="A173" s="39">
        <v>588</v>
      </c>
      <c r="B173" s="43" t="s">
        <v>420</v>
      </c>
      <c r="C173" s="43" t="s">
        <v>721</v>
      </c>
      <c r="D173" s="72">
        <v>4</v>
      </c>
      <c r="E173" s="43" t="s">
        <v>1541</v>
      </c>
      <c r="F173" s="72">
        <v>3</v>
      </c>
      <c r="G173" s="22">
        <v>4</v>
      </c>
      <c r="H173" s="90" t="s">
        <v>1377</v>
      </c>
      <c r="I173" s="29">
        <v>3</v>
      </c>
      <c r="J173" s="29"/>
      <c r="K173" s="229"/>
      <c r="L173" s="228"/>
      <c r="M173" s="228"/>
      <c r="N173" s="22"/>
      <c r="O173" s="92"/>
      <c r="P173" s="229"/>
      <c r="Q173" s="228"/>
      <c r="R173" s="228"/>
      <c r="S173" s="22"/>
      <c r="T173" s="92"/>
      <c r="U173" s="184">
        <f>IF(P173&lt;&gt;"",P173,IF(K173&lt;&gt;"",K173,IF(G173&lt;&gt;"",G173,IF(D173&lt;&gt;"",D173,""))))</f>
        <v>4</v>
      </c>
      <c r="V173" s="60">
        <f>IF(S173&lt;&gt;"",S173,IF(N173&lt;&gt;"",N173,IF(I173&lt;&gt;"",I173,IF(F173&lt;&gt;"",F173,""))))</f>
        <v>3</v>
      </c>
    </row>
    <row r="174" spans="1:22" ht="119">
      <c r="A174" s="39">
        <v>589</v>
      </c>
      <c r="B174" s="43" t="s">
        <v>263</v>
      </c>
      <c r="C174" s="43" t="s">
        <v>211</v>
      </c>
      <c r="D174" s="72">
        <v>3</v>
      </c>
      <c r="E174" s="43" t="s">
        <v>1542</v>
      </c>
      <c r="F174" s="72">
        <v>4</v>
      </c>
      <c r="G174" s="56"/>
      <c r="H174" s="56"/>
      <c r="I174" s="56"/>
      <c r="J174" s="56"/>
      <c r="K174" s="229"/>
      <c r="L174" s="228"/>
      <c r="M174" s="228"/>
      <c r="N174" s="22"/>
      <c r="O174" s="92"/>
      <c r="P174" s="229"/>
      <c r="Q174" s="228"/>
      <c r="R174" s="228"/>
      <c r="S174" s="22"/>
      <c r="T174" s="92"/>
      <c r="U174" s="184">
        <f>IF(P174&lt;&gt;"",P174,IF(K174&lt;&gt;"",K174,IF(G174&lt;&gt;"",G174,IF(D174&lt;&gt;"",D174,""))))</f>
        <v>3</v>
      </c>
      <c r="V174" s="60">
        <f>IF(S174&lt;&gt;"",S174,IF(N174&lt;&gt;"",N174,IF(I174&lt;&gt;"",I174,IF(F174&lt;&gt;"",F174,""))))</f>
        <v>4</v>
      </c>
    </row>
    <row r="175" spans="1:22" ht="102">
      <c r="A175" s="39">
        <v>590</v>
      </c>
      <c r="B175" s="43" t="s">
        <v>421</v>
      </c>
      <c r="C175" s="43" t="s">
        <v>724</v>
      </c>
      <c r="D175" s="72">
        <v>4</v>
      </c>
      <c r="E175" s="43" t="s">
        <v>1455</v>
      </c>
      <c r="F175" s="72">
        <v>3</v>
      </c>
      <c r="G175" s="22">
        <v>4</v>
      </c>
      <c r="H175" s="90" t="s">
        <v>1864</v>
      </c>
      <c r="I175" s="29">
        <v>3</v>
      </c>
      <c r="J175" s="29"/>
      <c r="K175" s="229"/>
      <c r="L175" s="228"/>
      <c r="M175" s="228"/>
      <c r="N175" s="22"/>
      <c r="O175" s="92"/>
      <c r="P175" s="229"/>
      <c r="Q175" s="228"/>
      <c r="R175" s="228"/>
      <c r="S175" s="22"/>
      <c r="T175" s="92"/>
      <c r="U175" s="184">
        <f>IF(P175&lt;&gt;"",P175,IF(K175&lt;&gt;"",K175,IF(G175&lt;&gt;"",G175,IF(D175&lt;&gt;"",D175,""))))</f>
        <v>4</v>
      </c>
      <c r="V175" s="60">
        <f>IF(S175&lt;&gt;"",S175,IF(N175&lt;&gt;"",N175,IF(I175&lt;&gt;"",I175,IF(F175&lt;&gt;"",F175,""))))</f>
        <v>3</v>
      </c>
    </row>
    <row r="176" spans="1:22" s="56" customFormat="1">
      <c r="D176" s="82"/>
      <c r="F176" s="82"/>
      <c r="K176"/>
      <c r="L176"/>
      <c r="M176"/>
      <c r="N176"/>
      <c r="O176"/>
      <c r="P176"/>
      <c r="Q176"/>
      <c r="R176"/>
      <c r="S176"/>
      <c r="T176"/>
      <c r="U176"/>
    </row>
    <row r="177" spans="1:22" s="56" customFormat="1">
      <c r="D177" s="82"/>
      <c r="F177" s="82"/>
      <c r="K177"/>
      <c r="L177"/>
      <c r="M177"/>
      <c r="N177"/>
      <c r="O177"/>
      <c r="P177"/>
      <c r="Q177"/>
      <c r="R177"/>
      <c r="S177"/>
      <c r="T177"/>
      <c r="U177"/>
    </row>
    <row r="178" spans="1:22" s="56" customFormat="1">
      <c r="D178" s="82"/>
      <c r="F178" s="82"/>
      <c r="K178"/>
      <c r="L178"/>
      <c r="M178"/>
      <c r="N178"/>
      <c r="O178"/>
      <c r="P178"/>
      <c r="Q178"/>
      <c r="R178"/>
      <c r="S178"/>
      <c r="T178"/>
      <c r="U178"/>
    </row>
    <row r="179" spans="1:22" ht="20">
      <c r="B179" s="54" t="s">
        <v>279</v>
      </c>
      <c r="C179" s="56"/>
      <c r="D179" s="82"/>
      <c r="E179" s="56"/>
      <c r="F179" s="82"/>
      <c r="G179" s="56"/>
      <c r="H179" s="56"/>
      <c r="I179" s="56"/>
      <c r="J179" s="56"/>
      <c r="V179" s="56"/>
    </row>
    <row r="180" spans="1:22" ht="409.6">
      <c r="A180" s="39">
        <v>591</v>
      </c>
      <c r="B180" s="43" t="s">
        <v>105</v>
      </c>
      <c r="C180" s="43" t="s">
        <v>497</v>
      </c>
      <c r="D180" s="72">
        <v>4</v>
      </c>
      <c r="E180" s="43" t="s">
        <v>1543</v>
      </c>
      <c r="F180" s="72">
        <v>1</v>
      </c>
      <c r="G180" s="22">
        <v>4</v>
      </c>
      <c r="H180" s="90" t="s">
        <v>1865</v>
      </c>
      <c r="I180" s="29">
        <v>1</v>
      </c>
      <c r="J180" s="29" t="s">
        <v>1942</v>
      </c>
      <c r="K180" s="229"/>
      <c r="L180" s="228"/>
      <c r="M180" s="228"/>
      <c r="N180" s="22"/>
      <c r="O180" s="92"/>
      <c r="P180" s="229"/>
      <c r="Q180" s="228"/>
      <c r="R180" s="228"/>
      <c r="S180" s="22"/>
      <c r="T180" s="92"/>
      <c r="U180" s="184">
        <f>IF(P180&lt;&gt;"",P180,IF(K180&lt;&gt;"",K180,IF(G180&lt;&gt;"",G180,IF(D180&lt;&gt;"",D180,""))))</f>
        <v>4</v>
      </c>
      <c r="V180" s="60">
        <f>IF(S180&lt;&gt;"",S180,IF(N180&lt;&gt;"",N180,IF(I180&lt;&gt;"",I180,IF(F180&lt;&gt;"",F180,""))))</f>
        <v>1</v>
      </c>
    </row>
    <row r="181" spans="1:22" s="56" customFormat="1">
      <c r="D181" s="82"/>
      <c r="F181" s="82"/>
      <c r="K181"/>
      <c r="L181"/>
      <c r="M181"/>
      <c r="N181"/>
      <c r="O181"/>
      <c r="P181"/>
      <c r="Q181"/>
      <c r="R181"/>
      <c r="S181"/>
      <c r="T181"/>
      <c r="U181"/>
    </row>
    <row r="182" spans="1:22" ht="409.6">
      <c r="A182" s="39">
        <v>592</v>
      </c>
      <c r="B182" s="43" t="s">
        <v>1040</v>
      </c>
      <c r="C182" s="43" t="s">
        <v>1041</v>
      </c>
      <c r="D182" s="72">
        <v>5</v>
      </c>
      <c r="E182" s="43" t="s">
        <v>1384</v>
      </c>
      <c r="F182" s="72">
        <v>1</v>
      </c>
      <c r="G182" s="22">
        <v>4</v>
      </c>
      <c r="H182" s="90" t="s">
        <v>1866</v>
      </c>
      <c r="I182" s="29">
        <v>1</v>
      </c>
      <c r="J182" s="29" t="s">
        <v>1965</v>
      </c>
      <c r="K182" s="229"/>
      <c r="L182" s="228"/>
      <c r="M182" s="228"/>
      <c r="N182" s="22"/>
      <c r="O182" s="92"/>
      <c r="P182" s="229"/>
      <c r="Q182" s="228"/>
      <c r="R182" s="228"/>
      <c r="S182" s="22"/>
      <c r="T182" s="92"/>
      <c r="U182" s="184">
        <f>IF(P182&lt;&gt;"",P182,IF(K182&lt;&gt;"",K182,IF(G182&lt;&gt;"",G182,IF(D182&lt;&gt;"",D182,""))))</f>
        <v>4</v>
      </c>
      <c r="V182" s="60">
        <f>IF(S182&lt;&gt;"",S182,IF(N182&lt;&gt;"",N182,IF(I182&lt;&gt;"",I182,IF(F182&lt;&gt;"",F182,""))))</f>
        <v>1</v>
      </c>
    </row>
    <row r="183" spans="1:22" s="56" customFormat="1">
      <c r="D183" s="82"/>
      <c r="F183" s="82"/>
      <c r="K183"/>
      <c r="L183"/>
      <c r="M183"/>
      <c r="N183"/>
      <c r="O183"/>
      <c r="P183"/>
      <c r="Q183"/>
      <c r="R183"/>
      <c r="S183"/>
      <c r="T183"/>
      <c r="U183"/>
    </row>
    <row r="184" spans="1:22" ht="68">
      <c r="A184" s="39">
        <v>593</v>
      </c>
      <c r="B184" s="43" t="s">
        <v>1042</v>
      </c>
      <c r="C184" s="43" t="s">
        <v>1043</v>
      </c>
      <c r="D184" s="72">
        <v>3</v>
      </c>
      <c r="E184" s="43" t="s">
        <v>1544</v>
      </c>
      <c r="F184" s="72">
        <v>0</v>
      </c>
      <c r="G184" s="56"/>
      <c r="H184" s="56"/>
      <c r="I184" s="56"/>
      <c r="J184" s="56"/>
      <c r="K184" s="229"/>
      <c r="L184" s="228"/>
      <c r="M184" s="228"/>
      <c r="N184" s="22"/>
      <c r="O184" s="92"/>
      <c r="P184" s="229"/>
      <c r="Q184" s="228"/>
      <c r="R184" s="228"/>
      <c r="S184" s="22"/>
      <c r="T184" s="92"/>
      <c r="U184" s="184">
        <f>IF(P184&lt;&gt;"",P184,IF(K184&lt;&gt;"",K184,IF(G184&lt;&gt;"",G184,IF(D184&lt;&gt;"",D184,""))))</f>
        <v>3</v>
      </c>
      <c r="V184" s="60">
        <f>IF(S184&lt;&gt;"",S184,IF(N184&lt;&gt;"",N184,IF(I184&lt;&gt;"",I184,IF(F184&lt;&gt;"",F184,""))))</f>
        <v>0</v>
      </c>
    </row>
    <row r="185" spans="1:22" s="56" customFormat="1">
      <c r="D185" s="82"/>
      <c r="F185" s="82"/>
      <c r="K185"/>
      <c r="L185"/>
      <c r="M185"/>
      <c r="N185"/>
      <c r="O185"/>
      <c r="P185"/>
      <c r="Q185"/>
      <c r="R185"/>
      <c r="S185"/>
      <c r="T185"/>
      <c r="U185"/>
    </row>
    <row r="186" spans="1:22" ht="51">
      <c r="A186" s="39">
        <v>594</v>
      </c>
      <c r="B186" s="43" t="s">
        <v>1044</v>
      </c>
      <c r="C186" s="43" t="s">
        <v>1045</v>
      </c>
      <c r="D186" s="72">
        <v>3</v>
      </c>
      <c r="E186" s="43" t="s">
        <v>1545</v>
      </c>
      <c r="F186" s="72">
        <v>0</v>
      </c>
      <c r="G186" s="56"/>
      <c r="H186" s="56"/>
      <c r="I186" s="56"/>
      <c r="J186" s="56"/>
      <c r="K186" s="229"/>
      <c r="L186" s="228"/>
      <c r="M186" s="228"/>
      <c r="N186" s="22"/>
      <c r="O186" s="92"/>
      <c r="P186" s="229"/>
      <c r="Q186" s="228"/>
      <c r="R186" s="228"/>
      <c r="S186" s="22"/>
      <c r="T186" s="92"/>
      <c r="U186" s="184">
        <f>IF(P186&lt;&gt;"",P186,IF(K186&lt;&gt;"",K186,IF(G186&lt;&gt;"",G186,IF(D186&lt;&gt;"",D186,""))))</f>
        <v>3</v>
      </c>
      <c r="V186" s="60">
        <f>IF(S186&lt;&gt;"",S186,IF(N186&lt;&gt;"",N186,IF(I186&lt;&gt;"",I186,IF(F186&lt;&gt;"",F186,""))))</f>
        <v>0</v>
      </c>
    </row>
    <row r="187" spans="1:22">
      <c r="G187" s="56"/>
      <c r="H187" s="56"/>
      <c r="I187" s="56"/>
      <c r="J187" s="56"/>
      <c r="V187" s="56"/>
    </row>
    <row r="188" spans="1:22">
      <c r="G188" s="56"/>
      <c r="H188" s="56"/>
      <c r="I188" s="56"/>
      <c r="J188" s="56"/>
      <c r="V188" s="56"/>
    </row>
    <row r="189" spans="1:22">
      <c r="V189" s="56"/>
    </row>
    <row r="190" spans="1:22">
      <c r="V190" s="56"/>
    </row>
    <row r="191" spans="1:22">
      <c r="V191" s="56"/>
    </row>
    <row r="192" spans="1:22">
      <c r="V192" s="56"/>
    </row>
    <row r="193" spans="22:22">
      <c r="V193" s="56"/>
    </row>
    <row r="194" spans="22:22">
      <c r="V194" s="56"/>
    </row>
    <row r="195" spans="22:22">
      <c r="V195" s="56"/>
    </row>
    <row r="196" spans="22:22">
      <c r="V196" s="56"/>
    </row>
    <row r="197" spans="22:22">
      <c r="V197" s="56"/>
    </row>
    <row r="198" spans="22:22">
      <c r="V198" s="56"/>
    </row>
    <row r="199" spans="22:22">
      <c r="V199" s="56"/>
    </row>
    <row r="200" spans="22:22">
      <c r="V200" s="56"/>
    </row>
    <row r="201" spans="22:22">
      <c r="V201" s="56"/>
    </row>
    <row r="202" spans="22:22">
      <c r="V202" s="56"/>
    </row>
    <row r="203" spans="22:22">
      <c r="V203" s="56"/>
    </row>
    <row r="204" spans="22:22">
      <c r="V204" s="56"/>
    </row>
    <row r="205" spans="22:22">
      <c r="V205" s="56"/>
    </row>
    <row r="206" spans="22:22">
      <c r="V206" s="56"/>
    </row>
    <row r="207" spans="22:22">
      <c r="V207" s="56"/>
    </row>
    <row r="208" spans="22:22">
      <c r="V208" s="56"/>
    </row>
    <row r="209" spans="22:22">
      <c r="V209" s="56"/>
    </row>
    <row r="210" spans="22:22">
      <c r="V210" s="56"/>
    </row>
    <row r="211" spans="22:22">
      <c r="V211" s="56"/>
    </row>
    <row r="212" spans="22:22">
      <c r="V212" s="56"/>
    </row>
    <row r="213" spans="22:22">
      <c r="V213" s="56"/>
    </row>
    <row r="214" spans="22:22">
      <c r="V214" s="56"/>
    </row>
    <row r="215" spans="22:22">
      <c r="V215" s="56"/>
    </row>
    <row r="216" spans="22:22">
      <c r="V216" s="56"/>
    </row>
    <row r="217" spans="22:22">
      <c r="V217" s="56"/>
    </row>
    <row r="218" spans="22:22">
      <c r="V218" s="56"/>
    </row>
    <row r="219" spans="22:22">
      <c r="V219" s="56"/>
    </row>
    <row r="220" spans="22:22">
      <c r="V220" s="56"/>
    </row>
    <row r="221" spans="22:22">
      <c r="V221" s="56"/>
    </row>
    <row r="222" spans="22:22">
      <c r="V222" s="56"/>
    </row>
    <row r="223" spans="22:22">
      <c r="V223" s="56"/>
    </row>
    <row r="224" spans="22:22">
      <c r="V224" s="56"/>
    </row>
    <row r="225" spans="22:22">
      <c r="V225" s="56"/>
    </row>
    <row r="226" spans="22:22">
      <c r="V226" s="56"/>
    </row>
    <row r="227" spans="22:22">
      <c r="V227" s="56"/>
    </row>
    <row r="228" spans="22:22">
      <c r="V228" s="56"/>
    </row>
    <row r="229" spans="22:22">
      <c r="V229" s="56"/>
    </row>
    <row r="230" spans="22:22">
      <c r="V230" s="56"/>
    </row>
    <row r="231" spans="22:22">
      <c r="V231" s="56"/>
    </row>
    <row r="232" spans="22:22">
      <c r="V232" s="56"/>
    </row>
    <row r="233" spans="22:22">
      <c r="V233" s="56"/>
    </row>
    <row r="234" spans="22:22">
      <c r="V234" s="56"/>
    </row>
    <row r="235" spans="22:22">
      <c r="V235" s="56"/>
    </row>
    <row r="236" spans="22:22">
      <c r="V236" s="56"/>
    </row>
    <row r="237" spans="22:22">
      <c r="V237" s="56"/>
    </row>
    <row r="238" spans="22:22">
      <c r="V238" s="56"/>
    </row>
    <row r="239" spans="22:22">
      <c r="V239" s="56"/>
    </row>
    <row r="240" spans="22:22">
      <c r="V240" s="56"/>
    </row>
    <row r="241" spans="22:22">
      <c r="V241" s="56"/>
    </row>
    <row r="242" spans="22:22">
      <c r="V242" s="56"/>
    </row>
    <row r="243" spans="22:22">
      <c r="V243" s="56"/>
    </row>
    <row r="244" spans="22:22">
      <c r="V244" s="56"/>
    </row>
    <row r="245" spans="22:22">
      <c r="V245" s="56"/>
    </row>
    <row r="246" spans="22:22">
      <c r="V246" s="56"/>
    </row>
    <row r="247" spans="22:22">
      <c r="V247" s="56"/>
    </row>
    <row r="248" spans="22:22">
      <c r="V248" s="56"/>
    </row>
    <row r="249" spans="22:22">
      <c r="V249" s="56"/>
    </row>
    <row r="250" spans="22:22">
      <c r="V250" s="56"/>
    </row>
    <row r="251" spans="22:22">
      <c r="V251" s="56"/>
    </row>
    <row r="252" spans="22:22">
      <c r="V252" s="56"/>
    </row>
    <row r="253" spans="22:22">
      <c r="V253" s="56"/>
    </row>
    <row r="254" spans="22:22">
      <c r="V254" s="56"/>
    </row>
    <row r="255" spans="22:22">
      <c r="V255" s="56"/>
    </row>
    <row r="256" spans="22:22">
      <c r="V256" s="56"/>
    </row>
    <row r="257" spans="22:22">
      <c r="V257" s="56"/>
    </row>
    <row r="258" spans="22:22">
      <c r="V258" s="56"/>
    </row>
    <row r="259" spans="22:22">
      <c r="V259" s="56"/>
    </row>
    <row r="260" spans="22:22">
      <c r="V260" s="56"/>
    </row>
    <row r="261" spans="22:22">
      <c r="V261" s="56"/>
    </row>
    <row r="262" spans="22:22">
      <c r="V262" s="56"/>
    </row>
    <row r="263" spans="22:22">
      <c r="V263" s="56"/>
    </row>
    <row r="264" spans="22:22">
      <c r="V264" s="56"/>
    </row>
    <row r="265" spans="22:22">
      <c r="V265" s="56"/>
    </row>
    <row r="266" spans="22:22">
      <c r="V266" s="56"/>
    </row>
    <row r="267" spans="22:22">
      <c r="V267" s="56"/>
    </row>
    <row r="268" spans="22:22">
      <c r="V268" s="56"/>
    </row>
    <row r="269" spans="22:22">
      <c r="V269" s="56"/>
    </row>
    <row r="270" spans="22:22">
      <c r="V270" s="56"/>
    </row>
    <row r="271" spans="22:22">
      <c r="V271" s="56"/>
    </row>
    <row r="272" spans="22:22">
      <c r="V272" s="56"/>
    </row>
    <row r="273" spans="22:22">
      <c r="V273" s="56"/>
    </row>
    <row r="274" spans="22:22">
      <c r="V274" s="56"/>
    </row>
    <row r="275" spans="22:22">
      <c r="V275" s="56"/>
    </row>
    <row r="276" spans="22:22">
      <c r="V276" s="56"/>
    </row>
    <row r="277" spans="22:22">
      <c r="V277" s="56"/>
    </row>
    <row r="278" spans="22:22">
      <c r="V278" s="56"/>
    </row>
    <row r="279" spans="22:22">
      <c r="V279" s="56"/>
    </row>
    <row r="280" spans="22:22">
      <c r="V280" s="56"/>
    </row>
    <row r="281" spans="22:22">
      <c r="V281" s="56"/>
    </row>
    <row r="282" spans="22:22">
      <c r="V282" s="56"/>
    </row>
    <row r="283" spans="22:22">
      <c r="V283" s="56"/>
    </row>
    <row r="284" spans="22:22">
      <c r="V284" s="56"/>
    </row>
    <row r="285" spans="22:22">
      <c r="V285" s="56"/>
    </row>
    <row r="286" spans="22:22">
      <c r="V286" s="56"/>
    </row>
    <row r="287" spans="22:22">
      <c r="V287" s="56"/>
    </row>
    <row r="288" spans="22:22">
      <c r="V288" s="56"/>
    </row>
    <row r="289" spans="22:22">
      <c r="V289" s="56"/>
    </row>
    <row r="290" spans="22:22">
      <c r="V290" s="56"/>
    </row>
    <row r="291" spans="22:22">
      <c r="V291" s="56"/>
    </row>
    <row r="292" spans="22:22">
      <c r="V292" s="56"/>
    </row>
    <row r="293" spans="22:22">
      <c r="V293" s="56"/>
    </row>
    <row r="294" spans="22:22">
      <c r="V294" s="56"/>
    </row>
    <row r="295" spans="22:22">
      <c r="V295" s="56"/>
    </row>
    <row r="296" spans="22:22">
      <c r="V296" s="56"/>
    </row>
    <row r="297" spans="22:22">
      <c r="V297" s="56"/>
    </row>
    <row r="298" spans="22:22">
      <c r="V298" s="56"/>
    </row>
    <row r="299" spans="22:22">
      <c r="V299" s="56"/>
    </row>
    <row r="300" spans="22:22">
      <c r="V300" s="56"/>
    </row>
    <row r="301" spans="22:22">
      <c r="V301" s="56"/>
    </row>
    <row r="302" spans="22:22">
      <c r="V302" s="56"/>
    </row>
    <row r="303" spans="22:22">
      <c r="V303" s="56"/>
    </row>
    <row r="304" spans="22:22">
      <c r="V304" s="56"/>
    </row>
    <row r="305" spans="22:22">
      <c r="V305" s="56"/>
    </row>
    <row r="306" spans="22:22">
      <c r="V306" s="56"/>
    </row>
    <row r="307" spans="22:22">
      <c r="V307" s="56"/>
    </row>
    <row r="308" spans="22:22">
      <c r="V308" s="56"/>
    </row>
    <row r="309" spans="22:22">
      <c r="V309" s="56"/>
    </row>
    <row r="310" spans="22:22">
      <c r="V310" s="56"/>
    </row>
    <row r="311" spans="22:22">
      <c r="V311" s="56"/>
    </row>
    <row r="312" spans="22:22">
      <c r="V312" s="56"/>
    </row>
    <row r="313" spans="22:22">
      <c r="V313" s="56"/>
    </row>
    <row r="314" spans="22:22">
      <c r="V314" s="56"/>
    </row>
    <row r="315" spans="22:22">
      <c r="V315" s="56"/>
    </row>
    <row r="316" spans="22:22">
      <c r="V316" s="56"/>
    </row>
    <row r="317" spans="22:22">
      <c r="V317" s="56"/>
    </row>
    <row r="318" spans="22:22">
      <c r="V318" s="56"/>
    </row>
    <row r="319" spans="22:22">
      <c r="V319" s="56"/>
    </row>
    <row r="320" spans="22:22">
      <c r="V320" s="56"/>
    </row>
    <row r="321" spans="22:22">
      <c r="V321" s="56"/>
    </row>
    <row r="322" spans="22:22">
      <c r="V322" s="56"/>
    </row>
    <row r="323" spans="22:22">
      <c r="V323" s="56"/>
    </row>
    <row r="324" spans="22:22">
      <c r="V324" s="56"/>
    </row>
    <row r="325" spans="22:22">
      <c r="V325" s="56"/>
    </row>
    <row r="326" spans="22:22">
      <c r="V326" s="56"/>
    </row>
    <row r="327" spans="22:22">
      <c r="V327" s="56"/>
    </row>
    <row r="328" spans="22:22">
      <c r="V328" s="56"/>
    </row>
    <row r="329" spans="22:22">
      <c r="V329" s="56"/>
    </row>
    <row r="330" spans="22:22">
      <c r="V330" s="56"/>
    </row>
    <row r="331" spans="22:22">
      <c r="V331" s="56"/>
    </row>
    <row r="332" spans="22:22">
      <c r="V332" s="56"/>
    </row>
    <row r="333" spans="22:22">
      <c r="V333" s="56"/>
    </row>
    <row r="334" spans="22:22">
      <c r="V334" s="56"/>
    </row>
    <row r="335" spans="22:22">
      <c r="V335" s="56"/>
    </row>
    <row r="336" spans="22:22">
      <c r="V336" s="56"/>
    </row>
    <row r="337" spans="22:22">
      <c r="V337" s="56"/>
    </row>
    <row r="338" spans="22:22">
      <c r="V338" s="56"/>
    </row>
    <row r="339" spans="22:22">
      <c r="V339" s="56"/>
    </row>
    <row r="340" spans="22:22">
      <c r="V340" s="56"/>
    </row>
    <row r="341" spans="22:22">
      <c r="V341" s="56"/>
    </row>
    <row r="342" spans="22:22">
      <c r="V342" s="56"/>
    </row>
    <row r="343" spans="22:22">
      <c r="V343" s="56"/>
    </row>
    <row r="344" spans="22:22">
      <c r="V344" s="56"/>
    </row>
    <row r="345" spans="22:22">
      <c r="V345" s="56"/>
    </row>
    <row r="346" spans="22:22">
      <c r="V346" s="56"/>
    </row>
    <row r="347" spans="22:22">
      <c r="V347" s="56"/>
    </row>
    <row r="348" spans="22:22">
      <c r="V348" s="56"/>
    </row>
    <row r="349" spans="22:22">
      <c r="V349" s="56"/>
    </row>
    <row r="350" spans="22:22">
      <c r="V350" s="56"/>
    </row>
    <row r="351" spans="22:22">
      <c r="V351" s="56"/>
    </row>
    <row r="352" spans="22:22">
      <c r="V352" s="56"/>
    </row>
    <row r="353" spans="22:22">
      <c r="V353" s="56"/>
    </row>
    <row r="354" spans="22:22">
      <c r="V354" s="56"/>
    </row>
    <row r="355" spans="22:22">
      <c r="V355" s="56"/>
    </row>
    <row r="356" spans="22:22">
      <c r="V356" s="56"/>
    </row>
    <row r="357" spans="22:22">
      <c r="V357" s="56"/>
    </row>
    <row r="358" spans="22:22">
      <c r="V358" s="56"/>
    </row>
    <row r="359" spans="22:22">
      <c r="V359" s="56"/>
    </row>
    <row r="360" spans="22:22">
      <c r="V360" s="56"/>
    </row>
    <row r="361" spans="22:22">
      <c r="V361" s="56"/>
    </row>
    <row r="362" spans="22:22">
      <c r="V362" s="56"/>
    </row>
    <row r="363" spans="22:22">
      <c r="V363" s="56"/>
    </row>
    <row r="364" spans="22:22">
      <c r="V364" s="56"/>
    </row>
    <row r="365" spans="22:22">
      <c r="V365" s="56"/>
    </row>
    <row r="366" spans="22:22">
      <c r="V366" s="56"/>
    </row>
    <row r="367" spans="22:22">
      <c r="V367" s="56"/>
    </row>
    <row r="368" spans="22:22">
      <c r="V368" s="56"/>
    </row>
    <row r="369" spans="22:22">
      <c r="V369" s="56"/>
    </row>
    <row r="370" spans="22:22">
      <c r="V370" s="56"/>
    </row>
  </sheetData>
  <dataValidations count="2">
    <dataValidation type="list" allowBlank="1" showInputMessage="1" showErrorMessage="1" errorTitle="Value must be 0, 1, 2, 3, 4 or 5" sqref="K186 P186 K184 P184 K182 P182 K180 P180 K173:K175 P173:P175 K171 P171 K169 P169 K167 P167 K165 P165 K163 P163 K158 P158 K156 P156 K154 P154 K152 P152 K150 P150 K148 P148 K146 P146 K144 P144 K142 P142 K140 P140 K138 P138 K136 P136 K134 P134 K129 P129 K127 P127 K125 P125 K122:K123 P122:P123 K120 P120 K118 P118 K116 P116 K106:K111 P106:P111 K100:K104 P100:P104 K94:K98 P94:P98 K89:K92 P89:P92 K84:K87 P84:P87 K78:K82 P78:P82 K72:K76 P72:P76 K60:K62 P60:P62 K51:K58 P51:P58 K46:K49 P46:P49 K40:K44 P40:P44 K35:K38 P35:P38 K21:K30 P21:P30" xr:uid="{B83B92F8-AC92-1541-AE47-A97009D5C5C1}">
      <formula1>"0,1,2,3,4,5"</formula1>
    </dataValidation>
    <dataValidation type="decimal" allowBlank="1" showInputMessage="1" showErrorMessage="1" errorTitle="Value must be between 0 and 5" sqref="N186 S186 N184 S184 N182 S182 N180 S180 N173:N175 S173:S175 N171 S171 N169 S169 N167 S167 N165 S165 N163 S163 N158 S158 N156 S156 N154 S154 N152 S152 N150 S150 N148 S148 N146 S146 N144 S144 N142 S142 N140 S140 N138 S138 N136 S136 N134 S134 N129 S129 N127 S127 N125 S125 N122:N123 S122:S123 N120 S120 N118 S118 N116 S116 N106:N111 S106:S111 N100:N104 S100:S104 N94:N98 S94:S98 N89:N92 S89:S92 N84:N87 S84:S87 N78:N82 S78:S82 N72:N76 S72:S76 N60:N62 S60:S62 N51:N58 S51:S58 N46:N49 S46:S49 N40:N44 S40:S44 N35:N38 S35:S38 N21:N30 S21:S30" xr:uid="{A43C2979-C330-7742-B960-87F4A4EA3233}">
      <formula1>0</formula1>
      <formula2>5</formula2>
    </dataValidation>
  </dataValidations>
  <pageMargins left="0.7" right="0.7" top="0.75" bottom="0.75" header="0.3" footer="0.3"/>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855B39-E875-4366-9066-AC914DBCE0F8}">
  <sheetPr codeName="Sheet8"/>
  <dimension ref="A3:X370"/>
  <sheetViews>
    <sheetView topLeftCell="B20" zoomScale="60" zoomScaleNormal="90" workbookViewId="0">
      <pane xSplit="2" ySplit="1" topLeftCell="D951" activePane="bottomRight" state="frozen"/>
      <selection activeCell="B20" sqref="B20"/>
      <selection pane="topRight" activeCell="D20" sqref="D20"/>
      <selection pane="bottomLeft" activeCell="B21" sqref="B21"/>
      <selection pane="bottomRight" activeCell="A1000" sqref="A1000"/>
    </sheetView>
  </sheetViews>
  <sheetFormatPr baseColWidth="10" defaultColWidth="10.83203125" defaultRowHeight="16"/>
  <cols>
    <col min="1" max="1" width="5.83203125" style="39" hidden="1" customWidth="1"/>
    <col min="2" max="2" width="17.83203125" style="34" customWidth="1"/>
    <col min="3" max="3" width="25.33203125" style="34" customWidth="1"/>
    <col min="4" max="4" width="8" style="39" customWidth="1"/>
    <col min="5" max="5" width="68.33203125" style="34" customWidth="1"/>
    <col min="6" max="6" width="8" style="39" customWidth="1"/>
    <col min="7" max="7" width="23.5" style="11" customWidth="1"/>
    <col min="8" max="8" width="54.5" style="10" customWidth="1"/>
    <col min="9" max="10" width="10.83203125" style="10" customWidth="1"/>
    <col min="11" max="11" width="6.83203125" customWidth="1"/>
    <col min="12" max="12" width="50.83203125" customWidth="1"/>
    <col min="13" max="13" width="10.83203125" customWidth="1"/>
    <col min="14" max="14" width="6.83203125" customWidth="1"/>
    <col min="15" max="15" width="18.1640625" customWidth="1"/>
    <col min="16" max="16" width="6.83203125" customWidth="1"/>
    <col min="17" max="17" width="25.83203125" customWidth="1"/>
    <col min="18" max="18" width="10.83203125" customWidth="1"/>
    <col min="19" max="19" width="6.83203125" customWidth="1"/>
    <col min="20" max="20" width="10.83203125" customWidth="1"/>
    <col min="21" max="21" width="9.83203125" customWidth="1"/>
    <col min="22" max="22" width="9.5" style="10" customWidth="1"/>
    <col min="23" max="23" width="10.83203125" style="10" customWidth="1"/>
    <col min="24" max="16384" width="10.83203125" style="10"/>
  </cols>
  <sheetData>
    <row r="3" spans="1:24" ht="20">
      <c r="C3" s="57" t="s">
        <v>1217</v>
      </c>
      <c r="E3" s="56"/>
      <c r="F3" s="82"/>
    </row>
    <row r="4" spans="1:24" ht="140">
      <c r="B4" s="230" t="s">
        <v>1046</v>
      </c>
      <c r="C4" s="231" t="s">
        <v>1901</v>
      </c>
      <c r="D4" s="185" t="s">
        <v>1902</v>
      </c>
      <c r="E4" s="186" t="s">
        <v>1903</v>
      </c>
      <c r="F4" s="185" t="s">
        <v>1900</v>
      </c>
      <c r="H4" s="56"/>
      <c r="I4" s="82"/>
      <c r="J4" s="82"/>
      <c r="K4" s="11"/>
      <c r="L4" s="10"/>
      <c r="M4" s="10"/>
      <c r="V4"/>
      <c r="W4"/>
      <c r="X4"/>
    </row>
    <row r="5" spans="1:24" ht="17">
      <c r="B5" s="55" t="s">
        <v>889</v>
      </c>
      <c r="C5" s="76">
        <v>2.9916666666666667</v>
      </c>
      <c r="D5" s="76">
        <v>3.75</v>
      </c>
      <c r="E5" s="76">
        <f>AVERAGE(U21:U30)</f>
        <v>4.5999999999999996</v>
      </c>
      <c r="F5" s="76">
        <f>AVERAGE(V21:V30)</f>
        <v>3.8</v>
      </c>
      <c r="H5" s="56"/>
      <c r="I5" s="82"/>
      <c r="J5" s="82"/>
      <c r="K5" s="11"/>
      <c r="L5" s="10"/>
      <c r="M5" s="10"/>
      <c r="V5"/>
      <c r="W5"/>
      <c r="X5"/>
    </row>
    <row r="6" spans="1:24" ht="17">
      <c r="A6" s="11"/>
      <c r="B6" s="55" t="s">
        <v>910</v>
      </c>
      <c r="C6" s="76">
        <v>2.8217592592592591</v>
      </c>
      <c r="D6" s="76">
        <v>3.3333333333333335</v>
      </c>
      <c r="E6" s="76">
        <f>AVERAGE(U35:U62)</f>
        <v>3.9583333333333335</v>
      </c>
      <c r="F6" s="76">
        <f>AVERAGE(V35:V62)</f>
        <v>3.3958333333333335</v>
      </c>
      <c r="H6" s="56"/>
      <c r="I6" s="82"/>
      <c r="J6" s="82"/>
      <c r="K6" s="11"/>
      <c r="L6" s="10"/>
      <c r="M6" s="10"/>
      <c r="V6"/>
      <c r="W6"/>
      <c r="X6"/>
    </row>
    <row r="7" spans="1:24" ht="17">
      <c r="A7" s="11"/>
      <c r="B7" s="55" t="s">
        <v>47</v>
      </c>
      <c r="C7" s="76">
        <v>2.5555555555555558</v>
      </c>
      <c r="D7" s="76">
        <v>3.2941176470588234</v>
      </c>
      <c r="E7" s="76">
        <f>AVERAGE(U72:U111)</f>
        <v>3.9411764705882355</v>
      </c>
      <c r="F7" s="76">
        <f>AVERAGE(V72:V111)</f>
        <v>3.4558823529411766</v>
      </c>
      <c r="H7" s="56"/>
      <c r="I7" s="82"/>
      <c r="J7" s="82"/>
      <c r="K7" s="11"/>
      <c r="L7" s="10"/>
      <c r="M7" s="10"/>
      <c r="V7"/>
      <c r="W7"/>
      <c r="X7"/>
    </row>
    <row r="8" spans="1:24" ht="17">
      <c r="A8" s="11"/>
      <c r="B8" s="55" t="s">
        <v>1015</v>
      </c>
      <c r="C8" s="76">
        <v>2.5763888888888888</v>
      </c>
      <c r="D8" s="76">
        <v>3.125</v>
      </c>
      <c r="E8" s="76">
        <f>AVERAGE(U116:U129)</f>
        <v>3.625</v>
      </c>
      <c r="F8" s="76">
        <f>AVERAGE(V116:V129)</f>
        <v>3.125</v>
      </c>
      <c r="H8" s="56"/>
      <c r="I8" s="82"/>
      <c r="J8" s="82"/>
      <c r="K8" s="11"/>
      <c r="L8" s="10"/>
      <c r="M8" s="10"/>
      <c r="V8"/>
      <c r="W8"/>
      <c r="X8"/>
    </row>
    <row r="9" spans="1:24" ht="17">
      <c r="A9" s="11"/>
      <c r="B9" s="55" t="s">
        <v>58</v>
      </c>
      <c r="C9" s="76">
        <v>2.3408119658119659</v>
      </c>
      <c r="D9" s="76">
        <v>2.8461538461538463</v>
      </c>
      <c r="E9" s="76">
        <f>AVERAGE(U134:U158)</f>
        <v>2.6923076923076925</v>
      </c>
      <c r="F9" s="76">
        <f>AVERAGE(V134:V158)</f>
        <v>2.9230769230769229</v>
      </c>
      <c r="H9" s="56"/>
      <c r="I9" s="82"/>
      <c r="J9" s="82"/>
      <c r="K9" s="11"/>
      <c r="L9" s="10"/>
      <c r="M9" s="10"/>
      <c r="V9"/>
      <c r="W9"/>
      <c r="X9"/>
    </row>
    <row r="10" spans="1:24" ht="17">
      <c r="A10" s="11"/>
      <c r="B10" s="55" t="s">
        <v>57</v>
      </c>
      <c r="C10" s="76">
        <v>3.0034722222222223</v>
      </c>
      <c r="D10" s="76">
        <v>3.25</v>
      </c>
      <c r="E10" s="76">
        <f>AVERAGE(U163:U175)</f>
        <v>4</v>
      </c>
      <c r="F10" s="76">
        <f>AVERAGE(V163:V175)</f>
        <v>3.25</v>
      </c>
      <c r="H10" s="56"/>
      <c r="I10" s="82"/>
      <c r="J10" s="82"/>
      <c r="K10" s="11"/>
      <c r="L10" s="10"/>
      <c r="M10" s="10"/>
      <c r="V10"/>
      <c r="W10"/>
      <c r="X10"/>
    </row>
    <row r="11" spans="1:24" ht="17">
      <c r="A11" s="11"/>
      <c r="B11" s="55" t="s">
        <v>279</v>
      </c>
      <c r="C11" s="76">
        <v>2.4930555555555554</v>
      </c>
      <c r="D11" s="76">
        <v>0.5</v>
      </c>
      <c r="E11" s="76">
        <f>AVERAGE(U180:U186)</f>
        <v>3.5</v>
      </c>
      <c r="F11" s="76">
        <f>AVERAGE(V180:V186)</f>
        <v>1.25</v>
      </c>
      <c r="H11" s="56"/>
      <c r="I11" s="82"/>
      <c r="J11" s="82"/>
      <c r="K11" s="11"/>
      <c r="L11" s="10"/>
      <c r="M11" s="10"/>
      <c r="V11"/>
      <c r="W11"/>
      <c r="X11"/>
    </row>
    <row r="12" spans="1:24">
      <c r="A12" s="11"/>
      <c r="B12" s="86" t="s">
        <v>882</v>
      </c>
      <c r="C12" s="77">
        <v>2.6691859185918592</v>
      </c>
      <c r="D12" s="77">
        <v>3.1633663366336635</v>
      </c>
      <c r="E12" s="77">
        <f>AVERAGE(U21:U186)</f>
        <v>3.8118811881188117</v>
      </c>
      <c r="F12" s="77">
        <f>AVERAGE(V21:V186)</f>
        <v>3.277227722772277</v>
      </c>
      <c r="H12" s="56"/>
      <c r="I12" s="82"/>
      <c r="J12" s="82"/>
      <c r="K12" s="11"/>
      <c r="L12" s="10"/>
      <c r="M12" s="10"/>
      <c r="V12"/>
      <c r="W12"/>
      <c r="X12"/>
    </row>
    <row r="13" spans="1:24">
      <c r="A13" s="11"/>
      <c r="B13" s="10"/>
      <c r="C13" s="10"/>
      <c r="D13" s="11"/>
      <c r="E13" s="10"/>
      <c r="F13" s="11"/>
    </row>
    <row r="14" spans="1:24">
      <c r="A14" s="11"/>
      <c r="B14" s="10"/>
      <c r="C14" s="10"/>
      <c r="D14" s="11"/>
      <c r="E14" s="10"/>
      <c r="F14" s="11"/>
    </row>
    <row r="15" spans="1:24">
      <c r="A15" s="11"/>
      <c r="B15" s="10"/>
      <c r="C15" s="10"/>
      <c r="E15" s="10"/>
      <c r="F15" s="11"/>
    </row>
    <row r="16" spans="1:24" ht="51">
      <c r="A16" s="11"/>
      <c r="B16" s="40" t="s">
        <v>874</v>
      </c>
      <c r="C16" s="12" t="s">
        <v>1219</v>
      </c>
      <c r="E16" s="57" t="s">
        <v>1233</v>
      </c>
      <c r="F16" s="11"/>
    </row>
    <row r="17" spans="1:23" ht="34">
      <c r="A17" s="11"/>
      <c r="B17" s="42" t="s">
        <v>32</v>
      </c>
      <c r="C17" s="100"/>
      <c r="E17" s="41"/>
      <c r="F17" s="83"/>
      <c r="H17" s="56"/>
    </row>
    <row r="18" spans="1:23">
      <c r="A18" s="11"/>
      <c r="E18" s="56"/>
      <c r="F18" s="82"/>
    </row>
    <row r="19" spans="1:23" ht="17">
      <c r="B19" s="56"/>
      <c r="C19" s="10"/>
      <c r="D19" s="96" t="s">
        <v>1209</v>
      </c>
      <c r="E19" s="56"/>
      <c r="F19" s="96" t="s">
        <v>1209</v>
      </c>
      <c r="G19" s="96" t="s">
        <v>1231</v>
      </c>
      <c r="J19" s="96" t="s">
        <v>1231</v>
      </c>
      <c r="K19" s="96" t="s">
        <v>1905</v>
      </c>
      <c r="V19" s="96" t="s">
        <v>1905</v>
      </c>
    </row>
    <row r="20" spans="1:23" ht="120">
      <c r="A20" s="72" t="s">
        <v>880</v>
      </c>
      <c r="B20" s="54" t="s">
        <v>1979</v>
      </c>
      <c r="C20" s="94" t="s">
        <v>142</v>
      </c>
      <c r="D20" s="95" t="s">
        <v>1210</v>
      </c>
      <c r="E20" s="95" t="s">
        <v>1211</v>
      </c>
      <c r="F20" s="59" t="s">
        <v>282</v>
      </c>
      <c r="G20" s="58" t="s">
        <v>143</v>
      </c>
      <c r="H20" s="58" t="s">
        <v>144</v>
      </c>
      <c r="I20" s="59" t="s">
        <v>282</v>
      </c>
      <c r="J20" s="227" t="s">
        <v>875</v>
      </c>
      <c r="K20" s="226" t="s">
        <v>143</v>
      </c>
      <c r="L20" s="226" t="s">
        <v>1904</v>
      </c>
      <c r="M20" s="226" t="s">
        <v>248</v>
      </c>
      <c r="N20" s="227" t="s">
        <v>282</v>
      </c>
      <c r="O20" s="227" t="s">
        <v>875</v>
      </c>
      <c r="P20" s="226" t="s">
        <v>736</v>
      </c>
      <c r="Q20" s="226" t="s">
        <v>1227</v>
      </c>
      <c r="R20" s="226" t="s">
        <v>248</v>
      </c>
      <c r="S20" s="227" t="s">
        <v>1208</v>
      </c>
      <c r="T20" s="227" t="s">
        <v>1867</v>
      </c>
      <c r="U20" s="183" t="s">
        <v>1899</v>
      </c>
      <c r="V20" s="36" t="s">
        <v>1207</v>
      </c>
      <c r="W20" s="33" t="s">
        <v>2096</v>
      </c>
    </row>
    <row r="21" spans="1:23" ht="372">
      <c r="A21" s="39">
        <v>494</v>
      </c>
      <c r="B21" s="44" t="s">
        <v>890</v>
      </c>
      <c r="C21" s="44" t="s">
        <v>891</v>
      </c>
      <c r="D21" s="73">
        <v>5</v>
      </c>
      <c r="E21" s="44" t="s">
        <v>1459</v>
      </c>
      <c r="F21" s="73">
        <v>4</v>
      </c>
      <c r="G21" s="56"/>
      <c r="H21" s="56"/>
      <c r="I21" s="56"/>
      <c r="J21" s="56"/>
      <c r="K21" s="229"/>
      <c r="L21" s="228"/>
      <c r="M21" s="228"/>
      <c r="N21" s="22"/>
      <c r="O21" s="92"/>
      <c r="P21" s="229"/>
      <c r="Q21" s="228"/>
      <c r="R21" s="228"/>
      <c r="S21" s="22"/>
      <c r="T21" s="92"/>
      <c r="U21" s="184">
        <f t="shared" ref="U21:U30" si="0">IF(P21&lt;&gt;"",P21,IF(K21&lt;&gt;"",K21,IF(G21&lt;&gt;"",G21,IF(D21&lt;&gt;"",D21,""))))</f>
        <v>5</v>
      </c>
      <c r="V21" s="93">
        <f t="shared" ref="V21:V30" si="1">IF(S21&lt;&gt;"",S21,IF(N21&lt;&gt;"",N21,IF(I21&lt;&gt;"",I21,IF(F21&lt;&gt;"",F21,""))))</f>
        <v>4</v>
      </c>
    </row>
    <row r="22" spans="1:23" ht="102">
      <c r="A22" s="39">
        <v>495</v>
      </c>
      <c r="B22" s="43" t="s">
        <v>892</v>
      </c>
      <c r="C22" s="43" t="s">
        <v>893</v>
      </c>
      <c r="D22" s="72">
        <v>3</v>
      </c>
      <c r="E22" s="43" t="s">
        <v>1366</v>
      </c>
      <c r="F22" s="72">
        <v>3</v>
      </c>
      <c r="G22" s="56"/>
      <c r="H22" s="56"/>
      <c r="I22" s="56"/>
      <c r="J22" s="56"/>
      <c r="K22" s="229"/>
      <c r="L22" s="228"/>
      <c r="M22" s="228"/>
      <c r="N22" s="22"/>
      <c r="O22" s="92"/>
      <c r="P22" s="229"/>
      <c r="Q22" s="228"/>
      <c r="R22" s="228"/>
      <c r="S22" s="22"/>
      <c r="T22" s="92"/>
      <c r="U22" s="184">
        <f t="shared" si="0"/>
        <v>3</v>
      </c>
      <c r="V22" s="60">
        <f t="shared" si="1"/>
        <v>3</v>
      </c>
    </row>
    <row r="23" spans="1:23" ht="85">
      <c r="A23" s="39">
        <v>496</v>
      </c>
      <c r="B23" s="43" t="s">
        <v>894</v>
      </c>
      <c r="C23" s="43" t="s">
        <v>895</v>
      </c>
      <c r="D23" s="72">
        <v>4</v>
      </c>
      <c r="E23" s="43" t="s">
        <v>1460</v>
      </c>
      <c r="F23" s="72">
        <v>3</v>
      </c>
      <c r="G23" s="56"/>
      <c r="H23" s="56"/>
      <c r="I23" s="56"/>
      <c r="J23" s="56"/>
      <c r="K23" s="229"/>
      <c r="L23" s="228"/>
      <c r="M23" s="228"/>
      <c r="N23" s="22"/>
      <c r="O23" s="92"/>
      <c r="P23" s="229"/>
      <c r="Q23" s="228"/>
      <c r="R23" s="228"/>
      <c r="S23" s="22"/>
      <c r="T23" s="92"/>
      <c r="U23" s="184">
        <f t="shared" si="0"/>
        <v>4</v>
      </c>
      <c r="V23" s="60">
        <f t="shared" si="1"/>
        <v>3</v>
      </c>
    </row>
    <row r="24" spans="1:23" ht="340">
      <c r="A24" s="39">
        <v>497</v>
      </c>
      <c r="B24" s="43" t="s">
        <v>896</v>
      </c>
      <c r="C24" s="43" t="s">
        <v>897</v>
      </c>
      <c r="D24" s="72">
        <v>5</v>
      </c>
      <c r="E24" s="43" t="s">
        <v>1461</v>
      </c>
      <c r="F24" s="72">
        <v>4</v>
      </c>
      <c r="G24" s="56"/>
      <c r="H24" s="56"/>
      <c r="I24" s="56"/>
      <c r="J24" s="56"/>
      <c r="K24" s="229"/>
      <c r="L24" s="228"/>
      <c r="M24" s="228"/>
      <c r="N24" s="22"/>
      <c r="O24" s="92"/>
      <c r="P24" s="229"/>
      <c r="Q24" s="228"/>
      <c r="R24" s="228"/>
      <c r="S24" s="22"/>
      <c r="T24" s="92"/>
      <c r="U24" s="184">
        <f t="shared" si="0"/>
        <v>5</v>
      </c>
      <c r="V24" s="60">
        <f t="shared" si="1"/>
        <v>4</v>
      </c>
    </row>
    <row r="25" spans="1:23" ht="255">
      <c r="A25" s="39">
        <v>498</v>
      </c>
      <c r="B25" s="43" t="s">
        <v>898</v>
      </c>
      <c r="C25" s="43" t="s">
        <v>899</v>
      </c>
      <c r="D25" s="72">
        <v>5</v>
      </c>
      <c r="E25" s="43" t="s">
        <v>1462</v>
      </c>
      <c r="F25" s="72">
        <v>4</v>
      </c>
      <c r="G25" s="56"/>
      <c r="H25" s="56"/>
      <c r="I25" s="56"/>
      <c r="J25" s="56"/>
      <c r="K25" s="229"/>
      <c r="L25" s="228"/>
      <c r="M25" s="228"/>
      <c r="N25" s="22"/>
      <c r="O25" s="92"/>
      <c r="P25" s="229"/>
      <c r="Q25" s="228"/>
      <c r="R25" s="228"/>
      <c r="S25" s="22"/>
      <c r="T25" s="92"/>
      <c r="U25" s="184">
        <f t="shared" si="0"/>
        <v>5</v>
      </c>
      <c r="V25" s="60">
        <f t="shared" si="1"/>
        <v>4</v>
      </c>
    </row>
    <row r="26" spans="1:23" ht="204">
      <c r="A26" s="39">
        <v>499</v>
      </c>
      <c r="B26" s="43" t="s">
        <v>900</v>
      </c>
      <c r="C26" s="43" t="s">
        <v>901</v>
      </c>
      <c r="D26" s="72">
        <v>5</v>
      </c>
      <c r="E26" s="43" t="s">
        <v>1463</v>
      </c>
      <c r="F26" s="72">
        <v>4</v>
      </c>
      <c r="G26" s="56"/>
      <c r="H26" s="56"/>
      <c r="I26" s="56"/>
      <c r="J26" s="56"/>
      <c r="K26" s="229"/>
      <c r="L26" s="228"/>
      <c r="M26" s="228"/>
      <c r="N26" s="22"/>
      <c r="O26" s="92"/>
      <c r="P26" s="229"/>
      <c r="Q26" s="228"/>
      <c r="R26" s="228"/>
      <c r="S26" s="22"/>
      <c r="T26" s="92"/>
      <c r="U26" s="184">
        <f t="shared" si="0"/>
        <v>5</v>
      </c>
      <c r="V26" s="60">
        <f t="shared" si="1"/>
        <v>4</v>
      </c>
    </row>
    <row r="27" spans="1:23" ht="119">
      <c r="A27" s="39">
        <v>500</v>
      </c>
      <c r="B27" s="43" t="s">
        <v>902</v>
      </c>
      <c r="C27" s="43" t="s">
        <v>903</v>
      </c>
      <c r="D27" s="72">
        <v>5</v>
      </c>
      <c r="E27" s="43" t="s">
        <v>1464</v>
      </c>
      <c r="F27" s="72">
        <v>4</v>
      </c>
      <c r="G27" s="22">
        <v>5</v>
      </c>
      <c r="H27" s="90" t="s">
        <v>1836</v>
      </c>
      <c r="I27" s="29">
        <v>4</v>
      </c>
      <c r="J27" s="29" t="s">
        <v>1943</v>
      </c>
      <c r="K27" s="229"/>
      <c r="L27" s="228"/>
      <c r="M27" s="228"/>
      <c r="N27" s="22"/>
      <c r="O27" s="92"/>
      <c r="P27" s="229"/>
      <c r="Q27" s="228"/>
      <c r="R27" s="228"/>
      <c r="S27" s="22"/>
      <c r="T27" s="92"/>
      <c r="U27" s="184">
        <f t="shared" si="0"/>
        <v>5</v>
      </c>
      <c r="V27" s="60">
        <f t="shared" si="1"/>
        <v>4</v>
      </c>
    </row>
    <row r="28" spans="1:23" ht="102">
      <c r="A28" s="39">
        <v>501</v>
      </c>
      <c r="B28" s="43" t="s">
        <v>904</v>
      </c>
      <c r="C28" s="43" t="s">
        <v>905</v>
      </c>
      <c r="D28" s="72">
        <v>5</v>
      </c>
      <c r="E28" s="43" t="s">
        <v>1465</v>
      </c>
      <c r="F28" s="72">
        <v>4</v>
      </c>
      <c r="G28" s="56"/>
      <c r="H28" s="56"/>
      <c r="I28" s="56"/>
      <c r="J28" s="56"/>
      <c r="K28" s="229"/>
      <c r="L28" s="228"/>
      <c r="M28" s="228"/>
      <c r="N28" s="22"/>
      <c r="O28" s="92"/>
      <c r="P28" s="229"/>
      <c r="Q28" s="228"/>
      <c r="R28" s="228"/>
      <c r="S28" s="22"/>
      <c r="T28" s="92"/>
      <c r="U28" s="184">
        <f t="shared" si="0"/>
        <v>5</v>
      </c>
      <c r="V28" s="60">
        <f t="shared" si="1"/>
        <v>4</v>
      </c>
    </row>
    <row r="29" spans="1:23" ht="136">
      <c r="A29" s="39">
        <v>502</v>
      </c>
      <c r="B29" s="43" t="s">
        <v>906</v>
      </c>
      <c r="C29" s="43" t="s">
        <v>907</v>
      </c>
      <c r="D29" s="72">
        <v>5</v>
      </c>
      <c r="E29" s="43" t="s">
        <v>1466</v>
      </c>
      <c r="F29" s="72">
        <v>4</v>
      </c>
      <c r="G29" s="56"/>
      <c r="H29" s="56"/>
      <c r="I29" s="56"/>
      <c r="J29" s="56"/>
      <c r="K29" s="229"/>
      <c r="L29" s="228"/>
      <c r="M29" s="228"/>
      <c r="N29" s="22"/>
      <c r="O29" s="92"/>
      <c r="P29" s="229"/>
      <c r="Q29" s="228"/>
      <c r="R29" s="228"/>
      <c r="S29" s="22"/>
      <c r="T29" s="92"/>
      <c r="U29" s="184">
        <f t="shared" si="0"/>
        <v>5</v>
      </c>
      <c r="V29" s="60">
        <f t="shared" si="1"/>
        <v>4</v>
      </c>
      <c r="W29" s="10" t="str">
        <f>IF(AND(LEN(L29)&gt;0, U29&gt;V29),"YES","")</f>
        <v/>
      </c>
    </row>
    <row r="30" spans="1:23" s="303" customFormat="1" ht="179.25" customHeight="1">
      <c r="A30" s="297">
        <v>503</v>
      </c>
      <c r="B30" s="298" t="s">
        <v>908</v>
      </c>
      <c r="C30" s="298" t="s">
        <v>909</v>
      </c>
      <c r="D30" s="299">
        <v>5</v>
      </c>
      <c r="E30" s="298" t="s">
        <v>1467</v>
      </c>
      <c r="F30" s="299">
        <v>3</v>
      </c>
      <c r="G30" s="300">
        <v>4</v>
      </c>
      <c r="H30" s="301" t="s">
        <v>1837</v>
      </c>
      <c r="I30" s="300">
        <v>3.5</v>
      </c>
      <c r="J30" s="300" t="s">
        <v>1944</v>
      </c>
      <c r="K30" s="300">
        <v>4</v>
      </c>
      <c r="L30" s="302" t="s">
        <v>2067</v>
      </c>
      <c r="M30" s="302"/>
      <c r="N30" s="300">
        <v>3.5</v>
      </c>
      <c r="O30" s="302" t="s">
        <v>2122</v>
      </c>
      <c r="P30" s="300"/>
      <c r="Q30" s="302" t="s">
        <v>2136</v>
      </c>
      <c r="R30" s="302"/>
      <c r="S30" s="300">
        <v>4</v>
      </c>
      <c r="T30" s="302"/>
      <c r="U30" s="300">
        <f t="shared" si="0"/>
        <v>4</v>
      </c>
      <c r="V30" s="300">
        <f t="shared" si="1"/>
        <v>4</v>
      </c>
      <c r="W30" s="303" t="str">
        <f>IF(AND(LEN(L30)&gt;0, U30&gt;V30),"YES","")</f>
        <v/>
      </c>
    </row>
    <row r="31" spans="1:23" s="56" customFormat="1">
      <c r="D31" s="82"/>
      <c r="F31" s="82"/>
      <c r="K31"/>
      <c r="L31"/>
      <c r="M31"/>
      <c r="N31"/>
      <c r="O31"/>
      <c r="P31"/>
      <c r="Q31"/>
      <c r="R31"/>
      <c r="S31"/>
      <c r="T31"/>
      <c r="U31"/>
    </row>
    <row r="32" spans="1:23" s="56" customFormat="1">
      <c r="D32" s="82"/>
      <c r="F32" s="82"/>
      <c r="K32"/>
      <c r="L32"/>
      <c r="M32"/>
      <c r="N32"/>
      <c r="O32"/>
      <c r="P32"/>
      <c r="Q32"/>
      <c r="R32"/>
      <c r="S32"/>
      <c r="T32"/>
      <c r="U32"/>
    </row>
    <row r="33" spans="1:23" s="56" customFormat="1">
      <c r="D33" s="82"/>
      <c r="F33" s="82"/>
      <c r="K33"/>
      <c r="L33"/>
      <c r="M33"/>
      <c r="N33"/>
      <c r="O33"/>
      <c r="P33"/>
      <c r="Q33"/>
      <c r="R33"/>
      <c r="S33"/>
      <c r="T33"/>
      <c r="U33"/>
    </row>
    <row r="34" spans="1:23" ht="20">
      <c r="B34" s="54" t="s">
        <v>910</v>
      </c>
      <c r="C34" s="56"/>
      <c r="D34" s="82"/>
      <c r="E34" s="56"/>
      <c r="F34" s="82"/>
      <c r="G34" s="56"/>
      <c r="H34" s="56"/>
      <c r="I34" s="56"/>
      <c r="J34" s="56"/>
      <c r="V34" s="56"/>
    </row>
    <row r="35" spans="1:23" ht="409.6">
      <c r="A35" s="39">
        <v>504</v>
      </c>
      <c r="B35" s="43" t="s">
        <v>911</v>
      </c>
      <c r="C35" s="43" t="s">
        <v>912</v>
      </c>
      <c r="D35" s="72">
        <v>5</v>
      </c>
      <c r="E35" s="43" t="s">
        <v>1468</v>
      </c>
      <c r="F35" s="72">
        <v>4</v>
      </c>
      <c r="G35" s="22">
        <v>5</v>
      </c>
      <c r="H35" s="90" t="s">
        <v>1838</v>
      </c>
      <c r="I35" s="29">
        <v>4</v>
      </c>
      <c r="J35" s="29" t="s">
        <v>1945</v>
      </c>
      <c r="K35" s="229"/>
      <c r="L35" s="228"/>
      <c r="M35" s="228"/>
      <c r="N35" s="22"/>
      <c r="O35" s="92"/>
      <c r="P35" s="229"/>
      <c r="Q35" s="228"/>
      <c r="R35" s="228"/>
      <c r="S35" s="22"/>
      <c r="T35" s="92"/>
      <c r="U35" s="184">
        <f>IF(P35&lt;&gt;"",P35,IF(K35&lt;&gt;"",K35,IF(G35&lt;&gt;"",G35,IF(D35&lt;&gt;"",D35,""))))</f>
        <v>5</v>
      </c>
      <c r="V35" s="60">
        <f>IF(S35&lt;&gt;"",S35,IF(N35&lt;&gt;"",N35,IF(I35&lt;&gt;"",I35,IF(F35&lt;&gt;"",F35,""))))</f>
        <v>4</v>
      </c>
      <c r="W35" s="10" t="str">
        <f t="shared" ref="W35:W98" si="2">IF(AND(LEN(L35)&gt;0, U35&gt;V35),"YES","")</f>
        <v/>
      </c>
    </row>
    <row r="36" spans="1:23" s="303" customFormat="1" ht="306">
      <c r="A36" s="297">
        <v>505</v>
      </c>
      <c r="B36" s="298" t="s">
        <v>311</v>
      </c>
      <c r="C36" s="298" t="s">
        <v>499</v>
      </c>
      <c r="D36" s="299">
        <v>5</v>
      </c>
      <c r="E36" s="298" t="s">
        <v>1469</v>
      </c>
      <c r="F36" s="299">
        <v>4</v>
      </c>
      <c r="G36" s="304"/>
      <c r="H36" s="304"/>
      <c r="I36" s="304"/>
      <c r="J36" s="304"/>
      <c r="K36" s="300">
        <v>5</v>
      </c>
      <c r="L36" s="302" t="s">
        <v>2039</v>
      </c>
      <c r="M36" s="302"/>
      <c r="N36" s="300">
        <v>5</v>
      </c>
      <c r="O36" s="302" t="s">
        <v>2107</v>
      </c>
      <c r="P36" s="300"/>
      <c r="Q36" s="302"/>
      <c r="R36" s="302"/>
      <c r="S36" s="300"/>
      <c r="T36" s="302"/>
      <c r="U36" s="300">
        <f>IF(P36&lt;&gt;"",P36,IF(K36&lt;&gt;"",K36,IF(G36&lt;&gt;"",G36,IF(D36&lt;&gt;"",D36,""))))</f>
        <v>5</v>
      </c>
      <c r="V36" s="300">
        <f>IF(S36&lt;&gt;"",S36,IF(N36&lt;&gt;"",N36,IF(I36&lt;&gt;"",I36,IF(F36&lt;&gt;"",F36,""))))</f>
        <v>5</v>
      </c>
      <c r="W36" s="303" t="str">
        <f t="shared" si="2"/>
        <v/>
      </c>
    </row>
    <row r="37" spans="1:23" ht="204">
      <c r="A37" s="39">
        <v>506</v>
      </c>
      <c r="B37" s="43" t="s">
        <v>312</v>
      </c>
      <c r="C37" s="43" t="s">
        <v>501</v>
      </c>
      <c r="D37" s="72">
        <v>5</v>
      </c>
      <c r="E37" s="43" t="s">
        <v>1470</v>
      </c>
      <c r="F37" s="72">
        <v>4</v>
      </c>
      <c r="G37" s="56"/>
      <c r="H37" s="56"/>
      <c r="I37" s="56"/>
      <c r="J37" s="56"/>
      <c r="K37" s="229"/>
      <c r="L37" s="228"/>
      <c r="M37" s="228"/>
      <c r="N37" s="22"/>
      <c r="O37" s="92"/>
      <c r="P37" s="229"/>
      <c r="Q37" s="228"/>
      <c r="R37" s="228"/>
      <c r="S37" s="22"/>
      <c r="T37" s="92"/>
      <c r="U37" s="184">
        <f>IF(P37&lt;&gt;"",P37,IF(K37&lt;&gt;"",K37,IF(G37&lt;&gt;"",G37,IF(D37&lt;&gt;"",D37,""))))</f>
        <v>5</v>
      </c>
      <c r="V37" s="60">
        <f>IF(S37&lt;&gt;"",S37,IF(N37&lt;&gt;"",N37,IF(I37&lt;&gt;"",I37,IF(F37&lt;&gt;"",F37,""))))</f>
        <v>4</v>
      </c>
      <c r="W37" s="10" t="str">
        <f t="shared" si="2"/>
        <v/>
      </c>
    </row>
    <row r="38" spans="1:23" ht="102">
      <c r="A38" s="39">
        <v>507</v>
      </c>
      <c r="B38" s="43" t="s">
        <v>913</v>
      </c>
      <c r="C38" s="43" t="s">
        <v>914</v>
      </c>
      <c r="D38" s="72">
        <v>4</v>
      </c>
      <c r="E38" s="43" t="s">
        <v>1471</v>
      </c>
      <c r="F38" s="72">
        <v>3</v>
      </c>
      <c r="G38" s="22">
        <v>4</v>
      </c>
      <c r="H38" s="90" t="s">
        <v>1839</v>
      </c>
      <c r="I38" s="29">
        <v>3</v>
      </c>
      <c r="J38" s="29" t="s">
        <v>1946</v>
      </c>
      <c r="K38" s="229"/>
      <c r="L38" s="228"/>
      <c r="M38" s="228"/>
      <c r="N38" s="22"/>
      <c r="O38" s="92"/>
      <c r="P38" s="229"/>
      <c r="Q38" s="228"/>
      <c r="R38" s="228"/>
      <c r="S38" s="22"/>
      <c r="T38" s="92"/>
      <c r="U38" s="184">
        <f>IF(P38&lt;&gt;"",P38,IF(K38&lt;&gt;"",K38,IF(G38&lt;&gt;"",G38,IF(D38&lt;&gt;"",D38,""))))</f>
        <v>4</v>
      </c>
      <c r="V38" s="60">
        <f>IF(S38&lt;&gt;"",S38,IF(N38&lt;&gt;"",N38,IF(I38&lt;&gt;"",I38,IF(F38&lt;&gt;"",F38,""))))</f>
        <v>3</v>
      </c>
      <c r="W38" s="10" t="str">
        <f t="shared" si="2"/>
        <v/>
      </c>
    </row>
    <row r="39" spans="1:23" s="56" customFormat="1" ht="17">
      <c r="D39" s="82"/>
      <c r="F39" s="82"/>
      <c r="K39"/>
      <c r="L39"/>
      <c r="M39"/>
      <c r="N39"/>
      <c r="O39"/>
      <c r="P39"/>
      <c r="Q39"/>
      <c r="R39"/>
      <c r="S39"/>
      <c r="T39"/>
      <c r="U39"/>
      <c r="W39" s="10" t="str">
        <f t="shared" si="2"/>
        <v/>
      </c>
    </row>
    <row r="40" spans="1:23" ht="187">
      <c r="A40" s="39">
        <v>508</v>
      </c>
      <c r="B40" s="43" t="s">
        <v>915</v>
      </c>
      <c r="C40" s="43" t="s">
        <v>916</v>
      </c>
      <c r="D40" s="72">
        <v>5</v>
      </c>
      <c r="E40" s="43" t="s">
        <v>1264</v>
      </c>
      <c r="F40" s="72">
        <v>4</v>
      </c>
      <c r="G40" s="56"/>
      <c r="H40" s="56"/>
      <c r="I40" s="56"/>
      <c r="J40" s="56"/>
      <c r="K40" s="229"/>
      <c r="L40" s="228"/>
      <c r="M40" s="228"/>
      <c r="N40" s="22"/>
      <c r="O40" s="92"/>
      <c r="P40" s="229"/>
      <c r="Q40" s="228"/>
      <c r="R40" s="228"/>
      <c r="S40" s="22"/>
      <c r="T40" s="92"/>
      <c r="U40" s="184">
        <f>IF(P40&lt;&gt;"",P40,IF(K40&lt;&gt;"",K40,IF(G40&lt;&gt;"",G40,IF(D40&lt;&gt;"",D40,""))))</f>
        <v>5</v>
      </c>
      <c r="V40" s="60">
        <f>IF(S40&lt;&gt;"",S40,IF(N40&lt;&gt;"",N40,IF(I40&lt;&gt;"",I40,IF(F40&lt;&gt;"",F40,""))))</f>
        <v>4</v>
      </c>
      <c r="W40" s="10" t="str">
        <f t="shared" si="2"/>
        <v/>
      </c>
    </row>
    <row r="41" spans="1:23" ht="119">
      <c r="A41" s="39">
        <v>509</v>
      </c>
      <c r="B41" s="43" t="s">
        <v>917</v>
      </c>
      <c r="C41" s="43" t="s">
        <v>918</v>
      </c>
      <c r="D41" s="72">
        <v>2</v>
      </c>
      <c r="E41" s="43" t="s">
        <v>1472</v>
      </c>
      <c r="F41" s="72">
        <v>3</v>
      </c>
      <c r="G41" s="22">
        <v>4</v>
      </c>
      <c r="H41" s="90" t="s">
        <v>1840</v>
      </c>
      <c r="I41" s="29">
        <v>3</v>
      </c>
      <c r="J41" s="29" t="s">
        <v>1947</v>
      </c>
      <c r="K41" s="229"/>
      <c r="L41" s="228"/>
      <c r="M41" s="228"/>
      <c r="N41" s="22"/>
      <c r="O41" s="92"/>
      <c r="P41" s="229"/>
      <c r="Q41" s="228"/>
      <c r="R41" s="228"/>
      <c r="S41" s="22"/>
      <c r="T41" s="92"/>
      <c r="U41" s="184">
        <f>IF(P41&lt;&gt;"",P41,IF(K41&lt;&gt;"",K41,IF(G41&lt;&gt;"",G41,IF(D41&lt;&gt;"",D41,""))))</f>
        <v>4</v>
      </c>
      <c r="V41" s="60">
        <f>IF(S41&lt;&gt;"",S41,IF(N41&lt;&gt;"",N41,IF(I41&lt;&gt;"",I41,IF(F41&lt;&gt;"",F41,""))))</f>
        <v>3</v>
      </c>
      <c r="W41" s="10" t="str">
        <f t="shared" si="2"/>
        <v/>
      </c>
    </row>
    <row r="42" spans="1:23" ht="102">
      <c r="A42" s="39">
        <v>510</v>
      </c>
      <c r="B42" s="43" t="s">
        <v>919</v>
      </c>
      <c r="C42" s="43" t="s">
        <v>920</v>
      </c>
      <c r="D42" s="72">
        <v>2</v>
      </c>
      <c r="E42" s="43" t="s">
        <v>1473</v>
      </c>
      <c r="F42" s="72">
        <v>2</v>
      </c>
      <c r="G42" s="56"/>
      <c r="H42" s="56"/>
      <c r="I42" s="56"/>
      <c r="J42" s="56"/>
      <c r="K42" s="229"/>
      <c r="L42" s="228"/>
      <c r="M42" s="228"/>
      <c r="N42" s="22"/>
      <c r="O42" s="92"/>
      <c r="P42" s="229"/>
      <c r="Q42" s="228"/>
      <c r="R42" s="228"/>
      <c r="S42" s="22"/>
      <c r="T42" s="92"/>
      <c r="U42" s="184">
        <f>IF(P42&lt;&gt;"",P42,IF(K42&lt;&gt;"",K42,IF(G42&lt;&gt;"",G42,IF(D42&lt;&gt;"",D42,""))))</f>
        <v>2</v>
      </c>
      <c r="V42" s="60">
        <f>IF(S42&lt;&gt;"",S42,IF(N42&lt;&gt;"",N42,IF(I42&lt;&gt;"",I42,IF(F42&lt;&gt;"",F42,""))))</f>
        <v>2</v>
      </c>
      <c r="W42" s="10" t="str">
        <f t="shared" si="2"/>
        <v/>
      </c>
    </row>
    <row r="43" spans="1:23" ht="153">
      <c r="A43" s="39">
        <v>511</v>
      </c>
      <c r="B43" s="43" t="s">
        <v>921</v>
      </c>
      <c r="C43" s="43" t="s">
        <v>922</v>
      </c>
      <c r="D43" s="72">
        <v>3</v>
      </c>
      <c r="E43" s="43" t="s">
        <v>1474</v>
      </c>
      <c r="F43" s="72">
        <v>3</v>
      </c>
      <c r="G43" s="56"/>
      <c r="H43" s="56"/>
      <c r="I43" s="56"/>
      <c r="J43" s="56"/>
      <c r="K43" s="229"/>
      <c r="L43" s="228"/>
      <c r="M43" s="228"/>
      <c r="N43" s="22"/>
      <c r="O43" s="92"/>
      <c r="P43" s="229"/>
      <c r="Q43" s="228"/>
      <c r="R43" s="228"/>
      <c r="S43" s="22"/>
      <c r="T43" s="92"/>
      <c r="U43" s="184">
        <f>IF(P43&lt;&gt;"",P43,IF(K43&lt;&gt;"",K43,IF(G43&lt;&gt;"",G43,IF(D43&lt;&gt;"",D43,""))))</f>
        <v>3</v>
      </c>
      <c r="V43" s="60">
        <f>IF(S43&lt;&gt;"",S43,IF(N43&lt;&gt;"",N43,IF(I43&lt;&gt;"",I43,IF(F43&lt;&gt;"",F43,""))))</f>
        <v>3</v>
      </c>
      <c r="W43" s="10" t="str">
        <f t="shared" si="2"/>
        <v/>
      </c>
    </row>
    <row r="44" spans="1:23" ht="187">
      <c r="A44" s="39">
        <v>512</v>
      </c>
      <c r="B44" s="43" t="s">
        <v>923</v>
      </c>
      <c r="C44" s="43" t="s">
        <v>924</v>
      </c>
      <c r="D44" s="72">
        <v>3</v>
      </c>
      <c r="E44" s="43" t="s">
        <v>1475</v>
      </c>
      <c r="F44" s="72">
        <v>2</v>
      </c>
      <c r="G44" s="22">
        <v>3</v>
      </c>
      <c r="H44" s="90" t="s">
        <v>1841</v>
      </c>
      <c r="I44" s="29">
        <v>3</v>
      </c>
      <c r="J44" s="29"/>
      <c r="K44" s="229"/>
      <c r="L44" s="228"/>
      <c r="M44" s="228"/>
      <c r="N44" s="22"/>
      <c r="O44" s="92"/>
      <c r="P44" s="229"/>
      <c r="Q44" s="228"/>
      <c r="R44" s="228"/>
      <c r="S44" s="22"/>
      <c r="T44" s="92"/>
      <c r="U44" s="184">
        <f>IF(P44&lt;&gt;"",P44,IF(K44&lt;&gt;"",K44,IF(G44&lt;&gt;"",G44,IF(D44&lt;&gt;"",D44,""))))</f>
        <v>3</v>
      </c>
      <c r="V44" s="60">
        <f>IF(S44&lt;&gt;"",S44,IF(N44&lt;&gt;"",N44,IF(I44&lt;&gt;"",I44,IF(F44&lt;&gt;"",F44,""))))</f>
        <v>3</v>
      </c>
      <c r="W44" s="10" t="str">
        <f t="shared" si="2"/>
        <v/>
      </c>
    </row>
    <row r="45" spans="1:23" s="56" customFormat="1" ht="17">
      <c r="D45" s="82"/>
      <c r="F45" s="82"/>
      <c r="K45"/>
      <c r="L45"/>
      <c r="M45"/>
      <c r="N45"/>
      <c r="O45"/>
      <c r="P45"/>
      <c r="Q45"/>
      <c r="R45"/>
      <c r="S45"/>
      <c r="T45"/>
      <c r="U45"/>
      <c r="W45" s="10" t="str">
        <f t="shared" si="2"/>
        <v/>
      </c>
    </row>
    <row r="46" spans="1:23" ht="323">
      <c r="A46" s="39">
        <v>513</v>
      </c>
      <c r="B46" s="43" t="s">
        <v>925</v>
      </c>
      <c r="C46" s="43" t="s">
        <v>926</v>
      </c>
      <c r="D46" s="72">
        <v>5</v>
      </c>
      <c r="E46" s="43" t="s">
        <v>1476</v>
      </c>
      <c r="F46" s="72">
        <v>4</v>
      </c>
      <c r="G46" s="56"/>
      <c r="H46" s="56"/>
      <c r="I46" s="56"/>
      <c r="J46" s="56"/>
      <c r="K46" s="229">
        <v>4</v>
      </c>
      <c r="L46" s="228" t="s">
        <v>2040</v>
      </c>
      <c r="M46" s="228"/>
      <c r="N46" s="22"/>
      <c r="O46" s="92"/>
      <c r="P46" s="229"/>
      <c r="Q46" s="228"/>
      <c r="R46" s="228"/>
      <c r="S46" s="22"/>
      <c r="T46" s="92"/>
      <c r="U46" s="184">
        <f>IF(P46&lt;&gt;"",P46,IF(K46&lt;&gt;"",K46,IF(G46&lt;&gt;"",G46,IF(D46&lt;&gt;"",D46,""))))</f>
        <v>4</v>
      </c>
      <c r="V46" s="60">
        <f>IF(S46&lt;&gt;"",S46,IF(N46&lt;&gt;"",N46,IF(I46&lt;&gt;"",I46,IF(F46&lt;&gt;"",F46,""))))</f>
        <v>4</v>
      </c>
      <c r="W46" s="10" t="str">
        <f t="shared" si="2"/>
        <v/>
      </c>
    </row>
    <row r="47" spans="1:23" ht="136">
      <c r="A47" s="39">
        <v>514</v>
      </c>
      <c r="B47" s="43" t="s">
        <v>927</v>
      </c>
      <c r="C47" s="43" t="s">
        <v>928</v>
      </c>
      <c r="D47" s="72">
        <v>4</v>
      </c>
      <c r="E47" s="43" t="s">
        <v>1477</v>
      </c>
      <c r="F47" s="72">
        <v>4</v>
      </c>
      <c r="G47" s="56"/>
      <c r="H47" s="56"/>
      <c r="I47" s="56"/>
      <c r="J47" s="56"/>
      <c r="K47" s="229"/>
      <c r="L47" s="228"/>
      <c r="M47" s="228"/>
      <c r="N47" s="22"/>
      <c r="O47" s="92"/>
      <c r="P47" s="229"/>
      <c r="Q47" s="228"/>
      <c r="R47" s="228"/>
      <c r="S47" s="22"/>
      <c r="T47" s="92"/>
      <c r="U47" s="184">
        <f>IF(P47&lt;&gt;"",P47,IF(K47&lt;&gt;"",K47,IF(G47&lt;&gt;"",G47,IF(D47&lt;&gt;"",D47,""))))</f>
        <v>4</v>
      </c>
      <c r="V47" s="60">
        <f>IF(S47&lt;&gt;"",S47,IF(N47&lt;&gt;"",N47,IF(I47&lt;&gt;"",I47,IF(F47&lt;&gt;"",F47,""))))</f>
        <v>4</v>
      </c>
      <c r="W47" s="10" t="str">
        <f t="shared" si="2"/>
        <v/>
      </c>
    </row>
    <row r="48" spans="1:23" ht="170">
      <c r="A48" s="39">
        <v>515</v>
      </c>
      <c r="B48" s="43" t="s">
        <v>929</v>
      </c>
      <c r="C48" s="43" t="s">
        <v>930</v>
      </c>
      <c r="D48" s="72">
        <v>4</v>
      </c>
      <c r="E48" s="43" t="s">
        <v>1478</v>
      </c>
      <c r="F48" s="72">
        <v>4</v>
      </c>
      <c r="G48" s="56"/>
      <c r="H48" s="56"/>
      <c r="I48" s="56"/>
      <c r="J48" s="56"/>
      <c r="K48" s="229"/>
      <c r="L48" s="228"/>
      <c r="M48" s="228"/>
      <c r="N48" s="22"/>
      <c r="O48" s="92"/>
      <c r="P48" s="229"/>
      <c r="Q48" s="228"/>
      <c r="R48" s="228"/>
      <c r="S48" s="22"/>
      <c r="T48" s="92"/>
      <c r="U48" s="184">
        <f>IF(P48&lt;&gt;"",P48,IF(K48&lt;&gt;"",K48,IF(G48&lt;&gt;"",G48,IF(D48&lt;&gt;"",D48,""))))</f>
        <v>4</v>
      </c>
      <c r="V48" s="60">
        <f>IF(S48&lt;&gt;"",S48,IF(N48&lt;&gt;"",N48,IF(I48&lt;&gt;"",I48,IF(F48&lt;&gt;"",F48,""))))</f>
        <v>4</v>
      </c>
      <c r="W48" s="10" t="str">
        <f t="shared" si="2"/>
        <v/>
      </c>
    </row>
    <row r="49" spans="1:23" ht="153">
      <c r="A49" s="39">
        <v>516</v>
      </c>
      <c r="B49" s="43" t="s">
        <v>931</v>
      </c>
      <c r="C49" s="43" t="s">
        <v>932</v>
      </c>
      <c r="D49" s="72">
        <v>3</v>
      </c>
      <c r="E49" s="43" t="s">
        <v>1479</v>
      </c>
      <c r="F49" s="72">
        <v>2</v>
      </c>
      <c r="G49" s="56"/>
      <c r="H49" s="56"/>
      <c r="I49" s="56"/>
      <c r="J49" s="56"/>
      <c r="K49" s="229"/>
      <c r="L49" s="228"/>
      <c r="M49" s="228"/>
      <c r="N49" s="22"/>
      <c r="O49" s="92"/>
      <c r="P49" s="229"/>
      <c r="Q49" s="228"/>
      <c r="R49" s="228"/>
      <c r="S49" s="22"/>
      <c r="T49" s="92"/>
      <c r="U49" s="184">
        <f>IF(P49&lt;&gt;"",P49,IF(K49&lt;&gt;"",K49,IF(G49&lt;&gt;"",G49,IF(D49&lt;&gt;"",D49,""))))</f>
        <v>3</v>
      </c>
      <c r="V49" s="60">
        <f>IF(S49&lt;&gt;"",S49,IF(N49&lt;&gt;"",N49,IF(I49&lt;&gt;"",I49,IF(F49&lt;&gt;"",F49,""))))</f>
        <v>2</v>
      </c>
      <c r="W49" s="10" t="str">
        <f t="shared" si="2"/>
        <v/>
      </c>
    </row>
    <row r="50" spans="1:23" s="56" customFormat="1" ht="17">
      <c r="D50" s="82"/>
      <c r="F50" s="82"/>
      <c r="K50"/>
      <c r="L50"/>
      <c r="M50"/>
      <c r="N50"/>
      <c r="O50"/>
      <c r="P50"/>
      <c r="Q50"/>
      <c r="R50"/>
      <c r="S50"/>
      <c r="T50"/>
      <c r="U50"/>
      <c r="W50" s="10" t="str">
        <f t="shared" si="2"/>
        <v/>
      </c>
    </row>
    <row r="51" spans="1:23" ht="187">
      <c r="A51" s="39">
        <v>517</v>
      </c>
      <c r="B51" s="43" t="s">
        <v>933</v>
      </c>
      <c r="C51" s="43" t="s">
        <v>934</v>
      </c>
      <c r="D51" s="72">
        <v>5</v>
      </c>
      <c r="E51" s="43" t="s">
        <v>1480</v>
      </c>
      <c r="F51" s="72">
        <v>4</v>
      </c>
      <c r="G51" s="56"/>
      <c r="H51" s="56"/>
      <c r="I51" s="56"/>
      <c r="J51" s="56"/>
      <c r="K51" s="229"/>
      <c r="L51" s="228"/>
      <c r="M51" s="228"/>
      <c r="N51" s="22"/>
      <c r="O51" s="92"/>
      <c r="P51" s="229"/>
      <c r="Q51" s="228"/>
      <c r="R51" s="228"/>
      <c r="S51" s="22"/>
      <c r="T51" s="92"/>
      <c r="U51" s="184">
        <f t="shared" ref="U51:U58" si="3">IF(P51&lt;&gt;"",P51,IF(K51&lt;&gt;"",K51,IF(G51&lt;&gt;"",G51,IF(D51&lt;&gt;"",D51,""))))</f>
        <v>5</v>
      </c>
      <c r="V51" s="60">
        <f t="shared" ref="V51:V58" si="4">IF(S51&lt;&gt;"",S51,IF(N51&lt;&gt;"",N51,IF(I51&lt;&gt;"",I51,IF(F51&lt;&gt;"",F51,""))))</f>
        <v>4</v>
      </c>
      <c r="W51" s="10" t="str">
        <f t="shared" si="2"/>
        <v/>
      </c>
    </row>
    <row r="52" spans="1:23" ht="119">
      <c r="A52" s="39">
        <v>518</v>
      </c>
      <c r="B52" s="43" t="s">
        <v>935</v>
      </c>
      <c r="C52" s="43" t="s">
        <v>936</v>
      </c>
      <c r="D52" s="72">
        <v>4</v>
      </c>
      <c r="E52" s="43" t="s">
        <v>1481</v>
      </c>
      <c r="F52" s="72">
        <v>4</v>
      </c>
      <c r="G52" s="56"/>
      <c r="H52" s="56"/>
      <c r="I52" s="56"/>
      <c r="J52" s="56"/>
      <c r="K52" s="229"/>
      <c r="L52" s="228" t="s">
        <v>2015</v>
      </c>
      <c r="M52" s="228"/>
      <c r="N52" s="22"/>
      <c r="O52" s="92"/>
      <c r="P52" s="229"/>
      <c r="Q52" s="228"/>
      <c r="R52" s="228"/>
      <c r="S52" s="22"/>
      <c r="T52" s="92"/>
      <c r="U52" s="184">
        <f t="shared" si="3"/>
        <v>4</v>
      </c>
      <c r="V52" s="60">
        <f t="shared" si="4"/>
        <v>4</v>
      </c>
      <c r="W52" s="10" t="str">
        <f t="shared" si="2"/>
        <v/>
      </c>
    </row>
    <row r="53" spans="1:23" s="303" customFormat="1" ht="111" customHeight="1">
      <c r="A53" s="297">
        <v>519</v>
      </c>
      <c r="B53" s="298" t="s">
        <v>937</v>
      </c>
      <c r="C53" s="298" t="s">
        <v>938</v>
      </c>
      <c r="D53" s="299">
        <v>3</v>
      </c>
      <c r="E53" s="298" t="s">
        <v>1482</v>
      </c>
      <c r="F53" s="299">
        <v>3</v>
      </c>
      <c r="G53" s="304"/>
      <c r="H53" s="304"/>
      <c r="I53" s="304"/>
      <c r="J53" s="304"/>
      <c r="K53" s="300">
        <v>4</v>
      </c>
      <c r="L53" s="302" t="s">
        <v>2041</v>
      </c>
      <c r="M53" s="302"/>
      <c r="N53" s="300">
        <v>3</v>
      </c>
      <c r="O53" s="302" t="s">
        <v>2123</v>
      </c>
      <c r="P53" s="300"/>
      <c r="Q53" s="302" t="s">
        <v>2137</v>
      </c>
      <c r="R53" s="302"/>
      <c r="S53" s="300"/>
      <c r="T53" s="302" t="s">
        <v>2149</v>
      </c>
      <c r="U53" s="300">
        <f t="shared" si="3"/>
        <v>4</v>
      </c>
      <c r="V53" s="300">
        <f t="shared" si="4"/>
        <v>3</v>
      </c>
      <c r="W53" s="303" t="str">
        <f t="shared" si="2"/>
        <v>YES</v>
      </c>
    </row>
    <row r="54" spans="1:23" s="303" customFormat="1" ht="247.5" customHeight="1">
      <c r="A54" s="297">
        <v>520</v>
      </c>
      <c r="B54" s="298" t="s">
        <v>939</v>
      </c>
      <c r="C54" s="298" t="s">
        <v>940</v>
      </c>
      <c r="D54" s="299">
        <v>4</v>
      </c>
      <c r="E54" s="298" t="s">
        <v>1483</v>
      </c>
      <c r="F54" s="299">
        <v>3</v>
      </c>
      <c r="G54" s="300">
        <v>4</v>
      </c>
      <c r="H54" s="301" t="s">
        <v>1842</v>
      </c>
      <c r="I54" s="300">
        <v>3</v>
      </c>
      <c r="J54" s="300"/>
      <c r="K54" s="300">
        <v>4</v>
      </c>
      <c r="L54" s="302" t="s">
        <v>2042</v>
      </c>
      <c r="M54" s="302"/>
      <c r="N54" s="300">
        <v>3</v>
      </c>
      <c r="O54" s="302" t="s">
        <v>2123</v>
      </c>
      <c r="P54" s="300"/>
      <c r="Q54" s="302" t="s">
        <v>2137</v>
      </c>
      <c r="R54" s="302"/>
      <c r="S54" s="300"/>
      <c r="T54" s="302" t="s">
        <v>2149</v>
      </c>
      <c r="U54" s="300">
        <f t="shared" si="3"/>
        <v>4</v>
      </c>
      <c r="V54" s="300">
        <f t="shared" si="4"/>
        <v>3</v>
      </c>
      <c r="W54" s="303" t="str">
        <f t="shared" si="2"/>
        <v>YES</v>
      </c>
    </row>
    <row r="55" spans="1:23" ht="204">
      <c r="A55" s="39">
        <v>521</v>
      </c>
      <c r="B55" s="43" t="s">
        <v>941</v>
      </c>
      <c r="C55" s="43" t="s">
        <v>942</v>
      </c>
      <c r="D55" s="72">
        <v>4</v>
      </c>
      <c r="E55" s="43" t="s">
        <v>1484</v>
      </c>
      <c r="F55" s="72">
        <v>3</v>
      </c>
      <c r="G55" s="22">
        <v>4</v>
      </c>
      <c r="H55" s="90" t="s">
        <v>1843</v>
      </c>
      <c r="I55" s="29">
        <v>4</v>
      </c>
      <c r="J55" s="29" t="s">
        <v>1948</v>
      </c>
      <c r="K55" s="229"/>
      <c r="L55" s="228" t="s">
        <v>2068</v>
      </c>
      <c r="M55" s="228"/>
      <c r="N55" s="22"/>
      <c r="O55" s="92"/>
      <c r="P55" s="229"/>
      <c r="Q55" s="228"/>
      <c r="R55" s="228"/>
      <c r="S55" s="22"/>
      <c r="T55" s="92"/>
      <c r="U55" s="184">
        <f t="shared" si="3"/>
        <v>4</v>
      </c>
      <c r="V55" s="60">
        <f t="shared" si="4"/>
        <v>4</v>
      </c>
      <c r="W55" s="10" t="str">
        <f t="shared" si="2"/>
        <v/>
      </c>
    </row>
    <row r="56" spans="1:23" ht="136">
      <c r="A56" s="39">
        <v>522</v>
      </c>
      <c r="B56" s="43" t="s">
        <v>943</v>
      </c>
      <c r="C56" s="43" t="s">
        <v>944</v>
      </c>
      <c r="D56" s="72">
        <v>4</v>
      </c>
      <c r="E56" s="43" t="s">
        <v>1485</v>
      </c>
      <c r="F56" s="72">
        <v>3</v>
      </c>
      <c r="G56" s="56"/>
      <c r="H56" s="56"/>
      <c r="I56" s="56"/>
      <c r="J56" s="56"/>
      <c r="K56" s="229"/>
      <c r="L56" s="228"/>
      <c r="M56" s="228"/>
      <c r="N56" s="22"/>
      <c r="O56" s="92"/>
      <c r="P56" s="229"/>
      <c r="Q56" s="228"/>
      <c r="R56" s="228"/>
      <c r="S56" s="22"/>
      <c r="T56" s="92"/>
      <c r="U56" s="184">
        <f t="shared" si="3"/>
        <v>4</v>
      </c>
      <c r="V56" s="60">
        <f t="shared" si="4"/>
        <v>3</v>
      </c>
      <c r="W56" s="10" t="str">
        <f t="shared" si="2"/>
        <v/>
      </c>
    </row>
    <row r="57" spans="1:23" ht="221">
      <c r="A57" s="39">
        <v>523</v>
      </c>
      <c r="B57" s="43" t="s">
        <v>945</v>
      </c>
      <c r="C57" s="43" t="s">
        <v>946</v>
      </c>
      <c r="D57" s="72">
        <v>5</v>
      </c>
      <c r="E57" s="43" t="s">
        <v>1486</v>
      </c>
      <c r="F57" s="72">
        <v>4</v>
      </c>
      <c r="G57" s="56"/>
      <c r="H57" s="56"/>
      <c r="I57" s="56"/>
      <c r="J57" s="56"/>
      <c r="K57" s="229"/>
      <c r="L57" s="228"/>
      <c r="M57" s="228"/>
      <c r="N57" s="22"/>
      <c r="O57" s="92"/>
      <c r="P57" s="229"/>
      <c r="Q57" s="228"/>
      <c r="R57" s="228"/>
      <c r="S57" s="22"/>
      <c r="T57" s="92"/>
      <c r="U57" s="184">
        <f t="shared" si="3"/>
        <v>5</v>
      </c>
      <c r="V57" s="60">
        <f t="shared" si="4"/>
        <v>4</v>
      </c>
      <c r="W57" s="10" t="str">
        <f t="shared" si="2"/>
        <v/>
      </c>
    </row>
    <row r="58" spans="1:23" s="303" customFormat="1" ht="409.6">
      <c r="A58" s="297">
        <v>524</v>
      </c>
      <c r="B58" s="298" t="s">
        <v>947</v>
      </c>
      <c r="C58" s="298" t="s">
        <v>948</v>
      </c>
      <c r="D58" s="299">
        <v>4</v>
      </c>
      <c r="E58" s="298" t="s">
        <v>1487</v>
      </c>
      <c r="F58" s="299">
        <v>4</v>
      </c>
      <c r="G58" s="304"/>
      <c r="H58" s="304"/>
      <c r="I58" s="304"/>
      <c r="J58" s="304"/>
      <c r="K58" s="300">
        <v>5</v>
      </c>
      <c r="L58" s="302" t="s">
        <v>2069</v>
      </c>
      <c r="M58" s="302"/>
      <c r="N58" s="300">
        <v>4</v>
      </c>
      <c r="O58" s="302"/>
      <c r="P58" s="300"/>
      <c r="Q58" s="302"/>
      <c r="R58" s="302"/>
      <c r="S58" s="300"/>
      <c r="T58" s="302"/>
      <c r="U58" s="300">
        <f t="shared" si="3"/>
        <v>5</v>
      </c>
      <c r="V58" s="300">
        <f t="shared" si="4"/>
        <v>4</v>
      </c>
      <c r="W58" s="303" t="str">
        <f t="shared" si="2"/>
        <v>YES</v>
      </c>
    </row>
    <row r="59" spans="1:23" s="56" customFormat="1" ht="17">
      <c r="D59" s="82"/>
      <c r="F59" s="82"/>
      <c r="K59"/>
      <c r="L59"/>
      <c r="M59"/>
      <c r="N59"/>
      <c r="O59"/>
      <c r="P59"/>
      <c r="Q59"/>
      <c r="R59"/>
      <c r="S59"/>
      <c r="T59"/>
      <c r="U59"/>
      <c r="W59" s="10" t="str">
        <f t="shared" si="2"/>
        <v/>
      </c>
    </row>
    <row r="60" spans="1:23" ht="136">
      <c r="A60" s="39">
        <v>525</v>
      </c>
      <c r="B60" s="43" t="s">
        <v>949</v>
      </c>
      <c r="C60" s="43" t="s">
        <v>950</v>
      </c>
      <c r="D60" s="72">
        <v>4</v>
      </c>
      <c r="E60" s="43" t="s">
        <v>1488</v>
      </c>
      <c r="F60" s="72">
        <v>3</v>
      </c>
      <c r="G60" s="22">
        <v>4</v>
      </c>
      <c r="H60" s="90" t="s">
        <v>1844</v>
      </c>
      <c r="I60" s="29">
        <v>3</v>
      </c>
      <c r="J60" s="29" t="s">
        <v>1949</v>
      </c>
      <c r="K60" s="229"/>
      <c r="L60" s="228"/>
      <c r="M60" s="228"/>
      <c r="N60" s="22"/>
      <c r="O60" s="92"/>
      <c r="P60" s="229"/>
      <c r="Q60" s="228"/>
      <c r="R60" s="228"/>
      <c r="S60" s="22"/>
      <c r="T60" s="92"/>
      <c r="U60" s="184">
        <f>IF(P60&lt;&gt;"",P60,IF(K60&lt;&gt;"",K60,IF(G60&lt;&gt;"",G60,IF(D60&lt;&gt;"",D60,""))))</f>
        <v>4</v>
      </c>
      <c r="V60" s="60">
        <f>IF(S60&lt;&gt;"",S60,IF(N60&lt;&gt;"",N60,IF(I60&lt;&gt;"",I60,IF(F60&lt;&gt;"",F60,""))))</f>
        <v>3</v>
      </c>
      <c r="W60" s="10" t="str">
        <f t="shared" si="2"/>
        <v/>
      </c>
    </row>
    <row r="61" spans="1:23" s="303" customFormat="1" ht="409.6">
      <c r="A61" s="297">
        <v>526</v>
      </c>
      <c r="B61" s="298" t="s">
        <v>341</v>
      </c>
      <c r="C61" s="298" t="s">
        <v>552</v>
      </c>
      <c r="D61" s="299">
        <v>4</v>
      </c>
      <c r="E61" s="298" t="s">
        <v>1489</v>
      </c>
      <c r="F61" s="299">
        <v>3</v>
      </c>
      <c r="G61" s="304"/>
      <c r="H61" s="304"/>
      <c r="I61" s="304"/>
      <c r="J61" s="304"/>
      <c r="K61" s="300"/>
      <c r="L61" s="305" t="s">
        <v>1824</v>
      </c>
      <c r="M61" s="302"/>
      <c r="N61" s="300">
        <v>3.5</v>
      </c>
      <c r="O61" s="302" t="s">
        <v>2124</v>
      </c>
      <c r="P61" s="300"/>
      <c r="Q61" s="302"/>
      <c r="R61" s="302"/>
      <c r="S61" s="300"/>
      <c r="T61" s="302"/>
      <c r="U61" s="300">
        <f>IF(P61&lt;&gt;"",P61,IF(K61&lt;&gt;"",K61,IF(G61&lt;&gt;"",G61,IF(D61&lt;&gt;"",D61,""))))</f>
        <v>4</v>
      </c>
      <c r="V61" s="300">
        <f>IF(S61&lt;&gt;"",S61,IF(N61&lt;&gt;"",N61,IF(I61&lt;&gt;"",I61,IF(F61&lt;&gt;"",F61,""))))</f>
        <v>3.5</v>
      </c>
      <c r="W61" s="303" t="str">
        <f t="shared" si="2"/>
        <v>YES</v>
      </c>
    </row>
    <row r="62" spans="1:23" ht="170">
      <c r="A62" s="39">
        <v>527</v>
      </c>
      <c r="B62" s="43" t="s">
        <v>951</v>
      </c>
      <c r="C62" s="43" t="s">
        <v>952</v>
      </c>
      <c r="D62" s="72">
        <v>1</v>
      </c>
      <c r="E62" s="43" t="s">
        <v>1490</v>
      </c>
      <c r="F62" s="72">
        <v>0</v>
      </c>
      <c r="G62" s="22">
        <v>1</v>
      </c>
      <c r="H62" s="90" t="s">
        <v>1845</v>
      </c>
      <c r="I62" s="29">
        <v>1</v>
      </c>
      <c r="J62" s="29" t="s">
        <v>1949</v>
      </c>
      <c r="K62" s="229"/>
      <c r="L62" s="228"/>
      <c r="M62" s="228"/>
      <c r="N62" s="22"/>
      <c r="O62" s="92"/>
      <c r="P62" s="229"/>
      <c r="Q62" s="228"/>
      <c r="R62" s="228"/>
      <c r="S62" s="22"/>
      <c r="T62" s="92"/>
      <c r="U62" s="184">
        <f>IF(P62&lt;&gt;"",P62,IF(K62&lt;&gt;"",K62,IF(G62&lt;&gt;"",G62,IF(D62&lt;&gt;"",D62,""))))</f>
        <v>1</v>
      </c>
      <c r="V62" s="60">
        <f>IF(S62&lt;&gt;"",S62,IF(N62&lt;&gt;"",N62,IF(I62&lt;&gt;"",I62,IF(F62&lt;&gt;"",F62,""))))</f>
        <v>1</v>
      </c>
      <c r="W62" s="10" t="str">
        <f t="shared" si="2"/>
        <v/>
      </c>
    </row>
    <row r="63" spans="1:23" ht="17">
      <c r="C63" s="56"/>
      <c r="D63" s="82"/>
      <c r="E63" s="56"/>
      <c r="F63" s="82"/>
      <c r="G63" s="56"/>
      <c r="H63" s="56"/>
      <c r="I63" s="56"/>
      <c r="J63" s="56"/>
      <c r="V63" s="56"/>
      <c r="W63" s="10" t="str">
        <f t="shared" si="2"/>
        <v/>
      </c>
    </row>
    <row r="64" spans="1:23" ht="17">
      <c r="C64" s="56"/>
      <c r="D64" s="82"/>
      <c r="E64" s="56"/>
      <c r="F64" s="82"/>
      <c r="G64" s="56"/>
      <c r="H64" s="56"/>
      <c r="I64" s="56"/>
      <c r="J64" s="56"/>
      <c r="V64" s="56"/>
      <c r="W64" s="10" t="str">
        <f t="shared" si="2"/>
        <v/>
      </c>
    </row>
    <row r="65" spans="1:23" ht="17">
      <c r="C65" s="56"/>
      <c r="D65" s="82"/>
      <c r="E65" s="56"/>
      <c r="F65" s="82"/>
      <c r="G65" s="56"/>
      <c r="H65" s="56"/>
      <c r="I65" s="56"/>
      <c r="J65" s="56"/>
      <c r="V65" s="56"/>
      <c r="W65" s="10" t="str">
        <f t="shared" si="2"/>
        <v/>
      </c>
    </row>
    <row r="66" spans="1:23" ht="20">
      <c r="B66" s="54" t="s">
        <v>47</v>
      </c>
      <c r="C66" s="56"/>
      <c r="D66" s="82"/>
      <c r="E66" s="56"/>
      <c r="F66" s="82"/>
      <c r="G66" s="56"/>
      <c r="H66" s="56"/>
      <c r="I66" s="56"/>
      <c r="J66" s="56"/>
      <c r="V66" s="56"/>
      <c r="W66" s="10" t="str">
        <f t="shared" si="2"/>
        <v/>
      </c>
    </row>
    <row r="67" spans="1:23" ht="32">
      <c r="B67" s="46" t="s">
        <v>953</v>
      </c>
      <c r="G67" s="56"/>
      <c r="H67" s="56"/>
      <c r="I67" s="56"/>
      <c r="J67" s="56"/>
      <c r="V67" s="56"/>
      <c r="W67" s="10" t="str">
        <f t="shared" si="2"/>
        <v/>
      </c>
    </row>
    <row r="68" spans="1:23" ht="17">
      <c r="B68" s="47" t="s">
        <v>954</v>
      </c>
      <c r="G68" s="56"/>
      <c r="H68" s="56"/>
      <c r="I68" s="56"/>
      <c r="J68" s="56"/>
      <c r="V68" s="56"/>
      <c r="W68" s="10" t="str">
        <f t="shared" si="2"/>
        <v/>
      </c>
    </row>
    <row r="69" spans="1:23" ht="48">
      <c r="B69" s="48" t="s">
        <v>955</v>
      </c>
      <c r="G69" s="56"/>
      <c r="H69" s="56"/>
      <c r="I69" s="56"/>
      <c r="J69" s="56"/>
      <c r="V69" s="56"/>
      <c r="W69" s="10" t="str">
        <f t="shared" si="2"/>
        <v/>
      </c>
    </row>
    <row r="70" spans="1:23" ht="32">
      <c r="B70" s="49" t="s">
        <v>956</v>
      </c>
      <c r="G70" s="56"/>
      <c r="H70" s="56"/>
      <c r="I70" s="56"/>
      <c r="J70" s="56"/>
      <c r="V70" s="56"/>
      <c r="W70" s="10" t="str">
        <f t="shared" si="2"/>
        <v/>
      </c>
    </row>
    <row r="71" spans="1:23" s="56" customFormat="1" ht="17">
      <c r="D71" s="82"/>
      <c r="F71" s="82"/>
      <c r="K71"/>
      <c r="L71"/>
      <c r="M71"/>
      <c r="N71"/>
      <c r="O71"/>
      <c r="P71"/>
      <c r="Q71"/>
      <c r="R71"/>
      <c r="S71"/>
      <c r="T71"/>
      <c r="U71"/>
      <c r="W71" s="10" t="str">
        <f t="shared" si="2"/>
        <v/>
      </c>
    </row>
    <row r="72" spans="1:23" ht="409.6">
      <c r="A72" s="39">
        <v>528</v>
      </c>
      <c r="B72" s="50" t="s">
        <v>957</v>
      </c>
      <c r="C72" s="45" t="s">
        <v>958</v>
      </c>
      <c r="D72" s="74">
        <v>5</v>
      </c>
      <c r="E72" s="45" t="s">
        <v>1491</v>
      </c>
      <c r="F72" s="74">
        <v>3</v>
      </c>
      <c r="G72" s="22">
        <v>4</v>
      </c>
      <c r="H72" s="90" t="s">
        <v>1846</v>
      </c>
      <c r="I72" s="29">
        <v>5</v>
      </c>
      <c r="J72" s="29" t="s">
        <v>1950</v>
      </c>
      <c r="K72" s="229"/>
      <c r="L72" s="228"/>
      <c r="M72" s="228"/>
      <c r="N72" s="22"/>
      <c r="O72" s="92"/>
      <c r="P72" s="229"/>
      <c r="Q72" s="228"/>
      <c r="R72" s="228"/>
      <c r="S72" s="22"/>
      <c r="T72" s="92"/>
      <c r="U72" s="184">
        <f>IF(P72&lt;&gt;"",P72,IF(K72&lt;&gt;"",K72,IF(G72&lt;&gt;"",G72,IF(D72&lt;&gt;"",D72,""))))</f>
        <v>4</v>
      </c>
      <c r="V72" s="60">
        <f>IF(S72&lt;&gt;"",S72,IF(N72&lt;&gt;"",N72,IF(I72&lt;&gt;"",I72,IF(F72&lt;&gt;"",F72,""))))</f>
        <v>5</v>
      </c>
      <c r="W72" s="10" t="str">
        <f t="shared" si="2"/>
        <v/>
      </c>
    </row>
    <row r="73" spans="1:23" ht="170">
      <c r="A73" s="39">
        <v>529</v>
      </c>
      <c r="B73" s="50" t="s">
        <v>959</v>
      </c>
      <c r="C73" s="45" t="s">
        <v>960</v>
      </c>
      <c r="D73" s="74">
        <v>5</v>
      </c>
      <c r="E73" s="45" t="s">
        <v>1492</v>
      </c>
      <c r="F73" s="74">
        <v>4</v>
      </c>
      <c r="G73" s="56"/>
      <c r="H73" s="56"/>
      <c r="I73" s="56"/>
      <c r="J73" s="56"/>
      <c r="K73" s="229"/>
      <c r="L73" s="228"/>
      <c r="M73" s="228"/>
      <c r="N73" s="22"/>
      <c r="O73" s="92"/>
      <c r="P73" s="229"/>
      <c r="Q73" s="228"/>
      <c r="R73" s="228"/>
      <c r="S73" s="22"/>
      <c r="T73" s="92"/>
      <c r="U73" s="184">
        <f>IF(P73&lt;&gt;"",P73,IF(K73&lt;&gt;"",K73,IF(G73&lt;&gt;"",G73,IF(D73&lt;&gt;"",D73,""))))</f>
        <v>5</v>
      </c>
      <c r="V73" s="60">
        <f>IF(S73&lt;&gt;"",S73,IF(N73&lt;&gt;"",N73,IF(I73&lt;&gt;"",I73,IF(F73&lt;&gt;"",F73,""))))</f>
        <v>4</v>
      </c>
      <c r="W73" s="10" t="str">
        <f t="shared" si="2"/>
        <v/>
      </c>
    </row>
    <row r="74" spans="1:23" ht="409.6">
      <c r="A74" s="39">
        <v>530</v>
      </c>
      <c r="B74" s="50" t="s">
        <v>961</v>
      </c>
      <c r="C74" s="45" t="s">
        <v>962</v>
      </c>
      <c r="D74" s="74">
        <v>5</v>
      </c>
      <c r="E74" s="45" t="s">
        <v>1493</v>
      </c>
      <c r="F74" s="74">
        <v>3</v>
      </c>
      <c r="G74" s="22">
        <v>4</v>
      </c>
      <c r="H74" s="90" t="s">
        <v>1847</v>
      </c>
      <c r="I74" s="29">
        <v>4</v>
      </c>
      <c r="J74" s="29" t="s">
        <v>1951</v>
      </c>
      <c r="K74" s="229"/>
      <c r="L74" s="228"/>
      <c r="M74" s="228"/>
      <c r="N74" s="22"/>
      <c r="O74" s="92"/>
      <c r="P74" s="229"/>
      <c r="Q74" s="228"/>
      <c r="R74" s="228"/>
      <c r="S74" s="22"/>
      <c r="T74" s="92"/>
      <c r="U74" s="184">
        <f>IF(P74&lt;&gt;"",P74,IF(K74&lt;&gt;"",K74,IF(G74&lt;&gt;"",G74,IF(D74&lt;&gt;"",D74,""))))</f>
        <v>4</v>
      </c>
      <c r="V74" s="60">
        <f>IF(S74&lt;&gt;"",S74,IF(N74&lt;&gt;"",N74,IF(I74&lt;&gt;"",I74,IF(F74&lt;&gt;"",F74,""))))</f>
        <v>4</v>
      </c>
      <c r="W74" s="10" t="str">
        <f t="shared" si="2"/>
        <v/>
      </c>
    </row>
    <row r="75" spans="1:23" ht="119">
      <c r="A75" s="39">
        <v>531</v>
      </c>
      <c r="B75" s="50" t="s">
        <v>963</v>
      </c>
      <c r="C75" s="45" t="s">
        <v>964</v>
      </c>
      <c r="D75" s="74">
        <v>4</v>
      </c>
      <c r="E75" s="45" t="s">
        <v>1494</v>
      </c>
      <c r="F75" s="74">
        <v>4</v>
      </c>
      <c r="G75" s="56"/>
      <c r="H75" s="56"/>
      <c r="I75" s="56"/>
      <c r="J75" s="56"/>
      <c r="K75" s="229"/>
      <c r="L75" s="228"/>
      <c r="M75" s="228"/>
      <c r="N75" s="22"/>
      <c r="O75" s="92"/>
      <c r="P75" s="229"/>
      <c r="Q75" s="228"/>
      <c r="R75" s="228"/>
      <c r="S75" s="22"/>
      <c r="T75" s="92"/>
      <c r="U75" s="184">
        <f>IF(P75&lt;&gt;"",P75,IF(K75&lt;&gt;"",K75,IF(G75&lt;&gt;"",G75,IF(D75&lt;&gt;"",D75,""))))</f>
        <v>4</v>
      </c>
      <c r="V75" s="60">
        <f>IF(S75&lt;&gt;"",S75,IF(N75&lt;&gt;"",N75,IF(I75&lt;&gt;"",I75,IF(F75&lt;&gt;"",F75,""))))</f>
        <v>4</v>
      </c>
      <c r="W75" s="10" t="str">
        <f t="shared" si="2"/>
        <v/>
      </c>
    </row>
    <row r="76" spans="1:23" ht="136">
      <c r="A76" s="39">
        <v>532</v>
      </c>
      <c r="B76" s="50" t="s">
        <v>965</v>
      </c>
      <c r="C76" s="45" t="s">
        <v>966</v>
      </c>
      <c r="D76" s="74">
        <v>4</v>
      </c>
      <c r="E76" s="45" t="s">
        <v>1495</v>
      </c>
      <c r="F76" s="74">
        <v>4</v>
      </c>
      <c r="G76" s="56"/>
      <c r="H76" s="56"/>
      <c r="I76" s="56"/>
      <c r="J76" s="56"/>
      <c r="K76" s="229"/>
      <c r="L76" s="228"/>
      <c r="M76" s="228"/>
      <c r="N76" s="22"/>
      <c r="O76" s="92"/>
      <c r="P76" s="229"/>
      <c r="Q76" s="228"/>
      <c r="R76" s="228"/>
      <c r="S76" s="22"/>
      <c r="T76" s="92"/>
      <c r="U76" s="184">
        <f>IF(P76&lt;&gt;"",P76,IF(K76&lt;&gt;"",K76,IF(G76&lt;&gt;"",G76,IF(D76&lt;&gt;"",D76,""))))</f>
        <v>4</v>
      </c>
      <c r="V76" s="60">
        <f>IF(S76&lt;&gt;"",S76,IF(N76&lt;&gt;"",N76,IF(I76&lt;&gt;"",I76,IF(F76&lt;&gt;"",F76,""))))</f>
        <v>4</v>
      </c>
      <c r="W76" s="10" t="str">
        <f t="shared" si="2"/>
        <v/>
      </c>
    </row>
    <row r="77" spans="1:23" s="56" customFormat="1" ht="17">
      <c r="D77" s="82"/>
      <c r="F77" s="82"/>
      <c r="K77"/>
      <c r="L77"/>
      <c r="M77"/>
      <c r="N77"/>
      <c r="O77"/>
      <c r="P77"/>
      <c r="Q77"/>
      <c r="R77"/>
      <c r="S77"/>
      <c r="T77"/>
      <c r="U77"/>
      <c r="W77" s="10" t="str">
        <f t="shared" si="2"/>
        <v/>
      </c>
    </row>
    <row r="78" spans="1:23" s="303" customFormat="1" ht="306">
      <c r="A78" s="297">
        <v>533</v>
      </c>
      <c r="B78" s="306" t="s">
        <v>967</v>
      </c>
      <c r="C78" s="307" t="s">
        <v>968</v>
      </c>
      <c r="D78" s="308">
        <v>4</v>
      </c>
      <c r="E78" s="307" t="s">
        <v>1496</v>
      </c>
      <c r="F78" s="308">
        <v>3</v>
      </c>
      <c r="G78" s="304"/>
      <c r="H78" s="304"/>
      <c r="I78" s="304"/>
      <c r="J78" s="304"/>
      <c r="K78" s="300">
        <v>4</v>
      </c>
      <c r="L78" s="302" t="s">
        <v>2043</v>
      </c>
      <c r="M78" s="302"/>
      <c r="N78" s="300">
        <v>3</v>
      </c>
      <c r="O78" s="302" t="s">
        <v>2125</v>
      </c>
      <c r="P78" s="300"/>
      <c r="Q78" s="302"/>
      <c r="R78" s="302"/>
      <c r="S78" s="300"/>
      <c r="T78" s="302"/>
      <c r="U78" s="300">
        <f>IF(P78&lt;&gt;"",P78,IF(K78&lt;&gt;"",K78,IF(G78&lt;&gt;"",G78,IF(D78&lt;&gt;"",D78,""))))</f>
        <v>4</v>
      </c>
      <c r="V78" s="300">
        <f>IF(S78&lt;&gt;"",S78,IF(N78&lt;&gt;"",N78,IF(I78&lt;&gt;"",I78,IF(F78&lt;&gt;"",F78,""))))</f>
        <v>3</v>
      </c>
      <c r="W78" s="303" t="str">
        <f t="shared" si="2"/>
        <v>YES</v>
      </c>
    </row>
    <row r="79" spans="1:23" s="303" customFormat="1" ht="409.6">
      <c r="A79" s="297">
        <v>534</v>
      </c>
      <c r="B79" s="306" t="s">
        <v>969</v>
      </c>
      <c r="C79" s="307" t="s">
        <v>970</v>
      </c>
      <c r="D79" s="308">
        <v>5</v>
      </c>
      <c r="E79" s="307" t="s">
        <v>1497</v>
      </c>
      <c r="F79" s="308">
        <v>4</v>
      </c>
      <c r="G79" s="300">
        <v>5</v>
      </c>
      <c r="H79" s="301" t="s">
        <v>1848</v>
      </c>
      <c r="I79" s="300">
        <v>4</v>
      </c>
      <c r="J79" s="300" t="s">
        <v>1952</v>
      </c>
      <c r="K79" s="300">
        <v>5</v>
      </c>
      <c r="L79" s="302" t="s">
        <v>2070</v>
      </c>
      <c r="M79" s="302"/>
      <c r="N79" s="300">
        <v>5</v>
      </c>
      <c r="O79" s="302" t="s">
        <v>2107</v>
      </c>
      <c r="P79" s="300"/>
      <c r="Q79" s="302"/>
      <c r="R79" s="302"/>
      <c r="S79" s="300"/>
      <c r="T79" s="302"/>
      <c r="U79" s="300">
        <f>IF(P79&lt;&gt;"",P79,IF(K79&lt;&gt;"",K79,IF(G79&lt;&gt;"",G79,IF(D79&lt;&gt;"",D79,""))))</f>
        <v>5</v>
      </c>
      <c r="V79" s="300">
        <f>IF(S79&lt;&gt;"",S79,IF(N79&lt;&gt;"",N79,IF(I79&lt;&gt;"",I79,IF(F79&lt;&gt;"",F79,""))))</f>
        <v>5</v>
      </c>
      <c r="W79" s="303" t="str">
        <f t="shared" si="2"/>
        <v/>
      </c>
    </row>
    <row r="80" spans="1:23" ht="170">
      <c r="A80" s="39">
        <v>535</v>
      </c>
      <c r="B80" s="51" t="s">
        <v>971</v>
      </c>
      <c r="C80" s="45" t="s">
        <v>972</v>
      </c>
      <c r="D80" s="74">
        <v>4</v>
      </c>
      <c r="E80" s="45" t="s">
        <v>1498</v>
      </c>
      <c r="F80" s="74">
        <v>3</v>
      </c>
      <c r="G80" s="56"/>
      <c r="H80" s="56"/>
      <c r="I80" s="56"/>
      <c r="J80" s="56"/>
      <c r="K80" s="229"/>
      <c r="L80" s="228"/>
      <c r="M80" s="228"/>
      <c r="N80" s="22"/>
      <c r="O80" s="92"/>
      <c r="P80" s="229"/>
      <c r="Q80" s="228"/>
      <c r="R80" s="228"/>
      <c r="S80" s="22"/>
      <c r="T80" s="92"/>
      <c r="U80" s="184">
        <f>IF(P80&lt;&gt;"",P80,IF(K80&lt;&gt;"",K80,IF(G80&lt;&gt;"",G80,IF(D80&lt;&gt;"",D80,""))))</f>
        <v>4</v>
      </c>
      <c r="V80" s="60">
        <f>IF(S80&lt;&gt;"",S80,IF(N80&lt;&gt;"",N80,IF(I80&lt;&gt;"",I80,IF(F80&lt;&gt;"",F80,""))))</f>
        <v>3</v>
      </c>
      <c r="W80" s="10" t="str">
        <f t="shared" si="2"/>
        <v/>
      </c>
    </row>
    <row r="81" spans="1:23" ht="272">
      <c r="A81" s="39">
        <v>536</v>
      </c>
      <c r="B81" s="51" t="s">
        <v>399</v>
      </c>
      <c r="C81" s="45" t="s">
        <v>675</v>
      </c>
      <c r="D81" s="74">
        <v>5</v>
      </c>
      <c r="E81" s="45" t="s">
        <v>1499</v>
      </c>
      <c r="F81" s="74">
        <v>4</v>
      </c>
      <c r="G81" s="56"/>
      <c r="H81" s="56"/>
      <c r="I81" s="56"/>
      <c r="J81" s="56"/>
      <c r="K81" s="229">
        <v>4</v>
      </c>
      <c r="L81" s="228" t="s">
        <v>2071</v>
      </c>
      <c r="M81" s="228"/>
      <c r="N81" s="22"/>
      <c r="O81" s="92"/>
      <c r="P81" s="229"/>
      <c r="Q81" s="228"/>
      <c r="R81" s="228"/>
      <c r="S81" s="22"/>
      <c r="T81" s="92"/>
      <c r="U81" s="184">
        <f>IF(P81&lt;&gt;"",P81,IF(K81&lt;&gt;"",K81,IF(G81&lt;&gt;"",G81,IF(D81&lt;&gt;"",D81,""))))</f>
        <v>4</v>
      </c>
      <c r="V81" s="60">
        <f>IF(S81&lt;&gt;"",S81,IF(N81&lt;&gt;"",N81,IF(I81&lt;&gt;"",I81,IF(F81&lt;&gt;"",F81,""))))</f>
        <v>4</v>
      </c>
      <c r="W81" s="10" t="str">
        <f t="shared" si="2"/>
        <v/>
      </c>
    </row>
    <row r="82" spans="1:23" s="303" customFormat="1" ht="404">
      <c r="A82" s="297">
        <v>537</v>
      </c>
      <c r="B82" s="306" t="s">
        <v>973</v>
      </c>
      <c r="C82" s="307" t="s">
        <v>974</v>
      </c>
      <c r="D82" s="308">
        <v>4</v>
      </c>
      <c r="E82" s="307" t="s">
        <v>1500</v>
      </c>
      <c r="F82" s="308">
        <v>3</v>
      </c>
      <c r="G82" s="300">
        <v>4</v>
      </c>
      <c r="H82" s="301" t="s">
        <v>1849</v>
      </c>
      <c r="I82" s="300">
        <v>3.5</v>
      </c>
      <c r="J82" s="300" t="s">
        <v>1953</v>
      </c>
      <c r="K82" s="300">
        <v>4</v>
      </c>
      <c r="L82" s="302" t="s">
        <v>2072</v>
      </c>
      <c r="M82" s="302"/>
      <c r="N82" s="300">
        <v>3.5</v>
      </c>
      <c r="O82" s="302" t="s">
        <v>2126</v>
      </c>
      <c r="P82" s="300"/>
      <c r="Q82" s="302"/>
      <c r="R82" s="302"/>
      <c r="S82" s="300"/>
      <c r="T82" s="302"/>
      <c r="U82" s="300">
        <f>IF(P82&lt;&gt;"",P82,IF(K82&lt;&gt;"",K82,IF(G82&lt;&gt;"",G82,IF(D82&lt;&gt;"",D82,""))))</f>
        <v>4</v>
      </c>
      <c r="V82" s="300">
        <f>IF(S82&lt;&gt;"",S82,IF(N82&lt;&gt;"",N82,IF(I82&lt;&gt;"",I82,IF(F82&lt;&gt;"",F82,""))))</f>
        <v>3.5</v>
      </c>
      <c r="W82" s="303" t="str">
        <f t="shared" si="2"/>
        <v>YES</v>
      </c>
    </row>
    <row r="83" spans="1:23" s="56" customFormat="1" ht="17">
      <c r="D83" s="82"/>
      <c r="F83" s="82"/>
      <c r="K83"/>
      <c r="L83"/>
      <c r="M83"/>
      <c r="N83"/>
      <c r="O83"/>
      <c r="P83"/>
      <c r="Q83"/>
      <c r="R83"/>
      <c r="S83"/>
      <c r="T83"/>
      <c r="U83"/>
      <c r="W83" s="10" t="str">
        <f t="shared" si="2"/>
        <v/>
      </c>
    </row>
    <row r="84" spans="1:23" ht="187">
      <c r="A84" s="39">
        <v>538</v>
      </c>
      <c r="B84" s="52" t="s">
        <v>975</v>
      </c>
      <c r="C84" s="45" t="s">
        <v>976</v>
      </c>
      <c r="D84" s="74">
        <v>5</v>
      </c>
      <c r="E84" s="45" t="s">
        <v>1501</v>
      </c>
      <c r="F84" s="74">
        <v>3</v>
      </c>
      <c r="G84" s="56"/>
      <c r="H84" s="56"/>
      <c r="I84" s="56"/>
      <c r="J84" s="56"/>
      <c r="K84" s="229"/>
      <c r="L84" s="228"/>
      <c r="M84" s="228"/>
      <c r="N84" s="22"/>
      <c r="O84" s="92"/>
      <c r="P84" s="229"/>
      <c r="Q84" s="228"/>
      <c r="R84" s="228"/>
      <c r="S84" s="22"/>
      <c r="T84" s="92"/>
      <c r="U84" s="184">
        <f>IF(P84&lt;&gt;"",P84,IF(K84&lt;&gt;"",K84,IF(G84&lt;&gt;"",G84,IF(D84&lt;&gt;"",D84,""))))</f>
        <v>5</v>
      </c>
      <c r="V84" s="60">
        <f>IF(S84&lt;&gt;"",S84,IF(N84&lt;&gt;"",N84,IF(I84&lt;&gt;"",I84,IF(F84&lt;&gt;"",F84,""))))</f>
        <v>3</v>
      </c>
      <c r="W84" s="10" t="str">
        <f t="shared" si="2"/>
        <v/>
      </c>
    </row>
    <row r="85" spans="1:23" ht="187">
      <c r="A85" s="39">
        <v>539</v>
      </c>
      <c r="B85" s="52" t="s">
        <v>977</v>
      </c>
      <c r="C85" s="45" t="s">
        <v>978</v>
      </c>
      <c r="D85" s="74">
        <v>4</v>
      </c>
      <c r="E85" s="45" t="s">
        <v>1502</v>
      </c>
      <c r="F85" s="74">
        <v>3</v>
      </c>
      <c r="G85" s="56"/>
      <c r="H85" s="56"/>
      <c r="I85" s="56"/>
      <c r="J85" s="56"/>
      <c r="K85" s="229"/>
      <c r="L85" s="228"/>
      <c r="M85" s="228"/>
      <c r="N85" s="22"/>
      <c r="O85" s="92"/>
      <c r="P85" s="229"/>
      <c r="Q85" s="228"/>
      <c r="R85" s="228"/>
      <c r="S85" s="22"/>
      <c r="T85" s="92"/>
      <c r="U85" s="184">
        <f>IF(P85&lt;&gt;"",P85,IF(K85&lt;&gt;"",K85,IF(G85&lt;&gt;"",G85,IF(D85&lt;&gt;"",D85,""))))</f>
        <v>4</v>
      </c>
      <c r="V85" s="60">
        <f>IF(S85&lt;&gt;"",S85,IF(N85&lt;&gt;"",N85,IF(I85&lt;&gt;"",I85,IF(F85&lt;&gt;"",F85,""))))</f>
        <v>3</v>
      </c>
      <c r="W85" s="10" t="str">
        <f t="shared" si="2"/>
        <v/>
      </c>
    </row>
    <row r="86" spans="1:23" ht="187">
      <c r="A86" s="39">
        <v>540</v>
      </c>
      <c r="B86" s="52" t="s">
        <v>979</v>
      </c>
      <c r="C86" s="45" t="s">
        <v>980</v>
      </c>
      <c r="D86" s="74">
        <v>3</v>
      </c>
      <c r="E86" s="45" t="s">
        <v>1503</v>
      </c>
      <c r="F86" s="74">
        <v>2</v>
      </c>
      <c r="G86" s="22">
        <v>3</v>
      </c>
      <c r="H86" s="90" t="s">
        <v>1850</v>
      </c>
      <c r="I86" s="29">
        <v>3</v>
      </c>
      <c r="J86" s="29"/>
      <c r="K86" s="229"/>
      <c r="L86" s="228"/>
      <c r="M86" s="228"/>
      <c r="N86" s="22"/>
      <c r="O86" s="92"/>
      <c r="P86" s="229"/>
      <c r="Q86" s="228"/>
      <c r="R86" s="228"/>
      <c r="S86" s="22"/>
      <c r="T86" s="92"/>
      <c r="U86" s="184">
        <f>IF(P86&lt;&gt;"",P86,IF(K86&lt;&gt;"",K86,IF(G86&lt;&gt;"",G86,IF(D86&lt;&gt;"",D86,""))))</f>
        <v>3</v>
      </c>
      <c r="V86" s="60">
        <f>IF(S86&lt;&gt;"",S86,IF(N86&lt;&gt;"",N86,IF(I86&lt;&gt;"",I86,IF(F86&lt;&gt;"",F86,""))))</f>
        <v>3</v>
      </c>
      <c r="W86" s="10" t="str">
        <f t="shared" si="2"/>
        <v/>
      </c>
    </row>
    <row r="87" spans="1:23" ht="136">
      <c r="A87" s="39">
        <v>541</v>
      </c>
      <c r="B87" s="52" t="s">
        <v>981</v>
      </c>
      <c r="C87" s="45" t="s">
        <v>982</v>
      </c>
      <c r="D87" s="74">
        <v>5</v>
      </c>
      <c r="E87" s="45" t="s">
        <v>1504</v>
      </c>
      <c r="F87" s="74">
        <v>4</v>
      </c>
      <c r="G87" s="56"/>
      <c r="H87" s="56"/>
      <c r="I87" s="56"/>
      <c r="J87" s="56"/>
      <c r="K87" s="229"/>
      <c r="L87" s="228"/>
      <c r="M87" s="228"/>
      <c r="N87" s="22"/>
      <c r="O87" s="92"/>
      <c r="P87" s="229"/>
      <c r="Q87" s="228"/>
      <c r="R87" s="228"/>
      <c r="S87" s="22"/>
      <c r="T87" s="92"/>
      <c r="U87" s="184">
        <f>IF(P87&lt;&gt;"",P87,IF(K87&lt;&gt;"",K87,IF(G87&lt;&gt;"",G87,IF(D87&lt;&gt;"",D87,""))))</f>
        <v>5</v>
      </c>
      <c r="V87" s="60">
        <f>IF(S87&lt;&gt;"",S87,IF(N87&lt;&gt;"",N87,IF(I87&lt;&gt;"",I87,IF(F87&lt;&gt;"",F87,""))))</f>
        <v>4</v>
      </c>
      <c r="W87" s="10" t="str">
        <f t="shared" si="2"/>
        <v/>
      </c>
    </row>
    <row r="88" spans="1:23" s="56" customFormat="1" ht="17">
      <c r="D88" s="82"/>
      <c r="F88" s="82"/>
      <c r="K88"/>
      <c r="L88"/>
      <c r="M88"/>
      <c r="N88"/>
      <c r="O88"/>
      <c r="P88"/>
      <c r="Q88"/>
      <c r="R88"/>
      <c r="S88"/>
      <c r="T88"/>
      <c r="U88"/>
      <c r="W88" s="10" t="str">
        <f t="shared" si="2"/>
        <v/>
      </c>
    </row>
    <row r="89" spans="1:23" ht="238">
      <c r="A89" s="39">
        <v>542</v>
      </c>
      <c r="B89" s="51" t="s">
        <v>983</v>
      </c>
      <c r="C89" s="45" t="s">
        <v>984</v>
      </c>
      <c r="D89" s="74">
        <v>2</v>
      </c>
      <c r="E89" s="45" t="s">
        <v>1505</v>
      </c>
      <c r="F89" s="74">
        <v>3</v>
      </c>
      <c r="G89" s="22">
        <v>4</v>
      </c>
      <c r="H89" s="90" t="s">
        <v>1851</v>
      </c>
      <c r="I89" s="29">
        <v>3.5</v>
      </c>
      <c r="J89" s="29" t="s">
        <v>1954</v>
      </c>
      <c r="K89" s="229"/>
      <c r="L89" s="228"/>
      <c r="M89" s="228"/>
      <c r="N89" s="22"/>
      <c r="O89" s="92"/>
      <c r="P89" s="229"/>
      <c r="Q89" s="228"/>
      <c r="R89" s="228"/>
      <c r="S89" s="22"/>
      <c r="T89" s="92"/>
      <c r="U89" s="184">
        <f>IF(P89&lt;&gt;"",P89,IF(K89&lt;&gt;"",K89,IF(G89&lt;&gt;"",G89,IF(D89&lt;&gt;"",D89,""))))</f>
        <v>4</v>
      </c>
      <c r="V89" s="60">
        <f>IF(S89&lt;&gt;"",S89,IF(N89&lt;&gt;"",N89,IF(I89&lt;&gt;"",I89,IF(F89&lt;&gt;"",F89,""))))</f>
        <v>3.5</v>
      </c>
      <c r="W89" s="10" t="str">
        <f t="shared" si="2"/>
        <v/>
      </c>
    </row>
    <row r="90" spans="1:23" ht="102">
      <c r="A90" s="39">
        <v>543</v>
      </c>
      <c r="B90" s="51" t="s">
        <v>985</v>
      </c>
      <c r="C90" s="45" t="s">
        <v>986</v>
      </c>
      <c r="D90" s="74">
        <v>4</v>
      </c>
      <c r="E90" s="45" t="s">
        <v>1506</v>
      </c>
      <c r="F90" s="74">
        <v>3</v>
      </c>
      <c r="G90" s="56"/>
      <c r="H90" s="56"/>
      <c r="I90" s="56"/>
      <c r="J90" s="56"/>
      <c r="K90" s="229"/>
      <c r="L90" s="228"/>
      <c r="M90" s="228"/>
      <c r="N90" s="22"/>
      <c r="O90" s="92"/>
      <c r="P90" s="229"/>
      <c r="Q90" s="228"/>
      <c r="R90" s="228"/>
      <c r="S90" s="22"/>
      <c r="T90" s="92"/>
      <c r="U90" s="184">
        <f>IF(P90&lt;&gt;"",P90,IF(K90&lt;&gt;"",K90,IF(G90&lt;&gt;"",G90,IF(D90&lt;&gt;"",D90,""))))</f>
        <v>4</v>
      </c>
      <c r="V90" s="60">
        <f>IF(S90&lt;&gt;"",S90,IF(N90&lt;&gt;"",N90,IF(I90&lt;&gt;"",I90,IF(F90&lt;&gt;"",F90,""))))</f>
        <v>3</v>
      </c>
      <c r="W90" s="10" t="str">
        <f t="shared" si="2"/>
        <v/>
      </c>
    </row>
    <row r="91" spans="1:23" ht="187">
      <c r="A91" s="39">
        <v>544</v>
      </c>
      <c r="B91" s="51" t="s">
        <v>987</v>
      </c>
      <c r="C91" s="45" t="s">
        <v>988</v>
      </c>
      <c r="D91" s="74">
        <v>5</v>
      </c>
      <c r="E91" s="45" t="s">
        <v>1507</v>
      </c>
      <c r="F91" s="74">
        <v>3</v>
      </c>
      <c r="G91" s="22">
        <v>4</v>
      </c>
      <c r="H91" s="90" t="s">
        <v>1852</v>
      </c>
      <c r="I91" s="29">
        <v>3</v>
      </c>
      <c r="J91" s="29" t="s">
        <v>1955</v>
      </c>
      <c r="K91" s="229"/>
      <c r="L91" s="228"/>
      <c r="M91" s="228"/>
      <c r="N91" s="22"/>
      <c r="O91" s="92"/>
      <c r="P91" s="229"/>
      <c r="Q91" s="228"/>
      <c r="R91" s="228"/>
      <c r="S91" s="22"/>
      <c r="T91" s="92"/>
      <c r="U91" s="184">
        <f>IF(P91&lt;&gt;"",P91,IF(K91&lt;&gt;"",K91,IF(G91&lt;&gt;"",G91,IF(D91&lt;&gt;"",D91,""))))</f>
        <v>4</v>
      </c>
      <c r="V91" s="60">
        <f>IF(S91&lt;&gt;"",S91,IF(N91&lt;&gt;"",N91,IF(I91&lt;&gt;"",I91,IF(F91&lt;&gt;"",F91,""))))</f>
        <v>3</v>
      </c>
      <c r="W91" s="10" t="str">
        <f t="shared" si="2"/>
        <v/>
      </c>
    </row>
    <row r="92" spans="1:23" ht="289">
      <c r="A92" s="39">
        <v>545</v>
      </c>
      <c r="B92" s="50" t="s">
        <v>989</v>
      </c>
      <c r="C92" s="45" t="s">
        <v>990</v>
      </c>
      <c r="D92" s="74">
        <v>3</v>
      </c>
      <c r="E92" s="45" t="s">
        <v>1508</v>
      </c>
      <c r="F92" s="74">
        <v>2</v>
      </c>
      <c r="G92" s="22">
        <v>3</v>
      </c>
      <c r="H92" s="90" t="s">
        <v>1853</v>
      </c>
      <c r="I92" s="29">
        <v>2</v>
      </c>
      <c r="J92" s="29" t="s">
        <v>1956</v>
      </c>
      <c r="K92" s="229"/>
      <c r="L92" s="228"/>
      <c r="M92" s="228"/>
      <c r="N92" s="22"/>
      <c r="O92" s="92"/>
      <c r="P92" s="229"/>
      <c r="Q92" s="228"/>
      <c r="R92" s="228"/>
      <c r="S92" s="22"/>
      <c r="T92" s="92"/>
      <c r="U92" s="184">
        <f>IF(P92&lt;&gt;"",P92,IF(K92&lt;&gt;"",K92,IF(G92&lt;&gt;"",G92,IF(D92&lt;&gt;"",D92,""))))</f>
        <v>3</v>
      </c>
      <c r="V92" s="60">
        <f>IF(S92&lt;&gt;"",S92,IF(N92&lt;&gt;"",N92,IF(I92&lt;&gt;"",I92,IF(F92&lt;&gt;"",F92,""))))</f>
        <v>2</v>
      </c>
      <c r="W92" s="10" t="str">
        <f t="shared" si="2"/>
        <v/>
      </c>
    </row>
    <row r="93" spans="1:23" s="56" customFormat="1" ht="17">
      <c r="D93" s="82"/>
      <c r="F93" s="82"/>
      <c r="K93"/>
      <c r="L93"/>
      <c r="M93"/>
      <c r="N93"/>
      <c r="O93"/>
      <c r="P93"/>
      <c r="Q93"/>
      <c r="R93"/>
      <c r="S93"/>
      <c r="T93"/>
      <c r="U93"/>
      <c r="W93" s="10" t="str">
        <f t="shared" si="2"/>
        <v/>
      </c>
    </row>
    <row r="94" spans="1:23" s="303" customFormat="1" ht="409.6">
      <c r="A94" s="297">
        <v>546</v>
      </c>
      <c r="B94" s="309" t="s">
        <v>439</v>
      </c>
      <c r="C94" s="307" t="s">
        <v>991</v>
      </c>
      <c r="D94" s="308">
        <v>4</v>
      </c>
      <c r="E94" s="307" t="s">
        <v>1509</v>
      </c>
      <c r="F94" s="308">
        <v>3</v>
      </c>
      <c r="G94" s="300">
        <v>4</v>
      </c>
      <c r="H94" s="301" t="s">
        <v>1854</v>
      </c>
      <c r="I94" s="300">
        <v>3</v>
      </c>
      <c r="J94" s="300" t="s">
        <v>1957</v>
      </c>
      <c r="K94" s="300">
        <v>4</v>
      </c>
      <c r="L94" s="302" t="s">
        <v>2061</v>
      </c>
      <c r="M94" s="302"/>
      <c r="N94" s="300">
        <v>3.5</v>
      </c>
      <c r="O94" s="302" t="s">
        <v>2127</v>
      </c>
      <c r="P94" s="300"/>
      <c r="Q94" s="302"/>
      <c r="R94" s="302"/>
      <c r="S94" s="300"/>
      <c r="T94" s="302"/>
      <c r="U94" s="300">
        <f>IF(P94&lt;&gt;"",P94,IF(K94&lt;&gt;"",K94,IF(G94&lt;&gt;"",G94,IF(D94&lt;&gt;"",D94,""))))</f>
        <v>4</v>
      </c>
      <c r="V94" s="300">
        <f>IF(S94&lt;&gt;"",S94,IF(N94&lt;&gt;"",N94,IF(I94&lt;&gt;"",I94,IF(F94&lt;&gt;"",F94,""))))</f>
        <v>3.5</v>
      </c>
      <c r="W94" s="303" t="str">
        <f t="shared" si="2"/>
        <v>YES</v>
      </c>
    </row>
    <row r="95" spans="1:23" s="303" customFormat="1" ht="409.6">
      <c r="A95" s="297">
        <v>547</v>
      </c>
      <c r="B95" s="309" t="s">
        <v>992</v>
      </c>
      <c r="C95" s="307" t="s">
        <v>993</v>
      </c>
      <c r="D95" s="308">
        <v>4</v>
      </c>
      <c r="E95" s="307" t="s">
        <v>1510</v>
      </c>
      <c r="F95" s="308">
        <v>2</v>
      </c>
      <c r="G95" s="300">
        <v>4</v>
      </c>
      <c r="H95" s="301" t="s">
        <v>1855</v>
      </c>
      <c r="I95" s="300">
        <v>3</v>
      </c>
      <c r="J95" s="300" t="s">
        <v>1958</v>
      </c>
      <c r="K95" s="300">
        <v>4</v>
      </c>
      <c r="L95" s="302" t="s">
        <v>2045</v>
      </c>
      <c r="M95" s="302"/>
      <c r="N95" s="300">
        <v>3.5</v>
      </c>
      <c r="O95" s="302" t="s">
        <v>2127</v>
      </c>
      <c r="P95" s="300"/>
      <c r="Q95" s="302"/>
      <c r="R95" s="302"/>
      <c r="S95" s="300"/>
      <c r="T95" s="302"/>
      <c r="U95" s="300">
        <f>IF(P95&lt;&gt;"",P95,IF(K95&lt;&gt;"",K95,IF(G95&lt;&gt;"",G95,IF(D95&lt;&gt;"",D95,""))))</f>
        <v>4</v>
      </c>
      <c r="V95" s="300">
        <f>IF(S95&lt;&gt;"",S95,IF(N95&lt;&gt;"",N95,IF(I95&lt;&gt;"",I95,IF(F95&lt;&gt;"",F95,""))))</f>
        <v>3.5</v>
      </c>
      <c r="W95" s="303" t="str">
        <f t="shared" si="2"/>
        <v>YES</v>
      </c>
    </row>
    <row r="96" spans="1:23" ht="153">
      <c r="A96" s="39">
        <v>548</v>
      </c>
      <c r="B96" s="53" t="s">
        <v>994</v>
      </c>
      <c r="C96" s="45" t="s">
        <v>995</v>
      </c>
      <c r="D96" s="74">
        <v>5</v>
      </c>
      <c r="E96" s="45" t="s">
        <v>1511</v>
      </c>
      <c r="F96" s="74">
        <v>4</v>
      </c>
      <c r="G96" s="56"/>
      <c r="H96" s="56"/>
      <c r="I96" s="56"/>
      <c r="J96" s="56"/>
      <c r="K96" s="229"/>
      <c r="L96" s="228"/>
      <c r="M96" s="228"/>
      <c r="N96" s="22"/>
      <c r="O96" s="92"/>
      <c r="P96" s="229"/>
      <c r="Q96" s="228"/>
      <c r="R96" s="228"/>
      <c r="S96" s="22"/>
      <c r="T96" s="92"/>
      <c r="U96" s="184">
        <f>IF(P96&lt;&gt;"",P96,IF(K96&lt;&gt;"",K96,IF(G96&lt;&gt;"",G96,IF(D96&lt;&gt;"",D96,""))))</f>
        <v>5</v>
      </c>
      <c r="V96" s="60">
        <f>IF(S96&lt;&gt;"",S96,IF(N96&lt;&gt;"",N96,IF(I96&lt;&gt;"",I96,IF(F96&lt;&gt;"",F96,""))))</f>
        <v>4</v>
      </c>
      <c r="W96" s="10" t="str">
        <f t="shared" si="2"/>
        <v/>
      </c>
    </row>
    <row r="97" spans="1:23" ht="153">
      <c r="A97" s="39">
        <v>549</v>
      </c>
      <c r="B97" s="53" t="s">
        <v>996</v>
      </c>
      <c r="C97" s="45" t="s">
        <v>997</v>
      </c>
      <c r="D97" s="74">
        <v>2</v>
      </c>
      <c r="E97" s="45" t="s">
        <v>1512</v>
      </c>
      <c r="F97" s="74">
        <v>2</v>
      </c>
      <c r="G97" s="56"/>
      <c r="H97" s="56"/>
      <c r="I97" s="56"/>
      <c r="J97" s="56"/>
      <c r="K97" s="229"/>
      <c r="L97" s="228"/>
      <c r="M97" s="228"/>
      <c r="N97" s="22"/>
      <c r="O97" s="92"/>
      <c r="P97" s="229"/>
      <c r="Q97" s="228"/>
      <c r="R97" s="228"/>
      <c r="S97" s="22"/>
      <c r="T97" s="92"/>
      <c r="U97" s="184">
        <f>IF(P97&lt;&gt;"",P97,IF(K97&lt;&gt;"",K97,IF(G97&lt;&gt;"",G97,IF(D97&lt;&gt;"",D97,""))))</f>
        <v>2</v>
      </c>
      <c r="V97" s="60">
        <f>IF(S97&lt;&gt;"",S97,IF(N97&lt;&gt;"",N97,IF(I97&lt;&gt;"",I97,IF(F97&lt;&gt;"",F97,""))))</f>
        <v>2</v>
      </c>
      <c r="W97" s="10" t="str">
        <f t="shared" si="2"/>
        <v/>
      </c>
    </row>
    <row r="98" spans="1:23" ht="323">
      <c r="A98" s="39">
        <v>550</v>
      </c>
      <c r="B98" s="53" t="s">
        <v>402</v>
      </c>
      <c r="C98" s="45" t="s">
        <v>681</v>
      </c>
      <c r="D98" s="74">
        <v>2</v>
      </c>
      <c r="E98" s="45" t="s">
        <v>1243</v>
      </c>
      <c r="F98" s="74">
        <v>2</v>
      </c>
      <c r="G98" s="22">
        <v>3</v>
      </c>
      <c r="H98" s="90" t="s">
        <v>1856</v>
      </c>
      <c r="I98" s="29">
        <v>2</v>
      </c>
      <c r="J98" s="29" t="s">
        <v>1941</v>
      </c>
      <c r="K98" s="229"/>
      <c r="L98" s="228"/>
      <c r="M98" s="228"/>
      <c r="N98" s="22"/>
      <c r="O98" s="92"/>
      <c r="P98" s="229"/>
      <c r="Q98" s="228"/>
      <c r="R98" s="228"/>
      <c r="S98" s="22"/>
      <c r="T98" s="92"/>
      <c r="U98" s="184">
        <f>IF(P98&lt;&gt;"",P98,IF(K98&lt;&gt;"",K98,IF(G98&lt;&gt;"",G98,IF(D98&lt;&gt;"",D98,""))))</f>
        <v>3</v>
      </c>
      <c r="V98" s="60">
        <f>IF(S98&lt;&gt;"",S98,IF(N98&lt;&gt;"",N98,IF(I98&lt;&gt;"",I98,IF(F98&lt;&gt;"",F98,""))))</f>
        <v>2</v>
      </c>
      <c r="W98" s="10" t="str">
        <f t="shared" si="2"/>
        <v/>
      </c>
    </row>
    <row r="99" spans="1:23" s="56" customFormat="1" ht="17">
      <c r="D99" s="82"/>
      <c r="F99" s="82"/>
      <c r="K99"/>
      <c r="L99"/>
      <c r="M99"/>
      <c r="N99"/>
      <c r="O99"/>
      <c r="P99"/>
      <c r="Q99"/>
      <c r="R99"/>
      <c r="S99"/>
      <c r="T99"/>
      <c r="U99"/>
      <c r="W99" s="10" t="str">
        <f t="shared" ref="W99:W162" si="5">IF(AND(LEN(L99)&gt;0, U99&gt;V99),"YES","")</f>
        <v/>
      </c>
    </row>
    <row r="100" spans="1:23" ht="170">
      <c r="A100" s="39">
        <v>551</v>
      </c>
      <c r="B100" s="52" t="s">
        <v>998</v>
      </c>
      <c r="C100" s="45" t="s">
        <v>999</v>
      </c>
      <c r="D100" s="74">
        <v>4</v>
      </c>
      <c r="E100" s="45" t="s">
        <v>1513</v>
      </c>
      <c r="F100" s="74">
        <v>4</v>
      </c>
      <c r="G100" s="56"/>
      <c r="H100" s="56"/>
      <c r="I100" s="56"/>
      <c r="J100" s="56"/>
      <c r="K100" s="229"/>
      <c r="L100" s="228" t="s">
        <v>2073</v>
      </c>
      <c r="M100" s="228"/>
      <c r="N100" s="22"/>
      <c r="O100" s="92"/>
      <c r="P100" s="229"/>
      <c r="Q100" s="228"/>
      <c r="R100" s="228"/>
      <c r="S100" s="22"/>
      <c r="T100" s="92"/>
      <c r="U100" s="184">
        <f>IF(P100&lt;&gt;"",P100,IF(K100&lt;&gt;"",K100,IF(G100&lt;&gt;"",G100,IF(D100&lt;&gt;"",D100,""))))</f>
        <v>4</v>
      </c>
      <c r="V100" s="60">
        <f>IF(S100&lt;&gt;"",S100,IF(N100&lt;&gt;"",N100,IF(I100&lt;&gt;"",I100,IF(F100&lt;&gt;"",F100,""))))</f>
        <v>4</v>
      </c>
      <c r="W100" s="10" t="str">
        <f t="shared" si="5"/>
        <v/>
      </c>
    </row>
    <row r="101" spans="1:23" s="303" customFormat="1" ht="163.5" customHeight="1">
      <c r="A101" s="297">
        <v>552</v>
      </c>
      <c r="B101" s="310" t="s">
        <v>1000</v>
      </c>
      <c r="C101" s="307" t="s">
        <v>1001</v>
      </c>
      <c r="D101" s="308">
        <v>3</v>
      </c>
      <c r="E101" s="307" t="s">
        <v>1514</v>
      </c>
      <c r="F101" s="308">
        <v>2</v>
      </c>
      <c r="G101" s="300">
        <v>3</v>
      </c>
      <c r="H101" s="301" t="s">
        <v>1857</v>
      </c>
      <c r="I101" s="300">
        <v>2</v>
      </c>
      <c r="J101" s="300" t="s">
        <v>1959</v>
      </c>
      <c r="K101" s="300">
        <v>5</v>
      </c>
      <c r="L101" s="302" t="s">
        <v>2062</v>
      </c>
      <c r="M101" s="302"/>
      <c r="N101" s="300">
        <v>3.5</v>
      </c>
      <c r="O101" s="311" t="s">
        <v>2131</v>
      </c>
      <c r="P101" s="300"/>
      <c r="Q101" s="302"/>
      <c r="R101" s="302"/>
      <c r="S101" s="300"/>
      <c r="T101" s="302"/>
      <c r="U101" s="300">
        <f>IF(P101&lt;&gt;"",P101,IF(K101&lt;&gt;"",K101,IF(G101&lt;&gt;"",G101,IF(D101&lt;&gt;"",D101,""))))</f>
        <v>5</v>
      </c>
      <c r="V101" s="300">
        <f>IF(S101&lt;&gt;"",S101,IF(N101&lt;&gt;"",N101,IF(I101&lt;&gt;"",I101,IF(F101&lt;&gt;"",F101,""))))</f>
        <v>3.5</v>
      </c>
      <c r="W101" s="303" t="str">
        <f t="shared" si="5"/>
        <v>YES</v>
      </c>
    </row>
    <row r="102" spans="1:23" s="303" customFormat="1" ht="208.5" customHeight="1">
      <c r="A102" s="297">
        <v>553</v>
      </c>
      <c r="B102" s="310" t="s">
        <v>1002</v>
      </c>
      <c r="C102" s="307" t="s">
        <v>1003</v>
      </c>
      <c r="D102" s="308">
        <v>3</v>
      </c>
      <c r="E102" s="307" t="s">
        <v>1515</v>
      </c>
      <c r="F102" s="308">
        <v>3</v>
      </c>
      <c r="G102" s="300">
        <v>4</v>
      </c>
      <c r="H102" s="301" t="s">
        <v>1858</v>
      </c>
      <c r="I102" s="300">
        <v>3</v>
      </c>
      <c r="J102" s="300" t="s">
        <v>1960</v>
      </c>
      <c r="K102" s="300">
        <v>5</v>
      </c>
      <c r="L102" s="302" t="s">
        <v>2044</v>
      </c>
      <c r="M102" s="302"/>
      <c r="N102" s="300">
        <v>3.5</v>
      </c>
      <c r="O102" s="302" t="s">
        <v>2128</v>
      </c>
      <c r="P102" s="300"/>
      <c r="Q102" s="302"/>
      <c r="R102" s="302"/>
      <c r="S102" s="300">
        <v>4</v>
      </c>
      <c r="T102" s="302"/>
      <c r="U102" s="300">
        <f>IF(P102&lt;&gt;"",P102,IF(K102&lt;&gt;"",K102,IF(G102&lt;&gt;"",G102,IF(D102&lt;&gt;"",D102,""))))</f>
        <v>5</v>
      </c>
      <c r="V102" s="300">
        <f>IF(S102&lt;&gt;"",S102,IF(N102&lt;&gt;"",N102,IF(I102&lt;&gt;"",I102,IF(F102&lt;&gt;"",F102,""))))</f>
        <v>4</v>
      </c>
      <c r="W102" s="303" t="str">
        <f t="shared" si="5"/>
        <v>YES</v>
      </c>
    </row>
    <row r="103" spans="1:23" ht="136">
      <c r="A103" s="39">
        <v>554</v>
      </c>
      <c r="B103" s="52" t="s">
        <v>1004</v>
      </c>
      <c r="C103" s="45" t="s">
        <v>1005</v>
      </c>
      <c r="D103" s="74">
        <v>3</v>
      </c>
      <c r="E103" s="45" t="s">
        <v>1516</v>
      </c>
      <c r="F103" s="74">
        <v>3</v>
      </c>
      <c r="G103" s="56"/>
      <c r="H103" s="56"/>
      <c r="I103" s="56"/>
      <c r="J103" s="56"/>
      <c r="K103" s="229"/>
      <c r="L103" s="228"/>
      <c r="M103" s="228"/>
      <c r="N103" s="22"/>
      <c r="O103" s="92"/>
      <c r="P103" s="229"/>
      <c r="Q103" s="228"/>
      <c r="R103" s="228"/>
      <c r="S103" s="22"/>
      <c r="T103" s="92"/>
      <c r="U103" s="184">
        <f>IF(P103&lt;&gt;"",P103,IF(K103&lt;&gt;"",K103,IF(G103&lt;&gt;"",G103,IF(D103&lt;&gt;"",D103,""))))</f>
        <v>3</v>
      </c>
      <c r="V103" s="60">
        <f>IF(S103&lt;&gt;"",S103,IF(N103&lt;&gt;"",N103,IF(I103&lt;&gt;"",I103,IF(F103&lt;&gt;"",F103,""))))</f>
        <v>3</v>
      </c>
      <c r="W103" s="10" t="str">
        <f t="shared" si="5"/>
        <v/>
      </c>
    </row>
    <row r="104" spans="1:23" ht="102">
      <c r="A104" s="39">
        <v>555</v>
      </c>
      <c r="B104" s="52" t="s">
        <v>1006</v>
      </c>
      <c r="C104" s="45" t="s">
        <v>1007</v>
      </c>
      <c r="D104" s="74">
        <v>5</v>
      </c>
      <c r="E104" s="45" t="s">
        <v>1517</v>
      </c>
      <c r="F104" s="74">
        <v>4</v>
      </c>
      <c r="G104" s="56"/>
      <c r="H104" s="56"/>
      <c r="I104" s="56"/>
      <c r="J104" s="56"/>
      <c r="K104" s="229"/>
      <c r="L104" s="228"/>
      <c r="M104" s="228"/>
      <c r="N104" s="22"/>
      <c r="O104" s="92"/>
      <c r="P104" s="229"/>
      <c r="Q104" s="228"/>
      <c r="R104" s="228"/>
      <c r="S104" s="22"/>
      <c r="T104" s="92"/>
      <c r="U104" s="184">
        <f>IF(P104&lt;&gt;"",P104,IF(K104&lt;&gt;"",K104,IF(G104&lt;&gt;"",G104,IF(D104&lt;&gt;"",D104,""))))</f>
        <v>5</v>
      </c>
      <c r="V104" s="60">
        <f>IF(S104&lt;&gt;"",S104,IF(N104&lt;&gt;"",N104,IF(I104&lt;&gt;"",I104,IF(F104&lt;&gt;"",F104,""))))</f>
        <v>4</v>
      </c>
      <c r="W104" s="10" t="str">
        <f t="shared" si="5"/>
        <v/>
      </c>
    </row>
    <row r="105" spans="1:23" s="56" customFormat="1" ht="17">
      <c r="D105" s="82"/>
      <c r="F105" s="82"/>
      <c r="K105"/>
      <c r="L105"/>
      <c r="M105"/>
      <c r="N105"/>
      <c r="O105"/>
      <c r="P105"/>
      <c r="Q105"/>
      <c r="R105"/>
      <c r="S105"/>
      <c r="T105"/>
      <c r="U105"/>
      <c r="W105" s="10" t="str">
        <f t="shared" si="5"/>
        <v/>
      </c>
    </row>
    <row r="106" spans="1:23" ht="289">
      <c r="A106" s="39">
        <v>556</v>
      </c>
      <c r="B106" s="51" t="s">
        <v>86</v>
      </c>
      <c r="C106" s="45" t="s">
        <v>1008</v>
      </c>
      <c r="D106" s="74">
        <v>5</v>
      </c>
      <c r="E106" s="45" t="s">
        <v>1518</v>
      </c>
      <c r="F106" s="74">
        <v>3</v>
      </c>
      <c r="G106" s="22">
        <v>4</v>
      </c>
      <c r="H106" s="90" t="s">
        <v>1859</v>
      </c>
      <c r="I106" s="29">
        <v>4</v>
      </c>
      <c r="J106" s="29" t="s">
        <v>1961</v>
      </c>
      <c r="K106" s="229"/>
      <c r="L106" s="228"/>
      <c r="M106" s="228"/>
      <c r="N106" s="22"/>
      <c r="O106" s="92"/>
      <c r="P106" s="229"/>
      <c r="Q106" s="228"/>
      <c r="R106" s="228"/>
      <c r="S106" s="22"/>
      <c r="T106" s="92"/>
      <c r="U106" s="184">
        <f t="shared" ref="U106:U111" si="6">IF(P106&lt;&gt;"",P106,IF(K106&lt;&gt;"",K106,IF(G106&lt;&gt;"",G106,IF(D106&lt;&gt;"",D106,""))))</f>
        <v>4</v>
      </c>
      <c r="V106" s="60">
        <f t="shared" ref="V106:V111" si="7">IF(S106&lt;&gt;"",S106,IF(N106&lt;&gt;"",N106,IF(I106&lt;&gt;"",I106,IF(F106&lt;&gt;"",F106,""))))</f>
        <v>4</v>
      </c>
      <c r="W106" s="10" t="str">
        <f t="shared" si="5"/>
        <v/>
      </c>
    </row>
    <row r="107" spans="1:23" ht="187">
      <c r="A107" s="39">
        <v>557</v>
      </c>
      <c r="B107" s="51" t="s">
        <v>327</v>
      </c>
      <c r="C107" s="45" t="s">
        <v>519</v>
      </c>
      <c r="D107" s="74">
        <v>4</v>
      </c>
      <c r="E107" s="45" t="s">
        <v>1422</v>
      </c>
      <c r="F107" s="74">
        <v>4</v>
      </c>
      <c r="G107" s="56"/>
      <c r="H107" s="56"/>
      <c r="I107" s="56"/>
      <c r="J107" s="56"/>
      <c r="K107" s="229"/>
      <c r="L107" s="228"/>
      <c r="M107" s="228"/>
      <c r="N107" s="22"/>
      <c r="O107" s="92"/>
      <c r="P107" s="229"/>
      <c r="Q107" s="228"/>
      <c r="R107" s="228"/>
      <c r="S107" s="22"/>
      <c r="T107" s="92"/>
      <c r="U107" s="184">
        <f t="shared" si="6"/>
        <v>4</v>
      </c>
      <c r="V107" s="60">
        <f t="shared" si="7"/>
        <v>4</v>
      </c>
      <c r="W107" s="10" t="str">
        <f t="shared" si="5"/>
        <v/>
      </c>
    </row>
    <row r="108" spans="1:23" ht="85">
      <c r="A108" s="39">
        <v>558</v>
      </c>
      <c r="B108" s="51" t="s">
        <v>393</v>
      </c>
      <c r="C108" s="45" t="s">
        <v>661</v>
      </c>
      <c r="D108" s="74">
        <v>3</v>
      </c>
      <c r="E108" s="45" t="s">
        <v>1519</v>
      </c>
      <c r="F108" s="74">
        <v>3</v>
      </c>
      <c r="G108" s="56"/>
      <c r="H108" s="56"/>
      <c r="I108" s="56"/>
      <c r="J108" s="56"/>
      <c r="K108" s="229"/>
      <c r="L108" s="228"/>
      <c r="M108" s="228"/>
      <c r="N108" s="22"/>
      <c r="O108" s="92"/>
      <c r="P108" s="229"/>
      <c r="Q108" s="228"/>
      <c r="R108" s="228"/>
      <c r="S108" s="22"/>
      <c r="T108" s="92"/>
      <c r="U108" s="184">
        <f t="shared" si="6"/>
        <v>3</v>
      </c>
      <c r="V108" s="60">
        <f t="shared" si="7"/>
        <v>3</v>
      </c>
      <c r="W108" s="10" t="str">
        <f t="shared" si="5"/>
        <v/>
      </c>
    </row>
    <row r="109" spans="1:23" s="303" customFormat="1" ht="409.6">
      <c r="A109" s="297">
        <v>559</v>
      </c>
      <c r="B109" s="306" t="s">
        <v>1009</v>
      </c>
      <c r="C109" s="307" t="s">
        <v>1010</v>
      </c>
      <c r="D109" s="308">
        <v>4</v>
      </c>
      <c r="E109" s="307" t="s">
        <v>1520</v>
      </c>
      <c r="F109" s="308">
        <v>3</v>
      </c>
      <c r="G109" s="304"/>
      <c r="H109" s="304"/>
      <c r="I109" s="304"/>
      <c r="J109" s="304"/>
      <c r="K109" s="300"/>
      <c r="L109" s="302" t="s">
        <v>2074</v>
      </c>
      <c r="M109" s="302"/>
      <c r="N109" s="300">
        <v>4</v>
      </c>
      <c r="O109" s="302"/>
      <c r="P109" s="300"/>
      <c r="Q109" s="302"/>
      <c r="R109" s="302"/>
      <c r="S109" s="300"/>
      <c r="T109" s="302"/>
      <c r="U109" s="300">
        <f t="shared" si="6"/>
        <v>4</v>
      </c>
      <c r="V109" s="300">
        <f t="shared" si="7"/>
        <v>4</v>
      </c>
      <c r="W109" s="303" t="str">
        <f t="shared" si="5"/>
        <v/>
      </c>
    </row>
    <row r="110" spans="1:23" ht="51">
      <c r="A110" s="39">
        <v>560</v>
      </c>
      <c r="B110" s="51" t="s">
        <v>1011</v>
      </c>
      <c r="C110" s="45" t="s">
        <v>1012</v>
      </c>
      <c r="D110" s="74">
        <v>3</v>
      </c>
      <c r="E110" s="45" t="s">
        <v>1521</v>
      </c>
      <c r="F110" s="74">
        <v>3</v>
      </c>
      <c r="G110" s="56"/>
      <c r="H110" s="56"/>
      <c r="I110" s="56"/>
      <c r="J110" s="56"/>
      <c r="K110" s="229"/>
      <c r="L110" s="228"/>
      <c r="M110" s="228"/>
      <c r="N110" s="22"/>
      <c r="O110" s="92"/>
      <c r="P110" s="229"/>
      <c r="Q110" s="228"/>
      <c r="R110" s="228"/>
      <c r="S110" s="22"/>
      <c r="T110" s="92"/>
      <c r="U110" s="184">
        <f t="shared" si="6"/>
        <v>3</v>
      </c>
      <c r="V110" s="60">
        <f t="shared" si="7"/>
        <v>3</v>
      </c>
      <c r="W110" s="10" t="str">
        <f t="shared" si="5"/>
        <v/>
      </c>
    </row>
    <row r="111" spans="1:23" ht="204">
      <c r="A111" s="39">
        <v>561</v>
      </c>
      <c r="B111" s="53" t="s">
        <v>1013</v>
      </c>
      <c r="C111" s="45" t="s">
        <v>1014</v>
      </c>
      <c r="D111" s="74">
        <v>2</v>
      </c>
      <c r="E111" s="45" t="s">
        <v>1522</v>
      </c>
      <c r="F111" s="74">
        <v>2</v>
      </c>
      <c r="G111" s="56"/>
      <c r="H111" s="56"/>
      <c r="I111" s="56"/>
      <c r="J111" s="56"/>
      <c r="K111" s="229"/>
      <c r="L111" s="228" t="s">
        <v>2075</v>
      </c>
      <c r="M111" s="228"/>
      <c r="N111" s="22"/>
      <c r="O111" s="92"/>
      <c r="P111" s="229"/>
      <c r="Q111" s="228"/>
      <c r="R111" s="228"/>
      <c r="S111" s="22"/>
      <c r="T111" s="92"/>
      <c r="U111" s="184">
        <f t="shared" si="6"/>
        <v>2</v>
      </c>
      <c r="V111" s="60">
        <f t="shared" si="7"/>
        <v>2</v>
      </c>
      <c r="W111" s="10" t="str">
        <f t="shared" si="5"/>
        <v/>
      </c>
    </row>
    <row r="112" spans="1:23" ht="17">
      <c r="C112" s="56"/>
      <c r="D112" s="82"/>
      <c r="E112" s="56"/>
      <c r="F112" s="82"/>
      <c r="G112" s="56"/>
      <c r="H112" s="56"/>
      <c r="I112" s="56"/>
      <c r="J112" s="56"/>
      <c r="V112" s="56"/>
      <c r="W112" s="10" t="str">
        <f t="shared" si="5"/>
        <v/>
      </c>
    </row>
    <row r="113" spans="1:23" ht="17">
      <c r="C113" s="56"/>
      <c r="D113" s="82"/>
      <c r="E113" s="56"/>
      <c r="F113" s="82"/>
      <c r="G113" s="56"/>
      <c r="H113" s="56"/>
      <c r="I113" s="56"/>
      <c r="J113" s="56"/>
      <c r="V113" s="56"/>
      <c r="W113" s="10" t="str">
        <f t="shared" si="5"/>
        <v/>
      </c>
    </row>
    <row r="114" spans="1:23" ht="17">
      <c r="C114" s="56"/>
      <c r="D114" s="82"/>
      <c r="E114" s="56"/>
      <c r="F114" s="82"/>
      <c r="G114" s="56"/>
      <c r="H114" s="56"/>
      <c r="I114" s="56"/>
      <c r="J114" s="56"/>
      <c r="V114" s="56"/>
      <c r="W114" s="10" t="str">
        <f t="shared" si="5"/>
        <v/>
      </c>
    </row>
    <row r="115" spans="1:23" ht="20">
      <c r="B115" s="54" t="s">
        <v>1015</v>
      </c>
      <c r="C115" s="56"/>
      <c r="D115" s="82"/>
      <c r="E115" s="56"/>
      <c r="F115" s="82"/>
      <c r="G115" s="56"/>
      <c r="H115" s="56"/>
      <c r="I115" s="56"/>
      <c r="J115" s="56"/>
      <c r="V115" s="56"/>
      <c r="W115" s="10" t="str">
        <f t="shared" si="5"/>
        <v/>
      </c>
    </row>
    <row r="116" spans="1:23" ht="238">
      <c r="A116" s="39">
        <v>562</v>
      </c>
      <c r="B116" s="43" t="s">
        <v>1016</v>
      </c>
      <c r="C116" s="43" t="s">
        <v>1017</v>
      </c>
      <c r="D116" s="72">
        <v>4</v>
      </c>
      <c r="E116" s="43" t="s">
        <v>1523</v>
      </c>
      <c r="F116" s="72">
        <v>2</v>
      </c>
      <c r="G116" s="22">
        <v>3</v>
      </c>
      <c r="H116" s="90" t="s">
        <v>1860</v>
      </c>
      <c r="I116" s="29">
        <v>2</v>
      </c>
      <c r="J116" s="29" t="s">
        <v>1962</v>
      </c>
      <c r="K116" s="229"/>
      <c r="L116" s="228"/>
      <c r="M116" s="228"/>
      <c r="N116" s="22"/>
      <c r="O116" s="92"/>
      <c r="P116" s="229"/>
      <c r="Q116" s="228"/>
      <c r="R116" s="228"/>
      <c r="S116" s="22"/>
      <c r="T116" s="92"/>
      <c r="U116" s="184">
        <f>IF(P116&lt;&gt;"",P116,IF(K116&lt;&gt;"",K116,IF(G116&lt;&gt;"",G116,IF(D116&lt;&gt;"",D116,""))))</f>
        <v>3</v>
      </c>
      <c r="V116" s="60">
        <f>IF(S116&lt;&gt;"",S116,IF(N116&lt;&gt;"",N116,IF(I116&lt;&gt;"",I116,IF(F116&lt;&gt;"",F116,""))))</f>
        <v>2</v>
      </c>
      <c r="W116" s="10" t="str">
        <f t="shared" si="5"/>
        <v/>
      </c>
    </row>
    <row r="117" spans="1:23" s="56" customFormat="1" ht="17">
      <c r="D117" s="82"/>
      <c r="F117" s="82"/>
      <c r="K117"/>
      <c r="L117"/>
      <c r="M117"/>
      <c r="N117"/>
      <c r="O117"/>
      <c r="P117"/>
      <c r="Q117"/>
      <c r="R117"/>
      <c r="S117"/>
      <c r="T117"/>
      <c r="U117"/>
      <c r="W117" s="10" t="str">
        <f t="shared" si="5"/>
        <v/>
      </c>
    </row>
    <row r="118" spans="1:23" ht="409.6">
      <c r="A118" s="39">
        <v>563</v>
      </c>
      <c r="B118" s="43" t="s">
        <v>1018</v>
      </c>
      <c r="C118" s="43" t="s">
        <v>1019</v>
      </c>
      <c r="D118" s="72">
        <v>5</v>
      </c>
      <c r="E118" s="43" t="s">
        <v>1524</v>
      </c>
      <c r="F118" s="72">
        <v>2</v>
      </c>
      <c r="G118" s="22">
        <v>3</v>
      </c>
      <c r="H118" s="90" t="s">
        <v>1861</v>
      </c>
      <c r="I118" s="29">
        <v>3</v>
      </c>
      <c r="J118" s="29" t="s">
        <v>1963</v>
      </c>
      <c r="K118" s="229"/>
      <c r="L118" s="228"/>
      <c r="M118" s="228"/>
      <c r="N118" s="22"/>
      <c r="O118" s="92"/>
      <c r="P118" s="229"/>
      <c r="Q118" s="228"/>
      <c r="R118" s="228"/>
      <c r="S118" s="22"/>
      <c r="T118" s="92"/>
      <c r="U118" s="184">
        <f>IF(P118&lt;&gt;"",P118,IF(K118&lt;&gt;"",K118,IF(G118&lt;&gt;"",G118,IF(D118&lt;&gt;"",D118,""))))</f>
        <v>3</v>
      </c>
      <c r="V118" s="60">
        <f>IF(S118&lt;&gt;"",S118,IF(N118&lt;&gt;"",N118,IF(I118&lt;&gt;"",I118,IF(F118&lt;&gt;"",F118,""))))</f>
        <v>3</v>
      </c>
      <c r="W118" s="10" t="str">
        <f t="shared" si="5"/>
        <v/>
      </c>
    </row>
    <row r="119" spans="1:23" s="56" customFormat="1" ht="17">
      <c r="D119" s="82"/>
      <c r="F119" s="82"/>
      <c r="K119"/>
      <c r="L119"/>
      <c r="M119"/>
      <c r="N119"/>
      <c r="O119"/>
      <c r="P119"/>
      <c r="Q119"/>
      <c r="R119"/>
      <c r="S119"/>
      <c r="T119"/>
      <c r="U119"/>
      <c r="W119" s="10" t="str">
        <f t="shared" si="5"/>
        <v/>
      </c>
    </row>
    <row r="120" spans="1:23" ht="238">
      <c r="A120" s="39">
        <v>564</v>
      </c>
      <c r="B120" s="43" t="s">
        <v>139</v>
      </c>
      <c r="C120" s="43" t="s">
        <v>1020</v>
      </c>
      <c r="D120" s="72">
        <v>5</v>
      </c>
      <c r="E120" s="43" t="s">
        <v>1525</v>
      </c>
      <c r="F120" s="72">
        <v>3</v>
      </c>
      <c r="G120" s="22">
        <v>4</v>
      </c>
      <c r="H120" s="90" t="s">
        <v>1862</v>
      </c>
      <c r="I120" s="29">
        <v>3</v>
      </c>
      <c r="J120" s="29"/>
      <c r="K120" s="229"/>
      <c r="L120" s="228"/>
      <c r="M120" s="228"/>
      <c r="N120" s="22"/>
      <c r="O120" s="92"/>
      <c r="P120" s="229"/>
      <c r="Q120" s="228"/>
      <c r="R120" s="228"/>
      <c r="S120" s="22"/>
      <c r="T120" s="92"/>
      <c r="U120" s="184">
        <f>IF(P120&lt;&gt;"",P120,IF(K120&lt;&gt;"",K120,IF(G120&lt;&gt;"",G120,IF(D120&lt;&gt;"",D120,""))))</f>
        <v>4</v>
      </c>
      <c r="V120" s="60">
        <f>IF(S120&lt;&gt;"",S120,IF(N120&lt;&gt;"",N120,IF(I120&lt;&gt;"",I120,IF(F120&lt;&gt;"",F120,""))))</f>
        <v>3</v>
      </c>
      <c r="W120" s="10" t="str">
        <f t="shared" si="5"/>
        <v/>
      </c>
    </row>
    <row r="121" spans="1:23" s="56" customFormat="1" ht="17">
      <c r="D121" s="82"/>
      <c r="F121" s="82"/>
      <c r="K121"/>
      <c r="L121"/>
      <c r="M121"/>
      <c r="N121"/>
      <c r="O121"/>
      <c r="P121"/>
      <c r="Q121"/>
      <c r="R121"/>
      <c r="S121"/>
      <c r="T121"/>
      <c r="U121"/>
      <c r="W121" s="10" t="str">
        <f t="shared" si="5"/>
        <v/>
      </c>
    </row>
    <row r="122" spans="1:23" ht="170">
      <c r="A122" s="39">
        <v>565</v>
      </c>
      <c r="B122" s="43" t="s">
        <v>1021</v>
      </c>
      <c r="C122" s="43" t="s">
        <v>1022</v>
      </c>
      <c r="D122" s="72">
        <v>5</v>
      </c>
      <c r="E122" s="43" t="s">
        <v>1526</v>
      </c>
      <c r="F122" s="72">
        <v>4</v>
      </c>
      <c r="G122" s="56"/>
      <c r="H122" s="56"/>
      <c r="I122" s="56"/>
      <c r="J122" s="56"/>
      <c r="K122" s="229"/>
      <c r="L122" s="228"/>
      <c r="M122" s="228"/>
      <c r="N122" s="22"/>
      <c r="O122" s="92"/>
      <c r="P122" s="229"/>
      <c r="Q122" s="228"/>
      <c r="R122" s="228"/>
      <c r="S122" s="22"/>
      <c r="T122" s="92"/>
      <c r="U122" s="184">
        <f>IF(P122&lt;&gt;"",P122,IF(K122&lt;&gt;"",K122,IF(G122&lt;&gt;"",G122,IF(D122&lt;&gt;"",D122,""))))</f>
        <v>5</v>
      </c>
      <c r="V122" s="60">
        <f>IF(S122&lt;&gt;"",S122,IF(N122&lt;&gt;"",N122,IF(I122&lt;&gt;"",I122,IF(F122&lt;&gt;"",F122,""))))</f>
        <v>4</v>
      </c>
      <c r="W122" s="10" t="str">
        <f t="shared" si="5"/>
        <v/>
      </c>
    </row>
    <row r="123" spans="1:23" ht="187">
      <c r="A123" s="39">
        <v>566</v>
      </c>
      <c r="B123" s="43" t="s">
        <v>1023</v>
      </c>
      <c r="C123" s="43" t="s">
        <v>1024</v>
      </c>
      <c r="D123" s="72">
        <v>4</v>
      </c>
      <c r="E123" s="43" t="s">
        <v>1527</v>
      </c>
      <c r="F123" s="72">
        <v>4</v>
      </c>
      <c r="G123" s="56"/>
      <c r="H123" s="56"/>
      <c r="I123" s="56"/>
      <c r="J123" s="56"/>
      <c r="K123" s="229"/>
      <c r="L123" s="228"/>
      <c r="M123" s="228"/>
      <c r="N123" s="22"/>
      <c r="O123" s="92"/>
      <c r="P123" s="229"/>
      <c r="Q123" s="228"/>
      <c r="R123" s="228"/>
      <c r="S123" s="22"/>
      <c r="T123" s="92"/>
      <c r="U123" s="184">
        <f>IF(P123&lt;&gt;"",P123,IF(K123&lt;&gt;"",K123,IF(G123&lt;&gt;"",G123,IF(D123&lt;&gt;"",D123,""))))</f>
        <v>4</v>
      </c>
      <c r="V123" s="60">
        <f>IF(S123&lt;&gt;"",S123,IF(N123&lt;&gt;"",N123,IF(I123&lt;&gt;"",I123,IF(F123&lt;&gt;"",F123,""))))</f>
        <v>4</v>
      </c>
      <c r="W123" s="10" t="str">
        <f t="shared" si="5"/>
        <v/>
      </c>
    </row>
    <row r="124" spans="1:23" s="56" customFormat="1" ht="17">
      <c r="D124" s="82"/>
      <c r="F124" s="82"/>
      <c r="K124"/>
      <c r="L124"/>
      <c r="M124"/>
      <c r="N124"/>
      <c r="O124"/>
      <c r="P124"/>
      <c r="Q124"/>
      <c r="R124"/>
      <c r="S124"/>
      <c r="T124"/>
      <c r="U124"/>
      <c r="W124" s="10" t="str">
        <f t="shared" si="5"/>
        <v/>
      </c>
    </row>
    <row r="125" spans="1:23" ht="221">
      <c r="A125" s="39">
        <v>567</v>
      </c>
      <c r="B125" s="43" t="s">
        <v>1025</v>
      </c>
      <c r="C125" s="43" t="s">
        <v>1026</v>
      </c>
      <c r="D125" s="72">
        <v>4</v>
      </c>
      <c r="E125" s="43" t="s">
        <v>1528</v>
      </c>
      <c r="F125" s="72">
        <v>3</v>
      </c>
      <c r="G125" s="56"/>
      <c r="H125" s="56"/>
      <c r="I125" s="56"/>
      <c r="J125" s="56"/>
      <c r="K125" s="229"/>
      <c r="L125" s="228"/>
      <c r="M125" s="228"/>
      <c r="N125" s="22"/>
      <c r="O125" s="92"/>
      <c r="P125" s="229"/>
      <c r="Q125" s="228"/>
      <c r="R125" s="228"/>
      <c r="S125" s="22"/>
      <c r="T125" s="92"/>
      <c r="U125" s="184">
        <f>IF(P125&lt;&gt;"",P125,IF(K125&lt;&gt;"",K125,IF(G125&lt;&gt;"",G125,IF(D125&lt;&gt;"",D125,""))))</f>
        <v>4</v>
      </c>
      <c r="V125" s="60">
        <f>IF(S125&lt;&gt;"",S125,IF(N125&lt;&gt;"",N125,IF(I125&lt;&gt;"",I125,IF(F125&lt;&gt;"",F125,""))))</f>
        <v>3</v>
      </c>
      <c r="W125" s="10" t="str">
        <f t="shared" si="5"/>
        <v/>
      </c>
    </row>
    <row r="126" spans="1:23" s="56" customFormat="1" ht="17">
      <c r="D126" s="82"/>
      <c r="F126" s="82"/>
      <c r="K126"/>
      <c r="L126"/>
      <c r="M126"/>
      <c r="N126"/>
      <c r="O126"/>
      <c r="P126"/>
      <c r="Q126"/>
      <c r="R126"/>
      <c r="S126"/>
      <c r="T126"/>
      <c r="U126"/>
      <c r="W126" s="10" t="str">
        <f t="shared" si="5"/>
        <v/>
      </c>
    </row>
    <row r="127" spans="1:23" ht="102">
      <c r="A127" s="39">
        <v>568</v>
      </c>
      <c r="B127" s="43" t="s">
        <v>1027</v>
      </c>
      <c r="C127" s="43" t="s">
        <v>1028</v>
      </c>
      <c r="D127" s="72">
        <v>2</v>
      </c>
      <c r="E127" s="43" t="s">
        <v>1529</v>
      </c>
      <c r="F127" s="72">
        <v>2</v>
      </c>
      <c r="G127" s="56"/>
      <c r="H127" s="56"/>
      <c r="I127" s="56"/>
      <c r="J127" s="56"/>
      <c r="K127" s="229"/>
      <c r="L127" s="228"/>
      <c r="M127" s="228"/>
      <c r="N127" s="22"/>
      <c r="O127" s="92"/>
      <c r="P127" s="229"/>
      <c r="Q127" s="228"/>
      <c r="R127" s="228"/>
      <c r="S127" s="22"/>
      <c r="T127" s="92"/>
      <c r="U127" s="184">
        <f>IF(P127&lt;&gt;"",P127,IF(K127&lt;&gt;"",K127,IF(G127&lt;&gt;"",G127,IF(D127&lt;&gt;"",D127,""))))</f>
        <v>2</v>
      </c>
      <c r="V127" s="60">
        <f>IF(S127&lt;&gt;"",S127,IF(N127&lt;&gt;"",N127,IF(I127&lt;&gt;"",I127,IF(F127&lt;&gt;"",F127,""))))</f>
        <v>2</v>
      </c>
      <c r="W127" s="10" t="str">
        <f t="shared" si="5"/>
        <v/>
      </c>
    </row>
    <row r="128" spans="1:23" s="56" customFormat="1" ht="17">
      <c r="D128" s="82"/>
      <c r="F128" s="82"/>
      <c r="K128"/>
      <c r="L128"/>
      <c r="M128"/>
      <c r="N128"/>
      <c r="O128"/>
      <c r="P128"/>
      <c r="Q128"/>
      <c r="R128"/>
      <c r="S128"/>
      <c r="T128"/>
      <c r="U128"/>
      <c r="W128" s="10" t="str">
        <f t="shared" si="5"/>
        <v/>
      </c>
    </row>
    <row r="129" spans="1:23" ht="136">
      <c r="A129" s="39">
        <v>569</v>
      </c>
      <c r="B129" s="43" t="s">
        <v>1029</v>
      </c>
      <c r="C129" s="43" t="s">
        <v>1030</v>
      </c>
      <c r="D129" s="72">
        <v>4</v>
      </c>
      <c r="E129" s="43" t="s">
        <v>1530</v>
      </c>
      <c r="F129" s="72">
        <v>4</v>
      </c>
      <c r="G129" s="56"/>
      <c r="H129" s="56"/>
      <c r="I129" s="56"/>
      <c r="J129" s="56"/>
      <c r="K129" s="229"/>
      <c r="L129" s="228"/>
      <c r="M129" s="228"/>
      <c r="N129" s="22"/>
      <c r="O129" s="92"/>
      <c r="P129" s="229"/>
      <c r="Q129" s="228"/>
      <c r="R129" s="228"/>
      <c r="S129" s="22"/>
      <c r="T129" s="92"/>
      <c r="U129" s="184">
        <f>IF(P129&lt;&gt;"",P129,IF(K129&lt;&gt;"",K129,IF(G129&lt;&gt;"",G129,IF(D129&lt;&gt;"",D129,""))))</f>
        <v>4</v>
      </c>
      <c r="V129" s="60">
        <f>IF(S129&lt;&gt;"",S129,IF(N129&lt;&gt;"",N129,IF(I129&lt;&gt;"",I129,IF(F129&lt;&gt;"",F129,""))))</f>
        <v>4</v>
      </c>
      <c r="W129" s="10" t="str">
        <f t="shared" si="5"/>
        <v/>
      </c>
    </row>
    <row r="130" spans="1:23" s="56" customFormat="1" ht="17">
      <c r="D130" s="82"/>
      <c r="F130" s="82"/>
      <c r="K130"/>
      <c r="L130"/>
      <c r="M130"/>
      <c r="N130"/>
      <c r="O130"/>
      <c r="P130"/>
      <c r="Q130"/>
      <c r="R130"/>
      <c r="S130"/>
      <c r="T130"/>
      <c r="U130"/>
      <c r="W130" s="10" t="str">
        <f t="shared" si="5"/>
        <v/>
      </c>
    </row>
    <row r="131" spans="1:23" s="56" customFormat="1" ht="17">
      <c r="D131" s="82"/>
      <c r="F131" s="82"/>
      <c r="K131"/>
      <c r="L131"/>
      <c r="M131"/>
      <c r="N131"/>
      <c r="O131"/>
      <c r="P131"/>
      <c r="Q131"/>
      <c r="R131"/>
      <c r="S131"/>
      <c r="T131"/>
      <c r="U131"/>
      <c r="W131" s="10" t="str">
        <f t="shared" si="5"/>
        <v/>
      </c>
    </row>
    <row r="132" spans="1:23" s="56" customFormat="1" ht="17">
      <c r="D132" s="82"/>
      <c r="F132" s="82"/>
      <c r="K132"/>
      <c r="L132"/>
      <c r="M132"/>
      <c r="N132"/>
      <c r="O132"/>
      <c r="P132"/>
      <c r="Q132"/>
      <c r="R132"/>
      <c r="S132"/>
      <c r="T132"/>
      <c r="U132"/>
      <c r="W132" s="10" t="str">
        <f t="shared" si="5"/>
        <v/>
      </c>
    </row>
    <row r="133" spans="1:23" ht="20">
      <c r="B133" s="54" t="s">
        <v>58</v>
      </c>
      <c r="C133" s="56"/>
      <c r="D133" s="82"/>
      <c r="E133" s="56"/>
      <c r="F133" s="82"/>
      <c r="G133" s="56"/>
      <c r="H133" s="56"/>
      <c r="I133" s="56"/>
      <c r="J133" s="56"/>
      <c r="V133" s="56"/>
      <c r="W133" s="10" t="str">
        <f t="shared" si="5"/>
        <v/>
      </c>
    </row>
    <row r="134" spans="1:23" ht="102">
      <c r="A134" s="39">
        <v>570</v>
      </c>
      <c r="B134" s="43" t="s">
        <v>406</v>
      </c>
      <c r="C134" s="43" t="s">
        <v>689</v>
      </c>
      <c r="D134" s="72">
        <v>3</v>
      </c>
      <c r="E134" s="43" t="s">
        <v>1360</v>
      </c>
      <c r="F134" s="72">
        <v>4</v>
      </c>
      <c r="G134" s="56"/>
      <c r="H134" s="56"/>
      <c r="I134" s="56"/>
      <c r="J134" s="56"/>
      <c r="K134" s="229"/>
      <c r="L134" s="228"/>
      <c r="M134" s="228"/>
      <c r="N134" s="22"/>
      <c r="O134" s="92"/>
      <c r="P134" s="229"/>
      <c r="Q134" s="228"/>
      <c r="R134" s="228"/>
      <c r="S134" s="22"/>
      <c r="T134" s="92"/>
      <c r="U134" s="184">
        <f>IF(P134&lt;&gt;"",P134,IF(K134&lt;&gt;"",K134,IF(G134&lt;&gt;"",G134,IF(D134&lt;&gt;"",D134,""))))</f>
        <v>3</v>
      </c>
      <c r="V134" s="60">
        <f>IF(S134&lt;&gt;"",S134,IF(N134&lt;&gt;"",N134,IF(I134&lt;&gt;"",I134,IF(F134&lt;&gt;"",F134,""))))</f>
        <v>4</v>
      </c>
      <c r="W134" s="10" t="str">
        <f t="shared" si="5"/>
        <v/>
      </c>
    </row>
    <row r="135" spans="1:23" s="56" customFormat="1" ht="17">
      <c r="D135" s="82"/>
      <c r="F135" s="82"/>
      <c r="K135"/>
      <c r="L135"/>
      <c r="M135"/>
      <c r="N135"/>
      <c r="O135"/>
      <c r="P135"/>
      <c r="Q135"/>
      <c r="R135"/>
      <c r="S135"/>
      <c r="T135"/>
      <c r="U135"/>
      <c r="W135" s="10" t="str">
        <f t="shared" si="5"/>
        <v/>
      </c>
    </row>
    <row r="136" spans="1:23" ht="409.6">
      <c r="A136" s="39">
        <v>571</v>
      </c>
      <c r="B136" s="43" t="s">
        <v>407</v>
      </c>
      <c r="C136" s="43" t="s">
        <v>691</v>
      </c>
      <c r="D136" s="72">
        <v>3</v>
      </c>
      <c r="E136" s="43" t="s">
        <v>1531</v>
      </c>
      <c r="F136" s="72">
        <v>3</v>
      </c>
      <c r="G136" s="56"/>
      <c r="H136" s="56"/>
      <c r="I136" s="56"/>
      <c r="J136" s="56"/>
      <c r="K136" s="229"/>
      <c r="L136" s="228"/>
      <c r="M136" s="228"/>
      <c r="N136" s="22"/>
      <c r="O136" s="92"/>
      <c r="P136" s="229"/>
      <c r="Q136" s="228"/>
      <c r="R136" s="228"/>
      <c r="S136" s="22"/>
      <c r="T136" s="92"/>
      <c r="U136" s="184">
        <f>IF(P136&lt;&gt;"",P136,IF(K136&lt;&gt;"",K136,IF(G136&lt;&gt;"",G136,IF(D136&lt;&gt;"",D136,""))))</f>
        <v>3</v>
      </c>
      <c r="V136" s="60">
        <f>IF(S136&lt;&gt;"",S136,IF(N136&lt;&gt;"",N136,IF(I136&lt;&gt;"",I136,IF(F136&lt;&gt;"",F136,""))))</f>
        <v>3</v>
      </c>
      <c r="W136" s="10" t="str">
        <f t="shared" si="5"/>
        <v/>
      </c>
    </row>
    <row r="137" spans="1:23" s="56" customFormat="1" ht="17">
      <c r="D137" s="82"/>
      <c r="F137" s="82"/>
      <c r="K137"/>
      <c r="L137"/>
      <c r="M137"/>
      <c r="N137"/>
      <c r="O137"/>
      <c r="P137"/>
      <c r="Q137"/>
      <c r="R137"/>
      <c r="S137"/>
      <c r="T137"/>
      <c r="U137"/>
      <c r="W137" s="10" t="str">
        <f t="shared" si="5"/>
        <v/>
      </c>
    </row>
    <row r="138" spans="1:23" ht="204">
      <c r="A138" s="39">
        <v>572</v>
      </c>
      <c r="B138" s="43" t="s">
        <v>68</v>
      </c>
      <c r="C138" s="43" t="s">
        <v>154</v>
      </c>
      <c r="D138" s="72">
        <v>2</v>
      </c>
      <c r="E138" s="43" t="s">
        <v>1362</v>
      </c>
      <c r="F138" s="72">
        <v>4</v>
      </c>
      <c r="G138" s="56"/>
      <c r="H138" s="56"/>
      <c r="I138" s="56"/>
      <c r="J138" s="56"/>
      <c r="K138" s="229"/>
      <c r="L138" s="228"/>
      <c r="M138" s="228"/>
      <c r="N138" s="22"/>
      <c r="O138" s="92"/>
      <c r="P138" s="229"/>
      <c r="Q138" s="228"/>
      <c r="R138" s="228"/>
      <c r="S138" s="22"/>
      <c r="T138" s="92"/>
      <c r="U138" s="184">
        <f>IF(P138&lt;&gt;"",P138,IF(K138&lt;&gt;"",K138,IF(G138&lt;&gt;"",G138,IF(D138&lt;&gt;"",D138,""))))</f>
        <v>2</v>
      </c>
      <c r="V138" s="60">
        <f>IF(S138&lt;&gt;"",S138,IF(N138&lt;&gt;"",N138,IF(I138&lt;&gt;"",I138,IF(F138&lt;&gt;"",F138,""))))</f>
        <v>4</v>
      </c>
      <c r="W138" s="10" t="str">
        <f t="shared" si="5"/>
        <v/>
      </c>
    </row>
    <row r="139" spans="1:23" s="56" customFormat="1" ht="17">
      <c r="D139" s="82"/>
      <c r="F139" s="82"/>
      <c r="K139"/>
      <c r="L139"/>
      <c r="M139"/>
      <c r="N139"/>
      <c r="O139"/>
      <c r="P139"/>
      <c r="Q139"/>
      <c r="R139"/>
      <c r="S139"/>
      <c r="T139"/>
      <c r="U139"/>
      <c r="W139" s="10" t="str">
        <f t="shared" si="5"/>
        <v/>
      </c>
    </row>
    <row r="140" spans="1:23" ht="153">
      <c r="A140" s="39">
        <v>573</v>
      </c>
      <c r="B140" s="43" t="s">
        <v>1031</v>
      </c>
      <c r="C140" s="43" t="s">
        <v>1032</v>
      </c>
      <c r="D140" s="72">
        <v>1</v>
      </c>
      <c r="E140" s="43" t="s">
        <v>1532</v>
      </c>
      <c r="F140" s="72">
        <v>3</v>
      </c>
      <c r="G140" s="56"/>
      <c r="H140" s="56"/>
      <c r="I140" s="56"/>
      <c r="J140" s="56"/>
      <c r="K140" s="229"/>
      <c r="L140" s="228"/>
      <c r="M140" s="228"/>
      <c r="N140" s="22"/>
      <c r="O140" s="92"/>
      <c r="P140" s="229"/>
      <c r="Q140" s="228"/>
      <c r="R140" s="228"/>
      <c r="S140" s="22"/>
      <c r="T140" s="92"/>
      <c r="U140" s="184">
        <f>IF(P140&lt;&gt;"",P140,IF(K140&lt;&gt;"",K140,IF(G140&lt;&gt;"",G140,IF(D140&lt;&gt;"",D140,""))))</f>
        <v>1</v>
      </c>
      <c r="V140" s="60">
        <f>IF(S140&lt;&gt;"",S140,IF(N140&lt;&gt;"",N140,IF(I140&lt;&gt;"",I140,IF(F140&lt;&gt;"",F140,""))))</f>
        <v>3</v>
      </c>
      <c r="W140" s="10" t="str">
        <f t="shared" si="5"/>
        <v/>
      </c>
    </row>
    <row r="141" spans="1:23" s="56" customFormat="1" ht="17">
      <c r="D141" s="82"/>
      <c r="F141" s="82"/>
      <c r="K141"/>
      <c r="L141"/>
      <c r="M141"/>
      <c r="N141"/>
      <c r="O141"/>
      <c r="P141"/>
      <c r="Q141"/>
      <c r="R141"/>
      <c r="S141"/>
      <c r="T141"/>
      <c r="U141"/>
      <c r="W141" s="10" t="str">
        <f t="shared" si="5"/>
        <v/>
      </c>
    </row>
    <row r="142" spans="1:23" s="303" customFormat="1" ht="404">
      <c r="A142" s="297">
        <v>574</v>
      </c>
      <c r="B142" s="298" t="s">
        <v>265</v>
      </c>
      <c r="C142" s="298" t="s">
        <v>849</v>
      </c>
      <c r="D142" s="299">
        <v>3</v>
      </c>
      <c r="E142" s="298" t="s">
        <v>1443</v>
      </c>
      <c r="F142" s="299">
        <v>2</v>
      </c>
      <c r="G142" s="304"/>
      <c r="H142" s="304"/>
      <c r="I142" s="304"/>
      <c r="J142" s="304"/>
      <c r="K142" s="300"/>
      <c r="L142" s="302" t="s">
        <v>2076</v>
      </c>
      <c r="M142" s="302"/>
      <c r="N142" s="300">
        <v>3</v>
      </c>
      <c r="O142" s="302" t="s">
        <v>2129</v>
      </c>
      <c r="P142" s="300"/>
      <c r="Q142" s="302"/>
      <c r="R142" s="302"/>
      <c r="S142" s="300"/>
      <c r="T142" s="302"/>
      <c r="U142" s="300">
        <f>IF(P142&lt;&gt;"",P142,IF(K142&lt;&gt;"",K142,IF(G142&lt;&gt;"",G142,IF(D142&lt;&gt;"",D142,""))))</f>
        <v>3</v>
      </c>
      <c r="V142" s="300">
        <f>IF(S142&lt;&gt;"",S142,IF(N142&lt;&gt;"",N142,IF(I142&lt;&gt;"",I142,IF(F142&lt;&gt;"",F142,""))))</f>
        <v>3</v>
      </c>
      <c r="W142" s="303" t="str">
        <f t="shared" si="5"/>
        <v/>
      </c>
    </row>
    <row r="143" spans="1:23" s="56" customFormat="1" ht="17">
      <c r="D143" s="82"/>
      <c r="F143" s="82"/>
      <c r="K143"/>
      <c r="L143"/>
      <c r="M143"/>
      <c r="N143"/>
      <c r="O143"/>
      <c r="P143"/>
      <c r="Q143"/>
      <c r="R143"/>
      <c r="S143"/>
      <c r="T143"/>
      <c r="U143"/>
      <c r="W143" s="10" t="str">
        <f t="shared" si="5"/>
        <v/>
      </c>
    </row>
    <row r="144" spans="1:23" ht="238">
      <c r="A144" s="39">
        <v>575</v>
      </c>
      <c r="B144" s="43" t="s">
        <v>850</v>
      </c>
      <c r="C144" s="43" t="s">
        <v>219</v>
      </c>
      <c r="D144" s="72">
        <v>0</v>
      </c>
      <c r="E144" s="43" t="s">
        <v>1533</v>
      </c>
      <c r="F144" s="72">
        <v>0</v>
      </c>
      <c r="G144" s="56"/>
      <c r="H144" s="56"/>
      <c r="I144" s="56"/>
      <c r="J144" s="56"/>
      <c r="K144" s="229"/>
      <c r="L144" s="228"/>
      <c r="M144" s="228"/>
      <c r="N144" s="22"/>
      <c r="O144" s="92"/>
      <c r="P144" s="229"/>
      <c r="Q144" s="228"/>
      <c r="R144" s="228"/>
      <c r="S144" s="22"/>
      <c r="T144" s="92"/>
      <c r="U144" s="184">
        <f>IF(P144&lt;&gt;"",P144,IF(K144&lt;&gt;"",K144,IF(G144&lt;&gt;"",G144,IF(D144&lt;&gt;"",D144,""))))</f>
        <v>0</v>
      </c>
      <c r="V144" s="60">
        <f>IF(S144&lt;&gt;"",S144,IF(N144&lt;&gt;"",N144,IF(I144&lt;&gt;"",I144,IF(F144&lt;&gt;"",F144,""))))</f>
        <v>0</v>
      </c>
      <c r="W144" s="10" t="str">
        <f t="shared" si="5"/>
        <v/>
      </c>
    </row>
    <row r="145" spans="1:23" s="56" customFormat="1" ht="17">
      <c r="D145" s="82"/>
      <c r="F145" s="82"/>
      <c r="K145"/>
      <c r="L145"/>
      <c r="M145"/>
      <c r="N145"/>
      <c r="O145"/>
      <c r="P145"/>
      <c r="Q145"/>
      <c r="R145"/>
      <c r="S145"/>
      <c r="T145"/>
      <c r="U145"/>
      <c r="W145" s="10" t="str">
        <f t="shared" si="5"/>
        <v/>
      </c>
    </row>
    <row r="146" spans="1:23" ht="255">
      <c r="A146" s="39">
        <v>576</v>
      </c>
      <c r="B146" s="43" t="s">
        <v>266</v>
      </c>
      <c r="C146" s="43" t="s">
        <v>220</v>
      </c>
      <c r="D146" s="72">
        <v>3</v>
      </c>
      <c r="E146" s="43" t="s">
        <v>1363</v>
      </c>
      <c r="F146" s="72">
        <v>3</v>
      </c>
      <c r="G146" s="56"/>
      <c r="H146" s="56"/>
      <c r="I146" s="56"/>
      <c r="J146" s="56"/>
      <c r="K146" s="229"/>
      <c r="L146" s="228"/>
      <c r="M146" s="228"/>
      <c r="N146" s="22"/>
      <c r="O146" s="92"/>
      <c r="P146" s="229"/>
      <c r="Q146" s="228"/>
      <c r="R146" s="228"/>
      <c r="S146" s="22"/>
      <c r="T146" s="92"/>
      <c r="U146" s="184">
        <f>IF(P146&lt;&gt;"",P146,IF(K146&lt;&gt;"",K146,IF(G146&lt;&gt;"",G146,IF(D146&lt;&gt;"",D146,""))))</f>
        <v>3</v>
      </c>
      <c r="V146" s="60">
        <f>IF(S146&lt;&gt;"",S146,IF(N146&lt;&gt;"",N146,IF(I146&lt;&gt;"",I146,IF(F146&lt;&gt;"",F146,""))))</f>
        <v>3</v>
      </c>
      <c r="W146" s="10" t="str">
        <f t="shared" si="5"/>
        <v/>
      </c>
    </row>
    <row r="147" spans="1:23" s="56" customFormat="1" ht="17">
      <c r="D147" s="82"/>
      <c r="F147" s="82"/>
      <c r="K147"/>
      <c r="L147"/>
      <c r="M147"/>
      <c r="N147"/>
      <c r="O147"/>
      <c r="P147"/>
      <c r="Q147"/>
      <c r="R147"/>
      <c r="S147"/>
      <c r="T147"/>
      <c r="U147"/>
      <c r="W147" s="10" t="str">
        <f t="shared" si="5"/>
        <v/>
      </c>
    </row>
    <row r="148" spans="1:23" ht="221">
      <c r="A148" s="39">
        <v>577</v>
      </c>
      <c r="B148" s="43" t="s">
        <v>853</v>
      </c>
      <c r="C148" s="43" t="s">
        <v>1157</v>
      </c>
      <c r="D148" s="72">
        <v>3</v>
      </c>
      <c r="E148" s="43" t="s">
        <v>1364</v>
      </c>
      <c r="F148" s="72">
        <v>3</v>
      </c>
      <c r="G148" s="56"/>
      <c r="H148" s="56"/>
      <c r="I148" s="56"/>
      <c r="J148" s="56"/>
      <c r="K148" s="229"/>
      <c r="L148" s="228" t="s">
        <v>2067</v>
      </c>
      <c r="M148" s="228"/>
      <c r="N148" s="22"/>
      <c r="O148" s="92"/>
      <c r="P148" s="229"/>
      <c r="Q148" s="228"/>
      <c r="R148" s="228"/>
      <c r="S148" s="22"/>
      <c r="T148" s="92"/>
      <c r="U148" s="184">
        <f>IF(P148&lt;&gt;"",P148,IF(K148&lt;&gt;"",K148,IF(G148&lt;&gt;"",G148,IF(D148&lt;&gt;"",D148,""))))</f>
        <v>3</v>
      </c>
      <c r="V148" s="60">
        <f>IF(S148&lt;&gt;"",S148,IF(N148&lt;&gt;"",N148,IF(I148&lt;&gt;"",I148,IF(F148&lt;&gt;"",F148,""))))</f>
        <v>3</v>
      </c>
      <c r="W148" s="10" t="str">
        <f t="shared" si="5"/>
        <v/>
      </c>
    </row>
    <row r="149" spans="1:23" s="56" customFormat="1" ht="17">
      <c r="D149" s="82"/>
      <c r="F149" s="82"/>
      <c r="K149"/>
      <c r="L149"/>
      <c r="M149"/>
      <c r="N149"/>
      <c r="O149"/>
      <c r="P149"/>
      <c r="Q149"/>
      <c r="R149"/>
      <c r="S149"/>
      <c r="T149"/>
      <c r="U149"/>
      <c r="W149" s="10" t="str">
        <f t="shared" si="5"/>
        <v/>
      </c>
    </row>
    <row r="150" spans="1:23" ht="102">
      <c r="A150" s="39">
        <v>578</v>
      </c>
      <c r="B150" s="43" t="s">
        <v>120</v>
      </c>
      <c r="C150" s="43" t="s">
        <v>223</v>
      </c>
      <c r="D150" s="72">
        <v>0</v>
      </c>
      <c r="E150" s="43" t="s">
        <v>1534</v>
      </c>
      <c r="F150" s="72">
        <v>0</v>
      </c>
      <c r="G150" s="56"/>
      <c r="H150" s="56"/>
      <c r="I150" s="56"/>
      <c r="J150" s="56"/>
      <c r="K150" s="229"/>
      <c r="L150" s="228"/>
      <c r="M150" s="228"/>
      <c r="N150" s="22"/>
      <c r="O150" s="92"/>
      <c r="P150" s="229"/>
      <c r="Q150" s="228"/>
      <c r="R150" s="228"/>
      <c r="S150" s="22"/>
      <c r="T150" s="92"/>
      <c r="U150" s="184">
        <f>IF(P150&lt;&gt;"",P150,IF(K150&lt;&gt;"",K150,IF(G150&lt;&gt;"",G150,IF(D150&lt;&gt;"",D150,""))))</f>
        <v>0</v>
      </c>
      <c r="V150" s="60">
        <f>IF(S150&lt;&gt;"",S150,IF(N150&lt;&gt;"",N150,IF(I150&lt;&gt;"",I150,IF(F150&lt;&gt;"",F150,""))))</f>
        <v>0</v>
      </c>
      <c r="W150" s="10" t="str">
        <f t="shared" si="5"/>
        <v/>
      </c>
    </row>
    <row r="151" spans="1:23" s="56" customFormat="1" ht="17">
      <c r="D151" s="82"/>
      <c r="F151" s="82"/>
      <c r="K151"/>
      <c r="L151"/>
      <c r="M151"/>
      <c r="N151"/>
      <c r="O151"/>
      <c r="P151"/>
      <c r="Q151"/>
      <c r="R151"/>
      <c r="S151"/>
      <c r="T151"/>
      <c r="U151"/>
      <c r="W151" s="10" t="str">
        <f t="shared" si="5"/>
        <v/>
      </c>
    </row>
    <row r="152" spans="1:23" ht="102">
      <c r="A152" s="39">
        <v>579</v>
      </c>
      <c r="B152" s="43" t="s">
        <v>122</v>
      </c>
      <c r="C152" s="43" t="s">
        <v>225</v>
      </c>
      <c r="D152" s="72">
        <v>5</v>
      </c>
      <c r="E152" s="43" t="s">
        <v>1365</v>
      </c>
      <c r="F152" s="72">
        <v>4</v>
      </c>
      <c r="G152" s="56"/>
      <c r="H152" s="56"/>
      <c r="I152" s="56"/>
      <c r="J152" s="56"/>
      <c r="K152" s="229"/>
      <c r="L152" s="228"/>
      <c r="M152" s="228"/>
      <c r="N152" s="22"/>
      <c r="O152" s="92"/>
      <c r="P152" s="229"/>
      <c r="Q152" s="228"/>
      <c r="R152" s="228"/>
      <c r="S152" s="22"/>
      <c r="T152" s="92"/>
      <c r="U152" s="184">
        <f>IF(P152&lt;&gt;"",P152,IF(K152&lt;&gt;"",K152,IF(G152&lt;&gt;"",G152,IF(D152&lt;&gt;"",D152,""))))</f>
        <v>5</v>
      </c>
      <c r="V152" s="60">
        <f>IF(S152&lt;&gt;"",S152,IF(N152&lt;&gt;"",N152,IF(I152&lt;&gt;"",I152,IF(F152&lt;&gt;"",F152,""))))</f>
        <v>4</v>
      </c>
      <c r="W152" s="10" t="str">
        <f t="shared" si="5"/>
        <v/>
      </c>
    </row>
    <row r="153" spans="1:23" s="56" customFormat="1" ht="17">
      <c r="D153" s="82"/>
      <c r="F153" s="82"/>
      <c r="K153"/>
      <c r="L153"/>
      <c r="M153"/>
      <c r="N153"/>
      <c r="O153"/>
      <c r="P153"/>
      <c r="Q153"/>
      <c r="R153"/>
      <c r="S153"/>
      <c r="T153"/>
      <c r="U153"/>
      <c r="W153" s="10" t="str">
        <f t="shared" si="5"/>
        <v/>
      </c>
    </row>
    <row r="154" spans="1:23" ht="289">
      <c r="A154" s="39">
        <v>580</v>
      </c>
      <c r="B154" s="43" t="s">
        <v>123</v>
      </c>
      <c r="C154" s="43" t="s">
        <v>226</v>
      </c>
      <c r="D154" s="72">
        <v>4</v>
      </c>
      <c r="E154" s="43" t="s">
        <v>1366</v>
      </c>
      <c r="F154" s="72">
        <v>3</v>
      </c>
      <c r="G154" s="56"/>
      <c r="H154" s="56"/>
      <c r="I154" s="56"/>
      <c r="J154" s="56"/>
      <c r="K154" s="229"/>
      <c r="L154" s="228"/>
      <c r="M154" s="228"/>
      <c r="N154" s="22"/>
      <c r="O154" s="92"/>
      <c r="P154" s="229"/>
      <c r="Q154" s="228"/>
      <c r="R154" s="228"/>
      <c r="S154" s="22"/>
      <c r="T154" s="92"/>
      <c r="U154" s="184">
        <f>IF(P154&lt;&gt;"",P154,IF(K154&lt;&gt;"",K154,IF(G154&lt;&gt;"",G154,IF(D154&lt;&gt;"",D154,""))))</f>
        <v>4</v>
      </c>
      <c r="V154" s="60">
        <f>IF(S154&lt;&gt;"",S154,IF(N154&lt;&gt;"",N154,IF(I154&lt;&gt;"",I154,IF(F154&lt;&gt;"",F154,""))))</f>
        <v>3</v>
      </c>
      <c r="W154" s="10" t="str">
        <f t="shared" si="5"/>
        <v/>
      </c>
    </row>
    <row r="155" spans="1:23" s="56" customFormat="1" ht="17">
      <c r="D155" s="82"/>
      <c r="F155" s="82"/>
      <c r="K155"/>
      <c r="L155"/>
      <c r="M155"/>
      <c r="N155"/>
      <c r="O155"/>
      <c r="P155"/>
      <c r="Q155"/>
      <c r="R155"/>
      <c r="S155"/>
      <c r="T155"/>
      <c r="U155"/>
      <c r="W155" s="10" t="str">
        <f t="shared" si="5"/>
        <v/>
      </c>
    </row>
    <row r="156" spans="1:23" ht="272">
      <c r="A156" s="39">
        <v>581</v>
      </c>
      <c r="B156" s="43" t="s">
        <v>124</v>
      </c>
      <c r="C156" s="43" t="s">
        <v>227</v>
      </c>
      <c r="D156" s="72">
        <v>4</v>
      </c>
      <c r="E156" s="43" t="s">
        <v>1367</v>
      </c>
      <c r="F156" s="72">
        <v>4</v>
      </c>
      <c r="G156" s="56"/>
      <c r="H156" s="56"/>
      <c r="I156" s="56"/>
      <c r="J156" s="56"/>
      <c r="K156" s="229"/>
      <c r="L156" s="228"/>
      <c r="M156" s="228"/>
      <c r="N156" s="22"/>
      <c r="O156" s="92"/>
      <c r="P156" s="229"/>
      <c r="Q156" s="228"/>
      <c r="R156" s="228"/>
      <c r="S156" s="22"/>
      <c r="T156" s="92"/>
      <c r="U156" s="184">
        <f>IF(P156&lt;&gt;"",P156,IF(K156&lt;&gt;"",K156,IF(G156&lt;&gt;"",G156,IF(D156&lt;&gt;"",D156,""))))</f>
        <v>4</v>
      </c>
      <c r="V156" s="60">
        <f>IF(S156&lt;&gt;"",S156,IF(N156&lt;&gt;"",N156,IF(I156&lt;&gt;"",I156,IF(F156&lt;&gt;"",F156,""))))</f>
        <v>4</v>
      </c>
      <c r="W156" s="10" t="str">
        <f t="shared" si="5"/>
        <v/>
      </c>
    </row>
    <row r="157" spans="1:23" s="56" customFormat="1" ht="17">
      <c r="D157" s="82"/>
      <c r="F157" s="82"/>
      <c r="K157"/>
      <c r="L157"/>
      <c r="M157"/>
      <c r="N157"/>
      <c r="O157"/>
      <c r="P157"/>
      <c r="Q157"/>
      <c r="R157"/>
      <c r="S157"/>
      <c r="T157"/>
      <c r="U157"/>
      <c r="W157" s="10" t="str">
        <f t="shared" si="5"/>
        <v/>
      </c>
    </row>
    <row r="158" spans="1:23" ht="85">
      <c r="A158" s="39">
        <v>582</v>
      </c>
      <c r="B158" s="43" t="s">
        <v>414</v>
      </c>
      <c r="C158" s="43" t="s">
        <v>709</v>
      </c>
      <c r="D158" s="72">
        <v>4</v>
      </c>
      <c r="E158" s="43" t="s">
        <v>1535</v>
      </c>
      <c r="F158" s="72">
        <v>4</v>
      </c>
      <c r="G158" s="56"/>
      <c r="H158" s="56"/>
      <c r="I158" s="56"/>
      <c r="J158" s="56"/>
      <c r="K158" s="229"/>
      <c r="L158" s="228"/>
      <c r="M158" s="228"/>
      <c r="N158" s="22"/>
      <c r="O158" s="92"/>
      <c r="P158" s="229"/>
      <c r="Q158" s="228"/>
      <c r="R158" s="228"/>
      <c r="S158" s="22"/>
      <c r="T158" s="92"/>
      <c r="U158" s="184">
        <f>IF(P158&lt;&gt;"",P158,IF(K158&lt;&gt;"",K158,IF(G158&lt;&gt;"",G158,IF(D158&lt;&gt;"",D158,""))))</f>
        <v>4</v>
      </c>
      <c r="V158" s="60">
        <f>IF(S158&lt;&gt;"",S158,IF(N158&lt;&gt;"",N158,IF(I158&lt;&gt;"",I158,IF(F158&lt;&gt;"",F158,""))))</f>
        <v>4</v>
      </c>
      <c r="W158" s="10" t="str">
        <f t="shared" si="5"/>
        <v/>
      </c>
    </row>
    <row r="159" spans="1:23" s="56" customFormat="1" ht="17">
      <c r="D159" s="82"/>
      <c r="F159" s="82"/>
      <c r="K159"/>
      <c r="L159"/>
      <c r="M159"/>
      <c r="N159"/>
      <c r="O159"/>
      <c r="P159"/>
      <c r="Q159"/>
      <c r="R159"/>
      <c r="S159"/>
      <c r="T159"/>
      <c r="U159"/>
      <c r="W159" s="10" t="str">
        <f t="shared" si="5"/>
        <v/>
      </c>
    </row>
    <row r="160" spans="1:23" s="56" customFormat="1" ht="17">
      <c r="D160" s="82"/>
      <c r="F160" s="82"/>
      <c r="K160"/>
      <c r="L160"/>
      <c r="M160"/>
      <c r="N160"/>
      <c r="O160"/>
      <c r="P160"/>
      <c r="Q160"/>
      <c r="R160"/>
      <c r="S160"/>
      <c r="T160"/>
      <c r="U160"/>
      <c r="W160" s="10" t="str">
        <f t="shared" si="5"/>
        <v/>
      </c>
    </row>
    <row r="161" spans="1:23" s="56" customFormat="1" ht="17">
      <c r="D161" s="82"/>
      <c r="F161" s="82"/>
      <c r="K161"/>
      <c r="L161"/>
      <c r="M161"/>
      <c r="N161"/>
      <c r="O161"/>
      <c r="P161"/>
      <c r="Q161"/>
      <c r="R161"/>
      <c r="S161"/>
      <c r="T161"/>
      <c r="U161"/>
      <c r="W161" s="10" t="str">
        <f t="shared" si="5"/>
        <v/>
      </c>
    </row>
    <row r="162" spans="1:23" ht="20">
      <c r="B162" s="54" t="s">
        <v>57</v>
      </c>
      <c r="C162" s="56"/>
      <c r="D162" s="82"/>
      <c r="E162" s="56"/>
      <c r="F162" s="82"/>
      <c r="G162" s="56"/>
      <c r="H162" s="56"/>
      <c r="I162" s="56"/>
      <c r="J162" s="56"/>
      <c r="V162" s="56"/>
      <c r="W162" s="10" t="str">
        <f t="shared" si="5"/>
        <v/>
      </c>
    </row>
    <row r="163" spans="1:23" ht="409.6">
      <c r="A163" s="39">
        <v>583</v>
      </c>
      <c r="B163" s="43" t="s">
        <v>1033</v>
      </c>
      <c r="C163" s="43" t="s">
        <v>1034</v>
      </c>
      <c r="D163" s="72">
        <v>5</v>
      </c>
      <c r="E163" s="43" t="s">
        <v>1536</v>
      </c>
      <c r="F163" s="72">
        <v>4</v>
      </c>
      <c r="G163" s="22">
        <v>5</v>
      </c>
      <c r="H163" s="90" t="s">
        <v>1863</v>
      </c>
      <c r="I163" s="29">
        <v>5</v>
      </c>
      <c r="J163" s="29" t="s">
        <v>1964</v>
      </c>
      <c r="K163" s="229"/>
      <c r="L163" s="228"/>
      <c r="M163" s="228"/>
      <c r="N163" s="22"/>
      <c r="O163" s="92"/>
      <c r="P163" s="229"/>
      <c r="Q163" s="228"/>
      <c r="R163" s="228"/>
      <c r="S163" s="22"/>
      <c r="T163" s="92"/>
      <c r="U163" s="184">
        <f>IF(P163&lt;&gt;"",P163,IF(K163&lt;&gt;"",K163,IF(G163&lt;&gt;"",G163,IF(D163&lt;&gt;"",D163,""))))</f>
        <v>5</v>
      </c>
      <c r="V163" s="60">
        <f>IF(S163&lt;&gt;"",S163,IF(N163&lt;&gt;"",N163,IF(I163&lt;&gt;"",I163,IF(F163&lt;&gt;"",F163,""))))</f>
        <v>5</v>
      </c>
      <c r="W163" s="10" t="str">
        <f t="shared" ref="W163:W186" si="8">IF(AND(LEN(L163)&gt;0, U163&gt;V163),"YES","")</f>
        <v/>
      </c>
    </row>
    <row r="164" spans="1:23" s="56" customFormat="1" ht="17">
      <c r="D164" s="82"/>
      <c r="F164" s="82"/>
      <c r="K164"/>
      <c r="L164"/>
      <c r="M164"/>
      <c r="N164"/>
      <c r="O164"/>
      <c r="P164"/>
      <c r="Q164"/>
      <c r="R164"/>
      <c r="S164"/>
      <c r="T164"/>
      <c r="U164"/>
      <c r="W164" s="10" t="str">
        <f t="shared" si="8"/>
        <v/>
      </c>
    </row>
    <row r="165" spans="1:23" ht="356">
      <c r="A165" s="39">
        <v>584</v>
      </c>
      <c r="B165" s="43" t="s">
        <v>1035</v>
      </c>
      <c r="C165" s="43" t="s">
        <v>1036</v>
      </c>
      <c r="D165" s="72">
        <v>3</v>
      </c>
      <c r="E165" s="43" t="s">
        <v>1537</v>
      </c>
      <c r="F165" s="72">
        <v>1</v>
      </c>
      <c r="G165" s="56"/>
      <c r="H165" s="56"/>
      <c r="I165" s="56"/>
      <c r="J165" s="56"/>
      <c r="K165" s="229"/>
      <c r="L165" s="228"/>
      <c r="M165" s="228"/>
      <c r="N165" s="22"/>
      <c r="O165" s="92"/>
      <c r="P165" s="229"/>
      <c r="Q165" s="228"/>
      <c r="R165" s="228"/>
      <c r="S165" s="22"/>
      <c r="T165" s="92"/>
      <c r="U165" s="184">
        <f>IF(P165&lt;&gt;"",P165,IF(K165&lt;&gt;"",K165,IF(G165&lt;&gt;"",G165,IF(D165&lt;&gt;"",D165,""))))</f>
        <v>3</v>
      </c>
      <c r="V165" s="60">
        <f>IF(S165&lt;&gt;"",S165,IF(N165&lt;&gt;"",N165,IF(I165&lt;&gt;"",I165,IF(F165&lt;&gt;"",F165,""))))</f>
        <v>1</v>
      </c>
      <c r="W165" s="10" t="str">
        <f t="shared" si="8"/>
        <v/>
      </c>
    </row>
    <row r="166" spans="1:23" s="56" customFormat="1" ht="17">
      <c r="D166" s="82"/>
      <c r="F166" s="82"/>
      <c r="K166"/>
      <c r="L166"/>
      <c r="M166"/>
      <c r="N166"/>
      <c r="O166"/>
      <c r="P166"/>
      <c r="Q166"/>
      <c r="R166"/>
      <c r="S166"/>
      <c r="T166"/>
      <c r="U166"/>
      <c r="W166" s="10" t="str">
        <f t="shared" si="8"/>
        <v/>
      </c>
    </row>
    <row r="167" spans="1:23" ht="221">
      <c r="A167" s="39">
        <v>585</v>
      </c>
      <c r="B167" s="43" t="s">
        <v>1037</v>
      </c>
      <c r="C167" s="43" t="s">
        <v>1159</v>
      </c>
      <c r="D167" s="72">
        <v>3</v>
      </c>
      <c r="E167" s="43" t="s">
        <v>1538</v>
      </c>
      <c r="F167" s="72">
        <v>2</v>
      </c>
      <c r="G167" s="56"/>
      <c r="H167" s="56"/>
      <c r="I167" s="56"/>
      <c r="J167" s="56"/>
      <c r="K167" s="229"/>
      <c r="L167" s="228"/>
      <c r="M167" s="228"/>
      <c r="N167" s="22"/>
      <c r="O167" s="92"/>
      <c r="P167" s="229"/>
      <c r="Q167" s="228"/>
      <c r="R167" s="228"/>
      <c r="S167" s="22"/>
      <c r="T167" s="92"/>
      <c r="U167" s="184">
        <f>IF(P167&lt;&gt;"",P167,IF(K167&lt;&gt;"",K167,IF(G167&lt;&gt;"",G167,IF(D167&lt;&gt;"",D167,""))))</f>
        <v>3</v>
      </c>
      <c r="V167" s="60">
        <f>IF(S167&lt;&gt;"",S167,IF(N167&lt;&gt;"",N167,IF(I167&lt;&gt;"",I167,IF(F167&lt;&gt;"",F167,""))))</f>
        <v>2</v>
      </c>
      <c r="W167" s="10" t="str">
        <f t="shared" si="8"/>
        <v/>
      </c>
    </row>
    <row r="168" spans="1:23" s="56" customFormat="1" ht="17">
      <c r="D168" s="82"/>
      <c r="F168" s="82"/>
      <c r="K168"/>
      <c r="L168"/>
      <c r="M168"/>
      <c r="N168"/>
      <c r="O168"/>
      <c r="P168"/>
      <c r="Q168"/>
      <c r="R168"/>
      <c r="S168"/>
      <c r="T168"/>
      <c r="U168"/>
      <c r="W168" s="10" t="str">
        <f t="shared" si="8"/>
        <v/>
      </c>
    </row>
    <row r="169" spans="1:23" ht="204">
      <c r="A169" s="39">
        <v>586</v>
      </c>
      <c r="B169" s="43" t="s">
        <v>1038</v>
      </c>
      <c r="C169" s="43" t="s">
        <v>1039</v>
      </c>
      <c r="D169" s="72">
        <v>5</v>
      </c>
      <c r="E169" s="43" t="s">
        <v>1539</v>
      </c>
      <c r="F169" s="72">
        <v>4</v>
      </c>
      <c r="G169" s="56"/>
      <c r="H169" s="56"/>
      <c r="I169" s="56"/>
      <c r="J169" s="56"/>
      <c r="K169" s="229"/>
      <c r="L169" s="228"/>
      <c r="M169" s="228"/>
      <c r="N169" s="22"/>
      <c r="O169" s="92"/>
      <c r="P169" s="229"/>
      <c r="Q169" s="228"/>
      <c r="R169" s="228"/>
      <c r="S169" s="22"/>
      <c r="T169" s="92"/>
      <c r="U169" s="184">
        <f>IF(P169&lt;&gt;"",P169,IF(K169&lt;&gt;"",K169,IF(G169&lt;&gt;"",G169,IF(D169&lt;&gt;"",D169,""))))</f>
        <v>5</v>
      </c>
      <c r="V169" s="60">
        <f>IF(S169&lt;&gt;"",S169,IF(N169&lt;&gt;"",N169,IF(I169&lt;&gt;"",I169,IF(F169&lt;&gt;"",F169,""))))</f>
        <v>4</v>
      </c>
      <c r="W169" s="10" t="str">
        <f t="shared" si="8"/>
        <v/>
      </c>
    </row>
    <row r="170" spans="1:23" s="56" customFormat="1" ht="17">
      <c r="D170" s="82"/>
      <c r="F170" s="82"/>
      <c r="K170"/>
      <c r="L170"/>
      <c r="M170"/>
      <c r="N170"/>
      <c r="O170"/>
      <c r="P170"/>
      <c r="Q170"/>
      <c r="R170"/>
      <c r="S170"/>
      <c r="T170"/>
      <c r="U170"/>
      <c r="W170" s="10" t="str">
        <f t="shared" si="8"/>
        <v/>
      </c>
    </row>
    <row r="171" spans="1:23" ht="272">
      <c r="A171" s="39">
        <v>587</v>
      </c>
      <c r="B171" s="43" t="s">
        <v>262</v>
      </c>
      <c r="C171" s="43" t="s">
        <v>210</v>
      </c>
      <c r="D171" s="72">
        <v>5</v>
      </c>
      <c r="E171" s="43" t="s">
        <v>1540</v>
      </c>
      <c r="F171" s="72">
        <v>4</v>
      </c>
      <c r="G171" s="56"/>
      <c r="H171" s="56"/>
      <c r="I171" s="56"/>
      <c r="J171" s="56"/>
      <c r="K171" s="229"/>
      <c r="L171" s="228"/>
      <c r="M171" s="228"/>
      <c r="N171" s="22"/>
      <c r="O171" s="92"/>
      <c r="P171" s="229"/>
      <c r="Q171" s="228"/>
      <c r="R171" s="228"/>
      <c r="S171" s="22"/>
      <c r="T171" s="92"/>
      <c r="U171" s="184">
        <f>IF(P171&lt;&gt;"",P171,IF(K171&lt;&gt;"",K171,IF(G171&lt;&gt;"",G171,IF(D171&lt;&gt;"",D171,""))))</f>
        <v>5</v>
      </c>
      <c r="V171" s="60">
        <f>IF(S171&lt;&gt;"",S171,IF(N171&lt;&gt;"",N171,IF(I171&lt;&gt;"",I171,IF(F171&lt;&gt;"",F171,""))))</f>
        <v>4</v>
      </c>
      <c r="W171" s="10" t="str">
        <f t="shared" si="8"/>
        <v/>
      </c>
    </row>
    <row r="172" spans="1:23" s="56" customFormat="1" ht="17">
      <c r="D172" s="82"/>
      <c r="F172" s="82"/>
      <c r="K172"/>
      <c r="L172"/>
      <c r="M172"/>
      <c r="N172"/>
      <c r="O172"/>
      <c r="P172"/>
      <c r="Q172"/>
      <c r="R172"/>
      <c r="S172"/>
      <c r="T172"/>
      <c r="U172"/>
      <c r="W172" s="10" t="str">
        <f t="shared" si="8"/>
        <v/>
      </c>
    </row>
    <row r="173" spans="1:23" ht="136">
      <c r="A173" s="39">
        <v>588</v>
      </c>
      <c r="B173" s="43" t="s">
        <v>420</v>
      </c>
      <c r="C173" s="43" t="s">
        <v>721</v>
      </c>
      <c r="D173" s="72">
        <v>4</v>
      </c>
      <c r="E173" s="43" t="s">
        <v>1541</v>
      </c>
      <c r="F173" s="72">
        <v>3</v>
      </c>
      <c r="G173" s="22">
        <v>4</v>
      </c>
      <c r="H173" s="90" t="s">
        <v>1377</v>
      </c>
      <c r="I173" s="29">
        <v>3</v>
      </c>
      <c r="J173" s="29"/>
      <c r="K173" s="229"/>
      <c r="L173" s="228"/>
      <c r="M173" s="228"/>
      <c r="N173" s="22"/>
      <c r="O173" s="92"/>
      <c r="P173" s="229"/>
      <c r="Q173" s="228"/>
      <c r="R173" s="228"/>
      <c r="S173" s="22"/>
      <c r="T173" s="92"/>
      <c r="U173" s="184">
        <f>IF(P173&lt;&gt;"",P173,IF(K173&lt;&gt;"",K173,IF(G173&lt;&gt;"",G173,IF(D173&lt;&gt;"",D173,""))))</f>
        <v>4</v>
      </c>
      <c r="V173" s="60">
        <f>IF(S173&lt;&gt;"",S173,IF(N173&lt;&gt;"",N173,IF(I173&lt;&gt;"",I173,IF(F173&lt;&gt;"",F173,""))))</f>
        <v>3</v>
      </c>
      <c r="W173" s="10" t="str">
        <f t="shared" si="8"/>
        <v/>
      </c>
    </row>
    <row r="174" spans="1:23" ht="187">
      <c r="A174" s="39">
        <v>589</v>
      </c>
      <c r="B174" s="43" t="s">
        <v>263</v>
      </c>
      <c r="C174" s="43" t="s">
        <v>211</v>
      </c>
      <c r="D174" s="72">
        <v>3</v>
      </c>
      <c r="E174" s="43" t="s">
        <v>1542</v>
      </c>
      <c r="F174" s="72">
        <v>4</v>
      </c>
      <c r="G174" s="56"/>
      <c r="H174" s="56"/>
      <c r="I174" s="56"/>
      <c r="J174" s="56"/>
      <c r="K174" s="229"/>
      <c r="L174" s="228"/>
      <c r="M174" s="228"/>
      <c r="N174" s="22"/>
      <c r="O174" s="92"/>
      <c r="P174" s="229"/>
      <c r="Q174" s="228"/>
      <c r="R174" s="228"/>
      <c r="S174" s="22"/>
      <c r="T174" s="92"/>
      <c r="U174" s="184">
        <f>IF(P174&lt;&gt;"",P174,IF(K174&lt;&gt;"",K174,IF(G174&lt;&gt;"",G174,IF(D174&lt;&gt;"",D174,""))))</f>
        <v>3</v>
      </c>
      <c r="V174" s="60">
        <f>IF(S174&lt;&gt;"",S174,IF(N174&lt;&gt;"",N174,IF(I174&lt;&gt;"",I174,IF(F174&lt;&gt;"",F174,""))))</f>
        <v>4</v>
      </c>
      <c r="W174" s="10" t="str">
        <f t="shared" si="8"/>
        <v/>
      </c>
    </row>
    <row r="175" spans="1:23" ht="102">
      <c r="A175" s="39">
        <v>590</v>
      </c>
      <c r="B175" s="43" t="s">
        <v>421</v>
      </c>
      <c r="C175" s="43" t="s">
        <v>724</v>
      </c>
      <c r="D175" s="72">
        <v>4</v>
      </c>
      <c r="E175" s="43" t="s">
        <v>1455</v>
      </c>
      <c r="F175" s="72">
        <v>3</v>
      </c>
      <c r="G175" s="22">
        <v>4</v>
      </c>
      <c r="H175" s="90" t="s">
        <v>1864</v>
      </c>
      <c r="I175" s="29">
        <v>3</v>
      </c>
      <c r="J175" s="29"/>
      <c r="K175" s="229"/>
      <c r="L175" s="228"/>
      <c r="M175" s="228"/>
      <c r="N175" s="22"/>
      <c r="O175" s="92"/>
      <c r="P175" s="229"/>
      <c r="Q175" s="228"/>
      <c r="R175" s="228"/>
      <c r="S175" s="22"/>
      <c r="T175" s="92"/>
      <c r="U175" s="184">
        <f>IF(P175&lt;&gt;"",P175,IF(K175&lt;&gt;"",K175,IF(G175&lt;&gt;"",G175,IF(D175&lt;&gt;"",D175,""))))</f>
        <v>4</v>
      </c>
      <c r="V175" s="60">
        <f>IF(S175&lt;&gt;"",S175,IF(N175&lt;&gt;"",N175,IF(I175&lt;&gt;"",I175,IF(F175&lt;&gt;"",F175,""))))</f>
        <v>3</v>
      </c>
      <c r="W175" s="10" t="str">
        <f t="shared" si="8"/>
        <v/>
      </c>
    </row>
    <row r="176" spans="1:23" s="56" customFormat="1" ht="17">
      <c r="D176" s="82"/>
      <c r="F176" s="82"/>
      <c r="K176"/>
      <c r="L176"/>
      <c r="M176"/>
      <c r="N176"/>
      <c r="O176"/>
      <c r="P176"/>
      <c r="Q176"/>
      <c r="R176"/>
      <c r="S176"/>
      <c r="T176"/>
      <c r="U176"/>
      <c r="W176" s="10" t="str">
        <f t="shared" si="8"/>
        <v/>
      </c>
    </row>
    <row r="177" spans="1:23" s="56" customFormat="1" ht="17">
      <c r="D177" s="82"/>
      <c r="F177" s="82"/>
      <c r="K177"/>
      <c r="L177"/>
      <c r="M177"/>
      <c r="N177"/>
      <c r="O177"/>
      <c r="P177"/>
      <c r="Q177"/>
      <c r="R177"/>
      <c r="S177"/>
      <c r="T177"/>
      <c r="U177"/>
      <c r="W177" s="10" t="str">
        <f t="shared" si="8"/>
        <v/>
      </c>
    </row>
    <row r="178" spans="1:23" s="56" customFormat="1" ht="17">
      <c r="D178" s="82"/>
      <c r="F178" s="82"/>
      <c r="K178"/>
      <c r="L178"/>
      <c r="M178"/>
      <c r="N178"/>
      <c r="O178"/>
      <c r="P178"/>
      <c r="Q178"/>
      <c r="R178"/>
      <c r="S178"/>
      <c r="T178"/>
      <c r="U178"/>
      <c r="W178" s="10" t="str">
        <f t="shared" si="8"/>
        <v/>
      </c>
    </row>
    <row r="179" spans="1:23" ht="20">
      <c r="B179" s="54" t="s">
        <v>279</v>
      </c>
      <c r="C179" s="56"/>
      <c r="D179" s="82"/>
      <c r="E179" s="56"/>
      <c r="F179" s="82"/>
      <c r="G179" s="56"/>
      <c r="H179" s="56"/>
      <c r="I179" s="56"/>
      <c r="J179" s="56"/>
      <c r="V179" s="56"/>
      <c r="W179" s="10" t="str">
        <f t="shared" si="8"/>
        <v/>
      </c>
    </row>
    <row r="180" spans="1:23" s="303" customFormat="1" ht="409.6">
      <c r="A180" s="297">
        <v>591</v>
      </c>
      <c r="B180" s="298" t="s">
        <v>105</v>
      </c>
      <c r="C180" s="298" t="s">
        <v>497</v>
      </c>
      <c r="D180" s="299">
        <v>4</v>
      </c>
      <c r="E180" s="298" t="s">
        <v>1543</v>
      </c>
      <c r="F180" s="299">
        <v>1</v>
      </c>
      <c r="G180" s="300">
        <v>4</v>
      </c>
      <c r="H180" s="301" t="s">
        <v>1865</v>
      </c>
      <c r="I180" s="300">
        <v>1</v>
      </c>
      <c r="J180" s="300" t="s">
        <v>1942</v>
      </c>
      <c r="K180" s="300"/>
      <c r="L180" s="302" t="s">
        <v>2077</v>
      </c>
      <c r="M180" s="302"/>
      <c r="N180" s="300">
        <v>3</v>
      </c>
      <c r="O180" s="302" t="s">
        <v>2130</v>
      </c>
      <c r="P180" s="300"/>
      <c r="Q180" s="302"/>
      <c r="R180" s="302"/>
      <c r="S180" s="300"/>
      <c r="T180" s="302"/>
      <c r="U180" s="300">
        <f>IF(P180&lt;&gt;"",P180,IF(K180&lt;&gt;"",K180,IF(G180&lt;&gt;"",G180,IF(D180&lt;&gt;"",D180,""))))</f>
        <v>4</v>
      </c>
      <c r="V180" s="300">
        <f>IF(S180&lt;&gt;"",S180,IF(N180&lt;&gt;"",N180,IF(I180&lt;&gt;"",I180,IF(F180&lt;&gt;"",F180,""))))</f>
        <v>3</v>
      </c>
      <c r="W180" s="303" t="str">
        <f t="shared" si="8"/>
        <v>YES</v>
      </c>
    </row>
    <row r="181" spans="1:23" s="56" customFormat="1" ht="17">
      <c r="D181" s="82"/>
      <c r="F181" s="82"/>
      <c r="K181"/>
      <c r="L181"/>
      <c r="M181"/>
      <c r="N181"/>
      <c r="O181"/>
      <c r="P181"/>
      <c r="Q181"/>
      <c r="R181"/>
      <c r="S181"/>
      <c r="T181"/>
      <c r="U181"/>
      <c r="W181" s="10" t="str">
        <f t="shared" si="8"/>
        <v/>
      </c>
    </row>
    <row r="182" spans="1:23" s="303" customFormat="1" ht="409.6">
      <c r="A182" s="297">
        <v>592</v>
      </c>
      <c r="B182" s="298" t="s">
        <v>1040</v>
      </c>
      <c r="C182" s="298" t="s">
        <v>1041</v>
      </c>
      <c r="D182" s="299">
        <v>5</v>
      </c>
      <c r="E182" s="298" t="s">
        <v>1384</v>
      </c>
      <c r="F182" s="299">
        <v>1</v>
      </c>
      <c r="G182" s="300">
        <v>4</v>
      </c>
      <c r="H182" s="301" t="s">
        <v>1866</v>
      </c>
      <c r="I182" s="300">
        <v>1</v>
      </c>
      <c r="J182" s="300" t="s">
        <v>1965</v>
      </c>
      <c r="K182" s="300"/>
      <c r="L182" s="302" t="s">
        <v>2078</v>
      </c>
      <c r="M182" s="302"/>
      <c r="N182" s="300">
        <v>2</v>
      </c>
      <c r="O182" s="302" t="s">
        <v>2130</v>
      </c>
      <c r="P182" s="300"/>
      <c r="Q182" s="302"/>
      <c r="R182" s="302"/>
      <c r="S182" s="300"/>
      <c r="T182" s="302"/>
      <c r="U182" s="300">
        <f>IF(P182&lt;&gt;"",P182,IF(K182&lt;&gt;"",K182,IF(G182&lt;&gt;"",G182,IF(D182&lt;&gt;"",D182,""))))</f>
        <v>4</v>
      </c>
      <c r="V182" s="300">
        <f>IF(S182&lt;&gt;"",S182,IF(N182&lt;&gt;"",N182,IF(I182&lt;&gt;"",I182,IF(F182&lt;&gt;"",F182,""))))</f>
        <v>2</v>
      </c>
      <c r="W182" s="303" t="str">
        <f t="shared" si="8"/>
        <v>YES</v>
      </c>
    </row>
    <row r="183" spans="1:23" s="56" customFormat="1" ht="17">
      <c r="D183" s="82"/>
      <c r="F183" s="82"/>
      <c r="K183"/>
      <c r="L183"/>
      <c r="M183"/>
      <c r="N183"/>
      <c r="O183"/>
      <c r="P183"/>
      <c r="Q183"/>
      <c r="R183"/>
      <c r="S183"/>
      <c r="T183"/>
      <c r="U183"/>
      <c r="W183" s="10" t="str">
        <f t="shared" si="8"/>
        <v/>
      </c>
    </row>
    <row r="184" spans="1:23" ht="119">
      <c r="A184" s="39">
        <v>593</v>
      </c>
      <c r="B184" s="43" t="s">
        <v>1042</v>
      </c>
      <c r="C184" s="43" t="s">
        <v>1043</v>
      </c>
      <c r="D184" s="72">
        <v>3</v>
      </c>
      <c r="E184" s="43" t="s">
        <v>1544</v>
      </c>
      <c r="F184" s="72">
        <v>0</v>
      </c>
      <c r="G184" s="56"/>
      <c r="H184" s="56"/>
      <c r="I184" s="56"/>
      <c r="J184" s="56"/>
      <c r="K184" s="229"/>
      <c r="L184" s="228"/>
      <c r="M184" s="228"/>
      <c r="N184" s="22"/>
      <c r="O184" s="92"/>
      <c r="P184" s="229"/>
      <c r="Q184" s="228"/>
      <c r="R184" s="228"/>
      <c r="S184" s="22"/>
      <c r="T184" s="92"/>
      <c r="U184" s="184">
        <f>IF(P184&lt;&gt;"",P184,IF(K184&lt;&gt;"",K184,IF(G184&lt;&gt;"",G184,IF(D184&lt;&gt;"",D184,""))))</f>
        <v>3</v>
      </c>
      <c r="V184" s="60">
        <f>IF(S184&lt;&gt;"",S184,IF(N184&lt;&gt;"",N184,IF(I184&lt;&gt;"",I184,IF(F184&lt;&gt;"",F184,""))))</f>
        <v>0</v>
      </c>
      <c r="W184" s="10" t="str">
        <f t="shared" si="8"/>
        <v/>
      </c>
    </row>
    <row r="185" spans="1:23" s="56" customFormat="1" ht="17">
      <c r="D185" s="82"/>
      <c r="F185" s="82"/>
      <c r="K185"/>
      <c r="L185"/>
      <c r="M185"/>
      <c r="N185"/>
      <c r="O185"/>
      <c r="P185"/>
      <c r="Q185"/>
      <c r="R185"/>
      <c r="S185"/>
      <c r="T185"/>
      <c r="U185"/>
      <c r="W185" s="10" t="str">
        <f t="shared" si="8"/>
        <v/>
      </c>
    </row>
    <row r="186" spans="1:23" ht="119">
      <c r="A186" s="39">
        <v>594</v>
      </c>
      <c r="B186" s="43" t="s">
        <v>1044</v>
      </c>
      <c r="C186" s="43" t="s">
        <v>1045</v>
      </c>
      <c r="D186" s="72">
        <v>3</v>
      </c>
      <c r="E186" s="43" t="s">
        <v>1545</v>
      </c>
      <c r="F186" s="72">
        <v>0</v>
      </c>
      <c r="G186" s="56"/>
      <c r="H186" s="56"/>
      <c r="I186" s="56"/>
      <c r="J186" s="56"/>
      <c r="K186" s="229"/>
      <c r="L186" s="228"/>
      <c r="M186" s="228"/>
      <c r="N186" s="22"/>
      <c r="O186" s="92"/>
      <c r="P186" s="229"/>
      <c r="Q186" s="228"/>
      <c r="R186" s="228"/>
      <c r="S186" s="22"/>
      <c r="T186" s="92"/>
      <c r="U186" s="184">
        <f>IF(P186&lt;&gt;"",P186,IF(K186&lt;&gt;"",K186,IF(G186&lt;&gt;"",G186,IF(D186&lt;&gt;"",D186,""))))</f>
        <v>3</v>
      </c>
      <c r="V186" s="60">
        <f>IF(S186&lt;&gt;"",S186,IF(N186&lt;&gt;"",N186,IF(I186&lt;&gt;"",I186,IF(F186&lt;&gt;"",F186,""))))</f>
        <v>0</v>
      </c>
      <c r="W186" s="10" t="str">
        <f t="shared" si="8"/>
        <v/>
      </c>
    </row>
    <row r="187" spans="1:23">
      <c r="G187" s="56"/>
      <c r="H187" s="56"/>
      <c r="I187" s="56"/>
      <c r="J187" s="56"/>
      <c r="V187" s="56"/>
    </row>
    <row r="188" spans="1:23">
      <c r="G188" s="56"/>
      <c r="H188" s="56"/>
      <c r="I188" s="56"/>
      <c r="J188" s="56"/>
      <c r="V188" s="56"/>
    </row>
    <row r="189" spans="1:23">
      <c r="V189" s="56"/>
    </row>
    <row r="190" spans="1:23">
      <c r="V190" s="56"/>
    </row>
    <row r="191" spans="1:23">
      <c r="V191" s="56"/>
    </row>
    <row r="192" spans="1:23">
      <c r="V192" s="56"/>
    </row>
    <row r="193" spans="22:22">
      <c r="V193" s="56"/>
    </row>
    <row r="194" spans="22:22">
      <c r="V194" s="56"/>
    </row>
    <row r="195" spans="22:22">
      <c r="V195" s="56"/>
    </row>
    <row r="196" spans="22:22">
      <c r="V196" s="56"/>
    </row>
    <row r="197" spans="22:22">
      <c r="V197" s="56"/>
    </row>
    <row r="198" spans="22:22">
      <c r="V198" s="56"/>
    </row>
    <row r="199" spans="22:22">
      <c r="V199" s="56"/>
    </row>
    <row r="200" spans="22:22">
      <c r="V200" s="56"/>
    </row>
    <row r="201" spans="22:22">
      <c r="V201" s="56"/>
    </row>
    <row r="202" spans="22:22">
      <c r="V202" s="56"/>
    </row>
    <row r="203" spans="22:22">
      <c r="V203" s="56"/>
    </row>
    <row r="204" spans="22:22">
      <c r="V204" s="56"/>
    </row>
    <row r="205" spans="22:22">
      <c r="V205" s="56"/>
    </row>
    <row r="206" spans="22:22">
      <c r="V206" s="56"/>
    </row>
    <row r="207" spans="22:22">
      <c r="V207" s="56"/>
    </row>
    <row r="208" spans="22:22">
      <c r="V208" s="56"/>
    </row>
    <row r="209" spans="22:22">
      <c r="V209" s="56"/>
    </row>
    <row r="210" spans="22:22">
      <c r="V210" s="56"/>
    </row>
    <row r="211" spans="22:22">
      <c r="V211" s="56"/>
    </row>
    <row r="212" spans="22:22">
      <c r="V212" s="56"/>
    </row>
    <row r="213" spans="22:22">
      <c r="V213" s="56"/>
    </row>
    <row r="214" spans="22:22">
      <c r="V214" s="56"/>
    </row>
    <row r="215" spans="22:22">
      <c r="V215" s="56"/>
    </row>
    <row r="216" spans="22:22">
      <c r="V216" s="56"/>
    </row>
    <row r="217" spans="22:22">
      <c r="V217" s="56"/>
    </row>
    <row r="218" spans="22:22">
      <c r="V218" s="56"/>
    </row>
    <row r="219" spans="22:22">
      <c r="V219" s="56"/>
    </row>
    <row r="220" spans="22:22">
      <c r="V220" s="56"/>
    </row>
    <row r="221" spans="22:22">
      <c r="V221" s="56"/>
    </row>
    <row r="222" spans="22:22">
      <c r="V222" s="56"/>
    </row>
    <row r="223" spans="22:22">
      <c r="V223" s="56"/>
    </row>
    <row r="224" spans="22:22">
      <c r="V224" s="56"/>
    </row>
    <row r="225" spans="22:22">
      <c r="V225" s="56"/>
    </row>
    <row r="226" spans="22:22">
      <c r="V226" s="56"/>
    </row>
    <row r="227" spans="22:22">
      <c r="V227" s="56"/>
    </row>
    <row r="228" spans="22:22">
      <c r="V228" s="56"/>
    </row>
    <row r="229" spans="22:22">
      <c r="V229" s="56"/>
    </row>
    <row r="230" spans="22:22">
      <c r="V230" s="56"/>
    </row>
    <row r="231" spans="22:22">
      <c r="V231" s="56"/>
    </row>
    <row r="232" spans="22:22">
      <c r="V232" s="56"/>
    </row>
    <row r="233" spans="22:22">
      <c r="V233" s="56"/>
    </row>
    <row r="234" spans="22:22">
      <c r="V234" s="56"/>
    </row>
    <row r="235" spans="22:22">
      <c r="V235" s="56"/>
    </row>
    <row r="236" spans="22:22">
      <c r="V236" s="56"/>
    </row>
    <row r="237" spans="22:22">
      <c r="V237" s="56"/>
    </row>
    <row r="238" spans="22:22">
      <c r="V238" s="56"/>
    </row>
    <row r="239" spans="22:22">
      <c r="V239" s="56"/>
    </row>
    <row r="240" spans="22:22">
      <c r="V240" s="56"/>
    </row>
    <row r="241" spans="22:22">
      <c r="V241" s="56"/>
    </row>
    <row r="242" spans="22:22">
      <c r="V242" s="56"/>
    </row>
    <row r="243" spans="22:22">
      <c r="V243" s="56"/>
    </row>
    <row r="244" spans="22:22">
      <c r="V244" s="56"/>
    </row>
    <row r="245" spans="22:22">
      <c r="V245" s="56"/>
    </row>
    <row r="246" spans="22:22">
      <c r="V246" s="56"/>
    </row>
    <row r="247" spans="22:22">
      <c r="V247" s="56"/>
    </row>
    <row r="248" spans="22:22">
      <c r="V248" s="56"/>
    </row>
    <row r="249" spans="22:22">
      <c r="V249" s="56"/>
    </row>
    <row r="250" spans="22:22">
      <c r="V250" s="56"/>
    </row>
    <row r="251" spans="22:22">
      <c r="V251" s="56"/>
    </row>
    <row r="252" spans="22:22">
      <c r="V252" s="56"/>
    </row>
    <row r="253" spans="22:22">
      <c r="V253" s="56"/>
    </row>
    <row r="254" spans="22:22">
      <c r="V254" s="56"/>
    </row>
    <row r="255" spans="22:22">
      <c r="V255" s="56"/>
    </row>
    <row r="256" spans="22:22">
      <c r="V256" s="56"/>
    </row>
    <row r="257" spans="22:22">
      <c r="V257" s="56"/>
    </row>
    <row r="258" spans="22:22">
      <c r="V258" s="56"/>
    </row>
    <row r="259" spans="22:22">
      <c r="V259" s="56"/>
    </row>
    <row r="260" spans="22:22">
      <c r="V260" s="56"/>
    </row>
    <row r="261" spans="22:22">
      <c r="V261" s="56"/>
    </row>
    <row r="262" spans="22:22">
      <c r="V262" s="56"/>
    </row>
    <row r="263" spans="22:22">
      <c r="V263" s="56"/>
    </row>
    <row r="264" spans="22:22">
      <c r="V264" s="56"/>
    </row>
    <row r="265" spans="22:22">
      <c r="V265" s="56"/>
    </row>
    <row r="266" spans="22:22">
      <c r="V266" s="56"/>
    </row>
    <row r="267" spans="22:22">
      <c r="V267" s="56"/>
    </row>
    <row r="268" spans="22:22">
      <c r="V268" s="56"/>
    </row>
    <row r="269" spans="22:22">
      <c r="V269" s="56"/>
    </row>
    <row r="270" spans="22:22">
      <c r="V270" s="56"/>
    </row>
    <row r="271" spans="22:22">
      <c r="V271" s="56"/>
    </row>
    <row r="272" spans="22:22">
      <c r="V272" s="56"/>
    </row>
    <row r="273" spans="22:22">
      <c r="V273" s="56"/>
    </row>
    <row r="274" spans="22:22">
      <c r="V274" s="56"/>
    </row>
    <row r="275" spans="22:22">
      <c r="V275" s="56"/>
    </row>
    <row r="276" spans="22:22">
      <c r="V276" s="56"/>
    </row>
    <row r="277" spans="22:22">
      <c r="V277" s="56"/>
    </row>
    <row r="278" spans="22:22">
      <c r="V278" s="56"/>
    </row>
    <row r="279" spans="22:22">
      <c r="V279" s="56"/>
    </row>
    <row r="280" spans="22:22">
      <c r="V280" s="56"/>
    </row>
    <row r="281" spans="22:22">
      <c r="V281" s="56"/>
    </row>
    <row r="282" spans="22:22">
      <c r="V282" s="56"/>
    </row>
    <row r="283" spans="22:22">
      <c r="V283" s="56"/>
    </row>
    <row r="284" spans="22:22">
      <c r="V284" s="56"/>
    </row>
    <row r="285" spans="22:22">
      <c r="V285" s="56"/>
    </row>
    <row r="286" spans="22:22">
      <c r="V286" s="56"/>
    </row>
    <row r="287" spans="22:22">
      <c r="V287" s="56"/>
    </row>
    <row r="288" spans="22:22">
      <c r="V288" s="56"/>
    </row>
    <row r="289" spans="22:22">
      <c r="V289" s="56"/>
    </row>
    <row r="290" spans="22:22">
      <c r="V290" s="56"/>
    </row>
    <row r="291" spans="22:22">
      <c r="V291" s="56"/>
    </row>
    <row r="292" spans="22:22">
      <c r="V292" s="56"/>
    </row>
    <row r="293" spans="22:22">
      <c r="V293" s="56"/>
    </row>
    <row r="294" spans="22:22">
      <c r="V294" s="56"/>
    </row>
    <row r="295" spans="22:22">
      <c r="V295" s="56"/>
    </row>
    <row r="296" spans="22:22">
      <c r="V296" s="56"/>
    </row>
    <row r="297" spans="22:22">
      <c r="V297" s="56"/>
    </row>
    <row r="298" spans="22:22">
      <c r="V298" s="56"/>
    </row>
    <row r="299" spans="22:22">
      <c r="V299" s="56"/>
    </row>
    <row r="300" spans="22:22">
      <c r="V300" s="56"/>
    </row>
    <row r="301" spans="22:22">
      <c r="V301" s="56"/>
    </row>
    <row r="302" spans="22:22">
      <c r="V302" s="56"/>
    </row>
    <row r="303" spans="22:22">
      <c r="V303" s="56"/>
    </row>
    <row r="304" spans="22:22">
      <c r="V304" s="56"/>
    </row>
    <row r="305" spans="22:22">
      <c r="V305" s="56"/>
    </row>
    <row r="306" spans="22:22">
      <c r="V306" s="56"/>
    </row>
    <row r="307" spans="22:22">
      <c r="V307" s="56"/>
    </row>
    <row r="308" spans="22:22">
      <c r="V308" s="56"/>
    </row>
    <row r="309" spans="22:22">
      <c r="V309" s="56"/>
    </row>
    <row r="310" spans="22:22">
      <c r="V310" s="56"/>
    </row>
    <row r="311" spans="22:22">
      <c r="V311" s="56"/>
    </row>
    <row r="312" spans="22:22">
      <c r="V312" s="56"/>
    </row>
    <row r="313" spans="22:22">
      <c r="V313" s="56"/>
    </row>
    <row r="314" spans="22:22">
      <c r="V314" s="56"/>
    </row>
    <row r="315" spans="22:22">
      <c r="V315" s="56"/>
    </row>
    <row r="316" spans="22:22">
      <c r="V316" s="56"/>
    </row>
    <row r="317" spans="22:22">
      <c r="V317" s="56"/>
    </row>
    <row r="318" spans="22:22">
      <c r="V318" s="56"/>
    </row>
    <row r="319" spans="22:22">
      <c r="V319" s="56"/>
    </row>
    <row r="320" spans="22:22">
      <c r="V320" s="56"/>
    </row>
    <row r="321" spans="22:22">
      <c r="V321" s="56"/>
    </row>
    <row r="322" spans="22:22">
      <c r="V322" s="56"/>
    </row>
    <row r="323" spans="22:22">
      <c r="V323" s="56"/>
    </row>
    <row r="324" spans="22:22">
      <c r="V324" s="56"/>
    </row>
    <row r="325" spans="22:22">
      <c r="V325" s="56"/>
    </row>
    <row r="326" spans="22:22">
      <c r="V326" s="56"/>
    </row>
    <row r="327" spans="22:22">
      <c r="V327" s="56"/>
    </row>
    <row r="328" spans="22:22">
      <c r="V328" s="56"/>
    </row>
    <row r="329" spans="22:22">
      <c r="V329" s="56"/>
    </row>
    <row r="330" spans="22:22">
      <c r="V330" s="56"/>
    </row>
    <row r="331" spans="22:22">
      <c r="V331" s="56"/>
    </row>
    <row r="332" spans="22:22">
      <c r="V332" s="56"/>
    </row>
    <row r="333" spans="22:22">
      <c r="V333" s="56"/>
    </row>
    <row r="334" spans="22:22">
      <c r="V334" s="56"/>
    </row>
    <row r="335" spans="22:22">
      <c r="V335" s="56"/>
    </row>
    <row r="336" spans="22:22">
      <c r="V336" s="56"/>
    </row>
    <row r="337" spans="22:22">
      <c r="V337" s="56"/>
    </row>
    <row r="338" spans="22:22">
      <c r="V338" s="56"/>
    </row>
    <row r="339" spans="22:22">
      <c r="V339" s="56"/>
    </row>
    <row r="340" spans="22:22">
      <c r="V340" s="56"/>
    </row>
    <row r="341" spans="22:22">
      <c r="V341" s="56"/>
    </row>
    <row r="342" spans="22:22">
      <c r="V342" s="56"/>
    </row>
    <row r="343" spans="22:22">
      <c r="V343" s="56"/>
    </row>
    <row r="344" spans="22:22">
      <c r="V344" s="56"/>
    </row>
    <row r="345" spans="22:22">
      <c r="V345" s="56"/>
    </row>
    <row r="346" spans="22:22">
      <c r="V346" s="56"/>
    </row>
    <row r="347" spans="22:22">
      <c r="V347" s="56"/>
    </row>
    <row r="348" spans="22:22">
      <c r="V348" s="56"/>
    </row>
    <row r="349" spans="22:22">
      <c r="V349" s="56"/>
    </row>
    <row r="350" spans="22:22">
      <c r="V350" s="56"/>
    </row>
    <row r="351" spans="22:22">
      <c r="V351" s="56"/>
    </row>
    <row r="352" spans="22:22">
      <c r="V352" s="56"/>
    </row>
    <row r="353" spans="22:22">
      <c r="V353" s="56"/>
    </row>
    <row r="354" spans="22:22">
      <c r="V354" s="56"/>
    </row>
    <row r="355" spans="22:22">
      <c r="V355" s="56"/>
    </row>
    <row r="356" spans="22:22">
      <c r="V356" s="56"/>
    </row>
    <row r="357" spans="22:22">
      <c r="V357" s="56"/>
    </row>
    <row r="358" spans="22:22">
      <c r="V358" s="56"/>
    </row>
    <row r="359" spans="22:22">
      <c r="V359" s="56"/>
    </row>
    <row r="360" spans="22:22">
      <c r="V360" s="56"/>
    </row>
    <row r="361" spans="22:22">
      <c r="V361" s="56"/>
    </row>
    <row r="362" spans="22:22">
      <c r="V362" s="56"/>
    </row>
    <row r="363" spans="22:22">
      <c r="V363" s="56"/>
    </row>
    <row r="364" spans="22:22">
      <c r="V364" s="56"/>
    </row>
    <row r="365" spans="22:22">
      <c r="V365" s="56"/>
    </row>
    <row r="366" spans="22:22">
      <c r="V366" s="56"/>
    </row>
    <row r="367" spans="22:22">
      <c r="V367" s="56"/>
    </row>
    <row r="368" spans="22:22">
      <c r="V368" s="56"/>
    </row>
    <row r="369" spans="22:22">
      <c r="V369" s="56"/>
    </row>
    <row r="370" spans="22:22">
      <c r="V370" s="56"/>
    </row>
  </sheetData>
  <autoFilter ref="B20:V186" xr:uid="{09E979DB-4CBE-47C2-B5FE-7BF8002D4111}"/>
  <dataValidations count="2">
    <dataValidation type="decimal" allowBlank="1" showInputMessage="1" showErrorMessage="1" errorTitle="Value must be between 0 and 5" sqref="N186 S186 N184 S184 N182 S182 N180 S180 N173:N175 S173:S175 N171 S171 N169 S169 N167 S167 N165 S165 N163 S163 N158 S158 N156 S156 N154 S154 N152 S152 N150 S150 N148 S148 N146 S146 N144 S144 N142 S142 N140 S140 N138 S138 N136 S136 N134 S134 N129 S129 N127 S127 N125 S125 N122:N123 S122:S123 N120 S120 N118 S118 N116 S116 N106:N111 S106:S111 N100:N104 S100:S104 S21:S30 S94:S98 N89:N92 S89:S92 N84:N87 S84:S87 N78:N82 S78:S82 N72:N76 S72:S76 N60:N62 S60:S62 N51:N58 S51:S58 N46:N49 S46:S49 N40:N44 S40:S44 N35:N38 S35:S38 N21:N30 N94:N98" xr:uid="{D962751F-3D7F-40EC-80E0-C21E3D224B9C}">
      <formula1>0</formula1>
      <formula2>5</formula2>
    </dataValidation>
    <dataValidation type="list" allowBlank="1" showInputMessage="1" showErrorMessage="1" errorTitle="Value must be 0, 1, 2, 3, 4 or 5" sqref="K186 P186 K184 P184 K182 P182 K180 P180 K173:K175 P173:P175 K171 P171 K169 P169 K167 P167 K165 P165 K163 P163 K158 P158 K156 P156 K154 P154 K152 P152 K150 P150 K148 P148 K146 P146 K144 P144 K142 P142 K140 P140 K138 P138 K136 P136 K134 P134 K129 P129 K127 P127 K125 P125 K122:K123 P122:P123 K120 P120 K118 P118 K116 P116 K106:K111 P106:P111 K100:K104 P100:P104 K94:K98 P94:P98 K89:K92 P89:P92 K84:K87 P84:P87 K78:K82 P78:P82 K72:K76 P72:P76 K60:K62 P60:P62 K51:K58 P51:P58 K46:K49 P46:P49 K40:K44 P40:P44 K35:K38 P35:P38 K21:K30 P21:P30" xr:uid="{7D97B60F-A0D7-437E-A329-88AFB53E1A21}">
      <formula1>"0,1,2,3,4,5"</formula1>
    </dataValidation>
  </dataValidation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9"/>
  <dimension ref="A1:AB1019"/>
  <sheetViews>
    <sheetView tabSelected="1" zoomScale="60" zoomScaleNormal="60" workbookViewId="0">
      <selection activeCell="A1000" sqref="A1000"/>
    </sheetView>
  </sheetViews>
  <sheetFormatPr baseColWidth="10" defaultColWidth="10.83203125" defaultRowHeight="16"/>
  <cols>
    <col min="1" max="1" width="5.5" style="101" customWidth="1"/>
    <col min="2" max="2" width="5.5" style="83" customWidth="1"/>
    <col min="3" max="3" width="23" style="102" customWidth="1"/>
    <col min="4" max="4" width="32" style="65" customWidth="1"/>
    <col min="5" max="5" width="49" style="65" customWidth="1"/>
    <col min="6" max="6" width="7.5" style="144" customWidth="1"/>
    <col min="7" max="7" width="33.5" style="65" customWidth="1"/>
    <col min="8" max="8" width="6.5" style="65" customWidth="1"/>
    <col min="9" max="9" width="10.5" style="144" customWidth="1"/>
    <col min="10" max="10" width="9.5" style="144" customWidth="1"/>
    <col min="11" max="11" width="10.83203125" style="83"/>
    <col min="12" max="12" width="71.83203125" style="41" customWidth="1"/>
    <col min="13" max="13" width="10.83203125" style="83"/>
    <col min="14" max="14" width="10.83203125" style="41"/>
    <col min="15" max="15" width="6.83203125" style="150" customWidth="1"/>
    <col min="16" max="16" width="50.83203125" style="150" customWidth="1"/>
    <col min="17" max="17" width="10.83203125" style="150"/>
    <col min="18" max="18" width="6.83203125" style="150" customWidth="1"/>
    <col min="19" max="19" width="10.83203125" style="150"/>
    <col min="20" max="20" width="6.83203125" style="150" customWidth="1"/>
    <col min="21" max="21" width="25.83203125" style="150" customWidth="1"/>
    <col min="22" max="22" width="10.83203125" style="150"/>
    <col min="23" max="23" width="6.83203125" style="150" customWidth="1"/>
    <col min="24" max="25" width="10.83203125" style="150"/>
    <col min="26" max="16384" width="10.83203125" style="41"/>
  </cols>
  <sheetData>
    <row r="1" spans="3:28">
      <c r="D1" s="103"/>
      <c r="E1" s="103"/>
      <c r="F1" s="104"/>
      <c r="G1" s="103"/>
      <c r="H1" s="103"/>
      <c r="I1" s="104"/>
      <c r="J1" s="104"/>
    </row>
    <row r="2" spans="3:28">
      <c r="D2" s="41"/>
      <c r="E2" s="41"/>
      <c r="F2" s="83"/>
      <c r="G2" s="41"/>
      <c r="H2" s="41"/>
      <c r="I2" s="83"/>
      <c r="J2" s="83"/>
    </row>
    <row r="3" spans="3:28" ht="20">
      <c r="D3" s="105" t="s">
        <v>1217</v>
      </c>
      <c r="E3" s="41"/>
      <c r="F3" s="106"/>
      <c r="G3" s="15"/>
      <c r="H3" s="15"/>
      <c r="I3" s="106"/>
      <c r="J3" s="106"/>
      <c r="K3" s="106"/>
    </row>
    <row r="4" spans="3:28" ht="100">
      <c r="C4" s="255" t="s">
        <v>1047</v>
      </c>
      <c r="D4" s="233" t="s">
        <v>1901</v>
      </c>
      <c r="E4" s="191" t="s">
        <v>1902</v>
      </c>
      <c r="F4" s="192" t="s">
        <v>1903</v>
      </c>
      <c r="G4" s="191" t="s">
        <v>1900</v>
      </c>
      <c r="I4" s="106"/>
      <c r="J4" s="15"/>
      <c r="K4" s="15"/>
      <c r="L4" s="106"/>
      <c r="M4" s="106"/>
      <c r="N4" s="106"/>
      <c r="O4" s="41"/>
      <c r="P4" s="83"/>
      <c r="Q4" s="41"/>
      <c r="Z4" s="150"/>
      <c r="AA4" s="150"/>
      <c r="AB4" s="150"/>
    </row>
    <row r="5" spans="3:28" ht="34">
      <c r="C5" s="108" t="s">
        <v>1048</v>
      </c>
      <c r="D5" s="109">
        <v>2.7895833333333333</v>
      </c>
      <c r="E5" s="109">
        <v>3.1</v>
      </c>
      <c r="F5" s="109">
        <f>AVERAGE(Y21:Y44)</f>
        <v>3.3</v>
      </c>
      <c r="G5" s="109">
        <f>AVERAGE(Z21:Z44)</f>
        <v>3.1</v>
      </c>
      <c r="I5" s="106"/>
      <c r="J5" s="15"/>
      <c r="K5" s="15"/>
      <c r="L5" s="106"/>
      <c r="M5" s="106"/>
      <c r="N5" s="106"/>
      <c r="O5" s="41"/>
      <c r="P5" s="83"/>
      <c r="Q5" s="41"/>
      <c r="Z5" s="150"/>
      <c r="AA5" s="150"/>
      <c r="AB5" s="150"/>
    </row>
    <row r="6" spans="3:28" ht="34">
      <c r="C6" s="108" t="s">
        <v>1049</v>
      </c>
      <c r="D6" s="109">
        <v>2.7145833333333336</v>
      </c>
      <c r="E6" s="109">
        <v>2.95</v>
      </c>
      <c r="F6" s="109">
        <f>AVERAGE(Y50:Y77)</f>
        <v>3.2</v>
      </c>
      <c r="G6" s="109">
        <f>AVERAGE(Z50:Z77)</f>
        <v>3.1</v>
      </c>
      <c r="I6" s="106"/>
      <c r="J6" s="15"/>
      <c r="K6" s="15"/>
      <c r="L6" s="106"/>
      <c r="M6" s="106"/>
      <c r="N6" s="106"/>
      <c r="O6" s="41"/>
      <c r="P6" s="83"/>
      <c r="Q6" s="41"/>
      <c r="Z6" s="150"/>
      <c r="AA6" s="150"/>
      <c r="AB6" s="150"/>
    </row>
    <row r="7" spans="3:28" ht="17">
      <c r="C7" s="108" t="s">
        <v>86</v>
      </c>
      <c r="D7" s="109">
        <v>2.2916666666666665</v>
      </c>
      <c r="E7" s="109">
        <v>2.1</v>
      </c>
      <c r="F7" s="109">
        <f>AVERAGE(Y83:Y89)</f>
        <v>3.5</v>
      </c>
      <c r="G7" s="109">
        <f>AVERAGE(Z83:Z89)</f>
        <v>2.2000000000000002</v>
      </c>
      <c r="I7" s="106"/>
      <c r="J7" s="15"/>
      <c r="K7" s="15"/>
      <c r="L7" s="106"/>
      <c r="M7" s="106"/>
      <c r="N7" s="106"/>
      <c r="O7" s="41"/>
      <c r="P7" s="83"/>
      <c r="Q7" s="41"/>
      <c r="Z7" s="150"/>
      <c r="AA7" s="150"/>
      <c r="AB7" s="150"/>
    </row>
    <row r="8" spans="3:28" ht="17">
      <c r="C8" s="108" t="s">
        <v>58</v>
      </c>
      <c r="D8" s="109">
        <v>2.4080509768009768</v>
      </c>
      <c r="E8" s="109">
        <v>2.7857142857142856</v>
      </c>
      <c r="F8" s="109">
        <f>AVERAGE(Y95:Y118)</f>
        <v>3.1818181818181817</v>
      </c>
      <c r="G8" s="109">
        <f>AVERAGE(Z95:Z118)</f>
        <v>2.7857142857142856</v>
      </c>
      <c r="I8" s="106"/>
      <c r="J8" s="15"/>
      <c r="K8" s="15"/>
      <c r="L8" s="106"/>
      <c r="M8" s="106"/>
      <c r="N8" s="106"/>
      <c r="O8" s="41"/>
      <c r="P8" s="83"/>
      <c r="Q8" s="41"/>
      <c r="Z8" s="150"/>
      <c r="AA8" s="150"/>
      <c r="AB8" s="150"/>
    </row>
    <row r="9" spans="3:28" ht="17">
      <c r="C9" s="108" t="s">
        <v>57</v>
      </c>
      <c r="D9" s="109">
        <v>3.46875</v>
      </c>
      <c r="E9" s="109">
        <v>4.25</v>
      </c>
      <c r="F9" s="109">
        <f>AVERAGE(Y123:Y126)</f>
        <v>5</v>
      </c>
      <c r="G9" s="109">
        <f>AVERAGE(Z123:Z126)</f>
        <v>4.25</v>
      </c>
      <c r="I9" s="106"/>
      <c r="J9" s="15"/>
      <c r="K9" s="15"/>
      <c r="L9" s="106"/>
      <c r="M9" s="106"/>
      <c r="N9" s="106"/>
      <c r="O9" s="41"/>
      <c r="P9" s="83"/>
      <c r="Q9" s="41"/>
      <c r="Z9" s="150"/>
      <c r="AA9" s="150"/>
      <c r="AB9" s="150"/>
    </row>
    <row r="10" spans="3:28" ht="17">
      <c r="C10" s="108" t="s">
        <v>279</v>
      </c>
      <c r="D10" s="109">
        <v>2.75</v>
      </c>
      <c r="E10" s="109">
        <v>2</v>
      </c>
      <c r="F10" s="109" t="str">
        <f>Y131</f>
        <v/>
      </c>
      <c r="G10" s="109">
        <f>Z131</f>
        <v>2</v>
      </c>
      <c r="I10" s="106"/>
      <c r="J10" s="15"/>
      <c r="K10" s="15"/>
      <c r="L10" s="106"/>
      <c r="M10" s="106"/>
      <c r="N10" s="106"/>
      <c r="O10" s="41"/>
      <c r="P10" s="83"/>
      <c r="Q10" s="41"/>
      <c r="Z10" s="150"/>
      <c r="AA10" s="150"/>
      <c r="AB10" s="150"/>
    </row>
    <row r="11" spans="3:28" ht="17">
      <c r="C11" s="256" t="s">
        <v>882</v>
      </c>
      <c r="D11" s="110">
        <v>2.69026020961932</v>
      </c>
      <c r="E11" s="110">
        <v>2.9609375</v>
      </c>
      <c r="F11" s="110">
        <f>AVERAGE(Y21:Y131)</f>
        <v>3.3684210526315788</v>
      </c>
      <c r="G11" s="110">
        <f>AVERAGE(Z21:Z131)</f>
        <v>3.015625</v>
      </c>
      <c r="I11" s="106"/>
      <c r="J11" s="15"/>
      <c r="K11" s="15"/>
      <c r="L11" s="106"/>
      <c r="M11" s="106"/>
      <c r="N11" s="106"/>
      <c r="O11" s="41"/>
      <c r="P11" s="83"/>
      <c r="Q11" s="41"/>
      <c r="Z11" s="150"/>
      <c r="AA11" s="150"/>
      <c r="AB11" s="150"/>
    </row>
    <row r="12" spans="3:28">
      <c r="D12" s="41"/>
      <c r="E12" s="41"/>
      <c r="F12" s="106"/>
      <c r="G12" s="15"/>
      <c r="H12" s="15"/>
      <c r="I12" s="106"/>
      <c r="J12" s="106"/>
      <c r="K12" s="106"/>
    </row>
    <row r="13" spans="3:28">
      <c r="D13" s="41"/>
      <c r="E13" s="41"/>
      <c r="F13" s="106"/>
      <c r="G13" s="15"/>
      <c r="H13" s="15"/>
      <c r="I13" s="106"/>
      <c r="J13" s="106"/>
      <c r="K13" s="106"/>
    </row>
    <row r="14" spans="3:28">
      <c r="D14" s="41"/>
      <c r="E14" s="41"/>
      <c r="F14" s="106"/>
      <c r="G14" s="15"/>
      <c r="H14" s="15"/>
      <c r="I14" s="106"/>
      <c r="J14" s="106"/>
      <c r="K14" s="106"/>
    </row>
    <row r="15" spans="3:28" ht="100">
      <c r="C15" s="40" t="s">
        <v>874</v>
      </c>
      <c r="D15" s="111" t="s">
        <v>1219</v>
      </c>
      <c r="E15" s="41"/>
      <c r="F15" s="83"/>
      <c r="G15" s="105" t="s">
        <v>1233</v>
      </c>
      <c r="H15" s="41"/>
      <c r="I15" s="83"/>
      <c r="J15" s="83"/>
      <c r="L15" s="105" t="s">
        <v>1828</v>
      </c>
    </row>
    <row r="16" spans="3:28" ht="17">
      <c r="C16" s="42" t="s">
        <v>1204</v>
      </c>
      <c r="D16" s="100"/>
      <c r="E16" s="41"/>
      <c r="F16" s="83"/>
      <c r="G16" s="41"/>
      <c r="H16" s="41"/>
      <c r="I16" s="83"/>
      <c r="J16" s="83"/>
    </row>
    <row r="17" spans="1:26">
      <c r="D17" s="41"/>
      <c r="E17" s="41"/>
      <c r="F17" s="83"/>
      <c r="G17" s="41"/>
      <c r="H17" s="41"/>
      <c r="I17" s="83"/>
      <c r="J17" s="83"/>
      <c r="L17" s="15"/>
    </row>
    <row r="18" spans="1:26" ht="17">
      <c r="C18" s="107" t="s">
        <v>1050</v>
      </c>
      <c r="D18" s="41"/>
      <c r="E18" s="41"/>
      <c r="F18" s="112" t="s">
        <v>1209</v>
      </c>
      <c r="G18" s="15"/>
      <c r="H18" s="15"/>
      <c r="I18" s="106"/>
      <c r="J18" s="112" t="s">
        <v>1209</v>
      </c>
      <c r="K18" s="112" t="s">
        <v>1231</v>
      </c>
      <c r="N18" s="112" t="s">
        <v>1231</v>
      </c>
      <c r="O18" s="112" t="s">
        <v>1905</v>
      </c>
      <c r="Z18" s="112" t="s">
        <v>1905</v>
      </c>
    </row>
    <row r="19" spans="1:26" ht="120">
      <c r="A19" s="113" t="s">
        <v>1201</v>
      </c>
      <c r="B19" s="114" t="s">
        <v>1202</v>
      </c>
      <c r="C19" s="115" t="s">
        <v>1048</v>
      </c>
      <c r="D19" s="116" t="s">
        <v>142</v>
      </c>
      <c r="E19" s="116" t="s">
        <v>39</v>
      </c>
      <c r="F19" s="117" t="s">
        <v>1210</v>
      </c>
      <c r="G19" s="117" t="s">
        <v>1211</v>
      </c>
      <c r="H19" s="118" t="s">
        <v>248</v>
      </c>
      <c r="I19" s="119" t="s">
        <v>282</v>
      </c>
      <c r="J19" s="119" t="s">
        <v>1208</v>
      </c>
      <c r="K19" s="120" t="s">
        <v>143</v>
      </c>
      <c r="L19" s="120" t="s">
        <v>144</v>
      </c>
      <c r="M19" s="119" t="s">
        <v>282</v>
      </c>
      <c r="N19" s="119" t="s">
        <v>875</v>
      </c>
      <c r="O19" s="236" t="s">
        <v>143</v>
      </c>
      <c r="P19" s="236" t="s">
        <v>1904</v>
      </c>
      <c r="Q19" s="236" t="s">
        <v>248</v>
      </c>
      <c r="R19" s="237" t="s">
        <v>282</v>
      </c>
      <c r="S19" s="237" t="s">
        <v>875</v>
      </c>
      <c r="T19" s="236" t="s">
        <v>736</v>
      </c>
      <c r="U19" s="236" t="s">
        <v>1227</v>
      </c>
      <c r="V19" s="236" t="s">
        <v>248</v>
      </c>
      <c r="W19" s="237" t="s">
        <v>1208</v>
      </c>
      <c r="X19" s="237" t="s">
        <v>1867</v>
      </c>
      <c r="Y19" s="202" t="s">
        <v>1899</v>
      </c>
      <c r="Z19" s="116" t="s">
        <v>1207</v>
      </c>
    </row>
    <row r="20" spans="1:26" ht="17">
      <c r="C20" s="121" t="s">
        <v>1161</v>
      </c>
      <c r="D20" s="122"/>
      <c r="E20" s="122"/>
      <c r="F20" s="104"/>
      <c r="G20" s="122"/>
      <c r="H20" s="122"/>
      <c r="I20" s="104"/>
      <c r="J20" s="104"/>
      <c r="K20" s="41"/>
      <c r="M20" s="41"/>
      <c r="O20" s="249"/>
      <c r="P20" s="249"/>
      <c r="Q20" s="249"/>
      <c r="R20" s="249"/>
      <c r="S20" s="249"/>
      <c r="T20" s="249"/>
      <c r="U20" s="249"/>
      <c r="V20" s="249"/>
      <c r="W20" s="249"/>
      <c r="X20" s="249"/>
    </row>
    <row r="21" spans="1:26" ht="160">
      <c r="A21" s="101">
        <v>595</v>
      </c>
      <c r="B21" s="83">
        <v>595</v>
      </c>
      <c r="C21" s="123" t="s">
        <v>1051</v>
      </c>
      <c r="D21" s="124" t="s">
        <v>1106</v>
      </c>
      <c r="E21" s="124" t="s">
        <v>1162</v>
      </c>
      <c r="F21" s="125">
        <v>1</v>
      </c>
      <c r="G21" s="124" t="s">
        <v>1650</v>
      </c>
      <c r="H21" s="124"/>
      <c r="I21" s="125">
        <v>1</v>
      </c>
      <c r="J21" s="125"/>
      <c r="K21" s="145"/>
      <c r="L21" s="146"/>
      <c r="M21" s="145"/>
      <c r="N21" s="145"/>
      <c r="O21" s="250"/>
      <c r="P21" s="251"/>
      <c r="Q21" s="251"/>
      <c r="R21" s="325"/>
      <c r="S21" s="326"/>
      <c r="T21" s="250"/>
      <c r="U21" s="251"/>
      <c r="V21" s="251"/>
      <c r="W21" s="325"/>
      <c r="X21" s="326"/>
      <c r="Y21" s="210">
        <f>IF(T21&lt;&gt;"",T21,IF(O21&lt;&gt;"",O21,IF(K21&lt;&gt;"",K21,IF(F21&lt;&gt;"",F21,""))))</f>
        <v>1</v>
      </c>
      <c r="Z21" s="126">
        <f>IF(W21&lt;&gt;"",W21,IF(R21&lt;&gt;"",R21,IF(M21&lt;&gt;"",M21,IF(J21&lt;&gt;"",J21,IF(I21&lt;&gt;"",I21,"")))))</f>
        <v>1</v>
      </c>
    </row>
    <row r="22" spans="1:26" ht="224">
      <c r="A22" s="101">
        <v>596</v>
      </c>
      <c r="B22" s="83">
        <v>596</v>
      </c>
      <c r="C22" s="123" t="s">
        <v>1052</v>
      </c>
      <c r="D22" s="124" t="s">
        <v>1107</v>
      </c>
      <c r="E22" s="124" t="s">
        <v>1132</v>
      </c>
      <c r="F22" s="125">
        <v>3</v>
      </c>
      <c r="G22" s="124" t="s">
        <v>1651</v>
      </c>
      <c r="H22" s="124"/>
      <c r="I22" s="125">
        <v>2</v>
      </c>
      <c r="J22" s="125"/>
      <c r="K22" s="145">
        <v>3</v>
      </c>
      <c r="L22" s="146" t="s">
        <v>1869</v>
      </c>
      <c r="M22" s="145">
        <v>3</v>
      </c>
      <c r="N22" s="145"/>
      <c r="O22" s="250"/>
      <c r="P22" s="251"/>
      <c r="Q22" s="251"/>
      <c r="R22" s="325"/>
      <c r="S22" s="326"/>
      <c r="T22" s="250"/>
      <c r="U22" s="251"/>
      <c r="V22" s="251"/>
      <c r="W22" s="325"/>
      <c r="X22" s="326"/>
      <c r="Y22" s="210">
        <f>IF(T22&lt;&gt;"",T22,IF(O22&lt;&gt;"",O22,IF(K22&lt;&gt;"",K22,IF(F22&lt;&gt;"",F22,""))))</f>
        <v>3</v>
      </c>
      <c r="Z22" s="126">
        <f>IF(W22&lt;&gt;"",W22,IF(R22&lt;&gt;"",R22,IF(M22&lt;&gt;"",M22,IF(J22&lt;&gt;"",J22,IF(I22&lt;&gt;"",I22,"")))))</f>
        <v>3</v>
      </c>
    </row>
    <row r="23" spans="1:26">
      <c r="D23" s="127"/>
      <c r="E23" s="127"/>
      <c r="F23" s="128"/>
      <c r="G23" s="127"/>
      <c r="H23" s="127"/>
      <c r="I23" s="128"/>
      <c r="J23" s="129"/>
      <c r="K23" s="147"/>
      <c r="L23" s="147"/>
      <c r="M23" s="147"/>
      <c r="N23" s="147"/>
      <c r="O23" s="249"/>
      <c r="P23" s="249"/>
      <c r="Q23" s="249"/>
      <c r="R23" s="249"/>
      <c r="S23" s="249"/>
      <c r="T23" s="249"/>
      <c r="U23" s="249"/>
      <c r="V23" s="249"/>
      <c r="W23" s="249"/>
      <c r="X23" s="249"/>
    </row>
    <row r="24" spans="1:26" ht="153">
      <c r="A24" s="101">
        <v>606</v>
      </c>
      <c r="B24" s="83">
        <v>597</v>
      </c>
      <c r="C24" s="123" t="s">
        <v>1163</v>
      </c>
      <c r="D24" s="124" t="s">
        <v>643</v>
      </c>
      <c r="E24" s="124" t="s">
        <v>644</v>
      </c>
      <c r="F24" s="125">
        <v>4</v>
      </c>
      <c r="G24" s="124" t="s">
        <v>1662</v>
      </c>
      <c r="H24" s="124">
        <v>0</v>
      </c>
      <c r="I24" s="125">
        <v>3</v>
      </c>
      <c r="J24" s="125"/>
      <c r="K24" s="145">
        <v>3</v>
      </c>
      <c r="L24" s="146" t="s">
        <v>1892</v>
      </c>
      <c r="M24" s="145">
        <v>3</v>
      </c>
      <c r="N24" s="145"/>
      <c r="O24" s="250"/>
      <c r="P24" s="251"/>
      <c r="Q24" s="251"/>
      <c r="R24" s="325"/>
      <c r="S24" s="326"/>
      <c r="T24" s="250"/>
      <c r="U24" s="251"/>
      <c r="V24" s="251"/>
      <c r="W24" s="325"/>
      <c r="X24" s="326"/>
      <c r="Y24" s="210">
        <f>IF(T24&lt;&gt;"",T24,IF(O24&lt;&gt;"",O24,IF(K24&lt;&gt;"",K24,IF(F24&lt;&gt;"",F24,""))))</f>
        <v>3</v>
      </c>
      <c r="Z24" s="126">
        <f>IF(W24&lt;&gt;"",W24,IF(R24&lt;&gt;"",R24,IF(M24&lt;&gt;"",M24,IF(J24&lt;&gt;"",J24,IF(I24&lt;&gt;"",I24,"")))))</f>
        <v>3</v>
      </c>
    </row>
    <row r="25" spans="1:26" ht="409.6">
      <c r="A25" s="101">
        <v>607</v>
      </c>
      <c r="B25" s="83">
        <v>598</v>
      </c>
      <c r="C25" s="123" t="s">
        <v>1164</v>
      </c>
      <c r="D25" s="124" t="s">
        <v>645</v>
      </c>
      <c r="E25" s="124" t="s">
        <v>646</v>
      </c>
      <c r="F25" s="125">
        <v>2</v>
      </c>
      <c r="G25" s="124" t="s">
        <v>1663</v>
      </c>
      <c r="H25" s="124"/>
      <c r="I25" s="125">
        <v>2</v>
      </c>
      <c r="J25" s="125"/>
      <c r="K25" s="145">
        <v>3</v>
      </c>
      <c r="L25" s="146" t="s">
        <v>1875</v>
      </c>
      <c r="M25" s="145">
        <v>3</v>
      </c>
      <c r="N25" s="145"/>
      <c r="O25" s="250">
        <v>3</v>
      </c>
      <c r="P25" s="251" t="s">
        <v>2057</v>
      </c>
      <c r="Q25" s="251"/>
      <c r="R25" s="325">
        <v>3</v>
      </c>
      <c r="S25" s="326"/>
      <c r="T25" s="250"/>
      <c r="U25" s="251"/>
      <c r="V25" s="251"/>
      <c r="W25" s="325"/>
      <c r="X25" s="326"/>
      <c r="Y25" s="210">
        <f>IF(T25&lt;&gt;"",T25,IF(O25&lt;&gt;"",O25,IF(K25&lt;&gt;"",K25,IF(F25&lt;&gt;"",F25,""))))</f>
        <v>3</v>
      </c>
      <c r="Z25" s="126">
        <f>IF(W25&lt;&gt;"",W25,IF(R25&lt;&gt;"",R25,IF(M25&lt;&gt;"",M25,IF(J25&lt;&gt;"",J25,IF(I25&lt;&gt;"",I25,"")))))</f>
        <v>3</v>
      </c>
    </row>
    <row r="26" spans="1:26" ht="17">
      <c r="D26" s="127"/>
      <c r="E26" s="130"/>
      <c r="F26" s="131"/>
      <c r="G26" s="130"/>
      <c r="H26" s="130"/>
      <c r="I26" s="131"/>
      <c r="J26" s="129"/>
      <c r="K26" s="147"/>
      <c r="L26" s="147"/>
      <c r="M26" s="147" t="s">
        <v>504</v>
      </c>
      <c r="N26" s="147"/>
      <c r="O26" s="249"/>
      <c r="P26" s="249"/>
      <c r="Q26" s="249"/>
      <c r="R26" s="249"/>
      <c r="S26" s="249"/>
      <c r="T26" s="249"/>
      <c r="U26" s="249"/>
      <c r="V26" s="249"/>
      <c r="W26" s="249"/>
      <c r="X26" s="249"/>
    </row>
    <row r="27" spans="1:26" ht="208">
      <c r="A27" s="101">
        <v>608</v>
      </c>
      <c r="B27" s="83">
        <v>599</v>
      </c>
      <c r="C27" s="123" t="s">
        <v>1063</v>
      </c>
      <c r="D27" s="124" t="s">
        <v>1167</v>
      </c>
      <c r="E27" s="124" t="s">
        <v>1137</v>
      </c>
      <c r="F27" s="125">
        <v>4</v>
      </c>
      <c r="G27" s="124" t="s">
        <v>1664</v>
      </c>
      <c r="H27" s="124"/>
      <c r="I27" s="132" t="s">
        <v>1665</v>
      </c>
      <c r="J27" s="125"/>
      <c r="K27" s="145">
        <v>3</v>
      </c>
      <c r="L27" s="146" t="s">
        <v>1876</v>
      </c>
      <c r="M27" s="145">
        <v>3.5</v>
      </c>
      <c r="N27" s="145"/>
      <c r="O27" s="250"/>
      <c r="P27" s="251"/>
      <c r="Q27" s="251"/>
      <c r="R27" s="325">
        <v>3</v>
      </c>
      <c r="S27" s="326"/>
      <c r="T27" s="250"/>
      <c r="U27" s="251"/>
      <c r="V27" s="251"/>
      <c r="W27" s="325"/>
      <c r="X27" s="326"/>
      <c r="Y27" s="210">
        <f t="shared" ref="Y27:Y33" si="0">IF(T27&lt;&gt;"",T27,IF(O27&lt;&gt;"",O27,IF(K27&lt;&gt;"",K27,IF(F27&lt;&gt;"",F27,""))))</f>
        <v>3</v>
      </c>
      <c r="Z27" s="126">
        <f t="shared" ref="Z27:Z33" si="1">IF(W27&lt;&gt;"",W27,IF(R27&lt;&gt;"",R27,IF(M27&lt;&gt;"",M27,IF(J27&lt;&gt;"",J27,IF(I27&lt;&gt;"",I27,"")))))</f>
        <v>3</v>
      </c>
    </row>
    <row r="28" spans="1:26" ht="255">
      <c r="A28" s="101">
        <v>609</v>
      </c>
      <c r="B28" s="83">
        <v>600</v>
      </c>
      <c r="C28" s="123" t="s">
        <v>1064</v>
      </c>
      <c r="D28" s="124" t="s">
        <v>1168</v>
      </c>
      <c r="E28" s="124" t="s">
        <v>1138</v>
      </c>
      <c r="F28" s="125">
        <v>4</v>
      </c>
      <c r="G28" s="124" t="s">
        <v>1666</v>
      </c>
      <c r="H28" s="124"/>
      <c r="I28" s="132" t="s">
        <v>1665</v>
      </c>
      <c r="J28" s="125"/>
      <c r="K28" s="145">
        <v>3</v>
      </c>
      <c r="L28" s="146" t="s">
        <v>1893</v>
      </c>
      <c r="M28" s="145">
        <v>3</v>
      </c>
      <c r="N28" s="145"/>
      <c r="O28" s="250"/>
      <c r="P28" s="251"/>
      <c r="Q28" s="251"/>
      <c r="R28" s="325"/>
      <c r="S28" s="326"/>
      <c r="T28" s="250"/>
      <c r="U28" s="251"/>
      <c r="V28" s="251"/>
      <c r="W28" s="325"/>
      <c r="X28" s="326"/>
      <c r="Y28" s="210">
        <f t="shared" si="0"/>
        <v>3</v>
      </c>
      <c r="Z28" s="126">
        <f t="shared" si="1"/>
        <v>3</v>
      </c>
    </row>
    <row r="29" spans="1:26" ht="388">
      <c r="A29" s="101">
        <v>610</v>
      </c>
      <c r="B29" s="83">
        <v>601</v>
      </c>
      <c r="C29" s="123" t="s">
        <v>1065</v>
      </c>
      <c r="D29" s="124" t="s">
        <v>647</v>
      </c>
      <c r="E29" s="124" t="s">
        <v>1169</v>
      </c>
      <c r="F29" s="125">
        <v>3</v>
      </c>
      <c r="G29" s="124" t="s">
        <v>1667</v>
      </c>
      <c r="H29" s="124"/>
      <c r="I29" s="132">
        <v>3</v>
      </c>
      <c r="J29" s="125"/>
      <c r="K29" s="145">
        <v>3</v>
      </c>
      <c r="L29" s="146" t="s">
        <v>1874</v>
      </c>
      <c r="M29" s="145">
        <v>3</v>
      </c>
      <c r="N29" s="145"/>
      <c r="O29" s="250"/>
      <c r="P29" s="251"/>
      <c r="Q29" s="251"/>
      <c r="R29" s="325"/>
      <c r="S29" s="326"/>
      <c r="T29" s="250"/>
      <c r="U29" s="251"/>
      <c r="V29" s="251"/>
      <c r="W29" s="325"/>
      <c r="X29" s="326"/>
      <c r="Y29" s="210">
        <f t="shared" si="0"/>
        <v>3</v>
      </c>
      <c r="Z29" s="126">
        <f t="shared" si="1"/>
        <v>3</v>
      </c>
    </row>
    <row r="30" spans="1:26" ht="240">
      <c r="A30" s="101">
        <v>611</v>
      </c>
      <c r="B30" s="83">
        <v>602</v>
      </c>
      <c r="C30" s="123" t="s">
        <v>1066</v>
      </c>
      <c r="D30" s="124" t="s">
        <v>1112</v>
      </c>
      <c r="E30" s="124" t="s">
        <v>1139</v>
      </c>
      <c r="F30" s="125">
        <v>3</v>
      </c>
      <c r="G30" s="124" t="s">
        <v>1668</v>
      </c>
      <c r="H30" s="124"/>
      <c r="I30" s="132">
        <v>3</v>
      </c>
      <c r="J30" s="125"/>
      <c r="K30" s="145">
        <v>4</v>
      </c>
      <c r="L30" s="146" t="s">
        <v>1877</v>
      </c>
      <c r="M30" s="145">
        <v>3.5</v>
      </c>
      <c r="N30" s="145"/>
      <c r="O30" s="250"/>
      <c r="P30" s="251"/>
      <c r="Q30" s="251"/>
      <c r="R30" s="325">
        <v>3.5</v>
      </c>
      <c r="S30" s="326" t="s">
        <v>2150</v>
      </c>
      <c r="T30" s="250"/>
      <c r="U30" s="251"/>
      <c r="V30" s="251"/>
      <c r="W30" s="325"/>
      <c r="X30" s="326"/>
      <c r="Y30" s="210">
        <f t="shared" si="0"/>
        <v>4</v>
      </c>
      <c r="Z30" s="126">
        <f t="shared" si="1"/>
        <v>3.5</v>
      </c>
    </row>
    <row r="31" spans="1:26" ht="128">
      <c r="A31" s="133" t="s">
        <v>883</v>
      </c>
      <c r="B31" s="134">
        <v>603</v>
      </c>
      <c r="C31" s="123" t="s">
        <v>1160</v>
      </c>
      <c r="D31" s="124" t="s">
        <v>1113</v>
      </c>
      <c r="E31" s="124" t="s">
        <v>1140</v>
      </c>
      <c r="F31" s="125">
        <v>4</v>
      </c>
      <c r="G31" s="124" t="s">
        <v>1666</v>
      </c>
      <c r="H31" s="124"/>
      <c r="I31" s="132">
        <v>4</v>
      </c>
      <c r="J31" s="125"/>
      <c r="K31" s="145"/>
      <c r="L31" s="146"/>
      <c r="M31" s="145"/>
      <c r="N31" s="145"/>
      <c r="O31" s="250"/>
      <c r="P31" s="251"/>
      <c r="Q31" s="251"/>
      <c r="R31" s="325">
        <v>4</v>
      </c>
      <c r="S31" s="326"/>
      <c r="T31" s="250"/>
      <c r="U31" s="251"/>
      <c r="V31" s="251"/>
      <c r="W31" s="325"/>
      <c r="X31" s="326"/>
      <c r="Y31" s="210">
        <f t="shared" si="0"/>
        <v>4</v>
      </c>
      <c r="Z31" s="126">
        <f t="shared" si="1"/>
        <v>4</v>
      </c>
    </row>
    <row r="32" spans="1:26" ht="144">
      <c r="A32" s="133" t="s">
        <v>883</v>
      </c>
      <c r="B32" s="134">
        <v>604</v>
      </c>
      <c r="C32" s="123" t="s">
        <v>1165</v>
      </c>
      <c r="D32" s="124" t="s">
        <v>1205</v>
      </c>
      <c r="E32" s="124" t="s">
        <v>1141</v>
      </c>
      <c r="F32" s="125">
        <v>3</v>
      </c>
      <c r="G32" s="124" t="s">
        <v>1667</v>
      </c>
      <c r="H32" s="124"/>
      <c r="I32" s="132">
        <v>3</v>
      </c>
      <c r="J32" s="125"/>
      <c r="K32" s="145"/>
      <c r="L32" s="146"/>
      <c r="M32" s="145"/>
      <c r="N32" s="145"/>
      <c r="O32" s="250"/>
      <c r="P32" s="251"/>
      <c r="Q32" s="251"/>
      <c r="R32" s="325"/>
      <c r="S32" s="326"/>
      <c r="T32" s="250"/>
      <c r="U32" s="251"/>
      <c r="V32" s="251"/>
      <c r="W32" s="325"/>
      <c r="X32" s="326"/>
      <c r="Y32" s="210">
        <f t="shared" si="0"/>
        <v>3</v>
      </c>
      <c r="Z32" s="126">
        <f t="shared" si="1"/>
        <v>3</v>
      </c>
    </row>
    <row r="33" spans="1:26" ht="288">
      <c r="A33" s="133" t="s">
        <v>883</v>
      </c>
      <c r="B33" s="134">
        <v>605</v>
      </c>
      <c r="C33" s="123" t="s">
        <v>1166</v>
      </c>
      <c r="D33" s="124" t="s">
        <v>1206</v>
      </c>
      <c r="E33" s="124" t="s">
        <v>1142</v>
      </c>
      <c r="F33" s="125">
        <v>3</v>
      </c>
      <c r="G33" s="124" t="s">
        <v>1668</v>
      </c>
      <c r="H33" s="124"/>
      <c r="I33" s="132">
        <v>3</v>
      </c>
      <c r="J33" s="125"/>
      <c r="K33" s="145"/>
      <c r="L33" s="146"/>
      <c r="M33" s="145"/>
      <c r="N33" s="145"/>
      <c r="O33" s="250"/>
      <c r="P33" s="251"/>
      <c r="Q33" s="251"/>
      <c r="R33" s="325"/>
      <c r="S33" s="326"/>
      <c r="T33" s="250"/>
      <c r="U33" s="251"/>
      <c r="V33" s="251"/>
      <c r="W33" s="325"/>
      <c r="X33" s="326"/>
      <c r="Y33" s="210">
        <f t="shared" si="0"/>
        <v>3</v>
      </c>
      <c r="Z33" s="126">
        <f t="shared" si="1"/>
        <v>3</v>
      </c>
    </row>
    <row r="34" spans="1:26">
      <c r="D34" s="127"/>
      <c r="E34" s="127"/>
      <c r="F34" s="128"/>
      <c r="G34" s="127"/>
      <c r="H34" s="127"/>
      <c r="I34" s="135"/>
      <c r="J34" s="129"/>
      <c r="K34" s="147"/>
      <c r="L34" s="147"/>
      <c r="M34" s="147"/>
      <c r="N34" s="147"/>
      <c r="O34" s="249"/>
      <c r="P34" s="249"/>
      <c r="Q34" s="249"/>
      <c r="R34" s="249"/>
      <c r="S34" s="249"/>
      <c r="T34" s="249"/>
      <c r="U34" s="249"/>
      <c r="V34" s="249"/>
      <c r="W34" s="249"/>
      <c r="X34" s="249"/>
    </row>
    <row r="35" spans="1:26" ht="34">
      <c r="C35" s="136" t="s">
        <v>1053</v>
      </c>
      <c r="D35" s="137"/>
      <c r="E35" s="137"/>
      <c r="F35" s="128"/>
      <c r="G35" s="137"/>
      <c r="H35" s="137"/>
      <c r="I35" s="135"/>
      <c r="J35" s="129"/>
      <c r="K35" s="147"/>
      <c r="L35" s="147"/>
      <c r="M35" s="147"/>
      <c r="N35" s="147"/>
      <c r="O35" s="249"/>
      <c r="P35" s="249"/>
      <c r="Q35" s="249"/>
      <c r="R35" s="249"/>
      <c r="S35" s="249"/>
      <c r="T35" s="249"/>
      <c r="U35" s="249"/>
      <c r="V35" s="249"/>
      <c r="W35" s="249"/>
      <c r="X35" s="249"/>
    </row>
    <row r="36" spans="1:26" ht="80">
      <c r="A36" s="101">
        <v>597</v>
      </c>
      <c r="B36" s="83">
        <v>606</v>
      </c>
      <c r="C36" s="123" t="s">
        <v>1054</v>
      </c>
      <c r="D36" s="124" t="s">
        <v>1170</v>
      </c>
      <c r="E36" s="124" t="s">
        <v>1148</v>
      </c>
      <c r="F36" s="125">
        <v>3</v>
      </c>
      <c r="G36" s="124" t="s">
        <v>1652</v>
      </c>
      <c r="H36" s="124"/>
      <c r="I36" s="132">
        <v>3</v>
      </c>
      <c r="J36" s="125"/>
      <c r="K36" s="145"/>
      <c r="L36" s="146"/>
      <c r="M36" s="145"/>
      <c r="N36" s="145"/>
      <c r="O36" s="250"/>
      <c r="P36" s="251"/>
      <c r="Q36" s="251"/>
      <c r="R36" s="325"/>
      <c r="S36" s="326"/>
      <c r="T36" s="250"/>
      <c r="U36" s="251"/>
      <c r="V36" s="251"/>
      <c r="W36" s="325"/>
      <c r="X36" s="326"/>
      <c r="Y36" s="210">
        <f t="shared" ref="Y36:Y44" si="2">IF(T36&lt;&gt;"",T36,IF(O36&lt;&gt;"",O36,IF(K36&lt;&gt;"",K36,IF(F36&lt;&gt;"",F36,""))))</f>
        <v>3</v>
      </c>
      <c r="Z36" s="126">
        <f t="shared" ref="Z36:Z44" si="3">IF(W36&lt;&gt;"",W36,IF(R36&lt;&gt;"",R36,IF(M36&lt;&gt;"",M36,IF(J36&lt;&gt;"",J36,IF(I36&lt;&gt;"",I36,"")))))</f>
        <v>3</v>
      </c>
    </row>
    <row r="37" spans="1:26" ht="170">
      <c r="A37" s="101">
        <v>598</v>
      </c>
      <c r="B37" s="83">
        <v>607</v>
      </c>
      <c r="C37" s="123" t="s">
        <v>1055</v>
      </c>
      <c r="D37" s="124" t="s">
        <v>1108</v>
      </c>
      <c r="E37" s="124" t="s">
        <v>1148</v>
      </c>
      <c r="F37" s="125">
        <v>4</v>
      </c>
      <c r="G37" s="124" t="s">
        <v>1653</v>
      </c>
      <c r="H37" s="124"/>
      <c r="I37" s="132">
        <v>2</v>
      </c>
      <c r="J37" s="125"/>
      <c r="K37" s="145"/>
      <c r="L37" s="146"/>
      <c r="M37" s="145">
        <v>3.5</v>
      </c>
      <c r="N37" s="145"/>
      <c r="O37" s="250"/>
      <c r="P37" s="251"/>
      <c r="Q37" s="251"/>
      <c r="R37" s="325">
        <v>3.5</v>
      </c>
      <c r="S37" s="326" t="s">
        <v>2150</v>
      </c>
      <c r="T37" s="250"/>
      <c r="U37" s="251"/>
      <c r="V37" s="251"/>
      <c r="W37" s="325"/>
      <c r="X37" s="326"/>
      <c r="Y37" s="210">
        <f t="shared" si="2"/>
        <v>4</v>
      </c>
      <c r="Z37" s="126">
        <f t="shared" si="3"/>
        <v>3.5</v>
      </c>
    </row>
    <row r="38" spans="1:26" ht="221">
      <c r="A38" s="101">
        <v>599</v>
      </c>
      <c r="B38" s="83">
        <v>608</v>
      </c>
      <c r="C38" s="123" t="s">
        <v>1056</v>
      </c>
      <c r="D38" s="124" t="s">
        <v>1171</v>
      </c>
      <c r="E38" s="124" t="s">
        <v>1133</v>
      </c>
      <c r="F38" s="125">
        <v>4</v>
      </c>
      <c r="G38" s="124" t="s">
        <v>1654</v>
      </c>
      <c r="H38" s="124"/>
      <c r="I38" s="132">
        <v>2</v>
      </c>
      <c r="J38" s="125"/>
      <c r="K38" s="145">
        <v>4</v>
      </c>
      <c r="L38" s="146" t="s">
        <v>1870</v>
      </c>
      <c r="M38" s="145">
        <v>3.5</v>
      </c>
      <c r="N38" s="124" t="s">
        <v>1890</v>
      </c>
      <c r="O38" s="250"/>
      <c r="P38" s="251"/>
      <c r="Q38" s="251"/>
      <c r="R38" s="325">
        <v>3.5</v>
      </c>
      <c r="S38" s="326" t="s">
        <v>2150</v>
      </c>
      <c r="T38" s="250"/>
      <c r="U38" s="251"/>
      <c r="V38" s="251"/>
      <c r="W38" s="325"/>
      <c r="X38" s="326"/>
      <c r="Y38" s="210">
        <f t="shared" si="2"/>
        <v>4</v>
      </c>
      <c r="Z38" s="126">
        <f t="shared" si="3"/>
        <v>3.5</v>
      </c>
    </row>
    <row r="39" spans="1:26" ht="85">
      <c r="A39" s="101">
        <v>600</v>
      </c>
      <c r="B39" s="83">
        <v>609</v>
      </c>
      <c r="C39" s="123" t="s">
        <v>1057</v>
      </c>
      <c r="D39" s="124" t="s">
        <v>1109</v>
      </c>
      <c r="E39" s="124" t="s">
        <v>1133</v>
      </c>
      <c r="F39" s="125">
        <v>4</v>
      </c>
      <c r="G39" s="124" t="s">
        <v>1655</v>
      </c>
      <c r="H39" s="124"/>
      <c r="I39" s="132">
        <v>2</v>
      </c>
      <c r="J39" s="125"/>
      <c r="K39" s="145"/>
      <c r="L39" s="146"/>
      <c r="M39" s="145">
        <v>3</v>
      </c>
      <c r="N39" s="145"/>
      <c r="O39" s="250"/>
      <c r="P39" s="251"/>
      <c r="Q39" s="251"/>
      <c r="R39" s="325">
        <v>3</v>
      </c>
      <c r="S39" s="326" t="s">
        <v>2151</v>
      </c>
      <c r="T39" s="250"/>
      <c r="U39" s="251"/>
      <c r="V39" s="251"/>
      <c r="W39" s="325"/>
      <c r="X39" s="326"/>
      <c r="Y39" s="210">
        <f t="shared" si="2"/>
        <v>4</v>
      </c>
      <c r="Z39" s="126">
        <f t="shared" si="3"/>
        <v>3</v>
      </c>
    </row>
    <row r="40" spans="1:26" ht="128">
      <c r="A40" s="101">
        <v>601</v>
      </c>
      <c r="B40" s="83">
        <v>610</v>
      </c>
      <c r="C40" s="123" t="s">
        <v>1058</v>
      </c>
      <c r="D40" s="124" t="s">
        <v>1110</v>
      </c>
      <c r="E40" s="124" t="s">
        <v>1134</v>
      </c>
      <c r="F40" s="125">
        <v>3</v>
      </c>
      <c r="G40" s="124" t="s">
        <v>1656</v>
      </c>
      <c r="H40" s="124"/>
      <c r="I40" s="132" t="s">
        <v>1657</v>
      </c>
      <c r="J40" s="125"/>
      <c r="K40" s="145"/>
      <c r="L40" s="146"/>
      <c r="M40" s="145">
        <v>3</v>
      </c>
      <c r="N40" s="145"/>
      <c r="O40" s="250"/>
      <c r="P40" s="251"/>
      <c r="Q40" s="251"/>
      <c r="R40" s="325"/>
      <c r="S40" s="326"/>
      <c r="T40" s="250"/>
      <c r="U40" s="251"/>
      <c r="V40" s="251"/>
      <c r="W40" s="325"/>
      <c r="X40" s="326"/>
      <c r="Y40" s="210">
        <f t="shared" si="2"/>
        <v>3</v>
      </c>
      <c r="Z40" s="126">
        <f t="shared" si="3"/>
        <v>3</v>
      </c>
    </row>
    <row r="41" spans="1:26" ht="221">
      <c r="A41" s="101">
        <v>602</v>
      </c>
      <c r="B41" s="83">
        <v>611</v>
      </c>
      <c r="C41" s="123" t="s">
        <v>1059</v>
      </c>
      <c r="D41" s="124" t="s">
        <v>1111</v>
      </c>
      <c r="E41" s="124" t="s">
        <v>1148</v>
      </c>
      <c r="F41" s="125">
        <v>3</v>
      </c>
      <c r="G41" s="124" t="s">
        <v>1658</v>
      </c>
      <c r="H41" s="124"/>
      <c r="I41" s="132">
        <v>2</v>
      </c>
      <c r="J41" s="125"/>
      <c r="K41" s="145">
        <v>4</v>
      </c>
      <c r="L41" s="146" t="s">
        <v>1870</v>
      </c>
      <c r="M41" s="145">
        <v>3</v>
      </c>
      <c r="N41" s="145"/>
      <c r="O41" s="250"/>
      <c r="P41" s="251"/>
      <c r="Q41" s="251"/>
      <c r="R41" s="325">
        <v>3.5</v>
      </c>
      <c r="S41" s="326" t="s">
        <v>2150</v>
      </c>
      <c r="T41" s="250"/>
      <c r="U41" s="251"/>
      <c r="V41" s="251"/>
      <c r="W41" s="325"/>
      <c r="X41" s="326"/>
      <c r="Y41" s="210">
        <f t="shared" si="2"/>
        <v>4</v>
      </c>
      <c r="Z41" s="126">
        <f t="shared" si="3"/>
        <v>3.5</v>
      </c>
    </row>
    <row r="42" spans="1:26" ht="96">
      <c r="A42" s="101">
        <v>603</v>
      </c>
      <c r="B42" s="83">
        <v>612</v>
      </c>
      <c r="C42" s="123" t="s">
        <v>1060</v>
      </c>
      <c r="D42" s="124" t="s">
        <v>1172</v>
      </c>
      <c r="E42" s="124" t="s">
        <v>1135</v>
      </c>
      <c r="F42" s="125">
        <v>3</v>
      </c>
      <c r="G42" s="124" t="s">
        <v>1659</v>
      </c>
      <c r="H42" s="124"/>
      <c r="I42" s="132" t="s">
        <v>1657</v>
      </c>
      <c r="J42" s="125"/>
      <c r="K42" s="145">
        <v>3</v>
      </c>
      <c r="L42" s="146" t="s">
        <v>1871</v>
      </c>
      <c r="M42" s="145">
        <v>3</v>
      </c>
      <c r="N42" s="145"/>
      <c r="O42" s="250"/>
      <c r="P42" s="251"/>
      <c r="Q42" s="251"/>
      <c r="R42" s="325"/>
      <c r="S42" s="326"/>
      <c r="T42" s="250"/>
      <c r="U42" s="251"/>
      <c r="V42" s="251"/>
      <c r="W42" s="325"/>
      <c r="X42" s="326"/>
      <c r="Y42" s="210">
        <f t="shared" si="2"/>
        <v>3</v>
      </c>
      <c r="Z42" s="126">
        <f t="shared" si="3"/>
        <v>3</v>
      </c>
    </row>
    <row r="43" spans="1:26" ht="170">
      <c r="A43" s="101">
        <v>604</v>
      </c>
      <c r="B43" s="83">
        <v>613</v>
      </c>
      <c r="C43" s="123" t="s">
        <v>1061</v>
      </c>
      <c r="D43" s="124" t="s">
        <v>1173</v>
      </c>
      <c r="E43" s="124" t="s">
        <v>1136</v>
      </c>
      <c r="F43" s="125">
        <v>4</v>
      </c>
      <c r="G43" s="124" t="s">
        <v>1660</v>
      </c>
      <c r="H43" s="124"/>
      <c r="I43" s="125">
        <v>3</v>
      </c>
      <c r="J43" s="125"/>
      <c r="K43" s="145">
        <v>4</v>
      </c>
      <c r="L43" s="146" t="s">
        <v>1872</v>
      </c>
      <c r="M43" s="145">
        <v>3.5</v>
      </c>
      <c r="N43" s="124" t="s">
        <v>1889</v>
      </c>
      <c r="O43" s="250"/>
      <c r="P43" s="251"/>
      <c r="Q43" s="251"/>
      <c r="R43" s="325">
        <v>3.5</v>
      </c>
      <c r="S43" s="326" t="s">
        <v>2150</v>
      </c>
      <c r="T43" s="250"/>
      <c r="U43" s="251"/>
      <c r="V43" s="251"/>
      <c r="W43" s="325"/>
      <c r="X43" s="326"/>
      <c r="Y43" s="210">
        <f t="shared" si="2"/>
        <v>4</v>
      </c>
      <c r="Z43" s="126">
        <f t="shared" si="3"/>
        <v>3.5</v>
      </c>
    </row>
    <row r="44" spans="1:26" ht="187">
      <c r="A44" s="101">
        <v>605</v>
      </c>
      <c r="B44" s="83">
        <v>614</v>
      </c>
      <c r="C44" s="123" t="s">
        <v>1062</v>
      </c>
      <c r="D44" s="124" t="s">
        <v>1174</v>
      </c>
      <c r="E44" s="124" t="s">
        <v>1148</v>
      </c>
      <c r="F44" s="125">
        <v>4</v>
      </c>
      <c r="G44" s="124" t="s">
        <v>1661</v>
      </c>
      <c r="H44" s="124"/>
      <c r="I44" s="125">
        <v>3</v>
      </c>
      <c r="J44" s="125"/>
      <c r="K44" s="145">
        <v>4</v>
      </c>
      <c r="L44" s="146" t="s">
        <v>1873</v>
      </c>
      <c r="M44" s="145">
        <v>3.5</v>
      </c>
      <c r="N44" s="124" t="s">
        <v>1891</v>
      </c>
      <c r="O44" s="250"/>
      <c r="P44" s="251"/>
      <c r="Q44" s="251"/>
      <c r="R44" s="325">
        <v>3.5</v>
      </c>
      <c r="S44" s="326" t="s">
        <v>2150</v>
      </c>
      <c r="T44" s="250"/>
      <c r="U44" s="251"/>
      <c r="V44" s="251"/>
      <c r="W44" s="325"/>
      <c r="X44" s="326"/>
      <c r="Y44" s="210">
        <f t="shared" si="2"/>
        <v>4</v>
      </c>
      <c r="Z44" s="126">
        <f t="shared" si="3"/>
        <v>3.5</v>
      </c>
    </row>
    <row r="45" spans="1:26">
      <c r="D45" s="137"/>
      <c r="E45" s="137"/>
      <c r="F45" s="128"/>
      <c r="G45" s="137"/>
      <c r="H45" s="137"/>
      <c r="I45" s="128"/>
      <c r="J45" s="129"/>
      <c r="K45" s="147"/>
      <c r="L45" s="147"/>
      <c r="M45" s="147"/>
      <c r="N45" s="147"/>
      <c r="O45" s="249"/>
      <c r="P45" s="249"/>
      <c r="Q45" s="249"/>
      <c r="R45" s="249"/>
      <c r="S45" s="249"/>
      <c r="T45" s="249"/>
      <c r="U45" s="249"/>
      <c r="V45" s="249"/>
      <c r="W45" s="249"/>
      <c r="X45" s="249"/>
    </row>
    <row r="46" spans="1:26">
      <c r="D46" s="138"/>
      <c r="E46" s="138"/>
      <c r="F46" s="139"/>
      <c r="G46" s="138"/>
      <c r="H46" s="138"/>
      <c r="I46" s="139"/>
      <c r="J46" s="129"/>
      <c r="K46" s="147"/>
      <c r="L46" s="147"/>
      <c r="M46" s="147"/>
      <c r="N46" s="147"/>
      <c r="O46" s="249"/>
      <c r="P46" s="249"/>
      <c r="Q46" s="249"/>
      <c r="R46" s="249"/>
      <c r="S46" s="249"/>
      <c r="T46" s="249"/>
      <c r="U46" s="249"/>
      <c r="V46" s="249"/>
      <c r="W46" s="249"/>
      <c r="X46" s="249"/>
    </row>
    <row r="47" spans="1:26">
      <c r="D47" s="138"/>
      <c r="E47" s="138"/>
      <c r="F47" s="139"/>
      <c r="G47" s="138"/>
      <c r="H47" s="138"/>
      <c r="I47" s="139"/>
      <c r="J47" s="129"/>
      <c r="K47" s="147"/>
      <c r="L47" s="147"/>
      <c r="M47" s="147"/>
      <c r="N47" s="147"/>
      <c r="O47" s="249"/>
      <c r="P47" s="249"/>
      <c r="Q47" s="249"/>
      <c r="R47" s="249"/>
      <c r="S47" s="249"/>
      <c r="T47" s="249"/>
      <c r="U47" s="249"/>
      <c r="V47" s="249"/>
      <c r="W47" s="249"/>
      <c r="X47" s="249"/>
    </row>
    <row r="48" spans="1:26" ht="44">
      <c r="C48" s="115" t="s">
        <v>1049</v>
      </c>
      <c r="D48" s="138"/>
      <c r="E48" s="138"/>
      <c r="F48" s="139"/>
      <c r="G48" s="138"/>
      <c r="H48" s="138"/>
      <c r="I48" s="139"/>
      <c r="J48" s="129"/>
      <c r="K48" s="147"/>
      <c r="L48" s="147"/>
      <c r="M48" s="147"/>
      <c r="N48" s="147"/>
      <c r="O48" s="249"/>
      <c r="P48" s="249"/>
      <c r="Q48" s="249"/>
      <c r="R48" s="249"/>
      <c r="S48" s="249"/>
      <c r="T48" s="249"/>
      <c r="U48" s="249"/>
      <c r="V48" s="249"/>
      <c r="W48" s="249"/>
      <c r="X48" s="249"/>
    </row>
    <row r="49" spans="1:26" ht="34">
      <c r="C49" s="136" t="s">
        <v>1067</v>
      </c>
      <c r="D49" s="140"/>
      <c r="E49" s="140"/>
      <c r="F49" s="141"/>
      <c r="G49" s="140"/>
      <c r="H49" s="140"/>
      <c r="I49" s="141"/>
      <c r="J49" s="129"/>
      <c r="K49" s="147"/>
      <c r="L49" s="147"/>
      <c r="M49" s="147"/>
      <c r="N49" s="147"/>
      <c r="O49" s="249"/>
      <c r="P49" s="249"/>
      <c r="Q49" s="249"/>
      <c r="R49" s="249"/>
      <c r="S49" s="249"/>
      <c r="T49" s="249"/>
      <c r="U49" s="249"/>
      <c r="V49" s="249"/>
      <c r="W49" s="249"/>
      <c r="X49" s="249"/>
    </row>
    <row r="50" spans="1:26" ht="204">
      <c r="A50" s="101">
        <v>612</v>
      </c>
      <c r="B50" s="83">
        <v>615</v>
      </c>
      <c r="C50" s="123" t="s">
        <v>1068</v>
      </c>
      <c r="D50" s="124" t="s">
        <v>1175</v>
      </c>
      <c r="E50" s="124" t="s">
        <v>1143</v>
      </c>
      <c r="F50" s="125">
        <v>3</v>
      </c>
      <c r="G50" s="124" t="s">
        <v>1546</v>
      </c>
      <c r="H50" s="124"/>
      <c r="I50" s="125">
        <v>2</v>
      </c>
      <c r="J50" s="125"/>
      <c r="K50" s="145">
        <v>3</v>
      </c>
      <c r="L50" s="146" t="s">
        <v>1878</v>
      </c>
      <c r="M50" s="145">
        <v>2.5</v>
      </c>
      <c r="N50" s="145"/>
      <c r="O50" s="250">
        <v>3</v>
      </c>
      <c r="P50" s="251" t="s">
        <v>2058</v>
      </c>
      <c r="Q50" s="251"/>
      <c r="R50" s="325">
        <v>3</v>
      </c>
      <c r="S50" s="326"/>
      <c r="T50" s="250"/>
      <c r="U50" s="251"/>
      <c r="V50" s="251"/>
      <c r="W50" s="325"/>
      <c r="X50" s="326"/>
      <c r="Y50" s="210">
        <f>IF(T50&lt;&gt;"",T50,IF(O50&lt;&gt;"",O50,IF(K50&lt;&gt;"",K50,IF(F50&lt;&gt;"",F50,""))))</f>
        <v>3</v>
      </c>
      <c r="Z50" s="126">
        <f>IF(W50&lt;&gt;"",W50,IF(R50&lt;&gt;"",R50,IF(M50&lt;&gt;"",M50,IF(J50&lt;&gt;"",J50,IF(I50&lt;&gt;"",I50,"")))))</f>
        <v>3</v>
      </c>
    </row>
    <row r="51" spans="1:26" ht="144">
      <c r="A51" s="101">
        <v>613</v>
      </c>
      <c r="B51" s="83">
        <v>616</v>
      </c>
      <c r="C51" s="123" t="s">
        <v>1069</v>
      </c>
      <c r="D51" s="124" t="s">
        <v>1176</v>
      </c>
      <c r="E51" s="124" t="s">
        <v>1144</v>
      </c>
      <c r="F51" s="125">
        <v>3</v>
      </c>
      <c r="G51" s="124" t="s">
        <v>1547</v>
      </c>
      <c r="H51" s="124"/>
      <c r="I51" s="125">
        <v>2</v>
      </c>
      <c r="J51" s="125"/>
      <c r="K51" s="145">
        <v>3</v>
      </c>
      <c r="L51" s="146" t="s">
        <v>1879</v>
      </c>
      <c r="M51" s="145">
        <v>3</v>
      </c>
      <c r="N51" s="145"/>
      <c r="O51" s="250"/>
      <c r="P51" s="251"/>
      <c r="Q51" s="251"/>
      <c r="R51" s="325"/>
      <c r="S51" s="326"/>
      <c r="T51" s="250"/>
      <c r="U51" s="251"/>
      <c r="V51" s="251"/>
      <c r="W51" s="325"/>
      <c r="X51" s="326"/>
      <c r="Y51" s="210">
        <f>IF(T51&lt;&gt;"",T51,IF(O51&lt;&gt;"",O51,IF(K51&lt;&gt;"",K51,IF(F51&lt;&gt;"",F51,""))))</f>
        <v>3</v>
      </c>
      <c r="Z51" s="126">
        <f>IF(W51&lt;&gt;"",W51,IF(R51&lt;&gt;"",R51,IF(M51&lt;&gt;"",M51,IF(J51&lt;&gt;"",J51,IF(I51&lt;&gt;"",I51,"")))))</f>
        <v>3</v>
      </c>
    </row>
    <row r="52" spans="1:26" ht="112">
      <c r="A52" s="101">
        <v>614</v>
      </c>
      <c r="B52" s="83">
        <v>617</v>
      </c>
      <c r="C52" s="123" t="s">
        <v>963</v>
      </c>
      <c r="D52" s="124" t="s">
        <v>964</v>
      </c>
      <c r="E52" s="124" t="s">
        <v>1139</v>
      </c>
      <c r="F52" s="125">
        <v>3</v>
      </c>
      <c r="G52" s="124" t="s">
        <v>1548</v>
      </c>
      <c r="H52" s="124"/>
      <c r="I52" s="125">
        <v>3</v>
      </c>
      <c r="J52" s="125"/>
      <c r="K52" s="145"/>
      <c r="L52" s="146"/>
      <c r="M52" s="145"/>
      <c r="N52" s="145"/>
      <c r="O52" s="250"/>
      <c r="P52" s="251"/>
      <c r="Q52" s="251"/>
      <c r="R52" s="325"/>
      <c r="S52" s="326"/>
      <c r="T52" s="250"/>
      <c r="U52" s="251"/>
      <c r="V52" s="251"/>
      <c r="W52" s="325"/>
      <c r="X52" s="326"/>
      <c r="Y52" s="210">
        <f>IF(T52&lt;&gt;"",T52,IF(O52&lt;&gt;"",O52,IF(K52&lt;&gt;"",K52,IF(F52&lt;&gt;"",F52,""))))</f>
        <v>3</v>
      </c>
      <c r="Z52" s="126">
        <f>IF(W52&lt;&gt;"",W52,IF(R52&lt;&gt;"",R52,IF(M52&lt;&gt;"",M52,IF(J52&lt;&gt;"",J52,IF(I52&lt;&gt;"",I52,"")))))</f>
        <v>3</v>
      </c>
    </row>
    <row r="53" spans="1:26" ht="17">
      <c r="D53" s="137"/>
      <c r="E53" s="137"/>
      <c r="F53" s="128"/>
      <c r="G53" s="137"/>
      <c r="H53" s="137"/>
      <c r="I53" s="128"/>
      <c r="J53" s="129"/>
      <c r="K53" s="147"/>
      <c r="L53" s="147"/>
      <c r="M53" s="147" t="s">
        <v>504</v>
      </c>
      <c r="N53" s="147"/>
      <c r="O53" s="249"/>
      <c r="P53" s="249"/>
      <c r="Q53" s="249"/>
      <c r="R53" s="249"/>
      <c r="S53" s="249"/>
      <c r="T53" s="249"/>
      <c r="U53" s="249"/>
      <c r="V53" s="249"/>
      <c r="W53" s="249"/>
      <c r="X53" s="249"/>
    </row>
    <row r="54" spans="1:26" ht="34">
      <c r="C54" s="136" t="s">
        <v>1070</v>
      </c>
      <c r="D54" s="140"/>
      <c r="E54" s="137"/>
      <c r="F54" s="128"/>
      <c r="G54" s="137"/>
      <c r="H54" s="137"/>
      <c r="I54" s="128"/>
      <c r="J54" s="129"/>
      <c r="K54" s="147"/>
      <c r="L54" s="147"/>
      <c r="M54" s="147" t="s">
        <v>504</v>
      </c>
      <c r="N54" s="147"/>
      <c r="O54" s="249"/>
      <c r="P54" s="249"/>
      <c r="Q54" s="249"/>
      <c r="R54" s="249"/>
      <c r="S54" s="249"/>
      <c r="T54" s="249"/>
      <c r="U54" s="249"/>
      <c r="V54" s="249"/>
      <c r="W54" s="249"/>
      <c r="X54" s="249"/>
    </row>
    <row r="55" spans="1:26" ht="112">
      <c r="A55" s="101">
        <v>615</v>
      </c>
      <c r="B55" s="83">
        <v>618</v>
      </c>
      <c r="C55" s="123" t="s">
        <v>1071</v>
      </c>
      <c r="D55" s="124" t="s">
        <v>1114</v>
      </c>
      <c r="E55" s="124" t="s">
        <v>1145</v>
      </c>
      <c r="F55" s="125">
        <v>3</v>
      </c>
      <c r="G55" s="124" t="s">
        <v>1549</v>
      </c>
      <c r="H55" s="124"/>
      <c r="I55" s="125">
        <v>2</v>
      </c>
      <c r="J55" s="125"/>
      <c r="K55" s="145"/>
      <c r="L55" s="146"/>
      <c r="M55" s="145">
        <v>3</v>
      </c>
      <c r="N55" s="145"/>
      <c r="O55" s="250"/>
      <c r="P55" s="251"/>
      <c r="Q55" s="251"/>
      <c r="R55" s="325"/>
      <c r="S55" s="326"/>
      <c r="T55" s="250"/>
      <c r="U55" s="251"/>
      <c r="V55" s="251"/>
      <c r="W55" s="325"/>
      <c r="X55" s="326"/>
      <c r="Y55" s="210">
        <f>IF(T55&lt;&gt;"",T55,IF(O55&lt;&gt;"",O55,IF(K55&lt;&gt;"",K55,IF(F55&lt;&gt;"",F55,""))))</f>
        <v>3</v>
      </c>
      <c r="Z55" s="126">
        <f>IF(W55&lt;&gt;"",W55,IF(R55&lt;&gt;"",R55,IF(M55&lt;&gt;"",M55,IF(J55&lt;&gt;"",J55,IF(I55&lt;&gt;"",I55,"")))))</f>
        <v>3</v>
      </c>
    </row>
    <row r="56" spans="1:26" ht="192">
      <c r="A56" s="101">
        <v>616</v>
      </c>
      <c r="B56" s="83">
        <v>619</v>
      </c>
      <c r="C56" s="123" t="s">
        <v>1072</v>
      </c>
      <c r="D56" s="124" t="s">
        <v>1115</v>
      </c>
      <c r="E56" s="124" t="s">
        <v>1146</v>
      </c>
      <c r="F56" s="125">
        <v>1</v>
      </c>
      <c r="G56" s="124" t="s">
        <v>1550</v>
      </c>
      <c r="H56" s="124"/>
      <c r="I56" s="125">
        <v>1</v>
      </c>
      <c r="J56" s="125"/>
      <c r="K56" s="145"/>
      <c r="L56" s="146"/>
      <c r="M56" s="145"/>
      <c r="N56" s="145"/>
      <c r="O56" s="250"/>
      <c r="P56" s="251"/>
      <c r="Q56" s="251"/>
      <c r="R56" s="325"/>
      <c r="S56" s="326"/>
      <c r="T56" s="250"/>
      <c r="U56" s="251"/>
      <c r="V56" s="251"/>
      <c r="W56" s="325"/>
      <c r="X56" s="326"/>
      <c r="Y56" s="210">
        <f>IF(T56&lt;&gt;"",T56,IF(O56&lt;&gt;"",O56,IF(K56&lt;&gt;"",K56,IF(F56&lt;&gt;"",F56,""))))</f>
        <v>1</v>
      </c>
      <c r="Z56" s="126">
        <f>IF(W56&lt;&gt;"",W56,IF(R56&lt;&gt;"",R56,IF(M56&lt;&gt;"",M56,IF(J56&lt;&gt;"",J56,IF(I56&lt;&gt;"",I56,"")))))</f>
        <v>1</v>
      </c>
    </row>
    <row r="57" spans="1:26" ht="144">
      <c r="A57" s="101">
        <v>617</v>
      </c>
      <c r="B57" s="83">
        <v>620</v>
      </c>
      <c r="C57" s="123" t="s">
        <v>1073</v>
      </c>
      <c r="D57" s="124" t="s">
        <v>1116</v>
      </c>
      <c r="E57" s="124" t="s">
        <v>1177</v>
      </c>
      <c r="F57" s="125">
        <v>1</v>
      </c>
      <c r="G57" s="124" t="s">
        <v>1551</v>
      </c>
      <c r="H57" s="124"/>
      <c r="I57" s="125">
        <v>1</v>
      </c>
      <c r="J57" s="125"/>
      <c r="K57" s="145"/>
      <c r="L57" s="146"/>
      <c r="M57" s="145"/>
      <c r="N57" s="145"/>
      <c r="O57" s="250"/>
      <c r="P57" s="251"/>
      <c r="Q57" s="251"/>
      <c r="R57" s="325"/>
      <c r="S57" s="326"/>
      <c r="T57" s="250"/>
      <c r="U57" s="251"/>
      <c r="V57" s="251"/>
      <c r="W57" s="325"/>
      <c r="X57" s="326"/>
      <c r="Y57" s="210">
        <f>IF(T57&lt;&gt;"",T57,IF(O57&lt;&gt;"",O57,IF(K57&lt;&gt;"",K57,IF(F57&lt;&gt;"",F57,""))))</f>
        <v>1</v>
      </c>
      <c r="Z57" s="126">
        <f>IF(W57&lt;&gt;"",W57,IF(R57&lt;&gt;"",R57,IF(M57&lt;&gt;"",M57,IF(J57&lt;&gt;"",J57,IF(I57&lt;&gt;"",I57,"")))))</f>
        <v>1</v>
      </c>
    </row>
    <row r="58" spans="1:26" ht="17">
      <c r="C58" s="142"/>
      <c r="D58" s="140"/>
      <c r="E58" s="137"/>
      <c r="F58" s="128"/>
      <c r="G58" s="137"/>
      <c r="H58" s="137"/>
      <c r="I58" s="128"/>
      <c r="J58" s="129"/>
      <c r="K58" s="147"/>
      <c r="L58" s="147"/>
      <c r="M58" s="147" t="s">
        <v>504</v>
      </c>
      <c r="N58" s="147"/>
      <c r="O58" s="249"/>
      <c r="P58" s="249"/>
      <c r="Q58" s="249"/>
      <c r="R58" s="249"/>
      <c r="S58" s="249"/>
      <c r="T58" s="249"/>
      <c r="U58" s="249"/>
      <c r="V58" s="249"/>
      <c r="W58" s="249"/>
      <c r="X58" s="249"/>
    </row>
    <row r="59" spans="1:26" ht="119">
      <c r="A59" s="101">
        <v>618</v>
      </c>
      <c r="B59" s="83">
        <v>621</v>
      </c>
      <c r="C59" s="123" t="s">
        <v>1074</v>
      </c>
      <c r="D59" s="124" t="s">
        <v>970</v>
      </c>
      <c r="E59" s="124" t="s">
        <v>1139</v>
      </c>
      <c r="F59" s="125">
        <v>5</v>
      </c>
      <c r="G59" s="124" t="s">
        <v>1552</v>
      </c>
      <c r="H59" s="124"/>
      <c r="I59" s="125">
        <v>4</v>
      </c>
      <c r="J59" s="125"/>
      <c r="K59" s="145"/>
      <c r="L59" s="146"/>
      <c r="M59" s="145"/>
      <c r="N59" s="145"/>
      <c r="O59" s="250"/>
      <c r="P59" s="251"/>
      <c r="Q59" s="251"/>
      <c r="R59" s="325">
        <v>4</v>
      </c>
      <c r="S59" s="326" t="s">
        <v>2152</v>
      </c>
      <c r="T59" s="250"/>
      <c r="U59" s="251"/>
      <c r="V59" s="251"/>
      <c r="W59" s="325"/>
      <c r="X59" s="326"/>
      <c r="Y59" s="210">
        <f>IF(T59&lt;&gt;"",T59,IF(O59&lt;&gt;"",O59,IF(K59&lt;&gt;"",K59,IF(F59&lt;&gt;"",F59,""))))</f>
        <v>5</v>
      </c>
      <c r="Z59" s="126">
        <f>IF(W59&lt;&gt;"",W59,IF(R59&lt;&gt;"",R59,IF(M59&lt;&gt;"",M59,IF(J59&lt;&gt;"",J59,IF(I59&lt;&gt;"",I59,"")))))</f>
        <v>4</v>
      </c>
    </row>
    <row r="60" spans="1:26" ht="272">
      <c r="A60" s="101">
        <v>619</v>
      </c>
      <c r="B60" s="83">
        <v>622</v>
      </c>
      <c r="C60" s="123" t="s">
        <v>1075</v>
      </c>
      <c r="D60" s="124" t="s">
        <v>1178</v>
      </c>
      <c r="E60" s="124" t="s">
        <v>1147</v>
      </c>
      <c r="F60" s="125">
        <v>4</v>
      </c>
      <c r="G60" s="124" t="s">
        <v>1553</v>
      </c>
      <c r="H60" s="124"/>
      <c r="I60" s="125">
        <v>3</v>
      </c>
      <c r="J60" s="125"/>
      <c r="K60" s="145">
        <v>4</v>
      </c>
      <c r="L60" s="146" t="s">
        <v>1880</v>
      </c>
      <c r="M60" s="145">
        <v>4</v>
      </c>
      <c r="N60" s="145"/>
      <c r="O60" s="250">
        <v>4</v>
      </c>
      <c r="P60" s="251" t="s">
        <v>2059</v>
      </c>
      <c r="Q60" s="251"/>
      <c r="R60" s="325"/>
      <c r="S60" s="326"/>
      <c r="T60" s="250"/>
      <c r="U60" s="251"/>
      <c r="V60" s="251"/>
      <c r="W60" s="325"/>
      <c r="X60" s="326"/>
      <c r="Y60" s="210">
        <f>IF(T60&lt;&gt;"",T60,IF(O60&lt;&gt;"",O60,IF(K60&lt;&gt;"",K60,IF(F60&lt;&gt;"",F60,""))))</f>
        <v>4</v>
      </c>
      <c r="Z60" s="126">
        <f>IF(W60&lt;&gt;"",W60,IF(R60&lt;&gt;"",R60,IF(M60&lt;&gt;"",M60,IF(J60&lt;&gt;"",J60,IF(I60&lt;&gt;"",I60,"")))))</f>
        <v>4</v>
      </c>
    </row>
    <row r="61" spans="1:26" ht="144">
      <c r="A61" s="101">
        <v>620</v>
      </c>
      <c r="B61" s="83">
        <v>623</v>
      </c>
      <c r="C61" s="123" t="s">
        <v>1076</v>
      </c>
      <c r="D61" s="124" t="s">
        <v>1117</v>
      </c>
      <c r="E61" s="124" t="s">
        <v>1179</v>
      </c>
      <c r="F61" s="125">
        <v>2</v>
      </c>
      <c r="G61" s="124" t="s">
        <v>1554</v>
      </c>
      <c r="H61" s="124"/>
      <c r="I61" s="125" t="s">
        <v>1665</v>
      </c>
      <c r="J61" s="125"/>
      <c r="K61" s="145"/>
      <c r="L61" s="146"/>
      <c r="M61" s="145">
        <v>2</v>
      </c>
      <c r="N61" s="145"/>
      <c r="O61" s="250">
        <v>3</v>
      </c>
      <c r="P61" s="251" t="s">
        <v>2046</v>
      </c>
      <c r="Q61" s="251"/>
      <c r="R61" s="325">
        <v>3</v>
      </c>
      <c r="S61" s="326"/>
      <c r="T61" s="250"/>
      <c r="U61" s="251"/>
      <c r="V61" s="251"/>
      <c r="W61" s="325"/>
      <c r="X61" s="326"/>
      <c r="Y61" s="210">
        <f>IF(T61&lt;&gt;"",T61,IF(O61&lt;&gt;"",O61,IF(K61&lt;&gt;"",K61,IF(F61&lt;&gt;"",F61,""))))</f>
        <v>3</v>
      </c>
      <c r="Z61" s="126">
        <f>IF(W61&lt;&gt;"",W61,IF(R61&lt;&gt;"",R61,IF(M61&lt;&gt;"",M61,IF(J61&lt;&gt;"",J61,IF(I61&lt;&gt;"",I61,"")))))</f>
        <v>3</v>
      </c>
    </row>
    <row r="62" spans="1:26" ht="80">
      <c r="A62" s="101">
        <v>621</v>
      </c>
      <c r="B62" s="83">
        <v>624</v>
      </c>
      <c r="C62" s="123" t="s">
        <v>1077</v>
      </c>
      <c r="D62" s="124" t="s">
        <v>1180</v>
      </c>
      <c r="E62" s="124" t="s">
        <v>1148</v>
      </c>
      <c r="F62" s="125">
        <v>4</v>
      </c>
      <c r="G62" s="124" t="s">
        <v>1555</v>
      </c>
      <c r="H62" s="124"/>
      <c r="I62" s="125">
        <v>2</v>
      </c>
      <c r="J62" s="125"/>
      <c r="K62" s="145">
        <v>3</v>
      </c>
      <c r="L62" s="146" t="s">
        <v>1881</v>
      </c>
      <c r="M62" s="145">
        <v>3</v>
      </c>
      <c r="N62" s="145"/>
      <c r="O62" s="250"/>
      <c r="P62" s="251"/>
      <c r="Q62" s="251"/>
      <c r="R62" s="325"/>
      <c r="S62" s="326"/>
      <c r="T62" s="250"/>
      <c r="U62" s="251"/>
      <c r="V62" s="251"/>
      <c r="W62" s="325"/>
      <c r="X62" s="326"/>
      <c r="Y62" s="210">
        <f>IF(T62&lt;&gt;"",T62,IF(O62&lt;&gt;"",O62,IF(K62&lt;&gt;"",K62,IF(F62&lt;&gt;"",F62,""))))</f>
        <v>3</v>
      </c>
      <c r="Z62" s="126">
        <f>IF(W62&lt;&gt;"",W62,IF(R62&lt;&gt;"",R62,IF(M62&lt;&gt;"",M62,IF(J62&lt;&gt;"",J62,IF(I62&lt;&gt;"",I62,"")))))</f>
        <v>3</v>
      </c>
    </row>
    <row r="63" spans="1:26">
      <c r="D63" s="127"/>
      <c r="E63" s="130"/>
      <c r="F63" s="131"/>
      <c r="G63" s="130"/>
      <c r="H63" s="130"/>
      <c r="I63" s="131"/>
      <c r="J63" s="129"/>
      <c r="K63" s="147"/>
      <c r="L63" s="147"/>
      <c r="M63" s="147"/>
      <c r="N63" s="147"/>
      <c r="O63" s="249"/>
      <c r="P63" s="249"/>
      <c r="Q63" s="249"/>
      <c r="R63" s="249"/>
      <c r="S63" s="249"/>
      <c r="T63" s="249"/>
      <c r="U63" s="249"/>
      <c r="V63" s="249"/>
      <c r="W63" s="249"/>
      <c r="X63" s="249"/>
    </row>
    <row r="64" spans="1:26" ht="17">
      <c r="C64" s="136" t="s">
        <v>1078</v>
      </c>
      <c r="D64" s="137"/>
      <c r="E64" s="137"/>
      <c r="F64" s="128"/>
      <c r="G64" s="137"/>
      <c r="H64" s="137"/>
      <c r="I64" s="128"/>
      <c r="J64" s="129"/>
      <c r="K64" s="147"/>
      <c r="L64" s="147"/>
      <c r="M64" s="147"/>
      <c r="N64" s="147"/>
      <c r="O64" s="249"/>
      <c r="P64" s="249"/>
      <c r="Q64" s="249"/>
      <c r="R64" s="249"/>
      <c r="S64" s="249"/>
      <c r="T64" s="249"/>
      <c r="U64" s="249"/>
      <c r="V64" s="249"/>
      <c r="W64" s="249"/>
      <c r="X64" s="249"/>
    </row>
    <row r="65" spans="1:26" ht="170">
      <c r="A65" s="101">
        <v>622</v>
      </c>
      <c r="B65" s="83">
        <v>625</v>
      </c>
      <c r="C65" s="123" t="s">
        <v>388</v>
      </c>
      <c r="D65" s="124" t="s">
        <v>649</v>
      </c>
      <c r="E65" s="124" t="s">
        <v>650</v>
      </c>
      <c r="F65" s="125">
        <v>2</v>
      </c>
      <c r="G65" s="124" t="s">
        <v>1556</v>
      </c>
      <c r="H65" s="124"/>
      <c r="I65" s="125">
        <v>2</v>
      </c>
      <c r="J65" s="125"/>
      <c r="K65" s="145">
        <v>3</v>
      </c>
      <c r="L65" s="146" t="s">
        <v>1882</v>
      </c>
      <c r="M65" s="145">
        <v>2.5</v>
      </c>
      <c r="N65" s="145"/>
      <c r="O65" s="250">
        <v>3</v>
      </c>
      <c r="P65" s="251" t="s">
        <v>2016</v>
      </c>
      <c r="Q65" s="251"/>
      <c r="R65" s="325">
        <v>3</v>
      </c>
      <c r="S65" s="326"/>
      <c r="T65" s="250"/>
      <c r="U65" s="251"/>
      <c r="V65" s="251"/>
      <c r="W65" s="325"/>
      <c r="X65" s="326"/>
      <c r="Y65" s="210">
        <f t="shared" ref="Y65:Y70" si="4">IF(T65&lt;&gt;"",T65,IF(O65&lt;&gt;"",O65,IF(K65&lt;&gt;"",K65,IF(F65&lt;&gt;"",F65,""))))</f>
        <v>3</v>
      </c>
      <c r="Z65" s="126">
        <f t="shared" ref="Z65:Z70" si="5">IF(W65&lt;&gt;"",W65,IF(R65&lt;&gt;"",R65,IF(M65&lt;&gt;"",M65,IF(J65&lt;&gt;"",J65,IF(I65&lt;&gt;"",I65,"")))))</f>
        <v>3</v>
      </c>
    </row>
    <row r="66" spans="1:26" ht="204">
      <c r="A66" s="101">
        <v>623</v>
      </c>
      <c r="B66" s="83">
        <v>626</v>
      </c>
      <c r="C66" s="123" t="s">
        <v>1079</v>
      </c>
      <c r="D66" s="124" t="s">
        <v>1118</v>
      </c>
      <c r="E66" s="124" t="s">
        <v>1181</v>
      </c>
      <c r="F66" s="125">
        <v>5</v>
      </c>
      <c r="G66" s="124" t="s">
        <v>1557</v>
      </c>
      <c r="H66" s="124"/>
      <c r="I66" s="125">
        <v>3</v>
      </c>
      <c r="J66" s="125"/>
      <c r="K66" s="145">
        <v>5</v>
      </c>
      <c r="L66" s="146" t="s">
        <v>1540</v>
      </c>
      <c r="M66" s="145">
        <v>5</v>
      </c>
      <c r="N66" s="145"/>
      <c r="O66" s="250"/>
      <c r="P66" s="251"/>
      <c r="Q66" s="251"/>
      <c r="R66" s="325"/>
      <c r="S66" s="326"/>
      <c r="T66" s="250"/>
      <c r="U66" s="251"/>
      <c r="V66" s="251"/>
      <c r="W66" s="325"/>
      <c r="X66" s="326"/>
      <c r="Y66" s="210">
        <f t="shared" si="4"/>
        <v>5</v>
      </c>
      <c r="Z66" s="126">
        <f t="shared" si="5"/>
        <v>5</v>
      </c>
    </row>
    <row r="67" spans="1:26" ht="404">
      <c r="A67" s="101">
        <v>624</v>
      </c>
      <c r="B67" s="83">
        <v>627</v>
      </c>
      <c r="C67" s="123" t="s">
        <v>1080</v>
      </c>
      <c r="D67" s="124" t="s">
        <v>1183</v>
      </c>
      <c r="E67" s="124" t="s">
        <v>1181</v>
      </c>
      <c r="F67" s="125">
        <v>3</v>
      </c>
      <c r="G67" s="124" t="s">
        <v>1558</v>
      </c>
      <c r="H67" s="124"/>
      <c r="I67" s="125" t="s">
        <v>1657</v>
      </c>
      <c r="J67" s="125"/>
      <c r="K67" s="145">
        <v>3</v>
      </c>
      <c r="L67" s="146" t="s">
        <v>1883</v>
      </c>
      <c r="M67" s="145">
        <v>3</v>
      </c>
      <c r="N67" s="145"/>
      <c r="O67" s="250">
        <v>4</v>
      </c>
      <c r="P67" s="251" t="s">
        <v>2047</v>
      </c>
      <c r="Q67" s="251"/>
      <c r="R67" s="325">
        <v>3.5</v>
      </c>
      <c r="S67" s="326" t="s">
        <v>2150</v>
      </c>
      <c r="T67" s="250"/>
      <c r="U67" s="251"/>
      <c r="V67" s="251"/>
      <c r="W67" s="325"/>
      <c r="X67" s="326"/>
      <c r="Y67" s="210">
        <f t="shared" si="4"/>
        <v>4</v>
      </c>
      <c r="Z67" s="126">
        <f t="shared" si="5"/>
        <v>3.5</v>
      </c>
    </row>
    <row r="68" spans="1:26" ht="272">
      <c r="A68" s="101">
        <v>625</v>
      </c>
      <c r="B68" s="83">
        <v>628</v>
      </c>
      <c r="C68" s="123" t="s">
        <v>1081</v>
      </c>
      <c r="D68" s="124" t="s">
        <v>1119</v>
      </c>
      <c r="E68" s="124" t="s">
        <v>1181</v>
      </c>
      <c r="F68" s="125">
        <v>3</v>
      </c>
      <c r="G68" s="124" t="s">
        <v>1559</v>
      </c>
      <c r="H68" s="124"/>
      <c r="I68" s="125">
        <v>2</v>
      </c>
      <c r="J68" s="125"/>
      <c r="K68" s="145">
        <v>3</v>
      </c>
      <c r="L68" s="146" t="s">
        <v>1884</v>
      </c>
      <c r="M68" s="145">
        <v>2.5</v>
      </c>
      <c r="N68" s="145"/>
      <c r="O68" s="250">
        <v>3</v>
      </c>
      <c r="P68" s="251" t="s">
        <v>2048</v>
      </c>
      <c r="Q68" s="251"/>
      <c r="R68" s="325">
        <v>3</v>
      </c>
      <c r="S68" s="326"/>
      <c r="T68" s="250"/>
      <c r="U68" s="251"/>
      <c r="V68" s="251"/>
      <c r="W68" s="325"/>
      <c r="X68" s="326"/>
      <c r="Y68" s="210">
        <f t="shared" si="4"/>
        <v>3</v>
      </c>
      <c r="Z68" s="126">
        <f t="shared" si="5"/>
        <v>3</v>
      </c>
    </row>
    <row r="69" spans="1:26" ht="128">
      <c r="A69" s="101">
        <v>626</v>
      </c>
      <c r="B69" s="83">
        <v>629</v>
      </c>
      <c r="C69" s="123" t="s">
        <v>1082</v>
      </c>
      <c r="D69" s="124" t="s">
        <v>1120</v>
      </c>
      <c r="E69" s="124" t="s">
        <v>1181</v>
      </c>
      <c r="F69" s="125">
        <v>3</v>
      </c>
      <c r="G69" s="124" t="s">
        <v>1560</v>
      </c>
      <c r="H69" s="124"/>
      <c r="I69" s="125">
        <v>2</v>
      </c>
      <c r="J69" s="125"/>
      <c r="K69" s="145"/>
      <c r="L69" s="146"/>
      <c r="M69" s="145">
        <v>3</v>
      </c>
      <c r="N69" s="145"/>
      <c r="O69" s="250"/>
      <c r="P69" s="251"/>
      <c r="Q69" s="251"/>
      <c r="R69" s="325"/>
      <c r="S69" s="326"/>
      <c r="T69" s="250"/>
      <c r="U69" s="251"/>
      <c r="V69" s="251"/>
      <c r="W69" s="325"/>
      <c r="X69" s="326"/>
      <c r="Y69" s="210">
        <f t="shared" si="4"/>
        <v>3</v>
      </c>
      <c r="Z69" s="126">
        <f t="shared" si="5"/>
        <v>3</v>
      </c>
    </row>
    <row r="70" spans="1:26" ht="144">
      <c r="A70" s="101">
        <v>627</v>
      </c>
      <c r="B70" s="83">
        <v>630</v>
      </c>
      <c r="C70" s="123" t="s">
        <v>1083</v>
      </c>
      <c r="D70" s="124" t="s">
        <v>1121</v>
      </c>
      <c r="E70" s="124" t="s">
        <v>1182</v>
      </c>
      <c r="F70" s="125">
        <v>3</v>
      </c>
      <c r="G70" s="124" t="s">
        <v>1561</v>
      </c>
      <c r="H70" s="124"/>
      <c r="I70" s="125">
        <v>2</v>
      </c>
      <c r="J70" s="125"/>
      <c r="K70" s="145">
        <v>3</v>
      </c>
      <c r="L70" s="146" t="s">
        <v>1885</v>
      </c>
      <c r="M70" s="145">
        <v>3</v>
      </c>
      <c r="N70" s="145"/>
      <c r="O70" s="250"/>
      <c r="P70" s="251"/>
      <c r="Q70" s="251"/>
      <c r="R70" s="325"/>
      <c r="S70" s="326"/>
      <c r="T70" s="250"/>
      <c r="U70" s="251"/>
      <c r="V70" s="251"/>
      <c r="W70" s="325"/>
      <c r="X70" s="326"/>
      <c r="Y70" s="210">
        <f t="shared" si="4"/>
        <v>3</v>
      </c>
      <c r="Z70" s="126">
        <f t="shared" si="5"/>
        <v>3</v>
      </c>
    </row>
    <row r="71" spans="1:26">
      <c r="D71" s="127"/>
      <c r="E71" s="127"/>
      <c r="F71" s="128"/>
      <c r="G71" s="127"/>
      <c r="H71" s="127"/>
      <c r="I71" s="128"/>
      <c r="J71" s="129"/>
      <c r="K71" s="147"/>
      <c r="L71" s="147"/>
      <c r="M71" s="147"/>
      <c r="N71" s="147"/>
      <c r="O71" s="249"/>
      <c r="P71" s="249"/>
      <c r="Q71" s="249"/>
      <c r="R71" s="249"/>
      <c r="S71" s="249"/>
      <c r="T71" s="249"/>
      <c r="U71" s="249"/>
      <c r="V71" s="249"/>
      <c r="W71" s="249"/>
      <c r="X71" s="249"/>
    </row>
    <row r="72" spans="1:26" ht="204">
      <c r="A72" s="101">
        <v>628</v>
      </c>
      <c r="B72" s="83">
        <v>631</v>
      </c>
      <c r="C72" s="123" t="s">
        <v>1084</v>
      </c>
      <c r="D72" s="124" t="s">
        <v>1184</v>
      </c>
      <c r="E72" s="124" t="s">
        <v>1185</v>
      </c>
      <c r="F72" s="125">
        <v>5</v>
      </c>
      <c r="G72" s="124" t="s">
        <v>1562</v>
      </c>
      <c r="H72" s="124"/>
      <c r="I72" s="125">
        <v>3</v>
      </c>
      <c r="J72" s="125"/>
      <c r="K72" s="145">
        <v>4</v>
      </c>
      <c r="L72" s="146" t="s">
        <v>1886</v>
      </c>
      <c r="M72" s="145">
        <v>3.5</v>
      </c>
      <c r="N72" s="145"/>
      <c r="O72" s="250"/>
      <c r="P72" s="251"/>
      <c r="Q72" s="251"/>
      <c r="R72" s="325">
        <v>3.5</v>
      </c>
      <c r="S72" s="326" t="s">
        <v>2150</v>
      </c>
      <c r="T72" s="250"/>
      <c r="U72" s="251"/>
      <c r="V72" s="251"/>
      <c r="W72" s="325"/>
      <c r="X72" s="326"/>
      <c r="Y72" s="210">
        <f>IF(T72&lt;&gt;"",T72,IF(O72&lt;&gt;"",O72,IF(K72&lt;&gt;"",K72,IF(F72&lt;&gt;"",F72,""))))</f>
        <v>4</v>
      </c>
      <c r="Z72" s="126">
        <f>IF(W72&lt;&gt;"",W72,IF(R72&lt;&gt;"",R72,IF(M72&lt;&gt;"",M72,IF(J72&lt;&gt;"",J72,IF(I72&lt;&gt;"",I72,"")))))</f>
        <v>3.5</v>
      </c>
    </row>
    <row r="73" spans="1:26">
      <c r="D73" s="137"/>
      <c r="E73" s="137"/>
      <c r="F73" s="128"/>
      <c r="G73" s="137"/>
      <c r="H73" s="137"/>
      <c r="I73" s="128"/>
      <c r="J73" s="129"/>
      <c r="K73" s="147"/>
      <c r="L73" s="147"/>
      <c r="M73" s="147"/>
      <c r="N73" s="147"/>
      <c r="O73" s="249"/>
      <c r="P73" s="249"/>
      <c r="Q73" s="249"/>
      <c r="R73" s="249"/>
      <c r="S73" s="249"/>
      <c r="T73" s="249"/>
      <c r="U73" s="249"/>
      <c r="V73" s="249"/>
      <c r="W73" s="249"/>
      <c r="X73" s="249"/>
    </row>
    <row r="74" spans="1:26" ht="34">
      <c r="C74" s="136" t="s">
        <v>1085</v>
      </c>
      <c r="D74" s="137"/>
      <c r="E74" s="137"/>
      <c r="F74" s="128"/>
      <c r="G74" s="137"/>
      <c r="H74" s="137"/>
      <c r="I74" s="128"/>
      <c r="J74" s="129"/>
      <c r="K74" s="147"/>
      <c r="L74" s="147"/>
      <c r="M74" s="147" t="s">
        <v>504</v>
      </c>
      <c r="N74" s="147"/>
      <c r="O74" s="249"/>
      <c r="P74" s="249"/>
      <c r="Q74" s="249"/>
      <c r="R74" s="249"/>
      <c r="S74" s="249"/>
      <c r="T74" s="249"/>
      <c r="U74" s="249"/>
      <c r="V74" s="249"/>
      <c r="W74" s="249"/>
      <c r="X74" s="249"/>
    </row>
    <row r="75" spans="1:26" ht="409.6">
      <c r="A75" s="101">
        <v>629</v>
      </c>
      <c r="B75" s="83">
        <v>632</v>
      </c>
      <c r="C75" s="123" t="s">
        <v>1086</v>
      </c>
      <c r="D75" s="124" t="s">
        <v>1186</v>
      </c>
      <c r="E75" s="124" t="s">
        <v>1187</v>
      </c>
      <c r="F75" s="125">
        <v>3</v>
      </c>
      <c r="G75" s="124" t="s">
        <v>1563</v>
      </c>
      <c r="H75" s="124"/>
      <c r="I75" s="125" t="s">
        <v>1657</v>
      </c>
      <c r="J75" s="125"/>
      <c r="K75" s="145">
        <v>3</v>
      </c>
      <c r="L75" s="146" t="s">
        <v>1887</v>
      </c>
      <c r="M75" s="145">
        <v>3</v>
      </c>
      <c r="N75" s="145"/>
      <c r="O75" s="250">
        <v>3</v>
      </c>
      <c r="P75" s="251" t="s">
        <v>2049</v>
      </c>
      <c r="Q75" s="251"/>
      <c r="R75" s="325"/>
      <c r="S75" s="326"/>
      <c r="T75" s="250"/>
      <c r="U75" s="251"/>
      <c r="V75" s="251"/>
      <c r="W75" s="325"/>
      <c r="X75" s="326"/>
      <c r="Y75" s="210">
        <f>IF(T75&lt;&gt;"",T75,IF(O75&lt;&gt;"",O75,IF(K75&lt;&gt;"",K75,IF(F75&lt;&gt;"",F75,""))))</f>
        <v>3</v>
      </c>
      <c r="Z75" s="126">
        <f>IF(W75&lt;&gt;"",W75,IF(R75&lt;&gt;"",R75,IF(M75&lt;&gt;"",M75,IF(J75&lt;&gt;"",J75,IF(I75&lt;&gt;"",I75,"")))))</f>
        <v>3</v>
      </c>
    </row>
    <row r="76" spans="1:26" ht="128">
      <c r="A76" s="101">
        <v>630</v>
      </c>
      <c r="B76" s="83">
        <v>633</v>
      </c>
      <c r="C76" s="123" t="s">
        <v>1087</v>
      </c>
      <c r="D76" s="124" t="s">
        <v>1188</v>
      </c>
      <c r="E76" s="124" t="s">
        <v>1189</v>
      </c>
      <c r="F76" s="125">
        <v>3</v>
      </c>
      <c r="G76" s="124" t="s">
        <v>1564</v>
      </c>
      <c r="H76" s="124"/>
      <c r="I76" s="125" t="s">
        <v>1657</v>
      </c>
      <c r="J76" s="125"/>
      <c r="K76" s="145">
        <v>3</v>
      </c>
      <c r="L76" s="146" t="s">
        <v>1888</v>
      </c>
      <c r="M76" s="145">
        <v>3</v>
      </c>
      <c r="N76" s="145"/>
      <c r="O76" s="250"/>
      <c r="P76" s="251"/>
      <c r="Q76" s="251"/>
      <c r="R76" s="325"/>
      <c r="S76" s="326"/>
      <c r="T76" s="250"/>
      <c r="U76" s="251"/>
      <c r="V76" s="251"/>
      <c r="W76" s="325"/>
      <c r="X76" s="326"/>
      <c r="Y76" s="210">
        <f>IF(T76&lt;&gt;"",T76,IF(O76&lt;&gt;"",O76,IF(K76&lt;&gt;"",K76,IF(F76&lt;&gt;"",F76,""))))</f>
        <v>3</v>
      </c>
      <c r="Z76" s="126">
        <f>IF(W76&lt;&gt;"",W76,IF(R76&lt;&gt;"",R76,IF(M76&lt;&gt;"",M76,IF(J76&lt;&gt;"",J76,IF(I76&lt;&gt;"",I76,"")))))</f>
        <v>3</v>
      </c>
    </row>
    <row r="77" spans="1:26" ht="409.6">
      <c r="A77" s="101">
        <v>631</v>
      </c>
      <c r="B77" s="83">
        <v>634</v>
      </c>
      <c r="C77" s="123" t="s">
        <v>1088</v>
      </c>
      <c r="D77" s="124" t="s">
        <v>1190</v>
      </c>
      <c r="E77" s="124" t="s">
        <v>1149</v>
      </c>
      <c r="F77" s="125">
        <v>5</v>
      </c>
      <c r="G77" s="124" t="s">
        <v>1565</v>
      </c>
      <c r="H77" s="124"/>
      <c r="I77" s="125">
        <v>4</v>
      </c>
      <c r="J77" s="125"/>
      <c r="K77" s="145"/>
      <c r="L77" s="146"/>
      <c r="M77" s="145"/>
      <c r="N77" s="145"/>
      <c r="O77" s="250">
        <v>4</v>
      </c>
      <c r="P77" s="251" t="s">
        <v>2079</v>
      </c>
      <c r="Q77" s="251"/>
      <c r="R77" s="325"/>
      <c r="S77" s="326"/>
      <c r="T77" s="250"/>
      <c r="U77" s="251"/>
      <c r="V77" s="251"/>
      <c r="W77" s="325"/>
      <c r="X77" s="326"/>
      <c r="Y77" s="210">
        <f>IF(T77&lt;&gt;"",T77,IF(O77&lt;&gt;"",O77,IF(K77&lt;&gt;"",K77,IF(F77&lt;&gt;"",F77,""))))</f>
        <v>4</v>
      </c>
      <c r="Z77" s="126">
        <f>IF(W77&lt;&gt;"",W77,IF(R77&lt;&gt;"",R77,IF(M77&lt;&gt;"",M77,IF(J77&lt;&gt;"",J77,IF(I77&lt;&gt;"",I77,"")))))</f>
        <v>4</v>
      </c>
    </row>
    <row r="78" spans="1:26">
      <c r="C78" s="65"/>
      <c r="D78" s="137"/>
      <c r="E78" s="137"/>
      <c r="F78" s="128"/>
      <c r="G78" s="137"/>
      <c r="H78" s="137"/>
      <c r="I78" s="128"/>
      <c r="J78" s="129"/>
      <c r="K78" s="147"/>
      <c r="L78" s="147"/>
      <c r="M78" s="147"/>
      <c r="N78" s="147"/>
      <c r="O78" s="249"/>
      <c r="P78" s="249"/>
      <c r="Q78" s="249"/>
      <c r="R78" s="249"/>
      <c r="S78" s="249"/>
      <c r="T78" s="249"/>
      <c r="U78" s="249"/>
      <c r="V78" s="249"/>
      <c r="W78" s="249"/>
      <c r="X78" s="249"/>
    </row>
    <row r="79" spans="1:26">
      <c r="D79" s="137"/>
      <c r="E79" s="137"/>
      <c r="F79" s="128"/>
      <c r="G79" s="137"/>
      <c r="H79" s="137"/>
      <c r="I79" s="128"/>
      <c r="J79" s="129"/>
      <c r="K79" s="147"/>
      <c r="L79" s="147"/>
      <c r="M79" s="147"/>
      <c r="N79" s="147"/>
      <c r="O79" s="249"/>
      <c r="P79" s="249"/>
      <c r="Q79" s="249"/>
      <c r="R79" s="249"/>
      <c r="S79" s="249"/>
      <c r="T79" s="249"/>
      <c r="U79" s="249"/>
      <c r="V79" s="249"/>
      <c r="W79" s="249"/>
      <c r="X79" s="249"/>
    </row>
    <row r="80" spans="1:26">
      <c r="D80" s="137"/>
      <c r="E80" s="137"/>
      <c r="F80" s="128"/>
      <c r="G80" s="137"/>
      <c r="H80" s="137"/>
      <c r="I80" s="128"/>
      <c r="J80" s="129"/>
      <c r="K80" s="147"/>
      <c r="L80" s="147"/>
      <c r="M80" s="147"/>
      <c r="N80" s="147"/>
      <c r="O80" s="249"/>
      <c r="P80" s="249"/>
      <c r="Q80" s="249"/>
      <c r="R80" s="249"/>
      <c r="S80" s="249"/>
      <c r="T80" s="249"/>
      <c r="U80" s="249"/>
      <c r="V80" s="249"/>
      <c r="W80" s="249"/>
      <c r="X80" s="249"/>
    </row>
    <row r="81" spans="1:26" ht="22">
      <c r="C81" s="115" t="s">
        <v>86</v>
      </c>
      <c r="D81" s="138"/>
      <c r="E81" s="138"/>
      <c r="F81" s="139"/>
      <c r="G81" s="138"/>
      <c r="H81" s="138"/>
      <c r="I81" s="139"/>
      <c r="J81" s="129"/>
      <c r="K81" s="147"/>
      <c r="L81" s="147"/>
      <c r="M81" s="147"/>
      <c r="N81" s="147"/>
      <c r="O81" s="249"/>
      <c r="P81" s="249"/>
      <c r="Q81" s="249"/>
      <c r="R81" s="249"/>
      <c r="S81" s="249"/>
      <c r="T81" s="249"/>
      <c r="U81" s="249"/>
      <c r="V81" s="249"/>
      <c r="W81" s="249"/>
      <c r="X81" s="249"/>
    </row>
    <row r="82" spans="1:26" ht="34">
      <c r="C82" s="136" t="s">
        <v>1089</v>
      </c>
      <c r="D82" s="137"/>
      <c r="E82" s="137"/>
      <c r="F82" s="128"/>
      <c r="G82" s="137"/>
      <c r="H82" s="137"/>
      <c r="I82" s="128"/>
      <c r="J82" s="129"/>
      <c r="K82" s="147"/>
      <c r="L82" s="147"/>
      <c r="M82" s="147"/>
      <c r="N82" s="147"/>
      <c r="O82" s="249"/>
      <c r="P82" s="249"/>
      <c r="Q82" s="249"/>
      <c r="R82" s="249"/>
      <c r="S82" s="249"/>
      <c r="T82" s="249"/>
      <c r="U82" s="249"/>
      <c r="V82" s="249"/>
      <c r="W82" s="249"/>
      <c r="X82" s="249"/>
    </row>
    <row r="83" spans="1:26" ht="356">
      <c r="A83" s="101">
        <v>632</v>
      </c>
      <c r="B83" s="83">
        <v>635</v>
      </c>
      <c r="C83" s="123" t="s">
        <v>1090</v>
      </c>
      <c r="D83" s="124" t="s">
        <v>1191</v>
      </c>
      <c r="E83" s="124" t="s">
        <v>1150</v>
      </c>
      <c r="F83" s="125"/>
      <c r="G83" s="124" t="s">
        <v>1566</v>
      </c>
      <c r="H83" s="124"/>
      <c r="I83" s="125">
        <v>3</v>
      </c>
      <c r="J83" s="125"/>
      <c r="K83" s="145"/>
      <c r="L83" s="146"/>
      <c r="M83" s="145"/>
      <c r="N83" s="145"/>
      <c r="O83" s="250">
        <v>4</v>
      </c>
      <c r="P83" s="251" t="s">
        <v>2080</v>
      </c>
      <c r="Q83" s="251"/>
      <c r="R83" s="325">
        <v>3.5</v>
      </c>
      <c r="S83" s="326"/>
      <c r="T83" s="250"/>
      <c r="U83" s="251"/>
      <c r="V83" s="251"/>
      <c r="W83" s="325"/>
      <c r="X83" s="326"/>
      <c r="Y83" s="210">
        <f>IF(T83&lt;&gt;"",T83,IF(O83&lt;&gt;"",O83,IF(K83&lt;&gt;"",K83,IF(F83&lt;&gt;"",F83,""))))</f>
        <v>4</v>
      </c>
      <c r="Z83" s="126">
        <f>IF(W83&lt;&gt;"",W83,IF(R83&lt;&gt;"",R83,IF(M83&lt;&gt;"",M83,IF(J83&lt;&gt;"",J83,IF(I83&lt;&gt;"",I83,"")))))</f>
        <v>3.5</v>
      </c>
    </row>
    <row r="84" spans="1:26" ht="192">
      <c r="A84" s="101">
        <v>633</v>
      </c>
      <c r="B84" s="83">
        <v>636</v>
      </c>
      <c r="C84" s="123" t="s">
        <v>1091</v>
      </c>
      <c r="D84" s="124" t="s">
        <v>1192</v>
      </c>
      <c r="E84" s="124" t="s">
        <v>1150</v>
      </c>
      <c r="F84" s="125"/>
      <c r="G84" s="124" t="s">
        <v>1567</v>
      </c>
      <c r="H84" s="124"/>
      <c r="I84" s="125">
        <v>3</v>
      </c>
      <c r="J84" s="125"/>
      <c r="K84" s="145"/>
      <c r="L84" s="146"/>
      <c r="M84" s="145"/>
      <c r="N84" s="145"/>
      <c r="O84" s="250">
        <v>3</v>
      </c>
      <c r="P84" s="251" t="s">
        <v>2081</v>
      </c>
      <c r="Q84" s="251"/>
      <c r="R84" s="325">
        <v>3</v>
      </c>
      <c r="S84" s="326"/>
      <c r="T84" s="250"/>
      <c r="U84" s="251"/>
      <c r="V84" s="251"/>
      <c r="W84" s="325"/>
      <c r="X84" s="326"/>
      <c r="Y84" s="210">
        <f>IF(T84&lt;&gt;"",T84,IF(O84&lt;&gt;"",O84,IF(K84&lt;&gt;"",K84,IF(F84&lt;&gt;"",F84,""))))</f>
        <v>3</v>
      </c>
      <c r="Z84" s="126">
        <f>IF(W84&lt;&gt;"",W84,IF(R84&lt;&gt;"",R84,IF(M84&lt;&gt;"",M84,IF(J84&lt;&gt;"",J84,IF(I84&lt;&gt;"",I84,"")))))</f>
        <v>3</v>
      </c>
    </row>
    <row r="85" spans="1:26" ht="17">
      <c r="D85" s="137"/>
      <c r="E85" s="137"/>
      <c r="F85" s="128"/>
      <c r="G85" s="137"/>
      <c r="H85" s="137"/>
      <c r="I85" s="129" t="s">
        <v>504</v>
      </c>
      <c r="J85" s="129" t="s">
        <v>504</v>
      </c>
      <c r="K85" s="147"/>
      <c r="L85" s="147"/>
      <c r="M85" s="147" t="s">
        <v>504</v>
      </c>
      <c r="N85" s="147"/>
      <c r="O85" s="249"/>
      <c r="P85" s="249"/>
      <c r="Q85" s="249"/>
      <c r="R85" s="249"/>
      <c r="S85" s="249"/>
      <c r="T85" s="249"/>
      <c r="U85" s="249"/>
      <c r="V85" s="249"/>
      <c r="W85" s="249"/>
      <c r="X85" s="249"/>
    </row>
    <row r="86" spans="1:26" ht="34">
      <c r="C86" s="143" t="s">
        <v>1092</v>
      </c>
      <c r="D86" s="137"/>
      <c r="E86" s="137"/>
      <c r="F86" s="128"/>
      <c r="G86" s="137"/>
      <c r="H86" s="137"/>
      <c r="I86" s="129" t="s">
        <v>504</v>
      </c>
      <c r="J86" s="129" t="s">
        <v>504</v>
      </c>
      <c r="K86" s="147"/>
      <c r="L86" s="147"/>
      <c r="M86" s="147" t="s">
        <v>504</v>
      </c>
      <c r="N86" s="147"/>
      <c r="O86" s="249"/>
      <c r="P86" s="249"/>
      <c r="Q86" s="249"/>
      <c r="R86" s="249"/>
      <c r="S86" s="249"/>
      <c r="T86" s="249"/>
      <c r="U86" s="249"/>
      <c r="V86" s="249"/>
      <c r="W86" s="249"/>
      <c r="X86" s="249"/>
    </row>
    <row r="87" spans="1:26" ht="96">
      <c r="A87" s="101">
        <v>634</v>
      </c>
      <c r="B87" s="83">
        <v>637</v>
      </c>
      <c r="C87" s="123" t="s">
        <v>1093</v>
      </c>
      <c r="D87" s="124" t="s">
        <v>1193</v>
      </c>
      <c r="E87" s="124" t="s">
        <v>1194</v>
      </c>
      <c r="F87" s="125"/>
      <c r="G87" s="124" t="s">
        <v>1568</v>
      </c>
      <c r="H87" s="124"/>
      <c r="I87" s="125">
        <v>0</v>
      </c>
      <c r="J87" s="125"/>
      <c r="K87" s="145"/>
      <c r="L87" s="146"/>
      <c r="M87" s="145"/>
      <c r="N87" s="145"/>
      <c r="O87" s="250"/>
      <c r="P87" s="251"/>
      <c r="Q87" s="251"/>
      <c r="R87" s="325"/>
      <c r="S87" s="326"/>
      <c r="T87" s="250"/>
      <c r="U87" s="251"/>
      <c r="V87" s="251"/>
      <c r="W87" s="325"/>
      <c r="X87" s="326"/>
      <c r="Y87" s="210" t="str">
        <f>IF(T87&lt;&gt;"",T87,IF(O87&lt;&gt;"",O87,IF(K87&lt;&gt;"",K87,IF(F87&lt;&gt;"",F87,""))))</f>
        <v/>
      </c>
      <c r="Z87" s="126">
        <f>IF(W87&lt;&gt;"",W87,IF(R87&lt;&gt;"",R87,IF(M87&lt;&gt;"",M87,IF(J87&lt;&gt;"",J87,IF(I87&lt;&gt;"",I87,"")))))</f>
        <v>0</v>
      </c>
    </row>
    <row r="88" spans="1:26" ht="64">
      <c r="A88" s="101">
        <v>635</v>
      </c>
      <c r="B88" s="83">
        <v>638</v>
      </c>
      <c r="C88" s="123" t="s">
        <v>1094</v>
      </c>
      <c r="D88" s="124" t="s">
        <v>1122</v>
      </c>
      <c r="E88" s="124" t="s">
        <v>1194</v>
      </c>
      <c r="F88" s="125"/>
      <c r="G88" s="124" t="s">
        <v>1569</v>
      </c>
      <c r="H88" s="124"/>
      <c r="I88" s="125">
        <v>2.5</v>
      </c>
      <c r="J88" s="125"/>
      <c r="K88" s="145"/>
      <c r="L88" s="146"/>
      <c r="M88" s="145"/>
      <c r="N88" s="145"/>
      <c r="O88" s="250"/>
      <c r="P88" s="251"/>
      <c r="Q88" s="251"/>
      <c r="R88" s="325"/>
      <c r="S88" s="326"/>
      <c r="T88" s="250"/>
      <c r="U88" s="251"/>
      <c r="V88" s="251"/>
      <c r="W88" s="325"/>
      <c r="X88" s="326"/>
      <c r="Y88" s="210" t="str">
        <f>IF(T88&lt;&gt;"",T88,IF(O88&lt;&gt;"",O88,IF(K88&lt;&gt;"",K88,IF(F88&lt;&gt;"",F88,""))))</f>
        <v/>
      </c>
      <c r="Z88" s="126">
        <f>IF(W88&lt;&gt;"",W88,IF(R88&lt;&gt;"",R88,IF(M88&lt;&gt;"",M88,IF(J88&lt;&gt;"",J88,IF(I88&lt;&gt;"",I88,"")))))</f>
        <v>2.5</v>
      </c>
    </row>
    <row r="89" spans="1:26" ht="409.6">
      <c r="A89" s="101">
        <v>636</v>
      </c>
      <c r="B89" s="83">
        <v>639</v>
      </c>
      <c r="C89" s="123" t="s">
        <v>1095</v>
      </c>
      <c r="D89" s="124" t="s">
        <v>1123</v>
      </c>
      <c r="E89" s="124" t="s">
        <v>1194</v>
      </c>
      <c r="F89" s="125"/>
      <c r="G89" s="124" t="s">
        <v>1570</v>
      </c>
      <c r="H89" s="124"/>
      <c r="I89" s="125">
        <v>2</v>
      </c>
      <c r="J89" s="125"/>
      <c r="K89" s="145"/>
      <c r="L89" s="146"/>
      <c r="M89" s="145"/>
      <c r="N89" s="145"/>
      <c r="O89" s="250"/>
      <c r="P89" s="251"/>
      <c r="Q89" s="251"/>
      <c r="R89" s="325"/>
      <c r="S89" s="326"/>
      <c r="T89" s="250"/>
      <c r="U89" s="251"/>
      <c r="V89" s="251"/>
      <c r="W89" s="325"/>
      <c r="X89" s="326"/>
      <c r="Y89" s="210" t="str">
        <f>IF(T89&lt;&gt;"",T89,IF(O89&lt;&gt;"",O89,IF(K89&lt;&gt;"",K89,IF(F89&lt;&gt;"",F89,""))))</f>
        <v/>
      </c>
      <c r="Z89" s="126">
        <f>IF(W89&lt;&gt;"",W89,IF(R89&lt;&gt;"",R89,IF(M89&lt;&gt;"",M89,IF(J89&lt;&gt;"",J89,IF(I89&lt;&gt;"",I89,"")))))</f>
        <v>2</v>
      </c>
    </row>
    <row r="90" spans="1:26">
      <c r="C90" s="65"/>
      <c r="D90" s="137"/>
      <c r="E90" s="137"/>
      <c r="F90" s="128"/>
      <c r="G90" s="137"/>
      <c r="H90" s="137"/>
      <c r="I90" s="128"/>
      <c r="J90" s="129"/>
      <c r="K90" s="147"/>
      <c r="L90" s="147"/>
      <c r="M90" s="147"/>
      <c r="N90" s="147"/>
      <c r="O90" s="249"/>
      <c r="P90" s="249"/>
      <c r="Q90" s="249"/>
      <c r="R90" s="249"/>
      <c r="S90" s="249"/>
      <c r="T90" s="249"/>
      <c r="U90" s="249"/>
      <c r="V90" s="249"/>
      <c r="W90" s="249"/>
      <c r="X90" s="249"/>
    </row>
    <row r="91" spans="1:26">
      <c r="D91" s="137"/>
      <c r="E91" s="137"/>
      <c r="F91" s="128"/>
      <c r="G91" s="137"/>
      <c r="H91" s="137"/>
      <c r="I91" s="128"/>
      <c r="J91" s="129"/>
      <c r="K91" s="147"/>
      <c r="L91" s="147"/>
      <c r="M91" s="147"/>
      <c r="N91" s="147"/>
      <c r="O91" s="249"/>
      <c r="P91" s="249"/>
      <c r="Q91" s="249"/>
      <c r="R91" s="249"/>
      <c r="S91" s="249"/>
      <c r="T91" s="249"/>
      <c r="U91" s="249"/>
      <c r="V91" s="249"/>
      <c r="W91" s="249"/>
      <c r="X91" s="249"/>
    </row>
    <row r="92" spans="1:26">
      <c r="D92" s="137"/>
      <c r="E92" s="137"/>
      <c r="F92" s="128"/>
      <c r="G92" s="137"/>
      <c r="H92" s="137"/>
      <c r="I92" s="128"/>
      <c r="J92" s="129"/>
      <c r="K92" s="147"/>
      <c r="L92" s="147"/>
      <c r="M92" s="147"/>
      <c r="N92" s="147"/>
      <c r="O92" s="249"/>
      <c r="P92" s="249"/>
      <c r="Q92" s="249"/>
      <c r="R92" s="249"/>
      <c r="S92" s="249"/>
      <c r="T92" s="249"/>
      <c r="U92" s="249"/>
      <c r="V92" s="249"/>
      <c r="W92" s="249"/>
      <c r="X92" s="249"/>
    </row>
    <row r="93" spans="1:26" ht="22">
      <c r="C93" s="115" t="s">
        <v>58</v>
      </c>
      <c r="D93" s="138"/>
      <c r="E93" s="138"/>
      <c r="F93" s="139"/>
      <c r="G93" s="138"/>
      <c r="H93" s="138"/>
      <c r="I93" s="139"/>
      <c r="J93" s="129"/>
      <c r="K93" s="147"/>
      <c r="L93" s="147"/>
      <c r="M93" s="147"/>
      <c r="N93" s="147"/>
      <c r="O93" s="249"/>
      <c r="P93" s="249"/>
      <c r="Q93" s="249"/>
      <c r="R93" s="249"/>
      <c r="S93" s="249"/>
      <c r="T93" s="249"/>
      <c r="U93" s="249"/>
      <c r="V93" s="249"/>
      <c r="W93" s="249"/>
      <c r="X93" s="249"/>
    </row>
    <row r="94" spans="1:26" ht="34">
      <c r="C94" s="136" t="s">
        <v>1096</v>
      </c>
      <c r="D94" s="137"/>
      <c r="E94" s="137"/>
      <c r="F94" s="128"/>
      <c r="G94" s="137"/>
      <c r="H94" s="137"/>
      <c r="I94" s="128"/>
      <c r="J94" s="129"/>
      <c r="K94" s="147"/>
      <c r="L94" s="147"/>
      <c r="M94" s="147"/>
      <c r="N94" s="147"/>
      <c r="O94" s="249"/>
      <c r="P94" s="249"/>
      <c r="Q94" s="249"/>
      <c r="R94" s="249"/>
      <c r="S94" s="249"/>
      <c r="T94" s="249"/>
      <c r="U94" s="249"/>
      <c r="V94" s="249"/>
      <c r="W94" s="249"/>
      <c r="X94" s="249"/>
    </row>
    <row r="95" spans="1:26" ht="224">
      <c r="A95" s="101">
        <v>637</v>
      </c>
      <c r="B95" s="83">
        <v>640</v>
      </c>
      <c r="C95" s="123" t="s">
        <v>1097</v>
      </c>
      <c r="D95" s="124" t="s">
        <v>689</v>
      </c>
      <c r="E95" s="124" t="s">
        <v>1195</v>
      </c>
      <c r="F95" s="125">
        <v>4</v>
      </c>
      <c r="G95" s="124" t="s">
        <v>1571</v>
      </c>
      <c r="H95" s="124"/>
      <c r="I95" s="125">
        <v>4</v>
      </c>
      <c r="J95" s="125"/>
      <c r="K95" s="145"/>
      <c r="L95" s="146"/>
      <c r="M95" s="145"/>
      <c r="N95" s="145"/>
      <c r="O95" s="250"/>
      <c r="P95" s="251"/>
      <c r="Q95" s="251"/>
      <c r="R95" s="325"/>
      <c r="S95" s="326"/>
      <c r="T95" s="250"/>
      <c r="U95" s="251"/>
      <c r="V95" s="251"/>
      <c r="W95" s="325"/>
      <c r="X95" s="326"/>
      <c r="Y95" s="210">
        <f t="shared" ref="Y95:Y111" si="6">IF(T95&lt;&gt;"",T95,IF(O95&lt;&gt;"",O95,IF(K95&lt;&gt;"",K95,IF(F95&lt;&gt;"",F95,""))))</f>
        <v>4</v>
      </c>
      <c r="Z95" s="126">
        <f t="shared" ref="Z95:Z111" si="7">IF(W95&lt;&gt;"",W95,IF(R95&lt;&gt;"",R95,IF(M95&lt;&gt;"",M95,IF(J95&lt;&gt;"",J95,IF(I95&lt;&gt;"",I95,"")))))</f>
        <v>4</v>
      </c>
    </row>
    <row r="96" spans="1:26" ht="409.6">
      <c r="A96" s="101">
        <v>638</v>
      </c>
      <c r="B96" s="83">
        <v>641</v>
      </c>
      <c r="C96" s="123" t="s">
        <v>1098</v>
      </c>
      <c r="D96" s="124" t="s">
        <v>1196</v>
      </c>
      <c r="E96" s="124" t="s">
        <v>1194</v>
      </c>
      <c r="F96" s="125"/>
      <c r="G96" s="124" t="s">
        <v>1572</v>
      </c>
      <c r="H96" s="124"/>
      <c r="I96" s="125" t="s">
        <v>1213</v>
      </c>
      <c r="J96" s="125"/>
      <c r="K96" s="145"/>
      <c r="L96" s="146"/>
      <c r="M96" s="145"/>
      <c r="N96" s="145"/>
      <c r="O96" s="250">
        <v>5</v>
      </c>
      <c r="P96" s="251" t="s">
        <v>2083</v>
      </c>
      <c r="Q96" s="251"/>
      <c r="R96" s="325"/>
      <c r="S96" s="326"/>
      <c r="T96" s="250"/>
      <c r="U96" s="251"/>
      <c r="V96" s="251"/>
      <c r="W96" s="325"/>
      <c r="X96" s="326"/>
      <c r="Y96" s="210">
        <f t="shared" si="6"/>
        <v>5</v>
      </c>
      <c r="Z96" s="126" t="str">
        <f t="shared" si="7"/>
        <v>tbd</v>
      </c>
    </row>
    <row r="97" spans="1:26" ht="96">
      <c r="A97" s="101">
        <v>639</v>
      </c>
      <c r="B97" s="83">
        <v>642</v>
      </c>
      <c r="C97" s="123" t="s">
        <v>1099</v>
      </c>
      <c r="D97" s="124" t="s">
        <v>1124</v>
      </c>
      <c r="E97" s="124" t="s">
        <v>1152</v>
      </c>
      <c r="F97" s="125">
        <v>4</v>
      </c>
      <c r="G97" s="124" t="s">
        <v>1573</v>
      </c>
      <c r="H97" s="124"/>
      <c r="I97" s="125">
        <v>4</v>
      </c>
      <c r="J97" s="125"/>
      <c r="K97" s="145"/>
      <c r="L97" s="146"/>
      <c r="M97" s="145"/>
      <c r="N97" s="145"/>
      <c r="O97" s="250"/>
      <c r="P97" s="251" t="s">
        <v>2082</v>
      </c>
      <c r="Q97" s="251"/>
      <c r="R97" s="325"/>
      <c r="S97" s="326"/>
      <c r="T97" s="250"/>
      <c r="U97" s="251"/>
      <c r="V97" s="251"/>
      <c r="W97" s="325"/>
      <c r="X97" s="326"/>
      <c r="Y97" s="210">
        <f t="shared" si="6"/>
        <v>4</v>
      </c>
      <c r="Z97" s="126">
        <f t="shared" si="7"/>
        <v>4</v>
      </c>
    </row>
    <row r="98" spans="1:26" ht="409.6">
      <c r="A98" s="101">
        <v>640</v>
      </c>
      <c r="B98" s="83">
        <v>643</v>
      </c>
      <c r="C98" s="123" t="s">
        <v>1100</v>
      </c>
      <c r="D98" s="124" t="s">
        <v>1125</v>
      </c>
      <c r="E98" s="124" t="s">
        <v>1194</v>
      </c>
      <c r="F98" s="125"/>
      <c r="G98" s="124" t="s">
        <v>1574</v>
      </c>
      <c r="H98" s="124"/>
      <c r="I98" s="125" t="s">
        <v>1213</v>
      </c>
      <c r="J98" s="125"/>
      <c r="K98" s="145"/>
      <c r="L98" s="146"/>
      <c r="M98" s="145"/>
      <c r="N98" s="145"/>
      <c r="O98" s="250"/>
      <c r="P98" s="251"/>
      <c r="Q98" s="251"/>
      <c r="R98" s="325"/>
      <c r="S98" s="326"/>
      <c r="T98" s="250"/>
      <c r="U98" s="251"/>
      <c r="V98" s="251"/>
      <c r="W98" s="325"/>
      <c r="X98" s="326"/>
      <c r="Y98" s="210" t="str">
        <f t="shared" si="6"/>
        <v/>
      </c>
      <c r="Z98" s="126" t="str">
        <f t="shared" si="7"/>
        <v>tbd</v>
      </c>
    </row>
    <row r="99" spans="1:26" ht="350">
      <c r="A99" s="101">
        <v>641</v>
      </c>
      <c r="B99" s="83">
        <v>644</v>
      </c>
      <c r="C99" s="123" t="s">
        <v>407</v>
      </c>
      <c r="D99" s="124" t="s">
        <v>691</v>
      </c>
      <c r="E99" s="124" t="s">
        <v>692</v>
      </c>
      <c r="F99" s="125">
        <v>3</v>
      </c>
      <c r="G99" s="124" t="s">
        <v>1361</v>
      </c>
      <c r="H99" s="124"/>
      <c r="I99" s="125">
        <v>3</v>
      </c>
      <c r="J99" s="125"/>
      <c r="K99" s="145"/>
      <c r="L99" s="146"/>
      <c r="M99" s="145"/>
      <c r="N99" s="145"/>
      <c r="O99" s="250"/>
      <c r="P99" s="251"/>
      <c r="Q99" s="251"/>
      <c r="R99" s="325"/>
      <c r="S99" s="326"/>
      <c r="T99" s="250"/>
      <c r="U99" s="251"/>
      <c r="V99" s="251"/>
      <c r="W99" s="325"/>
      <c r="X99" s="326"/>
      <c r="Y99" s="210">
        <f t="shared" si="6"/>
        <v>3</v>
      </c>
      <c r="Z99" s="126">
        <f t="shared" si="7"/>
        <v>3</v>
      </c>
    </row>
    <row r="100" spans="1:26" ht="64">
      <c r="A100" s="101">
        <v>642</v>
      </c>
      <c r="B100" s="83">
        <v>645</v>
      </c>
      <c r="C100" s="123" t="s">
        <v>1101</v>
      </c>
      <c r="D100" s="124" t="s">
        <v>1197</v>
      </c>
      <c r="E100" s="124" t="s">
        <v>1194</v>
      </c>
      <c r="F100" s="125"/>
      <c r="G100" s="124" t="s">
        <v>1575</v>
      </c>
      <c r="H100" s="124"/>
      <c r="I100" s="125" t="s">
        <v>1213</v>
      </c>
      <c r="J100" s="125"/>
      <c r="K100" s="145"/>
      <c r="L100" s="146"/>
      <c r="M100" s="145"/>
      <c r="N100" s="145"/>
      <c r="O100" s="250"/>
      <c r="P100" s="251"/>
      <c r="Q100" s="251"/>
      <c r="R100" s="325"/>
      <c r="S100" s="326"/>
      <c r="T100" s="250"/>
      <c r="U100" s="251"/>
      <c r="V100" s="251"/>
      <c r="W100" s="325"/>
      <c r="X100" s="326"/>
      <c r="Y100" s="210" t="str">
        <f t="shared" si="6"/>
        <v/>
      </c>
      <c r="Z100" s="126" t="str">
        <f t="shared" si="7"/>
        <v>tbd</v>
      </c>
    </row>
    <row r="101" spans="1:26" ht="256">
      <c r="A101" s="101">
        <v>643</v>
      </c>
      <c r="B101" s="83">
        <v>646</v>
      </c>
      <c r="C101" s="123" t="s">
        <v>68</v>
      </c>
      <c r="D101" s="124" t="s">
        <v>1126</v>
      </c>
      <c r="E101" s="124" t="s">
        <v>1153</v>
      </c>
      <c r="F101" s="125">
        <v>2</v>
      </c>
      <c r="G101" s="124" t="s">
        <v>1362</v>
      </c>
      <c r="H101" s="124"/>
      <c r="I101" s="125">
        <v>4</v>
      </c>
      <c r="J101" s="125"/>
      <c r="K101" s="145"/>
      <c r="L101" s="146"/>
      <c r="M101" s="145"/>
      <c r="N101" s="145"/>
      <c r="O101" s="250"/>
      <c r="P101" s="251"/>
      <c r="Q101" s="251"/>
      <c r="R101" s="325"/>
      <c r="S101" s="326"/>
      <c r="T101" s="250"/>
      <c r="U101" s="251"/>
      <c r="V101" s="251"/>
      <c r="W101" s="325"/>
      <c r="X101" s="326"/>
      <c r="Y101" s="210">
        <f t="shared" si="6"/>
        <v>2</v>
      </c>
      <c r="Z101" s="126">
        <f t="shared" si="7"/>
        <v>4</v>
      </c>
    </row>
    <row r="102" spans="1:26" ht="96">
      <c r="A102" s="101">
        <v>644</v>
      </c>
      <c r="B102" s="83">
        <v>647</v>
      </c>
      <c r="C102" s="123" t="s">
        <v>1102</v>
      </c>
      <c r="D102" s="124" t="s">
        <v>1032</v>
      </c>
      <c r="E102" s="124" t="s">
        <v>1194</v>
      </c>
      <c r="F102" s="125"/>
      <c r="G102" s="124" t="s">
        <v>1576</v>
      </c>
      <c r="H102" s="124"/>
      <c r="I102" s="125">
        <v>3</v>
      </c>
      <c r="J102" s="125"/>
      <c r="K102" s="145"/>
      <c r="L102" s="146"/>
      <c r="M102" s="145"/>
      <c r="N102" s="145"/>
      <c r="O102" s="250"/>
      <c r="P102" s="251"/>
      <c r="Q102" s="251"/>
      <c r="R102" s="325"/>
      <c r="S102" s="326"/>
      <c r="T102" s="250"/>
      <c r="U102" s="251"/>
      <c r="V102" s="251"/>
      <c r="W102" s="325"/>
      <c r="X102" s="326"/>
      <c r="Y102" s="210" t="str">
        <f t="shared" si="6"/>
        <v/>
      </c>
      <c r="Z102" s="126">
        <f t="shared" si="7"/>
        <v>3</v>
      </c>
    </row>
    <row r="103" spans="1:26" ht="395">
      <c r="A103" s="101">
        <v>645</v>
      </c>
      <c r="B103" s="83">
        <v>648</v>
      </c>
      <c r="C103" s="123" t="s">
        <v>265</v>
      </c>
      <c r="D103" s="124" t="s">
        <v>849</v>
      </c>
      <c r="E103" s="124" t="s">
        <v>1154</v>
      </c>
      <c r="F103" s="125"/>
      <c r="G103" s="124" t="s">
        <v>1443</v>
      </c>
      <c r="H103" s="124"/>
      <c r="I103" s="125">
        <v>2</v>
      </c>
      <c r="J103" s="125"/>
      <c r="K103" s="145"/>
      <c r="L103" s="146"/>
      <c r="M103" s="145"/>
      <c r="N103" s="145"/>
      <c r="O103" s="250"/>
      <c r="P103" s="251"/>
      <c r="Q103" s="251"/>
      <c r="R103" s="325"/>
      <c r="S103" s="326"/>
      <c r="T103" s="250"/>
      <c r="U103" s="251"/>
      <c r="V103" s="251"/>
      <c r="W103" s="325"/>
      <c r="X103" s="326"/>
      <c r="Y103" s="210" t="str">
        <f t="shared" si="6"/>
        <v/>
      </c>
      <c r="Z103" s="126">
        <f t="shared" si="7"/>
        <v>2</v>
      </c>
    </row>
    <row r="104" spans="1:26" ht="160">
      <c r="A104" s="101">
        <v>646</v>
      </c>
      <c r="B104" s="83">
        <v>649</v>
      </c>
      <c r="C104" s="123" t="s">
        <v>850</v>
      </c>
      <c r="D104" s="124" t="s">
        <v>219</v>
      </c>
      <c r="E104" s="124" t="s">
        <v>1151</v>
      </c>
      <c r="F104" s="125"/>
      <c r="G104" s="124" t="s">
        <v>1577</v>
      </c>
      <c r="H104" s="124"/>
      <c r="I104" s="125">
        <v>0</v>
      </c>
      <c r="J104" s="125"/>
      <c r="K104" s="145"/>
      <c r="L104" s="146"/>
      <c r="M104" s="145"/>
      <c r="N104" s="145"/>
      <c r="O104" s="250"/>
      <c r="P104" s="251"/>
      <c r="Q104" s="251"/>
      <c r="R104" s="325"/>
      <c r="S104" s="326"/>
      <c r="T104" s="250"/>
      <c r="U104" s="251"/>
      <c r="V104" s="251"/>
      <c r="W104" s="325"/>
      <c r="X104" s="326"/>
      <c r="Y104" s="210" t="str">
        <f t="shared" si="6"/>
        <v/>
      </c>
      <c r="Z104" s="126">
        <f t="shared" si="7"/>
        <v>0</v>
      </c>
    </row>
    <row r="105" spans="1:26" ht="176">
      <c r="A105" s="101">
        <v>647</v>
      </c>
      <c r="B105" s="83">
        <v>650</v>
      </c>
      <c r="C105" s="123" t="s">
        <v>266</v>
      </c>
      <c r="D105" s="124" t="s">
        <v>220</v>
      </c>
      <c r="E105" s="124" t="s">
        <v>1198</v>
      </c>
      <c r="F105" s="125">
        <v>2</v>
      </c>
      <c r="G105" s="124" t="s">
        <v>1363</v>
      </c>
      <c r="H105" s="124"/>
      <c r="I105" s="125">
        <v>2</v>
      </c>
      <c r="J105" s="125"/>
      <c r="K105" s="145"/>
      <c r="L105" s="146"/>
      <c r="M105" s="145"/>
      <c r="N105" s="145"/>
      <c r="O105" s="250"/>
      <c r="P105" s="251"/>
      <c r="Q105" s="251"/>
      <c r="R105" s="325"/>
      <c r="S105" s="326"/>
      <c r="T105" s="250"/>
      <c r="U105" s="251"/>
      <c r="V105" s="251"/>
      <c r="W105" s="325"/>
      <c r="X105" s="326"/>
      <c r="Y105" s="210">
        <f t="shared" si="6"/>
        <v>2</v>
      </c>
      <c r="Z105" s="126">
        <f t="shared" si="7"/>
        <v>2</v>
      </c>
    </row>
    <row r="106" spans="1:26" ht="224">
      <c r="A106" s="101">
        <v>648</v>
      </c>
      <c r="B106" s="83">
        <v>651</v>
      </c>
      <c r="C106" s="123" t="s">
        <v>263</v>
      </c>
      <c r="D106" s="124" t="s">
        <v>1127</v>
      </c>
      <c r="E106" s="124" t="s">
        <v>1194</v>
      </c>
      <c r="F106" s="125"/>
      <c r="G106" s="124" t="s">
        <v>1378</v>
      </c>
      <c r="H106" s="124"/>
      <c r="I106" s="125" t="s">
        <v>1213</v>
      </c>
      <c r="J106" s="125"/>
      <c r="K106" s="145"/>
      <c r="L106" s="146"/>
      <c r="M106" s="145"/>
      <c r="N106" s="145"/>
      <c r="O106" s="250"/>
      <c r="P106" s="251"/>
      <c r="Q106" s="251"/>
      <c r="R106" s="325"/>
      <c r="S106" s="326"/>
      <c r="T106" s="250"/>
      <c r="U106" s="251"/>
      <c r="V106" s="251"/>
      <c r="W106" s="325"/>
      <c r="X106" s="326"/>
      <c r="Y106" s="210" t="str">
        <f t="shared" si="6"/>
        <v/>
      </c>
      <c r="Z106" s="126" t="str">
        <f t="shared" si="7"/>
        <v>tbd</v>
      </c>
    </row>
    <row r="107" spans="1:26" ht="96">
      <c r="A107" s="101">
        <v>649</v>
      </c>
      <c r="B107" s="83">
        <v>652</v>
      </c>
      <c r="C107" s="123" t="s">
        <v>120</v>
      </c>
      <c r="D107" s="124" t="s">
        <v>223</v>
      </c>
      <c r="E107" s="124" t="s">
        <v>699</v>
      </c>
      <c r="F107" s="125">
        <v>1</v>
      </c>
      <c r="G107" s="124" t="s">
        <v>1578</v>
      </c>
      <c r="H107" s="124"/>
      <c r="I107" s="125">
        <v>1</v>
      </c>
      <c r="J107" s="125"/>
      <c r="K107" s="145"/>
      <c r="L107" s="146"/>
      <c r="M107" s="145"/>
      <c r="N107" s="145"/>
      <c r="O107" s="250"/>
      <c r="P107" s="251"/>
      <c r="Q107" s="251"/>
      <c r="R107" s="325"/>
      <c r="S107" s="326"/>
      <c r="T107" s="250"/>
      <c r="U107" s="251"/>
      <c r="V107" s="251"/>
      <c r="W107" s="325"/>
      <c r="X107" s="326"/>
      <c r="Y107" s="210">
        <f t="shared" si="6"/>
        <v>1</v>
      </c>
      <c r="Z107" s="126">
        <f t="shared" si="7"/>
        <v>1</v>
      </c>
    </row>
    <row r="108" spans="1:26" ht="80">
      <c r="A108" s="101">
        <v>650</v>
      </c>
      <c r="B108" s="83">
        <v>653</v>
      </c>
      <c r="C108" s="123" t="s">
        <v>1103</v>
      </c>
      <c r="D108" s="124" t="s">
        <v>1128</v>
      </c>
      <c r="E108" s="124" t="s">
        <v>1194</v>
      </c>
      <c r="F108" s="125"/>
      <c r="G108" s="124" t="s">
        <v>1579</v>
      </c>
      <c r="H108" s="124"/>
      <c r="I108" s="125" t="s">
        <v>1213</v>
      </c>
      <c r="J108" s="125"/>
      <c r="K108" s="145"/>
      <c r="L108" s="146"/>
      <c r="M108" s="145"/>
      <c r="N108" s="145"/>
      <c r="O108" s="250"/>
      <c r="P108" s="251"/>
      <c r="Q108" s="251"/>
      <c r="R108" s="325"/>
      <c r="S108" s="326"/>
      <c r="T108" s="250"/>
      <c r="U108" s="251"/>
      <c r="V108" s="251"/>
      <c r="W108" s="325"/>
      <c r="X108" s="326"/>
      <c r="Y108" s="210" t="str">
        <f t="shared" si="6"/>
        <v/>
      </c>
      <c r="Z108" s="126" t="str">
        <f t="shared" si="7"/>
        <v>tbd</v>
      </c>
    </row>
    <row r="109" spans="1:26" ht="80">
      <c r="A109" s="101">
        <v>651</v>
      </c>
      <c r="B109" s="83">
        <v>654</v>
      </c>
      <c r="C109" s="123" t="s">
        <v>1104</v>
      </c>
      <c r="D109" s="124" t="s">
        <v>1129</v>
      </c>
      <c r="E109" s="124" t="s">
        <v>1194</v>
      </c>
      <c r="F109" s="125"/>
      <c r="G109" s="124" t="s">
        <v>1580</v>
      </c>
      <c r="H109" s="124"/>
      <c r="I109" s="125" t="s">
        <v>1213</v>
      </c>
      <c r="J109" s="125"/>
      <c r="K109" s="145"/>
      <c r="L109" s="146"/>
      <c r="M109" s="145"/>
      <c r="N109" s="145"/>
      <c r="O109" s="250"/>
      <c r="P109" s="251"/>
      <c r="Q109" s="251"/>
      <c r="R109" s="325"/>
      <c r="S109" s="326"/>
      <c r="T109" s="250"/>
      <c r="U109" s="251"/>
      <c r="V109" s="251"/>
      <c r="W109" s="325"/>
      <c r="X109" s="326"/>
      <c r="Y109" s="210" t="str">
        <f t="shared" si="6"/>
        <v/>
      </c>
      <c r="Z109" s="126" t="str">
        <f t="shared" si="7"/>
        <v>tbd</v>
      </c>
    </row>
    <row r="110" spans="1:26" ht="112">
      <c r="A110" s="101">
        <v>652</v>
      </c>
      <c r="B110" s="83">
        <v>655</v>
      </c>
      <c r="C110" s="123" t="s">
        <v>122</v>
      </c>
      <c r="D110" s="124" t="s">
        <v>225</v>
      </c>
      <c r="E110" s="124" t="s">
        <v>1155</v>
      </c>
      <c r="F110" s="125">
        <v>5</v>
      </c>
      <c r="G110" s="124" t="s">
        <v>1365</v>
      </c>
      <c r="H110" s="124"/>
      <c r="I110" s="125">
        <v>5</v>
      </c>
      <c r="J110" s="125"/>
      <c r="K110" s="145"/>
      <c r="L110" s="146"/>
      <c r="M110" s="145"/>
      <c r="N110" s="145"/>
      <c r="O110" s="250"/>
      <c r="P110" s="251"/>
      <c r="Q110" s="251"/>
      <c r="R110" s="325"/>
      <c r="S110" s="326"/>
      <c r="T110" s="250"/>
      <c r="U110" s="251"/>
      <c r="V110" s="251"/>
      <c r="W110" s="325"/>
      <c r="X110" s="326"/>
      <c r="Y110" s="210">
        <f t="shared" si="6"/>
        <v>5</v>
      </c>
      <c r="Z110" s="126">
        <f t="shared" si="7"/>
        <v>5</v>
      </c>
    </row>
    <row r="111" spans="1:26" ht="192">
      <c r="A111" s="101">
        <v>653</v>
      </c>
      <c r="B111" s="83">
        <v>656</v>
      </c>
      <c r="C111" s="123" t="s">
        <v>123</v>
      </c>
      <c r="D111" s="124" t="s">
        <v>226</v>
      </c>
      <c r="E111" s="124" t="s">
        <v>701</v>
      </c>
      <c r="F111" s="125">
        <v>4</v>
      </c>
      <c r="G111" s="124" t="s">
        <v>1366</v>
      </c>
      <c r="H111" s="124"/>
      <c r="I111" s="125">
        <v>4</v>
      </c>
      <c r="J111" s="125"/>
      <c r="K111" s="145"/>
      <c r="L111" s="146"/>
      <c r="M111" s="145"/>
      <c r="N111" s="145"/>
      <c r="O111" s="250"/>
      <c r="P111" s="251"/>
      <c r="Q111" s="251"/>
      <c r="R111" s="325"/>
      <c r="S111" s="326"/>
      <c r="T111" s="250"/>
      <c r="U111" s="251"/>
      <c r="V111" s="251"/>
      <c r="W111" s="325"/>
      <c r="X111" s="326"/>
      <c r="Y111" s="210">
        <f t="shared" si="6"/>
        <v>4</v>
      </c>
      <c r="Z111" s="126">
        <f t="shared" si="7"/>
        <v>4</v>
      </c>
    </row>
    <row r="112" spans="1:26">
      <c r="D112" s="137"/>
      <c r="E112" s="137"/>
      <c r="F112" s="128"/>
      <c r="G112" s="137"/>
      <c r="H112" s="137"/>
      <c r="I112" s="129"/>
      <c r="J112" s="129"/>
      <c r="K112" s="147"/>
      <c r="L112" s="147"/>
      <c r="M112" s="147"/>
      <c r="N112" s="147"/>
      <c r="O112" s="249"/>
      <c r="P112" s="249"/>
      <c r="Q112" s="249"/>
      <c r="R112" s="249"/>
      <c r="S112" s="249"/>
      <c r="T112" s="249"/>
      <c r="U112" s="249"/>
      <c r="V112" s="249"/>
      <c r="W112" s="249"/>
      <c r="X112" s="249"/>
    </row>
    <row r="113" spans="1:26" ht="17">
      <c r="C113" s="136" t="s">
        <v>124</v>
      </c>
      <c r="D113" s="137"/>
      <c r="E113" s="137"/>
      <c r="F113" s="128"/>
      <c r="G113" s="137"/>
      <c r="H113" s="137"/>
      <c r="I113" s="129"/>
      <c r="J113" s="129"/>
      <c r="K113" s="147"/>
      <c r="L113" s="147"/>
      <c r="M113" s="147"/>
      <c r="N113" s="147"/>
      <c r="O113" s="249"/>
      <c r="P113" s="249"/>
      <c r="Q113" s="249"/>
      <c r="R113" s="249"/>
      <c r="S113" s="249"/>
      <c r="T113" s="249"/>
      <c r="U113" s="249"/>
      <c r="V113" s="249"/>
      <c r="W113" s="249"/>
      <c r="X113" s="249"/>
    </row>
    <row r="114" spans="1:26" ht="395">
      <c r="A114" s="133">
        <v>654</v>
      </c>
      <c r="B114" s="134">
        <v>657</v>
      </c>
      <c r="C114" s="123" t="s">
        <v>1203</v>
      </c>
      <c r="D114" s="124" t="s">
        <v>227</v>
      </c>
      <c r="E114" s="124" t="s">
        <v>702</v>
      </c>
      <c r="F114" s="125"/>
      <c r="G114" s="124" t="s">
        <v>1581</v>
      </c>
      <c r="H114" s="124"/>
      <c r="I114" s="125">
        <v>3</v>
      </c>
      <c r="J114" s="125"/>
      <c r="K114" s="145"/>
      <c r="L114" s="146"/>
      <c r="M114" s="145"/>
      <c r="N114" s="145"/>
      <c r="O114" s="250"/>
      <c r="P114" s="251"/>
      <c r="Q114" s="251"/>
      <c r="R114" s="325"/>
      <c r="S114" s="326"/>
      <c r="T114" s="250"/>
      <c r="U114" s="251"/>
      <c r="V114" s="251"/>
      <c r="W114" s="325"/>
      <c r="X114" s="326"/>
      <c r="Y114" s="210" t="str">
        <f>IF(T114&lt;&gt;"",T114,IF(O114&lt;&gt;"",O114,IF(K114&lt;&gt;"",K114,IF(F114&lt;&gt;"",F114,""))))</f>
        <v/>
      </c>
      <c r="Z114" s="126">
        <f>IF(W114&lt;&gt;"",W114,IF(R114&lt;&gt;"",R114,IF(M114&lt;&gt;"",M114,IF(J114&lt;&gt;"",J114,IF(I114&lt;&gt;"",I114,"")))))</f>
        <v>3</v>
      </c>
    </row>
    <row r="115" spans="1:26" ht="192">
      <c r="A115" s="101">
        <v>656</v>
      </c>
      <c r="B115" s="83">
        <v>658</v>
      </c>
      <c r="C115" s="123" t="s">
        <v>1105</v>
      </c>
      <c r="D115" s="124" t="s">
        <v>1130</v>
      </c>
      <c r="E115" s="124" t="s">
        <v>1194</v>
      </c>
      <c r="F115" s="125"/>
      <c r="G115" s="124" t="s">
        <v>1367</v>
      </c>
      <c r="H115" s="124"/>
      <c r="I115" s="125" t="s">
        <v>1213</v>
      </c>
      <c r="J115" s="125"/>
      <c r="K115" s="145"/>
      <c r="L115" s="146"/>
      <c r="M115" s="145"/>
      <c r="N115" s="145"/>
      <c r="O115" s="250"/>
      <c r="P115" s="251"/>
      <c r="Q115" s="251"/>
      <c r="R115" s="325"/>
      <c r="S115" s="326"/>
      <c r="T115" s="250"/>
      <c r="U115" s="251"/>
      <c r="V115" s="251"/>
      <c r="W115" s="325"/>
      <c r="X115" s="326"/>
      <c r="Y115" s="210" t="str">
        <f>IF(T115&lt;&gt;"",T115,IF(O115&lt;&gt;"",O115,IF(K115&lt;&gt;"",K115,IF(F115&lt;&gt;"",F115,""))))</f>
        <v/>
      </c>
      <c r="Z115" s="126" t="str">
        <f>IF(W115&lt;&gt;"",W115,IF(R115&lt;&gt;"",R115,IF(M115&lt;&gt;"",M115,IF(J115&lt;&gt;"",J115,IF(I115&lt;&gt;"",I115,"")))))</f>
        <v>tbd</v>
      </c>
    </row>
    <row r="116" spans="1:26" ht="192">
      <c r="A116" s="101">
        <v>657</v>
      </c>
      <c r="B116" s="83">
        <v>659</v>
      </c>
      <c r="C116" s="123" t="s">
        <v>412</v>
      </c>
      <c r="D116" s="124" t="s">
        <v>703</v>
      </c>
      <c r="E116" s="124" t="s">
        <v>704</v>
      </c>
      <c r="F116" s="125">
        <v>2</v>
      </c>
      <c r="G116" s="124" t="s">
        <v>1367</v>
      </c>
      <c r="H116" s="124"/>
      <c r="I116" s="125">
        <v>2</v>
      </c>
      <c r="J116" s="125"/>
      <c r="K116" s="145"/>
      <c r="L116" s="146"/>
      <c r="M116" s="145"/>
      <c r="N116" s="145"/>
      <c r="O116" s="250">
        <v>3</v>
      </c>
      <c r="P116" s="251" t="s">
        <v>2084</v>
      </c>
      <c r="Q116" s="251"/>
      <c r="R116" s="325"/>
      <c r="S116" s="326"/>
      <c r="T116" s="250"/>
      <c r="U116" s="251"/>
      <c r="V116" s="251"/>
      <c r="W116" s="325"/>
      <c r="X116" s="326"/>
      <c r="Y116" s="210">
        <f>IF(T116&lt;&gt;"",T116,IF(O116&lt;&gt;"",O116,IF(K116&lt;&gt;"",K116,IF(F116&lt;&gt;"",F116,""))))</f>
        <v>3</v>
      </c>
      <c r="Z116" s="126">
        <f>IF(W116&lt;&gt;"",W116,IF(R116&lt;&gt;"",R116,IF(M116&lt;&gt;"",M116,IF(J116&lt;&gt;"",J116,IF(I116&lt;&gt;"",I116,"")))))</f>
        <v>2</v>
      </c>
    </row>
    <row r="117" spans="1:26" ht="192">
      <c r="A117" s="101">
        <v>658</v>
      </c>
      <c r="B117" s="83">
        <v>660</v>
      </c>
      <c r="C117" s="123" t="s">
        <v>46</v>
      </c>
      <c r="D117" s="124" t="s">
        <v>705</v>
      </c>
      <c r="E117" s="124" t="s">
        <v>706</v>
      </c>
      <c r="F117" s="125">
        <v>2</v>
      </c>
      <c r="G117" s="124" t="s">
        <v>1367</v>
      </c>
      <c r="H117" s="124"/>
      <c r="I117" s="125">
        <v>2</v>
      </c>
      <c r="J117" s="125"/>
      <c r="K117" s="145"/>
      <c r="L117" s="146"/>
      <c r="M117" s="145"/>
      <c r="N117" s="145"/>
      <c r="O117" s="250"/>
      <c r="P117" s="251"/>
      <c r="Q117" s="251"/>
      <c r="R117" s="325"/>
      <c r="S117" s="326"/>
      <c r="T117" s="250"/>
      <c r="U117" s="251"/>
      <c r="V117" s="251"/>
      <c r="W117" s="325"/>
      <c r="X117" s="326"/>
      <c r="Y117" s="210">
        <f>IF(T117&lt;&gt;"",T117,IF(O117&lt;&gt;"",O117,IF(K117&lt;&gt;"",K117,IF(F117&lt;&gt;"",F117,""))))</f>
        <v>2</v>
      </c>
      <c r="Z117" s="126">
        <f>IF(W117&lt;&gt;"",W117,IF(R117&lt;&gt;"",R117,IF(M117&lt;&gt;"",M117,IF(J117&lt;&gt;"",J117,IF(I117&lt;&gt;"",I117,"")))))</f>
        <v>2</v>
      </c>
    </row>
    <row r="118" spans="1:26" ht="144">
      <c r="A118" s="101">
        <v>659</v>
      </c>
      <c r="B118" s="83">
        <v>661</v>
      </c>
      <c r="C118" s="123" t="s">
        <v>413</v>
      </c>
      <c r="D118" s="124" t="s">
        <v>707</v>
      </c>
      <c r="E118" s="124" t="s">
        <v>708</v>
      </c>
      <c r="F118" s="125"/>
      <c r="G118" s="124" t="s">
        <v>1582</v>
      </c>
      <c r="H118" s="124"/>
      <c r="I118" s="125" t="s">
        <v>1213</v>
      </c>
      <c r="J118" s="125"/>
      <c r="K118" s="145"/>
      <c r="L118" s="146"/>
      <c r="M118" s="145"/>
      <c r="N118" s="145"/>
      <c r="O118" s="250"/>
      <c r="P118" s="251"/>
      <c r="Q118" s="251"/>
      <c r="R118" s="325"/>
      <c r="S118" s="326"/>
      <c r="T118" s="250"/>
      <c r="U118" s="251"/>
      <c r="V118" s="251"/>
      <c r="W118" s="325"/>
      <c r="X118" s="326"/>
      <c r="Y118" s="210" t="str">
        <f>IF(T118&lt;&gt;"",T118,IF(O118&lt;&gt;"",O118,IF(K118&lt;&gt;"",K118,IF(F118&lt;&gt;"",F118,""))))</f>
        <v/>
      </c>
      <c r="Z118" s="126" t="str">
        <f>IF(W118&lt;&gt;"",W118,IF(R118&lt;&gt;"",R118,IF(M118&lt;&gt;"",M118,IF(J118&lt;&gt;"",J118,IF(I118&lt;&gt;"",I118,"")))))</f>
        <v>tbd</v>
      </c>
    </row>
    <row r="119" spans="1:26">
      <c r="C119" s="65"/>
      <c r="D119" s="137"/>
      <c r="E119" s="137"/>
      <c r="F119" s="128"/>
      <c r="G119" s="137"/>
      <c r="H119" s="137"/>
      <c r="I119" s="128"/>
      <c r="J119" s="129"/>
      <c r="K119" s="147"/>
      <c r="L119" s="147"/>
      <c r="M119" s="147"/>
      <c r="N119" s="147"/>
      <c r="O119" s="249"/>
      <c r="P119" s="249"/>
      <c r="Q119" s="249"/>
      <c r="R119" s="249"/>
      <c r="S119" s="249"/>
      <c r="T119" s="249"/>
      <c r="U119" s="249"/>
      <c r="V119" s="249"/>
      <c r="W119" s="249"/>
      <c r="X119" s="249"/>
    </row>
    <row r="120" spans="1:26">
      <c r="D120" s="137"/>
      <c r="E120" s="137"/>
      <c r="F120" s="128"/>
      <c r="G120" s="137"/>
      <c r="H120" s="137"/>
      <c r="I120" s="128"/>
      <c r="J120" s="129"/>
      <c r="K120" s="147"/>
      <c r="L120" s="147"/>
      <c r="M120" s="147"/>
      <c r="N120" s="147"/>
      <c r="O120" s="249"/>
      <c r="P120" s="249"/>
      <c r="Q120" s="249"/>
      <c r="R120" s="249"/>
      <c r="S120" s="249"/>
      <c r="T120" s="249"/>
      <c r="U120" s="249"/>
      <c r="V120" s="249"/>
      <c r="W120" s="249"/>
      <c r="X120" s="249"/>
    </row>
    <row r="121" spans="1:26">
      <c r="D121" s="137"/>
      <c r="E121" s="137"/>
      <c r="F121" s="128"/>
      <c r="G121" s="137"/>
      <c r="H121" s="137"/>
      <c r="I121" s="128"/>
      <c r="J121" s="129"/>
      <c r="K121" s="147"/>
      <c r="L121" s="147"/>
      <c r="M121" s="147"/>
      <c r="N121" s="147"/>
      <c r="O121" s="249"/>
      <c r="P121" s="249"/>
      <c r="Q121" s="249"/>
      <c r="R121" s="249"/>
      <c r="S121" s="249"/>
      <c r="T121" s="249"/>
      <c r="U121" s="249"/>
      <c r="V121" s="249"/>
      <c r="W121" s="249"/>
      <c r="X121" s="249"/>
    </row>
    <row r="122" spans="1:26" ht="22">
      <c r="C122" s="115" t="s">
        <v>57</v>
      </c>
      <c r="D122" s="138"/>
      <c r="E122" s="138"/>
      <c r="F122" s="139"/>
      <c r="G122" s="138"/>
      <c r="H122" s="138"/>
      <c r="I122" s="139"/>
      <c r="J122" s="129"/>
      <c r="K122" s="147"/>
      <c r="L122" s="147"/>
      <c r="M122" s="147"/>
      <c r="N122" s="147"/>
      <c r="O122" s="249"/>
      <c r="P122" s="249"/>
      <c r="Q122" s="249"/>
      <c r="R122" s="249"/>
      <c r="S122" s="249"/>
      <c r="T122" s="249"/>
      <c r="U122" s="249"/>
      <c r="V122" s="249"/>
      <c r="W122" s="249"/>
      <c r="X122" s="249"/>
    </row>
    <row r="123" spans="1:26" ht="224">
      <c r="A123" s="101">
        <v>660</v>
      </c>
      <c r="B123" s="83">
        <v>662</v>
      </c>
      <c r="C123" s="123" t="s">
        <v>1199</v>
      </c>
      <c r="D123" s="124" t="s">
        <v>1131</v>
      </c>
      <c r="E123" s="124"/>
      <c r="F123" s="125">
        <v>5</v>
      </c>
      <c r="G123" s="124" t="s">
        <v>1583</v>
      </c>
      <c r="H123" s="124"/>
      <c r="I123" s="125">
        <v>4</v>
      </c>
      <c r="J123" s="125"/>
      <c r="K123" s="145"/>
      <c r="L123" s="146"/>
      <c r="M123" s="145"/>
      <c r="N123" s="145"/>
      <c r="O123" s="250"/>
      <c r="P123" s="251"/>
      <c r="Q123" s="251"/>
      <c r="R123" s="325"/>
      <c r="S123" s="326"/>
      <c r="T123" s="250"/>
      <c r="U123" s="251"/>
      <c r="V123" s="251"/>
      <c r="W123" s="325"/>
      <c r="X123" s="326"/>
      <c r="Y123" s="210">
        <f>IF(T123&lt;&gt;"",T123,IF(O123&lt;&gt;"",O123,IF(K123&lt;&gt;"",K123,IF(F123&lt;&gt;"",F123,""))))</f>
        <v>5</v>
      </c>
      <c r="Z123" s="126">
        <f>IF(W123&lt;&gt;"",W123,IF(R123&lt;&gt;"",R123,IF(M123&lt;&gt;"",M123,IF(J123&lt;&gt;"",J123,IF(I123&lt;&gt;"",I123,"")))))</f>
        <v>4</v>
      </c>
    </row>
    <row r="124" spans="1:26" ht="335">
      <c r="A124" s="101">
        <v>661</v>
      </c>
      <c r="B124" s="83">
        <v>663</v>
      </c>
      <c r="C124" s="123" t="s">
        <v>262</v>
      </c>
      <c r="D124" s="124" t="s">
        <v>210</v>
      </c>
      <c r="E124" s="124"/>
      <c r="F124" s="125">
        <v>5</v>
      </c>
      <c r="G124" s="124" t="s">
        <v>1373</v>
      </c>
      <c r="H124" s="124"/>
      <c r="I124" s="125">
        <v>4</v>
      </c>
      <c r="J124" s="125">
        <v>5</v>
      </c>
      <c r="K124" s="145"/>
      <c r="L124" s="146"/>
      <c r="M124" s="145">
        <v>5</v>
      </c>
      <c r="N124" s="145"/>
      <c r="O124" s="250"/>
      <c r="P124" s="251"/>
      <c r="Q124" s="251"/>
      <c r="R124" s="325"/>
      <c r="S124" s="326"/>
      <c r="T124" s="250"/>
      <c r="U124" s="251"/>
      <c r="V124" s="251"/>
      <c r="W124" s="325"/>
      <c r="X124" s="326"/>
      <c r="Y124" s="210">
        <f>IF(T124&lt;&gt;"",T124,IF(O124&lt;&gt;"",O124,IF(K124&lt;&gt;"",K124,IF(F124&lt;&gt;"",F124,""))))</f>
        <v>5</v>
      </c>
      <c r="Z124" s="126">
        <f>IF(W124&lt;&gt;"",W124,IF(R124&lt;&gt;"",R124,IF(M124&lt;&gt;"",M124,IF(J124&lt;&gt;"",J124,IF(I124&lt;&gt;"",I124,"")))))</f>
        <v>5</v>
      </c>
    </row>
    <row r="125" spans="1:26" ht="340">
      <c r="A125" s="101">
        <v>662</v>
      </c>
      <c r="B125" s="83">
        <v>664</v>
      </c>
      <c r="C125" s="123" t="s">
        <v>420</v>
      </c>
      <c r="D125" s="124" t="s">
        <v>721</v>
      </c>
      <c r="E125" s="124" t="s">
        <v>722</v>
      </c>
      <c r="F125" s="125">
        <v>4</v>
      </c>
      <c r="G125" s="124" t="s">
        <v>1541</v>
      </c>
      <c r="H125" s="124"/>
      <c r="I125" s="125">
        <v>3</v>
      </c>
      <c r="J125" s="125">
        <v>4</v>
      </c>
      <c r="K125" s="145"/>
      <c r="L125" s="146"/>
      <c r="M125" s="145">
        <v>4</v>
      </c>
      <c r="N125" s="145"/>
      <c r="O125" s="250">
        <v>5</v>
      </c>
      <c r="P125" s="251" t="s">
        <v>2017</v>
      </c>
      <c r="Q125" s="251"/>
      <c r="R125" s="325"/>
      <c r="S125" s="326"/>
      <c r="T125" s="250"/>
      <c r="U125" s="251"/>
      <c r="V125" s="251"/>
      <c r="W125" s="325"/>
      <c r="X125" s="326"/>
      <c r="Y125" s="210">
        <f>IF(T125&lt;&gt;"",T125,IF(O125&lt;&gt;"",O125,IF(K125&lt;&gt;"",K125,IF(F125&lt;&gt;"",F125,""))))</f>
        <v>5</v>
      </c>
      <c r="Z125" s="126">
        <f>IF(W125&lt;&gt;"",W125,IF(R125&lt;&gt;"",R125,IF(M125&lt;&gt;"",M125,IF(J125&lt;&gt;"",J125,IF(I125&lt;&gt;"",I125,"")))))</f>
        <v>4</v>
      </c>
    </row>
    <row r="126" spans="1:26" ht="187">
      <c r="A126" s="101">
        <v>663</v>
      </c>
      <c r="B126" s="83">
        <v>665</v>
      </c>
      <c r="C126" s="123" t="s">
        <v>421</v>
      </c>
      <c r="D126" s="124" t="s">
        <v>724</v>
      </c>
      <c r="E126" s="124" t="s">
        <v>725</v>
      </c>
      <c r="F126" s="125">
        <v>4</v>
      </c>
      <c r="G126" s="124" t="s">
        <v>1584</v>
      </c>
      <c r="H126" s="124"/>
      <c r="I126" s="125">
        <v>3</v>
      </c>
      <c r="J126" s="125">
        <v>4</v>
      </c>
      <c r="K126" s="145"/>
      <c r="L126" s="146"/>
      <c r="M126" s="145">
        <v>4</v>
      </c>
      <c r="N126" s="145"/>
      <c r="O126" s="250">
        <v>5</v>
      </c>
      <c r="P126" s="251" t="s">
        <v>2004</v>
      </c>
      <c r="Q126" s="251"/>
      <c r="R126" s="325"/>
      <c r="S126" s="326"/>
      <c r="T126" s="250"/>
      <c r="U126" s="251"/>
      <c r="V126" s="251"/>
      <c r="W126" s="325"/>
      <c r="X126" s="326"/>
      <c r="Y126" s="210">
        <f>IF(T126&lt;&gt;"",T126,IF(O126&lt;&gt;"",O126,IF(K126&lt;&gt;"",K126,IF(F126&lt;&gt;"",F126,""))))</f>
        <v>5</v>
      </c>
      <c r="Z126" s="126">
        <f>IF(W126&lt;&gt;"",W126,IF(R126&lt;&gt;"",R126,IF(M126&lt;&gt;"",M126,IF(J126&lt;&gt;"",J126,IF(I126&lt;&gt;"",I126,"")))))</f>
        <v>4</v>
      </c>
    </row>
    <row r="127" spans="1:26">
      <c r="C127" s="65"/>
      <c r="D127" s="137"/>
      <c r="E127" s="137"/>
      <c r="F127" s="128"/>
      <c r="G127" s="137"/>
      <c r="H127" s="137"/>
      <c r="I127" s="128"/>
      <c r="J127" s="129"/>
      <c r="K127" s="147"/>
      <c r="L127" s="147"/>
      <c r="M127" s="147"/>
      <c r="N127" s="147"/>
      <c r="O127" s="249"/>
      <c r="P127" s="249"/>
      <c r="Q127" s="249"/>
      <c r="R127" s="249"/>
      <c r="S127" s="249"/>
      <c r="T127" s="249"/>
      <c r="U127" s="249"/>
      <c r="V127" s="249"/>
      <c r="W127" s="249"/>
      <c r="X127" s="249"/>
    </row>
    <row r="128" spans="1:26">
      <c r="D128" s="137"/>
      <c r="E128" s="137"/>
      <c r="F128" s="128"/>
      <c r="G128" s="137"/>
      <c r="H128" s="137"/>
      <c r="I128" s="128"/>
      <c r="J128" s="129"/>
      <c r="K128" s="147"/>
      <c r="L128" s="147"/>
      <c r="M128" s="147"/>
      <c r="N128" s="147"/>
      <c r="O128" s="249"/>
      <c r="P128" s="249"/>
      <c r="Q128" s="249"/>
      <c r="R128" s="249"/>
      <c r="S128" s="249"/>
      <c r="T128" s="249"/>
      <c r="U128" s="249"/>
      <c r="V128" s="249"/>
      <c r="W128" s="249"/>
      <c r="X128" s="249"/>
    </row>
    <row r="129" spans="1:26">
      <c r="D129" s="137"/>
      <c r="E129" s="137"/>
      <c r="F129" s="128"/>
      <c r="G129" s="137"/>
      <c r="H129" s="137"/>
      <c r="I129" s="128"/>
      <c r="J129" s="129"/>
      <c r="K129" s="147"/>
      <c r="L129" s="147"/>
      <c r="M129" s="147"/>
      <c r="N129" s="147"/>
      <c r="O129" s="249"/>
      <c r="P129" s="249"/>
      <c r="Q129" s="249"/>
      <c r="R129" s="249"/>
      <c r="S129" s="249"/>
      <c r="T129" s="249"/>
      <c r="U129" s="249"/>
      <c r="V129" s="249"/>
      <c r="W129" s="249"/>
      <c r="X129" s="249"/>
    </row>
    <row r="130" spans="1:26" ht="22">
      <c r="C130" s="115" t="s">
        <v>279</v>
      </c>
      <c r="D130" s="138"/>
      <c r="E130" s="138"/>
      <c r="F130" s="139"/>
      <c r="G130" s="138"/>
      <c r="H130" s="138"/>
      <c r="I130" s="139"/>
      <c r="J130" s="129"/>
      <c r="K130" s="147"/>
      <c r="L130" s="147"/>
      <c r="M130" s="147"/>
      <c r="N130" s="147"/>
      <c r="O130" s="249"/>
      <c r="P130" s="249"/>
      <c r="Q130" s="249"/>
      <c r="R130" s="249"/>
      <c r="S130" s="249"/>
      <c r="T130" s="249"/>
      <c r="U130" s="249"/>
      <c r="V130" s="249"/>
      <c r="W130" s="249"/>
      <c r="X130" s="249"/>
    </row>
    <row r="131" spans="1:26" ht="112">
      <c r="A131" s="101">
        <v>664</v>
      </c>
      <c r="B131" s="83">
        <v>666</v>
      </c>
      <c r="C131" s="123" t="s">
        <v>59</v>
      </c>
      <c r="D131" s="124" t="s">
        <v>1200</v>
      </c>
      <c r="E131" s="124"/>
      <c r="F131" s="125"/>
      <c r="G131" s="124" t="s">
        <v>1585</v>
      </c>
      <c r="H131" s="124"/>
      <c r="I131" s="125">
        <v>2</v>
      </c>
      <c r="J131" s="125"/>
      <c r="K131" s="145"/>
      <c r="L131" s="146"/>
      <c r="M131" s="145"/>
      <c r="N131" s="145"/>
      <c r="O131" s="250"/>
      <c r="P131" s="251"/>
      <c r="Q131" s="251"/>
      <c r="R131" s="325"/>
      <c r="S131" s="326"/>
      <c r="T131" s="250"/>
      <c r="U131" s="251"/>
      <c r="V131" s="251"/>
      <c r="W131" s="325"/>
      <c r="X131" s="326"/>
      <c r="Y131" s="210" t="str">
        <f>IF(T131&lt;&gt;"",T131,IF(O131&lt;&gt;"",O131,IF(K131&lt;&gt;"",K131,IF(F131&lt;&gt;"",F131,""))))</f>
        <v/>
      </c>
      <c r="Z131" s="126">
        <f>IF(W131&lt;&gt;"",W131,IF(R131&lt;&gt;"",R131,IF(M131&lt;&gt;"",M131,IF(J131&lt;&gt;"",J131,IF(I131&lt;&gt;"",I131,"")))))</f>
        <v>2</v>
      </c>
    </row>
    <row r="132" spans="1:26">
      <c r="C132" s="65"/>
      <c r="D132" s="103"/>
      <c r="E132" s="103"/>
      <c r="F132" s="104"/>
      <c r="G132" s="103"/>
      <c r="H132" s="103"/>
      <c r="I132" s="104"/>
      <c r="J132" s="129"/>
      <c r="K132" s="148"/>
      <c r="L132" s="147"/>
      <c r="M132" s="148"/>
      <c r="N132" s="147"/>
      <c r="O132" s="249"/>
      <c r="P132" s="249"/>
      <c r="Q132" s="249"/>
      <c r="R132" s="249"/>
      <c r="S132" s="249"/>
      <c r="T132" s="249"/>
      <c r="U132" s="249"/>
      <c r="V132" s="249"/>
      <c r="W132" s="249"/>
      <c r="X132" s="249"/>
    </row>
    <row r="133" spans="1:26">
      <c r="D133" s="103"/>
      <c r="E133" s="103"/>
      <c r="F133" s="104"/>
      <c r="G133" s="103"/>
      <c r="H133" s="103"/>
      <c r="I133" s="104"/>
      <c r="J133" s="104"/>
      <c r="K133" s="148"/>
      <c r="L133" s="147"/>
      <c r="M133" s="148"/>
      <c r="N133" s="147"/>
      <c r="O133" s="249"/>
      <c r="P133" s="249"/>
      <c r="Q133" s="249"/>
      <c r="R133" s="249"/>
      <c r="S133" s="249"/>
      <c r="T133" s="249"/>
      <c r="U133" s="249"/>
      <c r="V133" s="249"/>
      <c r="W133" s="249"/>
      <c r="X133" s="249"/>
    </row>
    <row r="134" spans="1:26">
      <c r="A134" s="41"/>
      <c r="C134" s="65"/>
      <c r="D134" s="41"/>
      <c r="E134" s="41"/>
      <c r="F134" s="83"/>
      <c r="G134" s="41"/>
      <c r="H134" s="41"/>
      <c r="I134" s="83"/>
      <c r="J134" s="83"/>
      <c r="K134" s="148"/>
      <c r="L134" s="147"/>
      <c r="M134" s="148"/>
      <c r="N134" s="147"/>
      <c r="O134" s="249"/>
      <c r="P134" s="249"/>
      <c r="Q134" s="249"/>
      <c r="R134" s="249"/>
      <c r="S134" s="249"/>
      <c r="T134" s="249"/>
      <c r="U134" s="249"/>
      <c r="V134" s="249"/>
      <c r="W134" s="249"/>
      <c r="X134" s="249"/>
    </row>
    <row r="135" spans="1:26">
      <c r="A135" s="41"/>
      <c r="C135" s="65"/>
      <c r="D135" s="41"/>
      <c r="E135" s="41"/>
      <c r="F135" s="83"/>
      <c r="G135" s="41"/>
      <c r="H135" s="41"/>
      <c r="I135" s="83"/>
      <c r="J135" s="83"/>
      <c r="K135" s="148"/>
      <c r="L135" s="147"/>
      <c r="M135" s="148"/>
      <c r="N135" s="147"/>
      <c r="O135" s="249"/>
      <c r="P135" s="249"/>
      <c r="Q135" s="249"/>
      <c r="R135" s="249"/>
      <c r="S135" s="249"/>
      <c r="T135" s="249"/>
      <c r="U135" s="249"/>
      <c r="V135" s="249"/>
      <c r="W135" s="249"/>
      <c r="X135" s="249"/>
    </row>
    <row r="136" spans="1:26">
      <c r="A136" s="41"/>
      <c r="C136" s="65"/>
      <c r="D136" s="41"/>
      <c r="E136" s="41"/>
      <c r="F136" s="83"/>
      <c r="G136" s="41"/>
      <c r="H136" s="41"/>
      <c r="I136" s="83"/>
      <c r="J136" s="83"/>
      <c r="K136" s="148"/>
      <c r="L136" s="147"/>
      <c r="M136" s="148"/>
      <c r="N136" s="147"/>
      <c r="O136" s="249"/>
      <c r="P136" s="249"/>
      <c r="Q136" s="249"/>
      <c r="R136" s="249"/>
      <c r="S136" s="249"/>
      <c r="T136" s="249"/>
      <c r="U136" s="249"/>
      <c r="V136" s="249"/>
      <c r="W136" s="249"/>
      <c r="X136" s="249"/>
    </row>
    <row r="137" spans="1:26">
      <c r="A137" s="41"/>
      <c r="C137" s="65"/>
      <c r="D137" s="41"/>
      <c r="E137" s="41"/>
      <c r="F137" s="83"/>
      <c r="G137" s="41"/>
      <c r="H137" s="41"/>
      <c r="I137" s="83"/>
      <c r="J137" s="83"/>
      <c r="K137" s="148"/>
      <c r="L137" s="147"/>
      <c r="M137" s="148"/>
      <c r="N137" s="147"/>
      <c r="O137" s="249"/>
      <c r="P137" s="249"/>
      <c r="Q137" s="249"/>
      <c r="R137" s="249"/>
      <c r="S137" s="249"/>
      <c r="T137" s="249"/>
      <c r="U137" s="249"/>
      <c r="V137" s="249"/>
      <c r="W137" s="249"/>
      <c r="X137" s="249"/>
    </row>
    <row r="138" spans="1:26">
      <c r="A138" s="41"/>
      <c r="C138" s="65"/>
      <c r="D138" s="41"/>
      <c r="E138" s="41"/>
      <c r="F138" s="83"/>
      <c r="G138" s="41"/>
      <c r="H138" s="41"/>
      <c r="I138" s="83"/>
      <c r="J138" s="83"/>
      <c r="K138" s="148"/>
      <c r="L138" s="147"/>
      <c r="M138" s="148"/>
      <c r="N138" s="147"/>
      <c r="O138" s="249"/>
      <c r="P138" s="249"/>
      <c r="Q138" s="249"/>
      <c r="R138" s="249"/>
      <c r="S138" s="249"/>
      <c r="T138" s="249"/>
      <c r="U138" s="249"/>
      <c r="V138" s="249"/>
      <c r="W138" s="249"/>
      <c r="X138" s="249"/>
    </row>
    <row r="139" spans="1:26">
      <c r="A139" s="41"/>
      <c r="C139" s="65"/>
      <c r="D139" s="41"/>
      <c r="E139" s="41"/>
      <c r="F139" s="83"/>
      <c r="G139" s="41"/>
      <c r="H139" s="41"/>
      <c r="I139" s="83"/>
      <c r="J139" s="83"/>
      <c r="K139" s="148"/>
      <c r="L139" s="147"/>
      <c r="M139" s="148"/>
      <c r="N139" s="147"/>
      <c r="O139" s="249"/>
      <c r="P139" s="249"/>
      <c r="Q139" s="249"/>
      <c r="R139" s="249"/>
      <c r="S139" s="249"/>
      <c r="T139" s="249"/>
      <c r="U139" s="249"/>
      <c r="V139" s="249"/>
      <c r="W139" s="249"/>
      <c r="X139" s="249"/>
    </row>
    <row r="140" spans="1:26">
      <c r="A140" s="41"/>
      <c r="C140" s="65"/>
      <c r="D140" s="41"/>
      <c r="E140" s="41"/>
      <c r="F140" s="83"/>
      <c r="G140" s="41"/>
      <c r="H140" s="41"/>
      <c r="I140" s="83"/>
      <c r="J140" s="83"/>
      <c r="K140" s="148"/>
      <c r="L140" s="147"/>
      <c r="M140" s="148"/>
      <c r="N140" s="147"/>
      <c r="O140" s="249"/>
      <c r="P140" s="249"/>
      <c r="Q140" s="249"/>
      <c r="R140" s="249"/>
      <c r="S140" s="249"/>
      <c r="T140" s="249"/>
      <c r="U140" s="249"/>
      <c r="V140" s="249"/>
      <c r="W140" s="249"/>
      <c r="X140" s="249"/>
    </row>
    <row r="141" spans="1:26">
      <c r="A141" s="41"/>
      <c r="C141" s="65"/>
      <c r="D141" s="41"/>
      <c r="E141" s="41"/>
      <c r="F141" s="83"/>
      <c r="G141" s="41"/>
      <c r="H141" s="41"/>
      <c r="I141" s="83"/>
      <c r="J141" s="83"/>
      <c r="K141" s="148"/>
      <c r="L141" s="147"/>
      <c r="M141" s="148"/>
      <c r="N141" s="147"/>
      <c r="O141" s="249"/>
      <c r="P141" s="249"/>
      <c r="Q141" s="249"/>
      <c r="R141" s="249"/>
      <c r="S141" s="249"/>
      <c r="T141" s="249"/>
      <c r="U141" s="249"/>
      <c r="V141" s="249"/>
      <c r="W141" s="249"/>
      <c r="X141" s="249"/>
    </row>
    <row r="142" spans="1:26">
      <c r="A142" s="41"/>
      <c r="C142" s="65"/>
      <c r="D142" s="41"/>
      <c r="E142" s="41"/>
      <c r="F142" s="83"/>
      <c r="G142" s="41"/>
      <c r="H142" s="41"/>
      <c r="I142" s="83"/>
      <c r="J142" s="83"/>
      <c r="K142" s="148"/>
      <c r="L142" s="147"/>
      <c r="M142" s="148"/>
      <c r="N142" s="147"/>
      <c r="O142" s="249"/>
      <c r="P142" s="249"/>
      <c r="Q142" s="249"/>
      <c r="R142" s="249"/>
      <c r="S142" s="249"/>
      <c r="T142" s="249"/>
      <c r="U142" s="249"/>
      <c r="V142" s="249"/>
      <c r="W142" s="249"/>
      <c r="X142" s="249"/>
    </row>
    <row r="143" spans="1:26">
      <c r="A143" s="41"/>
      <c r="C143" s="65"/>
      <c r="D143" s="41"/>
      <c r="E143" s="41"/>
      <c r="F143" s="83"/>
      <c r="G143" s="41"/>
      <c r="H143" s="41"/>
      <c r="I143" s="83"/>
      <c r="J143" s="83"/>
      <c r="K143" s="148"/>
      <c r="L143" s="147"/>
      <c r="M143" s="148"/>
      <c r="N143" s="147"/>
      <c r="O143" s="249"/>
      <c r="P143" s="249"/>
      <c r="Q143" s="249"/>
      <c r="R143" s="249"/>
      <c r="S143" s="249"/>
      <c r="T143" s="249"/>
      <c r="U143" s="249"/>
      <c r="V143" s="249"/>
      <c r="W143" s="249"/>
      <c r="X143" s="249"/>
    </row>
    <row r="144" spans="1:26">
      <c r="A144" s="41"/>
      <c r="C144" s="65"/>
      <c r="D144" s="41"/>
      <c r="E144" s="41"/>
      <c r="F144" s="83"/>
      <c r="G144" s="41"/>
      <c r="H144" s="41"/>
      <c r="I144" s="83"/>
      <c r="J144" s="83"/>
      <c r="K144" s="148"/>
      <c r="L144" s="147"/>
      <c r="M144" s="148"/>
      <c r="N144" s="147"/>
      <c r="O144" s="249"/>
      <c r="P144" s="249"/>
      <c r="Q144" s="249"/>
      <c r="R144" s="249"/>
      <c r="S144" s="249"/>
      <c r="T144" s="249"/>
      <c r="U144" s="249"/>
      <c r="V144" s="249"/>
      <c r="W144" s="249"/>
      <c r="X144" s="249"/>
    </row>
    <row r="145" spans="1:24">
      <c r="A145" s="41"/>
      <c r="C145" s="65"/>
      <c r="D145" s="41"/>
      <c r="E145" s="41"/>
      <c r="F145" s="83"/>
      <c r="G145" s="41"/>
      <c r="H145" s="41"/>
      <c r="I145" s="83"/>
      <c r="J145" s="83"/>
      <c r="K145" s="148"/>
      <c r="L145" s="147"/>
      <c r="M145" s="148"/>
      <c r="N145" s="147"/>
      <c r="O145" s="249"/>
      <c r="P145" s="249"/>
      <c r="Q145" s="249"/>
      <c r="R145" s="249"/>
      <c r="S145" s="249"/>
      <c r="T145" s="249"/>
      <c r="U145" s="249"/>
      <c r="V145" s="249"/>
      <c r="W145" s="249"/>
      <c r="X145" s="249"/>
    </row>
    <row r="146" spans="1:24">
      <c r="A146" s="41"/>
      <c r="C146" s="65"/>
      <c r="D146" s="41"/>
      <c r="E146" s="41"/>
      <c r="F146" s="83"/>
      <c r="G146" s="41"/>
      <c r="H146" s="41"/>
      <c r="I146" s="83"/>
      <c r="J146" s="83"/>
      <c r="K146" s="148"/>
      <c r="L146" s="147"/>
      <c r="M146" s="148"/>
      <c r="N146" s="147"/>
      <c r="O146" s="249"/>
      <c r="P146" s="249"/>
      <c r="Q146" s="249"/>
      <c r="R146" s="249"/>
      <c r="S146" s="249"/>
      <c r="T146" s="249"/>
      <c r="U146" s="249"/>
      <c r="V146" s="249"/>
      <c r="W146" s="249"/>
      <c r="X146" s="249"/>
    </row>
    <row r="147" spans="1:24">
      <c r="A147" s="41"/>
      <c r="C147" s="65"/>
      <c r="D147" s="41"/>
      <c r="E147" s="41"/>
      <c r="F147" s="83"/>
      <c r="G147" s="41"/>
      <c r="H147" s="41"/>
      <c r="I147" s="83"/>
      <c r="J147" s="83"/>
      <c r="K147" s="148"/>
      <c r="L147" s="147"/>
      <c r="M147" s="148"/>
      <c r="N147" s="147"/>
      <c r="O147" s="249"/>
      <c r="P147" s="249"/>
      <c r="Q147" s="249"/>
      <c r="R147" s="249"/>
      <c r="S147" s="249"/>
      <c r="T147" s="249"/>
      <c r="U147" s="249"/>
      <c r="V147" s="249"/>
      <c r="W147" s="249"/>
      <c r="X147" s="249"/>
    </row>
    <row r="148" spans="1:24">
      <c r="A148" s="41"/>
      <c r="C148" s="65"/>
      <c r="D148" s="41"/>
      <c r="E148" s="41"/>
      <c r="F148" s="83"/>
      <c r="G148" s="41"/>
      <c r="H148" s="41"/>
      <c r="I148" s="83"/>
      <c r="J148" s="83"/>
      <c r="K148" s="148"/>
      <c r="L148" s="147"/>
      <c r="M148" s="148"/>
      <c r="N148" s="147"/>
      <c r="O148" s="249"/>
      <c r="P148" s="249"/>
      <c r="Q148" s="249"/>
      <c r="R148" s="249"/>
      <c r="S148" s="249"/>
      <c r="T148" s="249"/>
      <c r="U148" s="249"/>
      <c r="V148" s="249"/>
      <c r="W148" s="249"/>
      <c r="X148" s="249"/>
    </row>
    <row r="149" spans="1:24">
      <c r="A149" s="41"/>
      <c r="C149" s="65"/>
      <c r="D149" s="41"/>
      <c r="E149" s="41"/>
      <c r="F149" s="83"/>
      <c r="G149" s="41"/>
      <c r="H149" s="41"/>
      <c r="I149" s="83"/>
      <c r="J149" s="83"/>
      <c r="K149" s="148"/>
      <c r="L149" s="147"/>
      <c r="M149" s="148"/>
      <c r="N149" s="147"/>
      <c r="O149" s="249"/>
      <c r="P149" s="249"/>
      <c r="Q149" s="249"/>
      <c r="R149" s="249"/>
      <c r="S149" s="249"/>
      <c r="T149" s="249"/>
      <c r="U149" s="249"/>
      <c r="V149" s="249"/>
      <c r="W149" s="249"/>
      <c r="X149" s="249"/>
    </row>
    <row r="150" spans="1:24">
      <c r="A150" s="41"/>
      <c r="C150" s="65"/>
      <c r="D150" s="41"/>
      <c r="E150" s="41"/>
      <c r="F150" s="83"/>
      <c r="G150" s="41"/>
      <c r="H150" s="41"/>
      <c r="I150" s="83"/>
      <c r="J150" s="83"/>
      <c r="K150" s="148"/>
      <c r="L150" s="147"/>
      <c r="M150" s="148"/>
      <c r="N150" s="147"/>
      <c r="O150" s="249"/>
      <c r="P150" s="249"/>
      <c r="Q150" s="249"/>
      <c r="R150" s="249"/>
      <c r="S150" s="249"/>
      <c r="T150" s="249"/>
      <c r="U150" s="249"/>
      <c r="V150" s="249"/>
      <c r="W150" s="249"/>
      <c r="X150" s="249"/>
    </row>
    <row r="151" spans="1:24">
      <c r="A151" s="41"/>
      <c r="C151" s="65"/>
      <c r="D151" s="41"/>
      <c r="E151" s="41"/>
      <c r="F151" s="83"/>
      <c r="G151" s="41"/>
      <c r="H151" s="41"/>
      <c r="I151" s="83"/>
      <c r="J151" s="83"/>
      <c r="K151" s="148"/>
      <c r="L151" s="147"/>
      <c r="M151" s="148"/>
      <c r="N151" s="147"/>
      <c r="O151" s="249"/>
      <c r="P151" s="249"/>
      <c r="Q151" s="249"/>
      <c r="R151" s="249"/>
      <c r="S151" s="249"/>
      <c r="T151" s="249"/>
      <c r="U151" s="249"/>
      <c r="V151" s="249"/>
      <c r="W151" s="249"/>
      <c r="X151" s="249"/>
    </row>
    <row r="152" spans="1:24">
      <c r="A152" s="41"/>
      <c r="C152" s="65"/>
      <c r="D152" s="41"/>
      <c r="E152" s="41"/>
      <c r="F152" s="83"/>
      <c r="G152" s="41"/>
      <c r="H152" s="41"/>
      <c r="I152" s="83"/>
      <c r="J152" s="83"/>
      <c r="K152" s="148"/>
      <c r="L152" s="147"/>
      <c r="M152" s="148"/>
      <c r="N152" s="147"/>
      <c r="O152" s="249"/>
      <c r="P152" s="249"/>
      <c r="Q152" s="249"/>
      <c r="R152" s="249"/>
      <c r="S152" s="249"/>
      <c r="T152" s="249"/>
      <c r="U152" s="249"/>
      <c r="V152" s="249"/>
      <c r="W152" s="249"/>
      <c r="X152" s="249"/>
    </row>
    <row r="153" spans="1:24">
      <c r="A153" s="41"/>
      <c r="C153" s="65"/>
      <c r="D153" s="41"/>
      <c r="E153" s="41"/>
      <c r="F153" s="83"/>
      <c r="G153" s="41"/>
      <c r="H153" s="41"/>
      <c r="I153" s="83"/>
      <c r="J153" s="83"/>
      <c r="K153" s="148"/>
      <c r="L153" s="147"/>
      <c r="M153" s="148"/>
      <c r="N153" s="147"/>
      <c r="O153" s="249"/>
      <c r="P153" s="249"/>
      <c r="Q153" s="249"/>
      <c r="R153" s="249"/>
      <c r="S153" s="249"/>
      <c r="T153" s="249"/>
      <c r="U153" s="249"/>
      <c r="V153" s="249"/>
      <c r="W153" s="249"/>
      <c r="X153" s="249"/>
    </row>
    <row r="154" spans="1:24">
      <c r="A154" s="41"/>
      <c r="C154" s="65"/>
      <c r="D154" s="41"/>
      <c r="E154" s="41"/>
      <c r="F154" s="83"/>
      <c r="G154" s="41"/>
      <c r="H154" s="41"/>
      <c r="I154" s="83"/>
      <c r="J154" s="83"/>
      <c r="K154" s="148"/>
      <c r="L154" s="147"/>
      <c r="M154" s="148"/>
      <c r="N154" s="147"/>
      <c r="O154" s="249"/>
      <c r="P154" s="249"/>
      <c r="Q154" s="249"/>
      <c r="R154" s="249"/>
      <c r="S154" s="249"/>
      <c r="T154" s="249"/>
      <c r="U154" s="249"/>
      <c r="V154" s="249"/>
      <c r="W154" s="249"/>
      <c r="X154" s="249"/>
    </row>
    <row r="155" spans="1:24">
      <c r="A155" s="41"/>
      <c r="C155" s="65"/>
      <c r="D155" s="41"/>
      <c r="E155" s="41"/>
      <c r="F155" s="83"/>
      <c r="G155" s="41"/>
      <c r="H155" s="41"/>
      <c r="I155" s="83"/>
      <c r="J155" s="83"/>
      <c r="K155" s="148"/>
      <c r="L155" s="147"/>
      <c r="M155" s="148"/>
      <c r="N155" s="147"/>
      <c r="O155" s="249"/>
      <c r="P155" s="249"/>
      <c r="Q155" s="249"/>
      <c r="R155" s="249"/>
      <c r="S155" s="249"/>
      <c r="T155" s="249"/>
      <c r="U155" s="249"/>
      <c r="V155" s="249"/>
      <c r="W155" s="249"/>
      <c r="X155" s="249"/>
    </row>
    <row r="156" spans="1:24">
      <c r="A156" s="41"/>
      <c r="C156" s="65"/>
      <c r="D156" s="41"/>
      <c r="E156" s="41"/>
      <c r="F156" s="83"/>
      <c r="G156" s="41"/>
      <c r="H156" s="41"/>
      <c r="I156" s="83"/>
      <c r="J156" s="83"/>
      <c r="K156" s="148"/>
      <c r="L156" s="147"/>
      <c r="M156" s="148"/>
      <c r="N156" s="147"/>
      <c r="O156" s="249"/>
      <c r="P156" s="249"/>
      <c r="Q156" s="249"/>
      <c r="R156" s="249"/>
      <c r="S156" s="249"/>
      <c r="T156" s="249"/>
      <c r="U156" s="249"/>
      <c r="V156" s="249"/>
      <c r="W156" s="249"/>
      <c r="X156" s="249"/>
    </row>
    <row r="157" spans="1:24">
      <c r="A157" s="41"/>
      <c r="C157" s="65"/>
      <c r="D157" s="41"/>
      <c r="E157" s="41"/>
      <c r="F157" s="83"/>
      <c r="G157" s="41"/>
      <c r="H157" s="41"/>
      <c r="I157" s="83"/>
      <c r="J157" s="83"/>
      <c r="K157" s="148"/>
      <c r="L157" s="147"/>
      <c r="M157" s="148"/>
      <c r="N157" s="147"/>
      <c r="O157" s="249"/>
      <c r="P157" s="249"/>
      <c r="Q157" s="249"/>
      <c r="R157" s="249"/>
      <c r="S157" s="249"/>
      <c r="T157" s="249"/>
      <c r="U157" s="249"/>
      <c r="V157" s="249"/>
      <c r="W157" s="249"/>
      <c r="X157" s="249"/>
    </row>
    <row r="158" spans="1:24">
      <c r="A158" s="41"/>
      <c r="C158" s="65"/>
      <c r="D158" s="41"/>
      <c r="E158" s="41"/>
      <c r="F158" s="83"/>
      <c r="G158" s="41"/>
      <c r="H158" s="41"/>
      <c r="I158" s="83"/>
      <c r="J158" s="83"/>
      <c r="K158" s="148"/>
      <c r="L158" s="147"/>
      <c r="M158" s="148"/>
      <c r="N158" s="147"/>
      <c r="O158" s="249"/>
      <c r="P158" s="249"/>
      <c r="Q158" s="249"/>
      <c r="R158" s="249"/>
      <c r="S158" s="249"/>
      <c r="T158" s="249"/>
      <c r="U158" s="249"/>
      <c r="V158" s="249"/>
      <c r="W158" s="249"/>
      <c r="X158" s="249"/>
    </row>
    <row r="159" spans="1:24">
      <c r="A159" s="41"/>
      <c r="C159" s="65"/>
      <c r="D159" s="41"/>
      <c r="E159" s="41"/>
      <c r="F159" s="83"/>
      <c r="G159" s="41"/>
      <c r="H159" s="41"/>
      <c r="I159" s="83"/>
      <c r="J159" s="83"/>
      <c r="K159" s="148"/>
      <c r="L159" s="147"/>
      <c r="M159" s="148"/>
      <c r="N159" s="147"/>
      <c r="O159" s="249"/>
      <c r="P159" s="249"/>
      <c r="Q159" s="249"/>
      <c r="R159" s="249"/>
      <c r="S159" s="249"/>
      <c r="T159" s="249"/>
      <c r="U159" s="249"/>
      <c r="V159" s="249"/>
      <c r="W159" s="249"/>
      <c r="X159" s="249"/>
    </row>
    <row r="160" spans="1:24">
      <c r="A160" s="41"/>
      <c r="C160" s="65"/>
      <c r="D160" s="41"/>
      <c r="E160" s="41"/>
      <c r="F160" s="83"/>
      <c r="G160" s="41"/>
      <c r="H160" s="41"/>
      <c r="I160" s="83"/>
      <c r="J160" s="83"/>
      <c r="K160" s="148"/>
      <c r="L160" s="147"/>
      <c r="M160" s="148"/>
      <c r="N160" s="147"/>
      <c r="O160" s="249"/>
      <c r="P160" s="249"/>
      <c r="Q160" s="249"/>
      <c r="R160" s="249"/>
      <c r="S160" s="249"/>
      <c r="T160" s="249"/>
      <c r="U160" s="249"/>
      <c r="V160" s="249"/>
      <c r="W160" s="249"/>
      <c r="X160" s="249"/>
    </row>
    <row r="161" spans="1:24">
      <c r="A161" s="41"/>
      <c r="C161" s="65"/>
      <c r="D161" s="41"/>
      <c r="E161" s="41"/>
      <c r="F161" s="83"/>
      <c r="G161" s="41"/>
      <c r="H161" s="41"/>
      <c r="I161" s="83"/>
      <c r="J161" s="83"/>
      <c r="K161" s="148"/>
      <c r="L161" s="147"/>
      <c r="M161" s="148"/>
      <c r="N161" s="147"/>
      <c r="O161" s="249"/>
      <c r="P161" s="249"/>
      <c r="Q161" s="249"/>
      <c r="R161" s="249"/>
      <c r="S161" s="249"/>
      <c r="T161" s="249"/>
      <c r="U161" s="249"/>
      <c r="V161" s="249"/>
      <c r="W161" s="249"/>
      <c r="X161" s="249"/>
    </row>
    <row r="162" spans="1:24">
      <c r="A162" s="41"/>
      <c r="C162" s="65"/>
      <c r="D162" s="41"/>
      <c r="E162" s="41"/>
      <c r="F162" s="83"/>
      <c r="G162" s="41"/>
      <c r="H162" s="41"/>
      <c r="I162" s="83"/>
      <c r="J162" s="83"/>
      <c r="K162" s="148"/>
      <c r="L162" s="147"/>
      <c r="M162" s="148"/>
      <c r="N162" s="147"/>
      <c r="O162" s="249"/>
      <c r="P162" s="249"/>
      <c r="Q162" s="249"/>
      <c r="R162" s="249"/>
      <c r="S162" s="249"/>
      <c r="T162" s="249"/>
      <c r="U162" s="249"/>
      <c r="V162" s="249"/>
      <c r="W162" s="249"/>
      <c r="X162" s="249"/>
    </row>
    <row r="163" spans="1:24">
      <c r="A163" s="41"/>
      <c r="C163" s="65"/>
      <c r="D163" s="41"/>
      <c r="E163" s="41"/>
      <c r="F163" s="83"/>
      <c r="G163" s="41"/>
      <c r="H163" s="41"/>
      <c r="I163" s="83"/>
      <c r="J163" s="83"/>
      <c r="K163" s="148"/>
      <c r="L163" s="147"/>
      <c r="M163" s="148"/>
      <c r="N163" s="147"/>
      <c r="O163" s="249"/>
      <c r="P163" s="249"/>
      <c r="Q163" s="249"/>
      <c r="R163" s="249"/>
      <c r="S163" s="249"/>
      <c r="T163" s="249"/>
      <c r="U163" s="249"/>
      <c r="V163" s="249"/>
      <c r="W163" s="249"/>
      <c r="X163" s="249"/>
    </row>
    <row r="164" spans="1:24">
      <c r="A164" s="41"/>
      <c r="C164" s="65"/>
      <c r="D164" s="41"/>
      <c r="E164" s="41"/>
      <c r="F164" s="83"/>
      <c r="G164" s="41"/>
      <c r="H164" s="41"/>
      <c r="I164" s="83"/>
      <c r="J164" s="83"/>
      <c r="K164" s="148"/>
      <c r="L164" s="147"/>
      <c r="M164" s="148"/>
      <c r="N164" s="147"/>
      <c r="O164" s="249"/>
      <c r="P164" s="249"/>
      <c r="Q164" s="249"/>
      <c r="R164" s="249"/>
      <c r="S164" s="249"/>
      <c r="T164" s="249"/>
      <c r="U164" s="249"/>
      <c r="V164" s="249"/>
      <c r="W164" s="249"/>
      <c r="X164" s="249"/>
    </row>
    <row r="165" spans="1:24">
      <c r="A165" s="41"/>
      <c r="C165" s="65"/>
      <c r="D165" s="41"/>
      <c r="E165" s="41"/>
      <c r="F165" s="83"/>
      <c r="G165" s="41"/>
      <c r="H165" s="41"/>
      <c r="I165" s="83"/>
      <c r="J165" s="83"/>
      <c r="K165" s="148"/>
      <c r="L165" s="147"/>
      <c r="M165" s="148"/>
      <c r="N165" s="147"/>
      <c r="O165" s="249"/>
      <c r="P165" s="249"/>
      <c r="Q165" s="249"/>
      <c r="R165" s="249"/>
      <c r="S165" s="249"/>
      <c r="T165" s="249"/>
      <c r="U165" s="249"/>
      <c r="V165" s="249"/>
      <c r="W165" s="249"/>
      <c r="X165" s="249"/>
    </row>
    <row r="166" spans="1:24">
      <c r="A166" s="41"/>
      <c r="C166" s="65"/>
      <c r="D166" s="41"/>
      <c r="E166" s="41"/>
      <c r="F166" s="83"/>
      <c r="G166" s="41"/>
      <c r="H166" s="41"/>
      <c r="I166" s="83"/>
      <c r="J166" s="83"/>
      <c r="K166" s="148"/>
      <c r="L166" s="147"/>
      <c r="M166" s="148"/>
      <c r="N166" s="147"/>
      <c r="O166" s="249"/>
      <c r="P166" s="249"/>
      <c r="Q166" s="249"/>
      <c r="R166" s="249"/>
      <c r="S166" s="249"/>
      <c r="T166" s="249"/>
      <c r="U166" s="249"/>
      <c r="V166" s="249"/>
      <c r="W166" s="249"/>
      <c r="X166" s="249"/>
    </row>
    <row r="167" spans="1:24">
      <c r="D167" s="103"/>
      <c r="E167" s="103"/>
      <c r="F167" s="104"/>
      <c r="G167" s="103"/>
      <c r="H167" s="103"/>
      <c r="I167" s="104"/>
      <c r="J167" s="104"/>
      <c r="K167" s="148"/>
      <c r="L167" s="147"/>
      <c r="M167" s="148"/>
      <c r="N167" s="147"/>
      <c r="O167" s="249"/>
      <c r="P167" s="249"/>
      <c r="Q167" s="249"/>
      <c r="R167" s="249"/>
      <c r="S167" s="249"/>
      <c r="T167" s="249"/>
      <c r="U167" s="249"/>
      <c r="V167" s="249"/>
      <c r="W167" s="249"/>
      <c r="X167" s="249"/>
    </row>
    <row r="168" spans="1:24">
      <c r="D168" s="103"/>
      <c r="E168" s="103"/>
      <c r="F168" s="104"/>
      <c r="G168" s="103"/>
      <c r="H168" s="103"/>
      <c r="I168" s="104"/>
      <c r="J168" s="104"/>
      <c r="K168" s="148"/>
      <c r="L168" s="147"/>
      <c r="M168" s="148"/>
      <c r="N168" s="147"/>
      <c r="O168" s="249"/>
      <c r="P168" s="249"/>
      <c r="Q168" s="249"/>
      <c r="R168" s="249"/>
      <c r="S168" s="249"/>
      <c r="T168" s="249"/>
      <c r="U168" s="249"/>
      <c r="V168" s="249"/>
      <c r="W168" s="249"/>
      <c r="X168" s="249"/>
    </row>
    <row r="169" spans="1:24">
      <c r="D169" s="103"/>
      <c r="E169" s="103"/>
      <c r="F169" s="104"/>
      <c r="G169" s="103"/>
      <c r="H169" s="103"/>
      <c r="I169" s="104"/>
      <c r="J169" s="104"/>
      <c r="K169" s="148"/>
      <c r="L169" s="147"/>
      <c r="M169" s="148"/>
      <c r="N169" s="147"/>
      <c r="O169" s="249"/>
      <c r="P169" s="249"/>
      <c r="Q169" s="249"/>
      <c r="R169" s="249"/>
      <c r="S169" s="249"/>
      <c r="T169" s="249"/>
      <c r="U169" s="249"/>
      <c r="V169" s="249"/>
      <c r="W169" s="249"/>
      <c r="X169" s="249"/>
    </row>
    <row r="170" spans="1:24">
      <c r="D170" s="103"/>
      <c r="E170" s="103"/>
      <c r="F170" s="104"/>
      <c r="G170" s="103"/>
      <c r="H170" s="103"/>
      <c r="I170" s="104"/>
      <c r="J170" s="104"/>
      <c r="K170" s="148"/>
      <c r="L170" s="147"/>
      <c r="M170" s="148"/>
      <c r="N170" s="147"/>
      <c r="O170" s="249"/>
      <c r="P170" s="249"/>
      <c r="Q170" s="249"/>
      <c r="R170" s="249"/>
      <c r="S170" s="249"/>
      <c r="T170" s="249"/>
      <c r="U170" s="249"/>
      <c r="V170" s="249"/>
      <c r="W170" s="249"/>
      <c r="X170" s="249"/>
    </row>
    <row r="171" spans="1:24">
      <c r="D171" s="103"/>
      <c r="E171" s="103"/>
      <c r="F171" s="104"/>
      <c r="G171" s="103"/>
      <c r="H171" s="103"/>
      <c r="I171" s="104"/>
      <c r="J171" s="104"/>
      <c r="K171" s="148"/>
      <c r="L171" s="147"/>
      <c r="M171" s="148"/>
      <c r="N171" s="147"/>
      <c r="O171" s="249"/>
      <c r="P171" s="249"/>
      <c r="Q171" s="249"/>
      <c r="R171" s="249"/>
      <c r="S171" s="249"/>
      <c r="T171" s="249"/>
      <c r="U171" s="249"/>
      <c r="V171" s="249"/>
      <c r="W171" s="249"/>
      <c r="X171" s="249"/>
    </row>
    <row r="172" spans="1:24">
      <c r="D172" s="103"/>
      <c r="E172" s="103"/>
      <c r="F172" s="104"/>
      <c r="G172" s="103"/>
      <c r="H172" s="103"/>
      <c r="I172" s="104"/>
      <c r="J172" s="104"/>
      <c r="K172" s="148"/>
      <c r="L172" s="147"/>
      <c r="M172" s="148"/>
      <c r="N172" s="147"/>
      <c r="O172" s="249"/>
      <c r="P172" s="249"/>
      <c r="Q172" s="249"/>
      <c r="R172" s="249"/>
      <c r="S172" s="249"/>
      <c r="T172" s="249"/>
      <c r="U172" s="249"/>
      <c r="V172" s="249"/>
      <c r="W172" s="249"/>
      <c r="X172" s="249"/>
    </row>
    <row r="173" spans="1:24">
      <c r="D173" s="103"/>
      <c r="E173" s="103"/>
      <c r="F173" s="104"/>
      <c r="G173" s="103"/>
      <c r="H173" s="103"/>
      <c r="I173" s="104"/>
      <c r="J173" s="104"/>
      <c r="K173" s="148"/>
      <c r="L173" s="147"/>
      <c r="M173" s="148"/>
      <c r="N173" s="147"/>
      <c r="O173" s="249"/>
      <c r="P173" s="249"/>
      <c r="Q173" s="249"/>
      <c r="R173" s="249"/>
      <c r="S173" s="249"/>
      <c r="T173" s="249"/>
      <c r="U173" s="249"/>
      <c r="V173" s="249"/>
      <c r="W173" s="249"/>
      <c r="X173" s="249"/>
    </row>
    <row r="174" spans="1:24">
      <c r="D174" s="103"/>
      <c r="E174" s="103"/>
      <c r="F174" s="104"/>
      <c r="G174" s="103"/>
      <c r="H174" s="103"/>
      <c r="I174" s="104"/>
      <c r="J174" s="104"/>
      <c r="K174" s="148"/>
      <c r="L174" s="147"/>
      <c r="M174" s="148"/>
      <c r="N174" s="147"/>
      <c r="O174" s="249"/>
      <c r="P174" s="249"/>
      <c r="Q174" s="249"/>
      <c r="R174" s="249"/>
      <c r="S174" s="249"/>
      <c r="T174" s="249"/>
      <c r="U174" s="249"/>
      <c r="V174" s="249"/>
      <c r="W174" s="249"/>
      <c r="X174" s="249"/>
    </row>
    <row r="175" spans="1:24">
      <c r="D175" s="103"/>
      <c r="E175" s="103"/>
      <c r="F175" s="104"/>
      <c r="G175" s="103"/>
      <c r="H175" s="103"/>
      <c r="I175" s="104"/>
      <c r="J175" s="104"/>
      <c r="K175" s="148"/>
      <c r="L175" s="147"/>
      <c r="M175" s="148"/>
      <c r="N175" s="147"/>
      <c r="O175" s="249"/>
      <c r="P175" s="249"/>
      <c r="Q175" s="249"/>
      <c r="R175" s="249"/>
      <c r="S175" s="249"/>
      <c r="T175" s="249"/>
      <c r="U175" s="249"/>
      <c r="V175" s="249"/>
      <c r="W175" s="249"/>
      <c r="X175" s="249"/>
    </row>
    <row r="176" spans="1:24">
      <c r="D176" s="103"/>
      <c r="E176" s="103"/>
      <c r="F176" s="104"/>
      <c r="G176" s="103"/>
      <c r="H176" s="103"/>
      <c r="I176" s="104"/>
      <c r="J176" s="104"/>
      <c r="K176" s="148"/>
      <c r="L176" s="147"/>
      <c r="M176" s="148"/>
      <c r="N176" s="147"/>
      <c r="O176" s="249"/>
      <c r="P176" s="249"/>
      <c r="Q176" s="249"/>
      <c r="R176" s="249"/>
      <c r="S176" s="249"/>
      <c r="T176" s="249"/>
      <c r="U176" s="249"/>
      <c r="V176" s="249"/>
      <c r="W176" s="249"/>
      <c r="X176" s="249"/>
    </row>
    <row r="177" spans="4:24">
      <c r="D177" s="103"/>
      <c r="E177" s="103"/>
      <c r="F177" s="104"/>
      <c r="G177" s="103"/>
      <c r="H177" s="103"/>
      <c r="I177" s="104"/>
      <c r="J177" s="104"/>
      <c r="K177" s="148"/>
      <c r="L177" s="147"/>
      <c r="M177" s="148"/>
      <c r="N177" s="147"/>
      <c r="O177" s="249"/>
      <c r="P177" s="249"/>
      <c r="Q177" s="249"/>
      <c r="R177" s="249"/>
      <c r="S177" s="249"/>
      <c r="T177" s="249"/>
      <c r="U177" s="249"/>
      <c r="V177" s="249"/>
      <c r="W177" s="249"/>
      <c r="X177" s="249"/>
    </row>
    <row r="178" spans="4:24">
      <c r="D178" s="103"/>
      <c r="E178" s="103"/>
      <c r="F178" s="104"/>
      <c r="G178" s="103"/>
      <c r="H178" s="103"/>
      <c r="I178" s="104"/>
      <c r="J178" s="104"/>
      <c r="K178" s="148"/>
      <c r="L178" s="147"/>
      <c r="M178" s="148"/>
      <c r="N178" s="147"/>
      <c r="O178" s="249"/>
      <c r="P178" s="249"/>
      <c r="Q178" s="249"/>
      <c r="R178" s="249"/>
      <c r="S178" s="249"/>
      <c r="T178" s="249"/>
      <c r="U178" s="249"/>
      <c r="V178" s="249"/>
      <c r="W178" s="249"/>
      <c r="X178" s="249"/>
    </row>
    <row r="179" spans="4:24">
      <c r="D179" s="103"/>
      <c r="E179" s="103"/>
      <c r="F179" s="104"/>
      <c r="G179" s="103"/>
      <c r="H179" s="103"/>
      <c r="I179" s="104"/>
      <c r="J179" s="104"/>
      <c r="K179" s="148"/>
      <c r="L179" s="147"/>
      <c r="M179" s="148"/>
      <c r="N179" s="147"/>
      <c r="O179" s="249"/>
      <c r="P179" s="249"/>
      <c r="Q179" s="249"/>
      <c r="R179" s="249"/>
      <c r="S179" s="249"/>
      <c r="T179" s="249"/>
      <c r="U179" s="249"/>
      <c r="V179" s="249"/>
      <c r="W179" s="249"/>
      <c r="X179" s="249"/>
    </row>
    <row r="180" spans="4:24">
      <c r="D180" s="103"/>
      <c r="E180" s="103"/>
      <c r="F180" s="104"/>
      <c r="G180" s="103"/>
      <c r="H180" s="103"/>
      <c r="I180" s="104"/>
      <c r="J180" s="104"/>
      <c r="K180" s="148"/>
      <c r="L180" s="147"/>
      <c r="M180" s="148"/>
      <c r="N180" s="147"/>
      <c r="O180" s="249"/>
      <c r="P180" s="249"/>
      <c r="Q180" s="249"/>
      <c r="R180" s="249"/>
      <c r="S180" s="249"/>
      <c r="T180" s="249"/>
      <c r="U180" s="249"/>
      <c r="V180" s="249"/>
      <c r="W180" s="249"/>
      <c r="X180" s="249"/>
    </row>
    <row r="181" spans="4:24">
      <c r="D181" s="103"/>
      <c r="E181" s="103"/>
      <c r="F181" s="104"/>
      <c r="G181" s="103"/>
      <c r="H181" s="103"/>
      <c r="I181" s="104"/>
      <c r="J181" s="104"/>
      <c r="K181" s="148"/>
      <c r="L181" s="147"/>
      <c r="M181" s="148"/>
      <c r="N181" s="147"/>
      <c r="O181" s="249"/>
      <c r="P181" s="249"/>
      <c r="Q181" s="249"/>
      <c r="R181" s="249"/>
      <c r="S181" s="249"/>
      <c r="T181" s="249"/>
      <c r="U181" s="249"/>
      <c r="V181" s="249"/>
      <c r="W181" s="249"/>
      <c r="X181" s="249"/>
    </row>
    <row r="182" spans="4:24">
      <c r="D182" s="103"/>
      <c r="E182" s="103"/>
      <c r="F182" s="104"/>
      <c r="G182" s="103"/>
      <c r="H182" s="103"/>
      <c r="I182" s="104"/>
      <c r="J182" s="104"/>
      <c r="K182" s="148"/>
      <c r="L182" s="147"/>
      <c r="M182" s="148"/>
      <c r="N182" s="147"/>
      <c r="O182" s="249"/>
      <c r="P182" s="249"/>
      <c r="Q182" s="249"/>
      <c r="R182" s="249"/>
      <c r="S182" s="249"/>
      <c r="T182" s="249"/>
      <c r="U182" s="249"/>
      <c r="V182" s="249"/>
      <c r="W182" s="249"/>
      <c r="X182" s="249"/>
    </row>
    <row r="183" spans="4:24">
      <c r="D183" s="103"/>
      <c r="E183" s="103"/>
      <c r="F183" s="104"/>
      <c r="G183" s="103"/>
      <c r="H183" s="103"/>
      <c r="I183" s="104"/>
      <c r="J183" s="104"/>
      <c r="K183" s="148"/>
      <c r="L183" s="147"/>
      <c r="M183" s="148"/>
      <c r="N183" s="147"/>
      <c r="O183" s="249"/>
      <c r="P183" s="249"/>
      <c r="Q183" s="249"/>
      <c r="R183" s="249"/>
      <c r="S183" s="249"/>
      <c r="T183" s="249"/>
      <c r="U183" s="249"/>
      <c r="V183" s="249"/>
      <c r="W183" s="249"/>
      <c r="X183" s="249"/>
    </row>
    <row r="184" spans="4:24">
      <c r="D184" s="103"/>
      <c r="E184" s="103"/>
      <c r="F184" s="104"/>
      <c r="G184" s="103"/>
      <c r="H184" s="103"/>
      <c r="I184" s="104"/>
      <c r="J184" s="104"/>
      <c r="K184" s="148"/>
      <c r="L184" s="147"/>
      <c r="M184" s="148"/>
      <c r="N184" s="147"/>
      <c r="O184" s="249"/>
      <c r="P184" s="249"/>
      <c r="Q184" s="249"/>
      <c r="R184" s="249"/>
      <c r="S184" s="249"/>
      <c r="T184" s="249"/>
      <c r="U184" s="249"/>
      <c r="V184" s="249"/>
      <c r="W184" s="249"/>
      <c r="X184" s="249"/>
    </row>
    <row r="185" spans="4:24">
      <c r="D185" s="103"/>
      <c r="E185" s="103"/>
      <c r="F185" s="104"/>
      <c r="G185" s="103"/>
      <c r="H185" s="103"/>
      <c r="I185" s="104"/>
      <c r="J185" s="104"/>
      <c r="K185" s="148"/>
      <c r="L185" s="147"/>
      <c r="M185" s="148"/>
      <c r="N185" s="147"/>
      <c r="O185" s="249"/>
      <c r="P185" s="249"/>
      <c r="Q185" s="249"/>
      <c r="R185" s="249"/>
      <c r="S185" s="249"/>
      <c r="T185" s="249"/>
      <c r="U185" s="249"/>
      <c r="V185" s="249"/>
      <c r="W185" s="249"/>
      <c r="X185" s="249"/>
    </row>
    <row r="186" spans="4:24">
      <c r="D186" s="103"/>
      <c r="E186" s="103"/>
      <c r="F186" s="104"/>
      <c r="G186" s="103"/>
      <c r="H186" s="103"/>
      <c r="I186" s="104"/>
      <c r="J186" s="104"/>
      <c r="K186" s="148"/>
      <c r="L186" s="147"/>
      <c r="M186" s="148"/>
      <c r="N186" s="147"/>
      <c r="O186" s="249"/>
      <c r="P186" s="249"/>
      <c r="Q186" s="249"/>
      <c r="R186" s="249"/>
      <c r="S186" s="249"/>
      <c r="T186" s="249"/>
      <c r="U186" s="249"/>
      <c r="V186" s="249"/>
      <c r="W186" s="249"/>
      <c r="X186" s="249"/>
    </row>
    <row r="187" spans="4:24">
      <c r="D187" s="103"/>
      <c r="E187" s="103"/>
      <c r="F187" s="104"/>
      <c r="G187" s="103"/>
      <c r="H187" s="103"/>
      <c r="I187" s="104"/>
      <c r="J187" s="104"/>
      <c r="K187" s="148"/>
      <c r="L187" s="147"/>
      <c r="M187" s="148"/>
      <c r="N187" s="147"/>
      <c r="O187" s="249"/>
      <c r="P187" s="249"/>
      <c r="Q187" s="249"/>
      <c r="R187" s="249"/>
      <c r="S187" s="249"/>
      <c r="T187" s="249"/>
      <c r="U187" s="249"/>
      <c r="V187" s="249"/>
      <c r="W187" s="249"/>
      <c r="X187" s="249"/>
    </row>
    <row r="188" spans="4:24">
      <c r="D188" s="103"/>
      <c r="E188" s="103"/>
      <c r="F188" s="104"/>
      <c r="G188" s="103"/>
      <c r="H188" s="103"/>
      <c r="I188" s="104"/>
      <c r="J188" s="104"/>
      <c r="K188" s="148"/>
      <c r="L188" s="147"/>
      <c r="M188" s="148"/>
      <c r="N188" s="147"/>
      <c r="O188" s="249"/>
      <c r="P188" s="249"/>
      <c r="Q188" s="249"/>
      <c r="R188" s="249"/>
      <c r="S188" s="249"/>
      <c r="T188" s="249"/>
      <c r="U188" s="249"/>
      <c r="V188" s="249"/>
      <c r="W188" s="249"/>
      <c r="X188" s="249"/>
    </row>
    <row r="189" spans="4:24">
      <c r="D189" s="103"/>
      <c r="E189" s="103"/>
      <c r="F189" s="104"/>
      <c r="G189" s="103"/>
      <c r="H189" s="103"/>
      <c r="I189" s="104"/>
      <c r="J189" s="104"/>
      <c r="K189" s="148"/>
      <c r="L189" s="147"/>
      <c r="M189" s="148"/>
      <c r="N189" s="147"/>
      <c r="O189" s="249"/>
      <c r="P189" s="249"/>
      <c r="Q189" s="249"/>
      <c r="R189" s="249"/>
      <c r="S189" s="249"/>
      <c r="T189" s="249"/>
      <c r="U189" s="249"/>
      <c r="V189" s="249"/>
      <c r="W189" s="249"/>
      <c r="X189" s="249"/>
    </row>
    <row r="190" spans="4:24">
      <c r="D190" s="103"/>
      <c r="E190" s="103"/>
      <c r="F190" s="104"/>
      <c r="G190" s="103"/>
      <c r="H190" s="103"/>
      <c r="I190" s="104"/>
      <c r="J190" s="104"/>
      <c r="K190" s="148"/>
      <c r="L190" s="147"/>
      <c r="M190" s="148"/>
      <c r="N190" s="147"/>
      <c r="O190" s="249"/>
      <c r="P190" s="249"/>
      <c r="Q190" s="249"/>
      <c r="R190" s="249"/>
      <c r="S190" s="249"/>
      <c r="T190" s="249"/>
      <c r="U190" s="249"/>
      <c r="V190" s="249"/>
      <c r="W190" s="249"/>
      <c r="X190" s="249"/>
    </row>
    <row r="191" spans="4:24">
      <c r="D191" s="103"/>
      <c r="E191" s="103"/>
      <c r="F191" s="104"/>
      <c r="G191" s="103"/>
      <c r="H191" s="103"/>
      <c r="I191" s="104"/>
      <c r="J191" s="104"/>
      <c r="K191" s="148"/>
      <c r="L191" s="147"/>
      <c r="M191" s="148"/>
      <c r="N191" s="147"/>
      <c r="O191" s="249"/>
      <c r="P191" s="249"/>
      <c r="Q191" s="249"/>
      <c r="R191" s="249"/>
      <c r="S191" s="249"/>
      <c r="T191" s="249"/>
      <c r="U191" s="249"/>
      <c r="V191" s="249"/>
      <c r="W191" s="249"/>
      <c r="X191" s="249"/>
    </row>
    <row r="192" spans="4:24">
      <c r="D192" s="103"/>
      <c r="E192" s="103"/>
      <c r="F192" s="104"/>
      <c r="G192" s="103"/>
      <c r="H192" s="103"/>
      <c r="I192" s="104"/>
      <c r="J192" s="104"/>
      <c r="K192" s="148"/>
      <c r="L192" s="147"/>
      <c r="M192" s="148"/>
      <c r="N192" s="147"/>
      <c r="O192" s="249"/>
      <c r="P192" s="249"/>
      <c r="Q192" s="249"/>
      <c r="R192" s="249"/>
      <c r="S192" s="249"/>
      <c r="T192" s="249"/>
      <c r="U192" s="249"/>
      <c r="V192" s="249"/>
      <c r="W192" s="249"/>
      <c r="X192" s="249"/>
    </row>
    <row r="193" spans="4:24">
      <c r="D193" s="103"/>
      <c r="E193" s="103"/>
      <c r="F193" s="104"/>
      <c r="G193" s="103"/>
      <c r="H193" s="103"/>
      <c r="I193" s="104"/>
      <c r="J193" s="104"/>
      <c r="K193" s="148"/>
      <c r="L193" s="147"/>
      <c r="M193" s="148"/>
      <c r="N193" s="147"/>
      <c r="O193" s="249"/>
      <c r="P193" s="249"/>
      <c r="Q193" s="249"/>
      <c r="R193" s="249"/>
      <c r="S193" s="249"/>
      <c r="T193" s="249"/>
      <c r="U193" s="249"/>
      <c r="V193" s="249"/>
      <c r="W193" s="249"/>
      <c r="X193" s="249"/>
    </row>
    <row r="194" spans="4:24">
      <c r="D194" s="103"/>
      <c r="E194" s="103"/>
      <c r="F194" s="104"/>
      <c r="G194" s="103"/>
      <c r="H194" s="103"/>
      <c r="I194" s="104"/>
      <c r="J194" s="104"/>
      <c r="K194" s="148"/>
      <c r="L194" s="147"/>
      <c r="M194" s="148"/>
      <c r="N194" s="147"/>
      <c r="O194" s="249"/>
      <c r="P194" s="249"/>
      <c r="Q194" s="249"/>
      <c r="R194" s="249"/>
      <c r="S194" s="249"/>
      <c r="T194" s="249"/>
      <c r="U194" s="249"/>
      <c r="V194" s="249"/>
      <c r="W194" s="249"/>
      <c r="X194" s="249"/>
    </row>
    <row r="195" spans="4:24">
      <c r="D195" s="103"/>
      <c r="E195" s="103"/>
      <c r="F195" s="104"/>
      <c r="G195" s="103"/>
      <c r="H195" s="103"/>
      <c r="I195" s="104"/>
      <c r="J195" s="104"/>
      <c r="K195" s="148"/>
      <c r="L195" s="147"/>
      <c r="M195" s="148"/>
      <c r="N195" s="147"/>
      <c r="O195" s="249"/>
      <c r="P195" s="249"/>
      <c r="Q195" s="249"/>
      <c r="R195" s="249"/>
      <c r="S195" s="249"/>
      <c r="T195" s="249"/>
      <c r="U195" s="249"/>
      <c r="V195" s="249"/>
      <c r="W195" s="249"/>
      <c r="X195" s="249"/>
    </row>
    <row r="196" spans="4:24">
      <c r="D196" s="103"/>
      <c r="E196" s="103"/>
      <c r="F196" s="104"/>
      <c r="G196" s="103"/>
      <c r="H196" s="103"/>
      <c r="I196" s="104"/>
      <c r="J196" s="104"/>
      <c r="K196" s="148"/>
      <c r="L196" s="147"/>
      <c r="M196" s="148"/>
      <c r="N196" s="147"/>
      <c r="O196" s="249"/>
      <c r="P196" s="249"/>
      <c r="Q196" s="249"/>
      <c r="R196" s="249"/>
      <c r="S196" s="249"/>
      <c r="T196" s="249"/>
      <c r="U196" s="249"/>
      <c r="V196" s="249"/>
      <c r="W196" s="249"/>
      <c r="X196" s="249"/>
    </row>
    <row r="197" spans="4:24">
      <c r="D197" s="103"/>
      <c r="E197" s="103"/>
      <c r="F197" s="104"/>
      <c r="G197" s="103"/>
      <c r="H197" s="103"/>
      <c r="I197" s="104"/>
      <c r="J197" s="104"/>
      <c r="K197" s="148"/>
      <c r="L197" s="147"/>
      <c r="M197" s="148"/>
      <c r="N197" s="147"/>
      <c r="O197" s="249"/>
      <c r="P197" s="249"/>
      <c r="Q197" s="249"/>
      <c r="R197" s="249"/>
      <c r="S197" s="249"/>
      <c r="T197" s="249"/>
      <c r="U197" s="249"/>
      <c r="V197" s="249"/>
      <c r="W197" s="249"/>
      <c r="X197" s="249"/>
    </row>
    <row r="198" spans="4:24">
      <c r="D198" s="103"/>
      <c r="E198" s="103"/>
      <c r="F198" s="104"/>
      <c r="G198" s="103"/>
      <c r="H198" s="103"/>
      <c r="I198" s="104"/>
      <c r="J198" s="104"/>
      <c r="K198" s="148"/>
      <c r="L198" s="147"/>
      <c r="M198" s="148"/>
      <c r="N198" s="147"/>
      <c r="O198" s="249"/>
      <c r="P198" s="249"/>
      <c r="Q198" s="249"/>
      <c r="R198" s="249"/>
      <c r="S198" s="249"/>
      <c r="T198" s="249"/>
      <c r="U198" s="249"/>
      <c r="V198" s="249"/>
      <c r="W198" s="249"/>
      <c r="X198" s="249"/>
    </row>
    <row r="199" spans="4:24">
      <c r="D199" s="103"/>
      <c r="E199" s="103"/>
      <c r="F199" s="104"/>
      <c r="G199" s="103"/>
      <c r="H199" s="103"/>
      <c r="I199" s="104"/>
      <c r="J199" s="104"/>
      <c r="K199" s="148"/>
      <c r="L199" s="147"/>
      <c r="M199" s="148"/>
      <c r="N199" s="147"/>
      <c r="O199" s="249"/>
      <c r="P199" s="249"/>
      <c r="Q199" s="249"/>
      <c r="R199" s="249"/>
      <c r="S199" s="249"/>
      <c r="T199" s="249"/>
      <c r="U199" s="249"/>
      <c r="V199" s="249"/>
      <c r="W199" s="249"/>
      <c r="X199" s="249"/>
    </row>
    <row r="200" spans="4:24">
      <c r="D200" s="103"/>
      <c r="E200" s="103"/>
      <c r="F200" s="104"/>
      <c r="G200" s="103"/>
      <c r="H200" s="103"/>
      <c r="I200" s="104"/>
      <c r="J200" s="104"/>
      <c r="K200" s="148"/>
      <c r="L200" s="147"/>
      <c r="M200" s="148"/>
      <c r="N200" s="147"/>
      <c r="O200" s="249"/>
      <c r="P200" s="249"/>
      <c r="Q200" s="249"/>
      <c r="R200" s="249"/>
      <c r="S200" s="249"/>
      <c r="T200" s="249"/>
      <c r="U200" s="249"/>
      <c r="V200" s="249"/>
      <c r="W200" s="249"/>
      <c r="X200" s="249"/>
    </row>
    <row r="201" spans="4:24">
      <c r="D201" s="103"/>
      <c r="E201" s="103"/>
      <c r="F201" s="104"/>
      <c r="G201" s="103"/>
      <c r="H201" s="103"/>
      <c r="I201" s="104"/>
      <c r="J201" s="104"/>
      <c r="K201" s="148"/>
      <c r="L201" s="147"/>
      <c r="M201" s="148"/>
      <c r="N201" s="147"/>
      <c r="O201" s="249"/>
      <c r="P201" s="249"/>
      <c r="Q201" s="249"/>
      <c r="R201" s="249"/>
      <c r="S201" s="249"/>
      <c r="T201" s="249"/>
      <c r="U201" s="249"/>
      <c r="V201" s="249"/>
      <c r="W201" s="249"/>
      <c r="X201" s="249"/>
    </row>
    <row r="202" spans="4:24">
      <c r="D202" s="103"/>
      <c r="E202" s="103"/>
      <c r="F202" s="104"/>
      <c r="G202" s="103"/>
      <c r="H202" s="103"/>
      <c r="I202" s="104"/>
      <c r="J202" s="104"/>
      <c r="K202" s="148"/>
      <c r="L202" s="147"/>
      <c r="M202" s="148"/>
      <c r="N202" s="147"/>
      <c r="O202" s="249"/>
      <c r="P202" s="249"/>
      <c r="Q202" s="249"/>
      <c r="R202" s="249"/>
      <c r="S202" s="249"/>
      <c r="T202" s="249"/>
      <c r="U202" s="249"/>
      <c r="V202" s="249"/>
      <c r="W202" s="249"/>
      <c r="X202" s="249"/>
    </row>
    <row r="203" spans="4:24">
      <c r="D203" s="103"/>
      <c r="E203" s="103"/>
      <c r="F203" s="104"/>
      <c r="G203" s="103"/>
      <c r="H203" s="103"/>
      <c r="I203" s="104"/>
      <c r="J203" s="104"/>
      <c r="K203" s="148"/>
      <c r="L203" s="147"/>
      <c r="M203" s="148"/>
      <c r="N203" s="147"/>
      <c r="O203" s="249"/>
      <c r="P203" s="249"/>
      <c r="Q203" s="249"/>
      <c r="R203" s="249"/>
      <c r="S203" s="249"/>
      <c r="T203" s="249"/>
      <c r="U203" s="249"/>
      <c r="V203" s="249"/>
      <c r="W203" s="249"/>
      <c r="X203" s="249"/>
    </row>
    <row r="204" spans="4:24">
      <c r="D204" s="103"/>
      <c r="E204" s="103"/>
      <c r="F204" s="104"/>
      <c r="G204" s="103"/>
      <c r="H204" s="103"/>
      <c r="I204" s="104"/>
      <c r="J204" s="104"/>
      <c r="K204" s="148"/>
      <c r="L204" s="147"/>
      <c r="M204" s="148"/>
      <c r="N204" s="147"/>
      <c r="O204" s="249"/>
      <c r="P204" s="249"/>
      <c r="Q204" s="249"/>
      <c r="R204" s="249"/>
      <c r="S204" s="249"/>
      <c r="T204" s="249"/>
      <c r="U204" s="249"/>
      <c r="V204" s="249"/>
      <c r="W204" s="249"/>
      <c r="X204" s="249"/>
    </row>
    <row r="205" spans="4:24">
      <c r="D205" s="103"/>
      <c r="E205" s="103"/>
      <c r="F205" s="104"/>
      <c r="G205" s="103"/>
      <c r="H205" s="103"/>
      <c r="I205" s="104"/>
      <c r="J205" s="104"/>
      <c r="K205" s="148"/>
      <c r="L205" s="147"/>
      <c r="M205" s="148"/>
      <c r="N205" s="147"/>
      <c r="O205" s="249"/>
      <c r="P205" s="249"/>
      <c r="Q205" s="249"/>
      <c r="R205" s="249"/>
      <c r="S205" s="249"/>
      <c r="T205" s="249"/>
      <c r="U205" s="249"/>
      <c r="V205" s="249"/>
      <c r="W205" s="249"/>
      <c r="X205" s="249"/>
    </row>
    <row r="206" spans="4:24">
      <c r="D206" s="103"/>
      <c r="E206" s="103"/>
      <c r="F206" s="104"/>
      <c r="G206" s="103"/>
      <c r="H206" s="103"/>
      <c r="I206" s="104"/>
      <c r="J206" s="104"/>
      <c r="K206" s="148"/>
      <c r="L206" s="147"/>
      <c r="M206" s="148"/>
      <c r="N206" s="147"/>
      <c r="O206" s="249"/>
      <c r="P206" s="249"/>
      <c r="Q206" s="249"/>
      <c r="R206" s="249"/>
      <c r="S206" s="249"/>
      <c r="T206" s="249"/>
      <c r="U206" s="249"/>
      <c r="V206" s="249"/>
      <c r="W206" s="249"/>
      <c r="X206" s="249"/>
    </row>
    <row r="207" spans="4:24">
      <c r="D207" s="103"/>
      <c r="E207" s="103"/>
      <c r="F207" s="104"/>
      <c r="G207" s="103"/>
      <c r="H207" s="103"/>
      <c r="I207" s="104"/>
      <c r="J207" s="104"/>
      <c r="K207" s="148"/>
      <c r="L207" s="147"/>
      <c r="M207" s="148"/>
      <c r="N207" s="147"/>
      <c r="O207" s="249"/>
      <c r="P207" s="249"/>
      <c r="Q207" s="249"/>
      <c r="R207" s="249"/>
      <c r="S207" s="249"/>
      <c r="T207" s="249"/>
      <c r="U207" s="249"/>
      <c r="V207" s="249"/>
      <c r="W207" s="249"/>
      <c r="X207" s="249"/>
    </row>
    <row r="208" spans="4:24">
      <c r="D208" s="103"/>
      <c r="E208" s="103"/>
      <c r="F208" s="104"/>
      <c r="G208" s="103"/>
      <c r="H208" s="103"/>
      <c r="I208" s="104"/>
      <c r="J208" s="104"/>
      <c r="K208" s="148"/>
      <c r="L208" s="147"/>
      <c r="M208" s="148"/>
      <c r="N208" s="147"/>
      <c r="O208" s="249"/>
      <c r="P208" s="249"/>
      <c r="Q208" s="249"/>
      <c r="R208" s="249"/>
      <c r="S208" s="249"/>
      <c r="T208" s="249"/>
      <c r="U208" s="249"/>
      <c r="V208" s="249"/>
      <c r="W208" s="249"/>
      <c r="X208" s="249"/>
    </row>
    <row r="209" spans="4:24">
      <c r="D209" s="103"/>
      <c r="E209" s="103"/>
      <c r="F209" s="104"/>
      <c r="G209" s="103"/>
      <c r="H209" s="103"/>
      <c r="I209" s="104"/>
      <c r="J209" s="104"/>
      <c r="K209" s="148"/>
      <c r="L209" s="147"/>
      <c r="M209" s="148"/>
      <c r="N209" s="147"/>
      <c r="O209" s="249"/>
      <c r="P209" s="249"/>
      <c r="Q209" s="249"/>
      <c r="R209" s="249"/>
      <c r="S209" s="249"/>
      <c r="T209" s="249"/>
      <c r="U209" s="249"/>
      <c r="V209" s="249"/>
      <c r="W209" s="249"/>
      <c r="X209" s="249"/>
    </row>
    <row r="210" spans="4:24">
      <c r="D210" s="103"/>
      <c r="E210" s="103"/>
      <c r="F210" s="104"/>
      <c r="G210" s="103"/>
      <c r="H210" s="103"/>
      <c r="I210" s="104"/>
      <c r="J210" s="104"/>
      <c r="K210" s="148"/>
      <c r="L210" s="147"/>
      <c r="M210" s="148"/>
      <c r="N210" s="147"/>
      <c r="O210" s="249"/>
      <c r="P210" s="249"/>
      <c r="Q210" s="249"/>
      <c r="R210" s="249"/>
      <c r="S210" s="249"/>
      <c r="T210" s="249"/>
      <c r="U210" s="249"/>
      <c r="V210" s="249"/>
      <c r="W210" s="249"/>
      <c r="X210" s="249"/>
    </row>
    <row r="211" spans="4:24">
      <c r="D211" s="103"/>
      <c r="E211" s="103"/>
      <c r="F211" s="104"/>
      <c r="G211" s="103"/>
      <c r="H211" s="103"/>
      <c r="I211" s="104"/>
      <c r="J211" s="104"/>
      <c r="K211" s="148"/>
      <c r="L211" s="147"/>
      <c r="M211" s="148"/>
      <c r="N211" s="147"/>
      <c r="O211" s="249"/>
      <c r="P211" s="249"/>
      <c r="Q211" s="249"/>
      <c r="R211" s="249"/>
      <c r="S211" s="249"/>
      <c r="T211" s="249"/>
      <c r="U211" s="249"/>
      <c r="V211" s="249"/>
      <c r="W211" s="249"/>
      <c r="X211" s="249"/>
    </row>
    <row r="212" spans="4:24">
      <c r="D212" s="103"/>
      <c r="E212" s="103"/>
      <c r="F212" s="104"/>
      <c r="G212" s="103"/>
      <c r="H212" s="103"/>
      <c r="I212" s="104"/>
      <c r="J212" s="104"/>
      <c r="K212" s="148"/>
      <c r="L212" s="147"/>
      <c r="M212" s="148"/>
      <c r="N212" s="147"/>
      <c r="O212" s="249"/>
      <c r="P212" s="249"/>
      <c r="Q212" s="249"/>
      <c r="R212" s="249"/>
      <c r="S212" s="249"/>
      <c r="T212" s="249"/>
      <c r="U212" s="249"/>
      <c r="V212" s="249"/>
      <c r="W212" s="249"/>
      <c r="X212" s="249"/>
    </row>
    <row r="213" spans="4:24">
      <c r="D213" s="103"/>
      <c r="E213" s="103"/>
      <c r="F213" s="104"/>
      <c r="G213" s="103"/>
      <c r="H213" s="103"/>
      <c r="I213" s="104"/>
      <c r="J213" s="104"/>
      <c r="K213" s="148"/>
      <c r="L213" s="147"/>
      <c r="M213" s="148"/>
      <c r="N213" s="147"/>
      <c r="O213" s="249"/>
      <c r="P213" s="249"/>
      <c r="Q213" s="249"/>
      <c r="R213" s="249"/>
      <c r="S213" s="249"/>
      <c r="T213" s="249"/>
      <c r="U213" s="249"/>
      <c r="V213" s="249"/>
      <c r="W213" s="249"/>
      <c r="X213" s="249"/>
    </row>
    <row r="214" spans="4:24">
      <c r="D214" s="103"/>
      <c r="E214" s="103"/>
      <c r="F214" s="104"/>
      <c r="G214" s="103"/>
      <c r="H214" s="103"/>
      <c r="I214" s="104"/>
      <c r="J214" s="104"/>
      <c r="K214" s="148"/>
      <c r="L214" s="147"/>
      <c r="M214" s="148"/>
      <c r="N214" s="147"/>
      <c r="O214" s="249"/>
      <c r="P214" s="249"/>
      <c r="Q214" s="249"/>
      <c r="R214" s="249"/>
      <c r="S214" s="249"/>
      <c r="T214" s="249"/>
      <c r="U214" s="249"/>
      <c r="V214" s="249"/>
      <c r="W214" s="249"/>
      <c r="X214" s="249"/>
    </row>
    <row r="215" spans="4:24">
      <c r="D215" s="103"/>
      <c r="E215" s="103"/>
      <c r="F215" s="104"/>
      <c r="G215" s="103"/>
      <c r="H215" s="103"/>
      <c r="I215" s="104"/>
      <c r="J215" s="104"/>
      <c r="K215" s="148"/>
      <c r="L215" s="147"/>
      <c r="M215" s="148"/>
      <c r="N215" s="147"/>
      <c r="O215" s="249"/>
      <c r="P215" s="249"/>
      <c r="Q215" s="249"/>
      <c r="R215" s="249"/>
      <c r="S215" s="249"/>
      <c r="T215" s="249"/>
      <c r="U215" s="249"/>
      <c r="V215" s="249"/>
      <c r="W215" s="249"/>
      <c r="X215" s="249"/>
    </row>
    <row r="216" spans="4:24">
      <c r="D216" s="103"/>
      <c r="E216" s="103"/>
      <c r="F216" s="104"/>
      <c r="G216" s="103"/>
      <c r="H216" s="103"/>
      <c r="I216" s="104"/>
      <c r="J216" s="104"/>
      <c r="K216" s="148"/>
      <c r="L216" s="147"/>
      <c r="M216" s="148"/>
      <c r="N216" s="147"/>
      <c r="O216" s="249"/>
      <c r="P216" s="249"/>
      <c r="Q216" s="249"/>
      <c r="R216" s="249"/>
      <c r="S216" s="249"/>
      <c r="T216" s="249"/>
      <c r="U216" s="249"/>
      <c r="V216" s="249"/>
      <c r="W216" s="249"/>
      <c r="X216" s="249"/>
    </row>
    <row r="217" spans="4:24">
      <c r="D217" s="103"/>
      <c r="E217" s="103"/>
      <c r="F217" s="104"/>
      <c r="G217" s="103"/>
      <c r="H217" s="103"/>
      <c r="I217" s="104"/>
      <c r="J217" s="104"/>
      <c r="K217" s="148"/>
      <c r="L217" s="147"/>
      <c r="M217" s="148"/>
      <c r="N217" s="147"/>
      <c r="O217" s="249"/>
      <c r="P217" s="249"/>
      <c r="Q217" s="249"/>
      <c r="R217" s="249"/>
      <c r="S217" s="249"/>
      <c r="T217" s="249"/>
      <c r="U217" s="249"/>
      <c r="V217" s="249"/>
      <c r="W217" s="249"/>
      <c r="X217" s="249"/>
    </row>
    <row r="218" spans="4:24">
      <c r="D218" s="103"/>
      <c r="E218" s="103"/>
      <c r="F218" s="104"/>
      <c r="G218" s="103"/>
      <c r="H218" s="103"/>
      <c r="I218" s="104"/>
      <c r="J218" s="104"/>
      <c r="K218" s="148"/>
      <c r="L218" s="147"/>
      <c r="M218" s="148"/>
      <c r="N218" s="147"/>
      <c r="O218" s="249"/>
      <c r="P218" s="249"/>
      <c r="Q218" s="249"/>
      <c r="R218" s="249"/>
      <c r="S218" s="249"/>
      <c r="T218" s="249"/>
      <c r="U218" s="249"/>
      <c r="V218" s="249"/>
      <c r="W218" s="249"/>
      <c r="X218" s="249"/>
    </row>
    <row r="219" spans="4:24">
      <c r="D219" s="103"/>
      <c r="E219" s="103"/>
      <c r="F219" s="104"/>
      <c r="G219" s="103"/>
      <c r="H219" s="103"/>
      <c r="I219" s="104"/>
      <c r="J219" s="104"/>
      <c r="K219" s="148"/>
      <c r="L219" s="147"/>
      <c r="M219" s="148"/>
      <c r="N219" s="147"/>
      <c r="O219" s="249"/>
      <c r="P219" s="249"/>
      <c r="Q219" s="249"/>
      <c r="R219" s="249"/>
      <c r="S219" s="249"/>
      <c r="T219" s="249"/>
      <c r="U219" s="249"/>
      <c r="V219" s="249"/>
      <c r="W219" s="249"/>
      <c r="X219" s="249"/>
    </row>
    <row r="220" spans="4:24">
      <c r="D220" s="103"/>
      <c r="E220" s="103"/>
      <c r="F220" s="104"/>
      <c r="G220" s="103"/>
      <c r="H220" s="103"/>
      <c r="I220" s="104"/>
      <c r="J220" s="104"/>
      <c r="K220" s="148"/>
      <c r="L220" s="147"/>
      <c r="M220" s="148"/>
      <c r="N220" s="147"/>
      <c r="O220" s="249"/>
      <c r="P220" s="249"/>
      <c r="Q220" s="249"/>
      <c r="R220" s="249"/>
      <c r="S220" s="249"/>
      <c r="T220" s="249"/>
      <c r="U220" s="249"/>
      <c r="V220" s="249"/>
      <c r="W220" s="249"/>
      <c r="X220" s="249"/>
    </row>
    <row r="221" spans="4:24">
      <c r="D221" s="103"/>
      <c r="E221" s="103"/>
      <c r="F221" s="104"/>
      <c r="G221" s="103"/>
      <c r="H221" s="103"/>
      <c r="I221" s="104"/>
      <c r="J221" s="104"/>
      <c r="K221" s="148"/>
      <c r="L221" s="147"/>
      <c r="M221" s="148"/>
      <c r="N221" s="147"/>
      <c r="O221" s="249"/>
      <c r="P221" s="249"/>
      <c r="Q221" s="249"/>
      <c r="R221" s="249"/>
      <c r="S221" s="249"/>
      <c r="T221" s="249"/>
      <c r="U221" s="249"/>
      <c r="V221" s="249"/>
      <c r="W221" s="249"/>
      <c r="X221" s="249"/>
    </row>
    <row r="222" spans="4:24">
      <c r="D222" s="103"/>
      <c r="E222" s="103"/>
      <c r="F222" s="104"/>
      <c r="G222" s="103"/>
      <c r="H222" s="103"/>
      <c r="I222" s="104"/>
      <c r="J222" s="104"/>
      <c r="K222" s="148"/>
      <c r="L222" s="147"/>
      <c r="M222" s="148"/>
      <c r="N222" s="147"/>
      <c r="O222" s="249"/>
      <c r="P222" s="249"/>
      <c r="Q222" s="249"/>
      <c r="R222" s="249"/>
      <c r="S222" s="249"/>
      <c r="T222" s="249"/>
      <c r="U222" s="249"/>
      <c r="V222" s="249"/>
      <c r="W222" s="249"/>
      <c r="X222" s="249"/>
    </row>
    <row r="223" spans="4:24">
      <c r="D223" s="103"/>
      <c r="E223" s="103"/>
      <c r="F223" s="104"/>
      <c r="G223" s="103"/>
      <c r="H223" s="103"/>
      <c r="I223" s="104"/>
      <c r="J223" s="104"/>
      <c r="K223" s="148"/>
      <c r="L223" s="147"/>
      <c r="M223" s="148"/>
      <c r="N223" s="147"/>
      <c r="O223" s="249"/>
      <c r="P223" s="249"/>
      <c r="Q223" s="249"/>
      <c r="R223" s="249"/>
      <c r="S223" s="249"/>
      <c r="T223" s="249"/>
      <c r="U223" s="249"/>
      <c r="V223" s="249"/>
      <c r="W223" s="249"/>
      <c r="X223" s="249"/>
    </row>
    <row r="224" spans="4:24">
      <c r="D224" s="103"/>
      <c r="E224" s="103"/>
      <c r="F224" s="104"/>
      <c r="G224" s="103"/>
      <c r="H224" s="103"/>
      <c r="I224" s="104"/>
      <c r="J224" s="104"/>
      <c r="K224" s="148"/>
      <c r="L224" s="147"/>
      <c r="M224" s="148"/>
      <c r="N224" s="147"/>
      <c r="O224" s="249"/>
      <c r="P224" s="249"/>
      <c r="Q224" s="249"/>
      <c r="R224" s="249"/>
      <c r="S224" s="249"/>
      <c r="T224" s="249"/>
      <c r="U224" s="249"/>
      <c r="V224" s="249"/>
      <c r="W224" s="249"/>
      <c r="X224" s="249"/>
    </row>
    <row r="225" spans="4:24">
      <c r="D225" s="103"/>
      <c r="E225" s="103"/>
      <c r="F225" s="104"/>
      <c r="G225" s="103"/>
      <c r="H225" s="103"/>
      <c r="I225" s="104"/>
      <c r="J225" s="104"/>
      <c r="K225" s="148"/>
      <c r="L225" s="147"/>
      <c r="M225" s="148"/>
      <c r="N225" s="147"/>
      <c r="O225" s="249"/>
      <c r="P225" s="249"/>
      <c r="Q225" s="249"/>
      <c r="R225" s="249"/>
      <c r="S225" s="249"/>
      <c r="T225" s="249"/>
      <c r="U225" s="249"/>
      <c r="V225" s="249"/>
      <c r="W225" s="249"/>
      <c r="X225" s="249"/>
    </row>
    <row r="226" spans="4:24">
      <c r="D226" s="103"/>
      <c r="E226" s="103"/>
      <c r="F226" s="104"/>
      <c r="G226" s="103"/>
      <c r="H226" s="103"/>
      <c r="I226" s="104"/>
      <c r="J226" s="104"/>
      <c r="K226" s="148"/>
      <c r="L226" s="147"/>
      <c r="M226" s="148"/>
      <c r="N226" s="147"/>
      <c r="O226" s="249"/>
      <c r="P226" s="249"/>
      <c r="Q226" s="249"/>
      <c r="R226" s="249"/>
      <c r="S226" s="249"/>
      <c r="T226" s="249"/>
      <c r="U226" s="249"/>
      <c r="V226" s="249"/>
      <c r="W226" s="249"/>
      <c r="X226" s="249"/>
    </row>
    <row r="227" spans="4:24">
      <c r="D227" s="103"/>
      <c r="E227" s="103"/>
      <c r="F227" s="104"/>
      <c r="G227" s="103"/>
      <c r="H227" s="103"/>
      <c r="I227" s="104"/>
      <c r="J227" s="104"/>
      <c r="K227" s="148"/>
      <c r="L227" s="147"/>
      <c r="M227" s="148"/>
      <c r="N227" s="147"/>
      <c r="O227" s="249"/>
      <c r="P227" s="249"/>
      <c r="Q227" s="249"/>
      <c r="R227" s="249"/>
      <c r="S227" s="249"/>
      <c r="T227" s="249"/>
      <c r="U227" s="249"/>
      <c r="V227" s="249"/>
      <c r="W227" s="249"/>
      <c r="X227" s="249"/>
    </row>
    <row r="228" spans="4:24">
      <c r="D228" s="103"/>
      <c r="E228" s="103"/>
      <c r="F228" s="104"/>
      <c r="G228" s="103"/>
      <c r="H228" s="103"/>
      <c r="I228" s="104"/>
      <c r="J228" s="104"/>
      <c r="K228" s="148"/>
      <c r="L228" s="147"/>
      <c r="M228" s="148"/>
      <c r="N228" s="147"/>
      <c r="O228" s="249"/>
      <c r="P228" s="249"/>
      <c r="Q228" s="249"/>
      <c r="R228" s="249"/>
      <c r="S228" s="249"/>
      <c r="T228" s="249"/>
      <c r="U228" s="249"/>
      <c r="V228" s="249"/>
      <c r="W228" s="249"/>
      <c r="X228" s="249"/>
    </row>
    <row r="229" spans="4:24">
      <c r="D229" s="103"/>
      <c r="E229" s="103"/>
      <c r="F229" s="104"/>
      <c r="G229" s="103"/>
      <c r="H229" s="103"/>
      <c r="I229" s="104"/>
      <c r="J229" s="104"/>
      <c r="K229" s="148"/>
      <c r="L229" s="147"/>
      <c r="M229" s="148"/>
      <c r="N229" s="147"/>
      <c r="O229" s="249"/>
      <c r="P229" s="249"/>
      <c r="Q229" s="249"/>
      <c r="R229" s="249"/>
      <c r="S229" s="249"/>
      <c r="T229" s="249"/>
      <c r="U229" s="249"/>
      <c r="V229" s="249"/>
      <c r="W229" s="249"/>
      <c r="X229" s="249"/>
    </row>
    <row r="230" spans="4:24">
      <c r="D230" s="103"/>
      <c r="E230" s="103"/>
      <c r="F230" s="104"/>
      <c r="G230" s="103"/>
      <c r="H230" s="103"/>
      <c r="I230" s="104"/>
      <c r="J230" s="104"/>
      <c r="K230" s="148"/>
      <c r="L230" s="147"/>
      <c r="M230" s="148"/>
      <c r="N230" s="147"/>
      <c r="O230" s="249"/>
      <c r="P230" s="249"/>
      <c r="Q230" s="249"/>
      <c r="R230" s="249"/>
      <c r="S230" s="249"/>
      <c r="T230" s="249"/>
      <c r="U230" s="249"/>
      <c r="V230" s="249"/>
      <c r="W230" s="249"/>
      <c r="X230" s="249"/>
    </row>
    <row r="231" spans="4:24">
      <c r="D231" s="103"/>
      <c r="E231" s="103"/>
      <c r="F231" s="104"/>
      <c r="G231" s="103"/>
      <c r="H231" s="103"/>
      <c r="I231" s="104"/>
      <c r="J231" s="104"/>
      <c r="K231" s="148"/>
      <c r="L231" s="147"/>
      <c r="M231" s="148"/>
      <c r="N231" s="147"/>
      <c r="O231" s="249"/>
      <c r="P231" s="249"/>
      <c r="Q231" s="249"/>
      <c r="R231" s="249"/>
      <c r="S231" s="249"/>
      <c r="T231" s="249"/>
      <c r="U231" s="249"/>
      <c r="V231" s="249"/>
      <c r="W231" s="249"/>
      <c r="X231" s="249"/>
    </row>
    <row r="232" spans="4:24">
      <c r="D232" s="103"/>
      <c r="E232" s="103"/>
      <c r="F232" s="104"/>
      <c r="G232" s="103"/>
      <c r="H232" s="103"/>
      <c r="I232" s="104"/>
      <c r="J232" s="104"/>
      <c r="K232" s="148"/>
      <c r="L232" s="147"/>
      <c r="M232" s="148"/>
      <c r="N232" s="147"/>
      <c r="O232" s="249"/>
      <c r="P232" s="249"/>
      <c r="Q232" s="249"/>
      <c r="R232" s="249"/>
      <c r="S232" s="249"/>
      <c r="T232" s="249"/>
      <c r="U232" s="249"/>
      <c r="V232" s="249"/>
      <c r="W232" s="249"/>
      <c r="X232" s="249"/>
    </row>
    <row r="233" spans="4:24">
      <c r="D233" s="103"/>
      <c r="E233" s="103"/>
      <c r="F233" s="104"/>
      <c r="G233" s="103"/>
      <c r="H233" s="103"/>
      <c r="I233" s="104"/>
      <c r="J233" s="104"/>
      <c r="K233" s="148"/>
      <c r="L233" s="147"/>
      <c r="M233" s="148"/>
      <c r="N233" s="147"/>
      <c r="O233" s="249"/>
      <c r="P233" s="249"/>
      <c r="Q233" s="249"/>
      <c r="R233" s="249"/>
      <c r="S233" s="249"/>
      <c r="T233" s="249"/>
      <c r="U233" s="249"/>
      <c r="V233" s="249"/>
      <c r="W233" s="249"/>
      <c r="X233" s="249"/>
    </row>
    <row r="234" spans="4:24">
      <c r="D234" s="103"/>
      <c r="E234" s="103"/>
      <c r="F234" s="104"/>
      <c r="G234" s="103"/>
      <c r="H234" s="103"/>
      <c r="I234" s="104"/>
      <c r="J234" s="104"/>
      <c r="K234" s="148"/>
      <c r="L234" s="147"/>
      <c r="M234" s="148"/>
      <c r="N234" s="147"/>
      <c r="O234" s="249"/>
      <c r="P234" s="249"/>
      <c r="Q234" s="249"/>
      <c r="R234" s="249"/>
      <c r="S234" s="249"/>
      <c r="T234" s="249"/>
      <c r="U234" s="249"/>
      <c r="V234" s="249"/>
      <c r="W234" s="249"/>
      <c r="X234" s="249"/>
    </row>
    <row r="235" spans="4:24">
      <c r="D235" s="103"/>
      <c r="E235" s="103"/>
      <c r="F235" s="104"/>
      <c r="G235" s="103"/>
      <c r="H235" s="103"/>
      <c r="I235" s="104"/>
      <c r="J235" s="104"/>
      <c r="K235" s="148"/>
      <c r="L235" s="147"/>
      <c r="M235" s="148"/>
      <c r="N235" s="147"/>
      <c r="O235" s="249"/>
      <c r="P235" s="249"/>
      <c r="Q235" s="249"/>
      <c r="R235" s="249"/>
      <c r="S235" s="249"/>
      <c r="T235" s="249"/>
      <c r="U235" s="249"/>
      <c r="V235" s="249"/>
      <c r="W235" s="249"/>
      <c r="X235" s="249"/>
    </row>
    <row r="236" spans="4:24">
      <c r="D236" s="103"/>
      <c r="E236" s="103"/>
      <c r="F236" s="104"/>
      <c r="G236" s="103"/>
      <c r="H236" s="103"/>
      <c r="I236" s="104"/>
      <c r="J236" s="104"/>
      <c r="K236" s="148"/>
      <c r="L236" s="147"/>
      <c r="M236" s="148"/>
      <c r="N236" s="147"/>
      <c r="O236" s="249"/>
      <c r="P236" s="249"/>
      <c r="Q236" s="249"/>
      <c r="R236" s="249"/>
      <c r="S236" s="249"/>
      <c r="T236" s="249"/>
      <c r="U236" s="249"/>
      <c r="V236" s="249"/>
      <c r="W236" s="249"/>
      <c r="X236" s="249"/>
    </row>
    <row r="237" spans="4:24">
      <c r="D237" s="103"/>
      <c r="E237" s="103"/>
      <c r="F237" s="104"/>
      <c r="G237" s="103"/>
      <c r="H237" s="103"/>
      <c r="I237" s="104"/>
      <c r="J237" s="104"/>
      <c r="K237" s="148"/>
      <c r="L237" s="147"/>
      <c r="M237" s="148"/>
      <c r="N237" s="147"/>
      <c r="O237" s="249"/>
      <c r="P237" s="249"/>
      <c r="Q237" s="249"/>
      <c r="R237" s="249"/>
      <c r="S237" s="249"/>
      <c r="T237" s="249"/>
      <c r="U237" s="249"/>
      <c r="V237" s="249"/>
      <c r="W237" s="249"/>
      <c r="X237" s="249"/>
    </row>
    <row r="238" spans="4:24">
      <c r="D238" s="103"/>
      <c r="E238" s="103"/>
      <c r="F238" s="104"/>
      <c r="G238" s="103"/>
      <c r="H238" s="103"/>
      <c r="I238" s="104"/>
      <c r="J238" s="104"/>
      <c r="K238" s="148"/>
      <c r="L238" s="147"/>
      <c r="M238" s="148"/>
      <c r="N238" s="147"/>
      <c r="O238" s="249"/>
      <c r="P238" s="249"/>
      <c r="Q238" s="249"/>
      <c r="R238" s="249"/>
      <c r="S238" s="249"/>
      <c r="T238" s="249"/>
      <c r="U238" s="249"/>
      <c r="V238" s="249"/>
      <c r="W238" s="249"/>
      <c r="X238" s="249"/>
    </row>
    <row r="239" spans="4:24">
      <c r="D239" s="103"/>
      <c r="E239" s="103"/>
      <c r="F239" s="104"/>
      <c r="G239" s="103"/>
      <c r="H239" s="103"/>
      <c r="I239" s="104"/>
      <c r="J239" s="104"/>
      <c r="K239" s="148"/>
      <c r="L239" s="147"/>
      <c r="M239" s="148"/>
      <c r="N239" s="147"/>
      <c r="O239" s="249"/>
      <c r="P239" s="249"/>
      <c r="Q239" s="249"/>
      <c r="R239" s="249"/>
      <c r="S239" s="249"/>
      <c r="T239" s="249"/>
      <c r="U239" s="249"/>
      <c r="V239" s="249"/>
      <c r="W239" s="249"/>
      <c r="X239" s="249"/>
    </row>
    <row r="240" spans="4:24">
      <c r="D240" s="103"/>
      <c r="E240" s="103"/>
      <c r="F240" s="104"/>
      <c r="G240" s="103"/>
      <c r="H240" s="103"/>
      <c r="I240" s="104"/>
      <c r="J240" s="104"/>
      <c r="K240" s="148"/>
      <c r="L240" s="147"/>
      <c r="M240" s="148"/>
      <c r="N240" s="147"/>
      <c r="O240" s="249"/>
      <c r="P240" s="249"/>
      <c r="Q240" s="249"/>
      <c r="R240" s="249"/>
      <c r="S240" s="249"/>
      <c r="T240" s="249"/>
      <c r="U240" s="249"/>
      <c r="V240" s="249"/>
      <c r="W240" s="249"/>
      <c r="X240" s="249"/>
    </row>
    <row r="241" spans="3:24">
      <c r="D241" s="103"/>
      <c r="E241" s="103"/>
      <c r="F241" s="104"/>
      <c r="G241" s="103"/>
      <c r="H241" s="103"/>
      <c r="I241" s="104"/>
      <c r="J241" s="104"/>
      <c r="K241" s="148"/>
      <c r="L241" s="147"/>
      <c r="M241" s="148"/>
      <c r="N241" s="147"/>
      <c r="O241" s="249"/>
      <c r="P241" s="249"/>
      <c r="Q241" s="249"/>
      <c r="R241" s="249"/>
      <c r="S241" s="249"/>
      <c r="T241" s="249"/>
      <c r="U241" s="249"/>
      <c r="V241" s="249"/>
      <c r="W241" s="249"/>
      <c r="X241" s="249"/>
    </row>
    <row r="242" spans="3:24">
      <c r="D242" s="103"/>
      <c r="E242" s="103"/>
      <c r="F242" s="104"/>
      <c r="G242" s="103"/>
      <c r="H242" s="103"/>
      <c r="I242" s="104"/>
      <c r="J242" s="104"/>
      <c r="K242" s="148"/>
      <c r="L242" s="147"/>
      <c r="M242" s="148"/>
      <c r="N242" s="147"/>
      <c r="O242" s="249"/>
      <c r="P242" s="249"/>
      <c r="Q242" s="249"/>
      <c r="R242" s="249"/>
      <c r="S242" s="249"/>
      <c r="T242" s="249"/>
      <c r="U242" s="249"/>
      <c r="V242" s="249"/>
      <c r="W242" s="249"/>
      <c r="X242" s="249"/>
    </row>
    <row r="243" spans="3:24">
      <c r="D243" s="103"/>
      <c r="E243" s="103"/>
      <c r="F243" s="104"/>
      <c r="G243" s="103"/>
      <c r="H243" s="103"/>
      <c r="I243" s="104"/>
      <c r="J243" s="104"/>
      <c r="K243" s="148"/>
      <c r="L243" s="147"/>
      <c r="M243" s="148"/>
      <c r="N243" s="147"/>
      <c r="O243" s="249"/>
      <c r="P243" s="249"/>
      <c r="Q243" s="249"/>
      <c r="R243" s="249"/>
      <c r="S243" s="249"/>
      <c r="T243" s="249"/>
      <c r="U243" s="249"/>
      <c r="V243" s="249"/>
      <c r="W243" s="249"/>
      <c r="X243" s="249"/>
    </row>
    <row r="244" spans="3:24">
      <c r="D244" s="103"/>
      <c r="E244" s="103"/>
      <c r="F244" s="104"/>
      <c r="G244" s="103"/>
      <c r="H244" s="103"/>
      <c r="I244" s="104"/>
      <c r="J244" s="104"/>
      <c r="K244" s="148"/>
      <c r="L244" s="147"/>
      <c r="M244" s="148"/>
      <c r="N244" s="147"/>
      <c r="O244" s="249"/>
      <c r="P244" s="249"/>
      <c r="Q244" s="249"/>
      <c r="R244" s="249"/>
      <c r="S244" s="249"/>
      <c r="T244" s="249"/>
      <c r="U244" s="249"/>
      <c r="V244" s="249"/>
      <c r="W244" s="249"/>
      <c r="X244" s="249"/>
    </row>
    <row r="245" spans="3:24">
      <c r="D245" s="103"/>
      <c r="E245" s="103"/>
      <c r="F245" s="104"/>
      <c r="G245" s="103"/>
      <c r="H245" s="103"/>
      <c r="I245" s="104"/>
      <c r="J245" s="104"/>
      <c r="K245" s="148"/>
      <c r="L245" s="147"/>
      <c r="M245" s="148"/>
      <c r="N245" s="147"/>
      <c r="O245" s="249"/>
      <c r="P245" s="249"/>
      <c r="Q245" s="249"/>
      <c r="R245" s="249"/>
      <c r="S245" s="249"/>
      <c r="T245" s="249"/>
      <c r="U245" s="249"/>
      <c r="V245" s="249"/>
      <c r="W245" s="249"/>
      <c r="X245" s="249"/>
    </row>
    <row r="246" spans="3:24">
      <c r="D246" s="103"/>
      <c r="E246" s="103"/>
      <c r="F246" s="104"/>
      <c r="G246" s="103"/>
      <c r="H246" s="103"/>
      <c r="I246" s="104"/>
      <c r="J246" s="104"/>
      <c r="K246" s="148"/>
      <c r="L246" s="147"/>
      <c r="M246" s="148"/>
      <c r="N246" s="147"/>
      <c r="O246" s="249"/>
      <c r="P246" s="249"/>
      <c r="Q246" s="249"/>
      <c r="R246" s="249"/>
      <c r="S246" s="249"/>
      <c r="T246" s="249"/>
      <c r="U246" s="249"/>
      <c r="V246" s="249"/>
      <c r="W246" s="249"/>
      <c r="X246" s="249"/>
    </row>
    <row r="247" spans="3:24">
      <c r="D247" s="103"/>
      <c r="E247" s="103"/>
      <c r="F247" s="104"/>
      <c r="G247" s="103"/>
      <c r="H247" s="103"/>
      <c r="I247" s="104"/>
      <c r="J247" s="104"/>
      <c r="K247" s="148"/>
      <c r="L247" s="147"/>
      <c r="M247" s="148"/>
      <c r="N247" s="147"/>
      <c r="O247" s="249"/>
      <c r="P247" s="249"/>
      <c r="Q247" s="249"/>
      <c r="R247" s="249"/>
      <c r="S247" s="249"/>
      <c r="T247" s="249"/>
      <c r="U247" s="249"/>
      <c r="V247" s="249"/>
      <c r="W247" s="249"/>
      <c r="X247" s="249"/>
    </row>
    <row r="248" spans="3:24">
      <c r="D248" s="103"/>
      <c r="E248" s="103"/>
      <c r="F248" s="104"/>
      <c r="G248" s="103"/>
      <c r="H248" s="103"/>
      <c r="I248" s="104"/>
      <c r="J248" s="104"/>
      <c r="K248" s="148"/>
      <c r="L248" s="147"/>
      <c r="M248" s="148"/>
      <c r="N248" s="147"/>
      <c r="O248" s="249"/>
      <c r="P248" s="249"/>
      <c r="Q248" s="249"/>
      <c r="R248" s="249"/>
      <c r="S248" s="249"/>
      <c r="T248" s="249"/>
      <c r="U248" s="249"/>
      <c r="V248" s="249"/>
      <c r="W248" s="249"/>
      <c r="X248" s="249"/>
    </row>
    <row r="249" spans="3:24">
      <c r="D249" s="103"/>
      <c r="E249" s="103"/>
      <c r="F249" s="104"/>
      <c r="G249" s="103"/>
      <c r="H249" s="103"/>
      <c r="I249" s="104"/>
      <c r="J249" s="104"/>
      <c r="K249" s="148"/>
      <c r="L249" s="147"/>
      <c r="M249" s="148"/>
      <c r="N249" s="147"/>
      <c r="O249" s="249"/>
      <c r="P249" s="249"/>
      <c r="Q249" s="249"/>
      <c r="R249" s="249"/>
      <c r="S249" s="249"/>
      <c r="T249" s="249"/>
      <c r="U249" s="249"/>
      <c r="V249" s="249"/>
      <c r="W249" s="249"/>
      <c r="X249" s="249"/>
    </row>
    <row r="250" spans="3:24">
      <c r="D250" s="103"/>
      <c r="E250" s="103"/>
      <c r="F250" s="104"/>
      <c r="G250" s="103"/>
      <c r="H250" s="103"/>
      <c r="I250" s="104"/>
      <c r="J250" s="104"/>
      <c r="K250" s="148"/>
      <c r="L250" s="147"/>
      <c r="M250" s="148"/>
      <c r="N250" s="147"/>
      <c r="O250" s="249"/>
      <c r="P250" s="249"/>
      <c r="Q250" s="249"/>
      <c r="R250" s="249"/>
      <c r="S250" s="249"/>
      <c r="T250" s="249"/>
      <c r="U250" s="249"/>
      <c r="V250" s="249"/>
      <c r="W250" s="249"/>
      <c r="X250" s="249"/>
    </row>
    <row r="251" spans="3:24">
      <c r="D251" s="103"/>
      <c r="E251" s="103"/>
      <c r="F251" s="104"/>
      <c r="G251" s="103"/>
      <c r="H251" s="103"/>
      <c r="I251" s="104"/>
      <c r="J251" s="104"/>
      <c r="K251" s="148"/>
      <c r="L251" s="147"/>
      <c r="M251" s="148"/>
      <c r="N251" s="147"/>
      <c r="O251" s="249"/>
      <c r="P251" s="249"/>
      <c r="Q251" s="249"/>
      <c r="R251" s="249"/>
      <c r="S251" s="249"/>
      <c r="T251" s="249"/>
      <c r="U251" s="249"/>
      <c r="V251" s="249"/>
      <c r="W251" s="249"/>
      <c r="X251" s="249"/>
    </row>
    <row r="252" spans="3:24">
      <c r="D252" s="103"/>
      <c r="E252" s="103"/>
      <c r="F252" s="104"/>
      <c r="G252" s="103"/>
      <c r="H252" s="103"/>
      <c r="I252" s="104"/>
      <c r="J252" s="104"/>
      <c r="K252" s="148"/>
      <c r="L252" s="147"/>
      <c r="M252" s="148"/>
      <c r="N252" s="147"/>
      <c r="O252" s="249"/>
      <c r="P252" s="249"/>
      <c r="Q252" s="249"/>
      <c r="R252" s="249"/>
      <c r="S252" s="249"/>
      <c r="T252" s="249"/>
      <c r="U252" s="249"/>
      <c r="V252" s="249"/>
      <c r="W252" s="249"/>
      <c r="X252" s="249"/>
    </row>
    <row r="253" spans="3:24" ht="17">
      <c r="C253" s="102" t="s">
        <v>504</v>
      </c>
      <c r="D253" s="103"/>
      <c r="E253" s="103"/>
      <c r="F253" s="104"/>
      <c r="G253" s="103"/>
      <c r="H253" s="103"/>
      <c r="I253" s="104"/>
      <c r="J253" s="104"/>
      <c r="K253" s="148"/>
      <c r="L253" s="147"/>
      <c r="M253" s="148"/>
      <c r="N253" s="147"/>
      <c r="O253" s="249"/>
      <c r="P253" s="249"/>
      <c r="Q253" s="249"/>
      <c r="R253" s="249"/>
      <c r="S253" s="249"/>
      <c r="T253" s="249"/>
      <c r="U253" s="249"/>
      <c r="V253" s="249"/>
      <c r="W253" s="249"/>
      <c r="X253" s="249"/>
    </row>
    <row r="254" spans="3:24" ht="17">
      <c r="C254" s="102" t="s">
        <v>504</v>
      </c>
      <c r="D254" s="103"/>
      <c r="E254" s="103"/>
      <c r="F254" s="104"/>
      <c r="G254" s="103"/>
      <c r="H254" s="103"/>
      <c r="I254" s="104"/>
      <c r="J254" s="104"/>
      <c r="K254" s="148"/>
      <c r="L254" s="147"/>
      <c r="M254" s="148"/>
      <c r="N254" s="147"/>
      <c r="O254" s="249"/>
      <c r="P254" s="249"/>
      <c r="Q254" s="249"/>
      <c r="R254" s="249"/>
      <c r="S254" s="249"/>
      <c r="T254" s="249"/>
      <c r="U254" s="249"/>
      <c r="V254" s="249"/>
      <c r="W254" s="249"/>
      <c r="X254" s="249"/>
    </row>
    <row r="255" spans="3:24" ht="17">
      <c r="C255" s="102" t="s">
        <v>504</v>
      </c>
      <c r="D255" s="103"/>
      <c r="E255" s="103"/>
      <c r="F255" s="104"/>
      <c r="G255" s="103"/>
      <c r="H255" s="103"/>
      <c r="I255" s="104"/>
      <c r="J255" s="104"/>
      <c r="K255" s="148"/>
      <c r="L255" s="147"/>
      <c r="M255" s="148"/>
      <c r="N255" s="147"/>
      <c r="O255" s="249"/>
      <c r="P255" s="249"/>
      <c r="Q255" s="249"/>
      <c r="R255" s="249"/>
      <c r="S255" s="249"/>
      <c r="T255" s="249"/>
      <c r="U255" s="249"/>
      <c r="V255" s="249"/>
      <c r="W255" s="249"/>
      <c r="X255" s="249"/>
    </row>
    <row r="256" spans="3:24" ht="17">
      <c r="C256" s="102" t="s">
        <v>504</v>
      </c>
      <c r="D256" s="103"/>
      <c r="E256" s="103"/>
      <c r="F256" s="104"/>
      <c r="G256" s="103"/>
      <c r="H256" s="103"/>
      <c r="I256" s="104"/>
      <c r="J256" s="104"/>
      <c r="K256" s="148"/>
      <c r="L256" s="147"/>
      <c r="M256" s="148"/>
      <c r="N256" s="147"/>
      <c r="O256" s="249"/>
      <c r="P256" s="249"/>
      <c r="Q256" s="249"/>
      <c r="R256" s="249"/>
      <c r="S256" s="249"/>
      <c r="T256" s="249"/>
      <c r="U256" s="249"/>
      <c r="V256" s="249"/>
      <c r="W256" s="249"/>
      <c r="X256" s="249"/>
    </row>
    <row r="257" spans="3:24" ht="17">
      <c r="C257" s="102" t="s">
        <v>504</v>
      </c>
      <c r="D257" s="103"/>
      <c r="E257" s="103"/>
      <c r="F257" s="104"/>
      <c r="G257" s="103"/>
      <c r="H257" s="103"/>
      <c r="I257" s="104"/>
      <c r="J257" s="104"/>
      <c r="K257" s="148"/>
      <c r="L257" s="147"/>
      <c r="M257" s="148"/>
      <c r="N257" s="147"/>
      <c r="O257" s="249"/>
      <c r="P257" s="249"/>
      <c r="Q257" s="249"/>
      <c r="R257" s="249"/>
      <c r="S257" s="249"/>
      <c r="T257" s="249"/>
      <c r="U257" s="249"/>
      <c r="V257" s="249"/>
      <c r="W257" s="249"/>
      <c r="X257" s="249"/>
    </row>
    <row r="258" spans="3:24" ht="17">
      <c r="C258" s="102" t="s">
        <v>504</v>
      </c>
      <c r="D258" s="103"/>
      <c r="E258" s="103"/>
      <c r="F258" s="104"/>
      <c r="G258" s="103"/>
      <c r="H258" s="103"/>
      <c r="I258" s="104"/>
      <c r="J258" s="104"/>
      <c r="K258" s="148"/>
      <c r="L258" s="147"/>
      <c r="M258" s="148"/>
      <c r="N258" s="147"/>
      <c r="O258" s="249"/>
      <c r="P258" s="249"/>
      <c r="Q258" s="249"/>
      <c r="R258" s="249"/>
      <c r="S258" s="249"/>
      <c r="T258" s="249"/>
      <c r="U258" s="249"/>
      <c r="V258" s="249"/>
      <c r="W258" s="249"/>
      <c r="X258" s="249"/>
    </row>
    <row r="259" spans="3:24" ht="17">
      <c r="C259" s="102" t="s">
        <v>504</v>
      </c>
      <c r="D259" s="103"/>
      <c r="E259" s="103"/>
      <c r="F259" s="104"/>
      <c r="G259" s="103"/>
      <c r="H259" s="103"/>
      <c r="I259" s="104"/>
      <c r="J259" s="104"/>
      <c r="K259" s="148"/>
      <c r="L259" s="147"/>
      <c r="M259" s="148"/>
      <c r="N259" s="147"/>
      <c r="O259" s="249"/>
      <c r="P259" s="249"/>
      <c r="Q259" s="249"/>
      <c r="R259" s="249"/>
      <c r="S259" s="249"/>
      <c r="T259" s="249"/>
      <c r="U259" s="249"/>
      <c r="V259" s="249"/>
      <c r="W259" s="249"/>
      <c r="X259" s="249"/>
    </row>
    <row r="260" spans="3:24" ht="17">
      <c r="C260" s="102" t="s">
        <v>504</v>
      </c>
      <c r="D260" s="103"/>
      <c r="E260" s="103"/>
      <c r="F260" s="104"/>
      <c r="G260" s="103"/>
      <c r="H260" s="103"/>
      <c r="I260" s="104"/>
      <c r="J260" s="104"/>
      <c r="K260" s="148"/>
      <c r="L260" s="147"/>
      <c r="M260" s="148"/>
      <c r="N260" s="147"/>
      <c r="O260" s="249"/>
      <c r="P260" s="249"/>
      <c r="Q260" s="249"/>
      <c r="R260" s="249"/>
      <c r="S260" s="249"/>
      <c r="T260" s="249"/>
      <c r="U260" s="249"/>
      <c r="V260" s="249"/>
      <c r="W260" s="249"/>
      <c r="X260" s="249"/>
    </row>
    <row r="261" spans="3:24" ht="17">
      <c r="C261" s="102" t="s">
        <v>504</v>
      </c>
      <c r="D261" s="103"/>
      <c r="E261" s="103"/>
      <c r="F261" s="104"/>
      <c r="G261" s="103"/>
      <c r="H261" s="103"/>
      <c r="I261" s="104"/>
      <c r="J261" s="104"/>
      <c r="K261" s="148"/>
      <c r="L261" s="147"/>
      <c r="M261" s="148"/>
      <c r="N261" s="147"/>
      <c r="O261" s="249"/>
      <c r="P261" s="249"/>
      <c r="Q261" s="249"/>
      <c r="R261" s="249"/>
      <c r="S261" s="249"/>
      <c r="T261" s="249"/>
      <c r="U261" s="249"/>
      <c r="V261" s="249"/>
      <c r="W261" s="249"/>
      <c r="X261" s="249"/>
    </row>
    <row r="262" spans="3:24" ht="17">
      <c r="C262" s="102" t="s">
        <v>504</v>
      </c>
      <c r="D262" s="103"/>
      <c r="E262" s="103"/>
      <c r="F262" s="104"/>
      <c r="G262" s="103"/>
      <c r="H262" s="103"/>
      <c r="I262" s="104"/>
      <c r="J262" s="104"/>
      <c r="K262" s="148"/>
      <c r="L262" s="147"/>
      <c r="M262" s="148"/>
      <c r="N262" s="147"/>
      <c r="O262" s="249"/>
      <c r="P262" s="249"/>
      <c r="Q262" s="249"/>
      <c r="R262" s="249"/>
      <c r="S262" s="249"/>
      <c r="T262" s="249"/>
      <c r="U262" s="249"/>
      <c r="V262" s="249"/>
      <c r="W262" s="249"/>
      <c r="X262" s="249"/>
    </row>
    <row r="263" spans="3:24" ht="17">
      <c r="C263" s="102" t="s">
        <v>504</v>
      </c>
      <c r="D263" s="103"/>
      <c r="E263" s="103"/>
      <c r="F263" s="104"/>
      <c r="G263" s="103"/>
      <c r="H263" s="103"/>
      <c r="I263" s="104"/>
      <c r="J263" s="104"/>
      <c r="K263" s="148"/>
      <c r="L263" s="147"/>
      <c r="M263" s="148"/>
      <c r="N263" s="147"/>
      <c r="O263" s="249"/>
      <c r="P263" s="249"/>
      <c r="Q263" s="249"/>
      <c r="R263" s="249"/>
      <c r="S263" s="249"/>
      <c r="T263" s="249"/>
      <c r="U263" s="249"/>
      <c r="V263" s="249"/>
      <c r="W263" s="249"/>
      <c r="X263" s="249"/>
    </row>
    <row r="264" spans="3:24" ht="17">
      <c r="C264" s="102" t="s">
        <v>504</v>
      </c>
      <c r="D264" s="103"/>
      <c r="E264" s="103"/>
      <c r="F264" s="104"/>
      <c r="G264" s="103"/>
      <c r="H264" s="103"/>
      <c r="I264" s="104"/>
      <c r="J264" s="104"/>
      <c r="K264" s="148"/>
      <c r="L264" s="147"/>
      <c r="M264" s="148"/>
      <c r="N264" s="147"/>
      <c r="O264" s="249"/>
      <c r="P264" s="249"/>
      <c r="Q264" s="249"/>
      <c r="R264" s="249"/>
      <c r="S264" s="249"/>
      <c r="T264" s="249"/>
      <c r="U264" s="249"/>
      <c r="V264" s="249"/>
      <c r="W264" s="249"/>
      <c r="X264" s="249"/>
    </row>
    <row r="265" spans="3:24" ht="17">
      <c r="C265" s="102" t="s">
        <v>504</v>
      </c>
      <c r="D265" s="103"/>
      <c r="E265" s="103"/>
      <c r="F265" s="104"/>
      <c r="G265" s="103"/>
      <c r="H265" s="103"/>
      <c r="I265" s="104"/>
      <c r="J265" s="104"/>
      <c r="K265" s="148"/>
      <c r="L265" s="147"/>
      <c r="M265" s="148"/>
      <c r="N265" s="147"/>
      <c r="O265" s="249"/>
      <c r="P265" s="249"/>
      <c r="Q265" s="249"/>
      <c r="R265" s="249"/>
      <c r="S265" s="249"/>
      <c r="T265" s="249"/>
      <c r="U265" s="249"/>
      <c r="V265" s="249"/>
      <c r="W265" s="249"/>
      <c r="X265" s="249"/>
    </row>
    <row r="266" spans="3:24" ht="17">
      <c r="C266" s="102" t="s">
        <v>504</v>
      </c>
      <c r="D266" s="103"/>
      <c r="E266" s="103"/>
      <c r="F266" s="104"/>
      <c r="G266" s="103"/>
      <c r="H266" s="103"/>
      <c r="I266" s="104"/>
      <c r="J266" s="104"/>
      <c r="K266" s="148"/>
      <c r="L266" s="147"/>
      <c r="M266" s="148"/>
      <c r="N266" s="147"/>
      <c r="O266" s="249"/>
      <c r="P266" s="249"/>
      <c r="Q266" s="249"/>
      <c r="R266" s="249"/>
      <c r="S266" s="249"/>
      <c r="T266" s="249"/>
      <c r="U266" s="249"/>
      <c r="V266" s="249"/>
      <c r="W266" s="249"/>
      <c r="X266" s="249"/>
    </row>
    <row r="267" spans="3:24" ht="17">
      <c r="C267" s="102" t="s">
        <v>504</v>
      </c>
      <c r="D267" s="103"/>
      <c r="E267" s="103"/>
      <c r="F267" s="104"/>
      <c r="G267" s="103"/>
      <c r="H267" s="103"/>
      <c r="I267" s="104"/>
      <c r="J267" s="104"/>
      <c r="K267" s="148"/>
      <c r="L267" s="147"/>
      <c r="M267" s="148"/>
      <c r="N267" s="147"/>
      <c r="O267" s="249"/>
      <c r="P267" s="249"/>
      <c r="Q267" s="249"/>
      <c r="R267" s="249"/>
      <c r="S267" s="249"/>
      <c r="T267" s="249"/>
      <c r="U267" s="249"/>
      <c r="V267" s="249"/>
      <c r="W267" s="249"/>
      <c r="X267" s="249"/>
    </row>
    <row r="268" spans="3:24" ht="17">
      <c r="C268" s="102" t="s">
        <v>504</v>
      </c>
      <c r="D268" s="103"/>
      <c r="E268" s="103"/>
      <c r="F268" s="104"/>
      <c r="G268" s="103"/>
      <c r="H268" s="103"/>
      <c r="I268" s="104"/>
      <c r="J268" s="104"/>
      <c r="K268" s="148"/>
      <c r="L268" s="147"/>
      <c r="M268" s="148"/>
      <c r="N268" s="147"/>
      <c r="O268" s="249"/>
      <c r="P268" s="249"/>
      <c r="Q268" s="249"/>
      <c r="R268" s="249"/>
      <c r="S268" s="249"/>
      <c r="T268" s="249"/>
      <c r="U268" s="249"/>
      <c r="V268" s="249"/>
      <c r="W268" s="249"/>
      <c r="X268" s="249"/>
    </row>
    <row r="269" spans="3:24" ht="17">
      <c r="C269" s="102" t="s">
        <v>504</v>
      </c>
      <c r="D269" s="103"/>
      <c r="E269" s="103"/>
      <c r="F269" s="104"/>
      <c r="G269" s="103"/>
      <c r="H269" s="103"/>
      <c r="I269" s="104"/>
      <c r="J269" s="104"/>
      <c r="K269" s="148"/>
      <c r="L269" s="147"/>
      <c r="M269" s="148"/>
      <c r="N269" s="147"/>
      <c r="O269" s="249"/>
      <c r="P269" s="249"/>
      <c r="Q269" s="249"/>
      <c r="R269" s="249"/>
      <c r="S269" s="249"/>
      <c r="T269" s="249"/>
      <c r="U269" s="249"/>
      <c r="V269" s="249"/>
      <c r="W269" s="249"/>
      <c r="X269" s="249"/>
    </row>
    <row r="270" spans="3:24" ht="17">
      <c r="C270" s="102" t="s">
        <v>504</v>
      </c>
      <c r="D270" s="103"/>
      <c r="E270" s="103"/>
      <c r="F270" s="104"/>
      <c r="G270" s="103"/>
      <c r="H270" s="103"/>
      <c r="I270" s="104"/>
      <c r="J270" s="104"/>
      <c r="K270" s="148"/>
      <c r="L270" s="147"/>
      <c r="M270" s="148"/>
      <c r="N270" s="147"/>
      <c r="O270" s="249"/>
      <c r="P270" s="249"/>
      <c r="Q270" s="249"/>
      <c r="R270" s="249"/>
      <c r="S270" s="249"/>
      <c r="T270" s="249"/>
      <c r="U270" s="249"/>
      <c r="V270" s="249"/>
      <c r="W270" s="249"/>
      <c r="X270" s="249"/>
    </row>
    <row r="271" spans="3:24" ht="17">
      <c r="C271" s="102" t="s">
        <v>504</v>
      </c>
      <c r="D271" s="103"/>
      <c r="E271" s="103"/>
      <c r="F271" s="104"/>
      <c r="G271" s="103"/>
      <c r="H271" s="103"/>
      <c r="I271" s="104"/>
      <c r="J271" s="104"/>
      <c r="K271" s="148"/>
      <c r="L271" s="147"/>
      <c r="M271" s="148"/>
      <c r="N271" s="147"/>
      <c r="O271" s="249"/>
      <c r="P271" s="249"/>
      <c r="Q271" s="249"/>
      <c r="R271" s="249"/>
      <c r="S271" s="249"/>
      <c r="T271" s="249"/>
      <c r="U271" s="249"/>
      <c r="V271" s="249"/>
      <c r="W271" s="249"/>
      <c r="X271" s="249"/>
    </row>
    <row r="272" spans="3:24" ht="17">
      <c r="C272" s="102" t="s">
        <v>504</v>
      </c>
      <c r="D272" s="103"/>
      <c r="E272" s="103"/>
      <c r="F272" s="104"/>
      <c r="G272" s="103"/>
      <c r="H272" s="103"/>
      <c r="I272" s="104"/>
      <c r="J272" s="104"/>
      <c r="K272" s="148"/>
      <c r="L272" s="147"/>
      <c r="M272" s="148"/>
      <c r="N272" s="147"/>
      <c r="O272" s="249"/>
      <c r="P272" s="249"/>
      <c r="Q272" s="249"/>
      <c r="R272" s="249"/>
      <c r="S272" s="249"/>
      <c r="T272" s="249"/>
      <c r="U272" s="249"/>
      <c r="V272" s="249"/>
      <c r="W272" s="249"/>
      <c r="X272" s="249"/>
    </row>
    <row r="273" spans="4:24">
      <c r="D273" s="103"/>
      <c r="E273" s="103"/>
      <c r="F273" s="104"/>
      <c r="G273" s="103"/>
      <c r="H273" s="103"/>
      <c r="I273" s="104"/>
      <c r="J273" s="104"/>
      <c r="K273" s="148"/>
      <c r="L273" s="147"/>
      <c r="M273" s="148"/>
      <c r="N273" s="147"/>
      <c r="O273" s="249"/>
      <c r="P273" s="249"/>
      <c r="Q273" s="249"/>
      <c r="R273" s="249"/>
      <c r="S273" s="249"/>
      <c r="T273" s="249"/>
      <c r="U273" s="249"/>
      <c r="V273" s="249"/>
      <c r="W273" s="249"/>
      <c r="X273" s="249"/>
    </row>
    <row r="274" spans="4:24">
      <c r="D274" s="103"/>
      <c r="E274" s="103"/>
      <c r="F274" s="104"/>
      <c r="G274" s="103"/>
      <c r="H274" s="103"/>
      <c r="I274" s="104"/>
      <c r="J274" s="104"/>
      <c r="K274" s="148"/>
      <c r="L274" s="147"/>
      <c r="M274" s="148"/>
      <c r="N274" s="147"/>
      <c r="O274" s="249"/>
      <c r="P274" s="249"/>
      <c r="Q274" s="249"/>
      <c r="R274" s="249"/>
      <c r="S274" s="249"/>
      <c r="T274" s="249"/>
      <c r="U274" s="249"/>
      <c r="V274" s="249"/>
      <c r="W274" s="249"/>
      <c r="X274" s="249"/>
    </row>
    <row r="275" spans="4:24">
      <c r="D275" s="103"/>
      <c r="E275" s="103"/>
      <c r="F275" s="104"/>
      <c r="G275" s="103"/>
      <c r="H275" s="103"/>
      <c r="I275" s="104"/>
      <c r="J275" s="104"/>
      <c r="K275" s="148"/>
      <c r="L275" s="147"/>
      <c r="M275" s="148"/>
      <c r="N275" s="147"/>
      <c r="O275" s="249"/>
      <c r="P275" s="249"/>
      <c r="Q275" s="249"/>
      <c r="R275" s="249"/>
      <c r="S275" s="249"/>
      <c r="T275" s="249"/>
      <c r="U275" s="249"/>
      <c r="V275" s="249"/>
      <c r="W275" s="249"/>
      <c r="X275" s="249"/>
    </row>
    <row r="276" spans="4:24">
      <c r="D276" s="103"/>
      <c r="E276" s="103"/>
      <c r="F276" s="104"/>
      <c r="G276" s="103"/>
      <c r="H276" s="103"/>
      <c r="I276" s="104"/>
      <c r="J276" s="104"/>
      <c r="K276" s="148"/>
      <c r="L276" s="147"/>
      <c r="M276" s="148"/>
      <c r="N276" s="147"/>
      <c r="O276" s="249"/>
      <c r="P276" s="249"/>
      <c r="Q276" s="249"/>
      <c r="R276" s="249"/>
      <c r="S276" s="249"/>
      <c r="T276" s="249"/>
      <c r="U276" s="249"/>
      <c r="V276" s="249"/>
      <c r="W276" s="249"/>
      <c r="X276" s="249"/>
    </row>
    <row r="277" spans="4:24">
      <c r="D277" s="103"/>
      <c r="E277" s="103"/>
      <c r="F277" s="104"/>
      <c r="G277" s="103"/>
      <c r="H277" s="103"/>
      <c r="I277" s="104"/>
      <c r="J277" s="104"/>
      <c r="K277" s="148"/>
      <c r="L277" s="147"/>
      <c r="M277" s="148"/>
      <c r="N277" s="147"/>
      <c r="O277" s="249"/>
      <c r="P277" s="249"/>
      <c r="Q277" s="249"/>
      <c r="R277" s="249"/>
      <c r="S277" s="249"/>
      <c r="T277" s="249"/>
      <c r="U277" s="249"/>
      <c r="V277" s="249"/>
      <c r="W277" s="249"/>
      <c r="X277" s="249"/>
    </row>
    <row r="278" spans="4:24">
      <c r="D278" s="103"/>
      <c r="E278" s="103"/>
      <c r="F278" s="104"/>
      <c r="G278" s="103"/>
      <c r="H278" s="103"/>
      <c r="I278" s="104"/>
      <c r="J278" s="104"/>
      <c r="K278" s="148"/>
      <c r="L278" s="147"/>
      <c r="M278" s="148"/>
      <c r="N278" s="147"/>
      <c r="O278" s="249"/>
      <c r="P278" s="249"/>
      <c r="Q278" s="249"/>
      <c r="R278" s="249"/>
      <c r="S278" s="249"/>
      <c r="T278" s="249"/>
      <c r="U278" s="249"/>
      <c r="V278" s="249"/>
      <c r="W278" s="249"/>
      <c r="X278" s="249"/>
    </row>
    <row r="279" spans="4:24">
      <c r="D279" s="103"/>
      <c r="E279" s="103"/>
      <c r="F279" s="104"/>
      <c r="G279" s="103"/>
      <c r="H279" s="103"/>
      <c r="I279" s="104"/>
      <c r="J279" s="104"/>
      <c r="K279" s="148"/>
      <c r="L279" s="147"/>
      <c r="M279" s="148"/>
      <c r="N279" s="147"/>
      <c r="O279" s="249"/>
      <c r="P279" s="249"/>
      <c r="Q279" s="249"/>
      <c r="R279" s="249"/>
      <c r="S279" s="249"/>
      <c r="T279" s="249"/>
      <c r="U279" s="249"/>
      <c r="V279" s="249"/>
      <c r="W279" s="249"/>
      <c r="X279" s="249"/>
    </row>
    <row r="280" spans="4:24">
      <c r="D280" s="103"/>
      <c r="E280" s="103"/>
      <c r="F280" s="104"/>
      <c r="G280" s="103"/>
      <c r="H280" s="103"/>
      <c r="I280" s="104"/>
      <c r="J280" s="104"/>
      <c r="K280" s="148"/>
      <c r="L280" s="147"/>
      <c r="M280" s="148"/>
      <c r="N280" s="147"/>
      <c r="O280" s="249"/>
      <c r="P280" s="249"/>
      <c r="Q280" s="249"/>
      <c r="R280" s="249"/>
      <c r="S280" s="249"/>
      <c r="T280" s="249"/>
      <c r="U280" s="249"/>
      <c r="V280" s="249"/>
      <c r="W280" s="249"/>
      <c r="X280" s="249"/>
    </row>
    <row r="281" spans="4:24">
      <c r="D281" s="103"/>
      <c r="E281" s="103"/>
      <c r="F281" s="104"/>
      <c r="G281" s="103"/>
      <c r="H281" s="103"/>
      <c r="I281" s="104"/>
      <c r="J281" s="104"/>
      <c r="K281" s="148"/>
      <c r="L281" s="147"/>
      <c r="M281" s="148"/>
      <c r="N281" s="147"/>
      <c r="O281" s="249"/>
      <c r="P281" s="249"/>
      <c r="Q281" s="249"/>
      <c r="R281" s="249"/>
      <c r="S281" s="249"/>
      <c r="T281" s="249"/>
      <c r="U281" s="249"/>
      <c r="V281" s="249"/>
      <c r="W281" s="249"/>
      <c r="X281" s="249"/>
    </row>
    <row r="282" spans="4:24">
      <c r="D282" s="103"/>
      <c r="E282" s="103"/>
      <c r="F282" s="104"/>
      <c r="G282" s="103"/>
      <c r="H282" s="103"/>
      <c r="I282" s="104"/>
      <c r="J282" s="104"/>
      <c r="K282" s="148"/>
      <c r="L282" s="147"/>
      <c r="M282" s="148"/>
      <c r="N282" s="147"/>
      <c r="O282" s="249"/>
      <c r="P282" s="249"/>
      <c r="Q282" s="249"/>
      <c r="R282" s="249"/>
      <c r="S282" s="249"/>
      <c r="T282" s="249"/>
      <c r="U282" s="249"/>
      <c r="V282" s="249"/>
      <c r="W282" s="249"/>
      <c r="X282" s="249"/>
    </row>
    <row r="283" spans="4:24">
      <c r="D283" s="103"/>
      <c r="E283" s="103"/>
      <c r="F283" s="104"/>
      <c r="G283" s="103"/>
      <c r="H283" s="103"/>
      <c r="I283" s="104"/>
      <c r="J283" s="104"/>
      <c r="K283" s="148"/>
      <c r="L283" s="147"/>
      <c r="M283" s="148"/>
      <c r="N283" s="147"/>
      <c r="O283" s="249"/>
      <c r="P283" s="249"/>
      <c r="Q283" s="249"/>
      <c r="R283" s="249"/>
      <c r="S283" s="249"/>
      <c r="T283" s="249"/>
      <c r="U283" s="249"/>
      <c r="V283" s="249"/>
      <c r="W283" s="249"/>
      <c r="X283" s="249"/>
    </row>
    <row r="284" spans="4:24">
      <c r="D284" s="103"/>
      <c r="E284" s="103"/>
      <c r="F284" s="104"/>
      <c r="G284" s="103"/>
      <c r="H284" s="103"/>
      <c r="I284" s="104"/>
      <c r="J284" s="104"/>
      <c r="K284" s="148"/>
      <c r="L284" s="147"/>
      <c r="M284" s="148"/>
      <c r="N284" s="147"/>
      <c r="O284" s="249"/>
      <c r="P284" s="249"/>
      <c r="Q284" s="249"/>
      <c r="R284" s="249"/>
      <c r="S284" s="249"/>
      <c r="T284" s="249"/>
      <c r="U284" s="249"/>
      <c r="V284" s="249"/>
      <c r="W284" s="249"/>
      <c r="X284" s="249"/>
    </row>
    <row r="285" spans="4:24">
      <c r="D285" s="103"/>
      <c r="E285" s="103"/>
      <c r="F285" s="104"/>
      <c r="G285" s="103"/>
      <c r="H285" s="103"/>
      <c r="I285" s="104"/>
      <c r="J285" s="104"/>
      <c r="K285" s="148"/>
      <c r="L285" s="147"/>
      <c r="M285" s="148"/>
      <c r="N285" s="147"/>
      <c r="O285" s="249"/>
      <c r="P285" s="249"/>
      <c r="Q285" s="249"/>
      <c r="R285" s="249"/>
      <c r="S285" s="249"/>
      <c r="T285" s="249"/>
      <c r="U285" s="249"/>
      <c r="V285" s="249"/>
      <c r="W285" s="249"/>
      <c r="X285" s="249"/>
    </row>
    <row r="286" spans="4:24">
      <c r="D286" s="103"/>
      <c r="E286" s="103"/>
      <c r="F286" s="104"/>
      <c r="G286" s="103"/>
      <c r="H286" s="103"/>
      <c r="I286" s="104"/>
      <c r="J286" s="104"/>
      <c r="K286" s="148"/>
      <c r="L286" s="147"/>
      <c r="M286" s="148"/>
      <c r="N286" s="147"/>
      <c r="O286" s="249"/>
      <c r="P286" s="249"/>
      <c r="Q286" s="249"/>
      <c r="R286" s="249"/>
      <c r="S286" s="249"/>
      <c r="T286" s="249"/>
      <c r="U286" s="249"/>
      <c r="V286" s="249"/>
      <c r="W286" s="249"/>
      <c r="X286" s="249"/>
    </row>
    <row r="287" spans="4:24">
      <c r="D287" s="103"/>
      <c r="E287" s="103"/>
      <c r="F287" s="104"/>
      <c r="G287" s="103"/>
      <c r="H287" s="103"/>
      <c r="I287" s="104"/>
      <c r="J287" s="104"/>
      <c r="K287" s="148"/>
      <c r="L287" s="147"/>
      <c r="M287" s="148"/>
      <c r="N287" s="147"/>
      <c r="O287" s="249"/>
      <c r="P287" s="249"/>
      <c r="Q287" s="249"/>
      <c r="R287" s="249"/>
      <c r="S287" s="249"/>
      <c r="T287" s="249"/>
      <c r="U287" s="249"/>
      <c r="V287" s="249"/>
      <c r="W287" s="249"/>
      <c r="X287" s="249"/>
    </row>
    <row r="288" spans="4:24">
      <c r="D288" s="103"/>
      <c r="E288" s="103"/>
      <c r="F288" s="104"/>
      <c r="G288" s="103"/>
      <c r="H288" s="103"/>
      <c r="I288" s="104"/>
      <c r="J288" s="104"/>
      <c r="K288" s="148"/>
      <c r="L288" s="147"/>
      <c r="M288" s="148"/>
      <c r="N288" s="147"/>
      <c r="O288" s="249"/>
      <c r="P288" s="249"/>
      <c r="Q288" s="249"/>
      <c r="R288" s="249"/>
      <c r="S288" s="249"/>
      <c r="T288" s="249"/>
      <c r="U288" s="249"/>
      <c r="V288" s="249"/>
      <c r="W288" s="249"/>
      <c r="X288" s="249"/>
    </row>
    <row r="289" spans="4:24">
      <c r="D289" s="103"/>
      <c r="E289" s="103"/>
      <c r="F289" s="104"/>
      <c r="G289" s="103"/>
      <c r="H289" s="103"/>
      <c r="I289" s="104"/>
      <c r="J289" s="104"/>
      <c r="K289" s="148"/>
      <c r="L289" s="147"/>
      <c r="M289" s="148"/>
      <c r="N289" s="147"/>
      <c r="O289" s="249"/>
      <c r="P289" s="249"/>
      <c r="Q289" s="249"/>
      <c r="R289" s="249"/>
      <c r="S289" s="249"/>
      <c r="T289" s="249"/>
      <c r="U289" s="249"/>
      <c r="V289" s="249"/>
      <c r="W289" s="249"/>
      <c r="X289" s="249"/>
    </row>
    <row r="290" spans="4:24">
      <c r="D290" s="103"/>
      <c r="E290" s="103"/>
      <c r="F290" s="104"/>
      <c r="G290" s="103"/>
      <c r="H290" s="103"/>
      <c r="I290" s="104"/>
      <c r="J290" s="104"/>
      <c r="K290" s="148"/>
      <c r="L290" s="147"/>
      <c r="M290" s="148"/>
      <c r="N290" s="147"/>
      <c r="O290" s="249"/>
      <c r="P290" s="249"/>
      <c r="Q290" s="249"/>
      <c r="R290" s="249"/>
      <c r="S290" s="249"/>
      <c r="T290" s="249"/>
      <c r="U290" s="249"/>
      <c r="V290" s="249"/>
      <c r="W290" s="249"/>
      <c r="X290" s="249"/>
    </row>
    <row r="291" spans="4:24">
      <c r="D291" s="103"/>
      <c r="E291" s="103"/>
      <c r="F291" s="104"/>
      <c r="G291" s="103"/>
      <c r="H291" s="103"/>
      <c r="I291" s="104"/>
      <c r="J291" s="104"/>
      <c r="K291" s="148"/>
      <c r="L291" s="147"/>
      <c r="M291" s="148"/>
      <c r="N291" s="147"/>
      <c r="O291" s="249"/>
      <c r="P291" s="249"/>
      <c r="Q291" s="249"/>
      <c r="R291" s="249"/>
      <c r="S291" s="249"/>
      <c r="T291" s="249"/>
      <c r="U291" s="249"/>
      <c r="V291" s="249"/>
      <c r="W291" s="249"/>
      <c r="X291" s="249"/>
    </row>
    <row r="292" spans="4:24">
      <c r="D292" s="103"/>
      <c r="E292" s="103"/>
      <c r="F292" s="104"/>
      <c r="G292" s="103"/>
      <c r="H292" s="103"/>
      <c r="I292" s="104"/>
      <c r="J292" s="104"/>
      <c r="K292" s="148"/>
      <c r="L292" s="147"/>
      <c r="M292" s="148"/>
      <c r="N292" s="147"/>
      <c r="O292" s="249"/>
      <c r="P292" s="249"/>
      <c r="Q292" s="249"/>
      <c r="R292" s="249"/>
      <c r="S292" s="249"/>
      <c r="T292" s="249"/>
      <c r="U292" s="249"/>
      <c r="V292" s="249"/>
      <c r="W292" s="249"/>
      <c r="X292" s="249"/>
    </row>
    <row r="293" spans="4:24">
      <c r="D293" s="103"/>
      <c r="E293" s="103"/>
      <c r="F293" s="104"/>
      <c r="G293" s="103"/>
      <c r="H293" s="103"/>
      <c r="I293" s="104"/>
      <c r="J293" s="104"/>
      <c r="K293" s="148"/>
      <c r="L293" s="147"/>
      <c r="M293" s="148"/>
      <c r="N293" s="147"/>
      <c r="O293" s="249"/>
      <c r="P293" s="249"/>
      <c r="Q293" s="249"/>
      <c r="R293" s="249"/>
      <c r="S293" s="249"/>
      <c r="T293" s="249"/>
      <c r="U293" s="249"/>
      <c r="V293" s="249"/>
      <c r="W293" s="249"/>
      <c r="X293" s="249"/>
    </row>
    <row r="294" spans="4:24">
      <c r="D294" s="103"/>
      <c r="E294" s="103"/>
      <c r="F294" s="104"/>
      <c r="G294" s="103"/>
      <c r="H294" s="103"/>
      <c r="I294" s="104"/>
      <c r="J294" s="104"/>
      <c r="K294" s="148"/>
      <c r="L294" s="147"/>
      <c r="M294" s="148"/>
      <c r="N294" s="147"/>
      <c r="O294" s="249"/>
      <c r="P294" s="249"/>
      <c r="Q294" s="249"/>
      <c r="R294" s="249"/>
      <c r="S294" s="249"/>
      <c r="T294" s="249"/>
      <c r="U294" s="249"/>
      <c r="V294" s="249"/>
      <c r="W294" s="249"/>
      <c r="X294" s="249"/>
    </row>
    <row r="295" spans="4:24">
      <c r="D295" s="103"/>
      <c r="E295" s="103"/>
      <c r="F295" s="104"/>
      <c r="G295" s="103"/>
      <c r="H295" s="103"/>
      <c r="I295" s="104"/>
      <c r="J295" s="104"/>
      <c r="K295" s="148"/>
      <c r="L295" s="147"/>
      <c r="M295" s="148"/>
      <c r="N295" s="147"/>
      <c r="O295" s="249"/>
      <c r="P295" s="249"/>
      <c r="Q295" s="249"/>
      <c r="R295" s="249"/>
      <c r="S295" s="249"/>
      <c r="T295" s="249"/>
      <c r="U295" s="249"/>
      <c r="V295" s="249"/>
      <c r="W295" s="249"/>
      <c r="X295" s="249"/>
    </row>
    <row r="296" spans="4:24">
      <c r="D296" s="103"/>
      <c r="E296" s="103"/>
      <c r="F296" s="104"/>
      <c r="G296" s="103"/>
      <c r="H296" s="103"/>
      <c r="I296" s="104"/>
      <c r="J296" s="104"/>
      <c r="K296" s="148"/>
      <c r="L296" s="147"/>
      <c r="M296" s="148"/>
      <c r="N296" s="147"/>
      <c r="O296" s="249"/>
      <c r="P296" s="249"/>
      <c r="Q296" s="249"/>
      <c r="R296" s="249"/>
      <c r="S296" s="249"/>
      <c r="T296" s="249"/>
      <c r="U296" s="249"/>
      <c r="V296" s="249"/>
      <c r="W296" s="249"/>
      <c r="X296" s="249"/>
    </row>
    <row r="297" spans="4:24">
      <c r="D297" s="103"/>
      <c r="E297" s="103"/>
      <c r="F297" s="104"/>
      <c r="G297" s="103"/>
      <c r="H297" s="103"/>
      <c r="I297" s="104"/>
      <c r="J297" s="104"/>
      <c r="K297" s="148"/>
      <c r="L297" s="147"/>
      <c r="M297" s="148"/>
      <c r="N297" s="147"/>
      <c r="O297" s="249"/>
      <c r="P297" s="249"/>
      <c r="Q297" s="249"/>
      <c r="R297" s="249"/>
      <c r="S297" s="249"/>
      <c r="T297" s="249"/>
      <c r="U297" s="249"/>
      <c r="V297" s="249"/>
      <c r="W297" s="249"/>
      <c r="X297" s="249"/>
    </row>
    <row r="298" spans="4:24">
      <c r="D298" s="103"/>
      <c r="E298" s="103"/>
      <c r="F298" s="104"/>
      <c r="G298" s="103"/>
      <c r="H298" s="103"/>
      <c r="I298" s="104"/>
      <c r="J298" s="104"/>
      <c r="K298" s="148"/>
      <c r="L298" s="147"/>
      <c r="M298" s="148"/>
      <c r="N298" s="147"/>
      <c r="O298" s="249"/>
      <c r="P298" s="249"/>
      <c r="Q298" s="249"/>
      <c r="R298" s="249"/>
      <c r="S298" s="249"/>
      <c r="T298" s="249"/>
      <c r="U298" s="249"/>
      <c r="V298" s="249"/>
      <c r="W298" s="249"/>
      <c r="X298" s="249"/>
    </row>
    <row r="299" spans="4:24">
      <c r="D299" s="103"/>
      <c r="E299" s="103"/>
      <c r="F299" s="104"/>
      <c r="G299" s="103"/>
      <c r="H299" s="103"/>
      <c r="I299" s="104"/>
      <c r="J299" s="104"/>
      <c r="K299" s="148"/>
      <c r="L299" s="147"/>
      <c r="M299" s="148"/>
      <c r="N299" s="147"/>
      <c r="O299" s="249"/>
      <c r="P299" s="249"/>
      <c r="Q299" s="249"/>
      <c r="R299" s="249"/>
      <c r="S299" s="249"/>
      <c r="T299" s="249"/>
      <c r="U299" s="249"/>
      <c r="V299" s="249"/>
      <c r="W299" s="249"/>
      <c r="X299" s="249"/>
    </row>
    <row r="300" spans="4:24">
      <c r="D300" s="103"/>
      <c r="E300" s="103"/>
      <c r="F300" s="104"/>
      <c r="G300" s="103"/>
      <c r="H300" s="103"/>
      <c r="I300" s="104"/>
      <c r="J300" s="104"/>
      <c r="O300" s="249"/>
      <c r="P300" s="249"/>
      <c r="Q300" s="249"/>
      <c r="R300" s="249"/>
      <c r="S300" s="249"/>
      <c r="T300" s="249"/>
      <c r="U300" s="249"/>
      <c r="V300" s="249"/>
      <c r="W300" s="249"/>
      <c r="X300" s="249"/>
    </row>
    <row r="301" spans="4:24">
      <c r="D301" s="103"/>
      <c r="E301" s="103"/>
      <c r="F301" s="104"/>
      <c r="G301" s="103"/>
      <c r="H301" s="103"/>
      <c r="I301" s="104"/>
      <c r="J301" s="104"/>
      <c r="O301" s="249"/>
      <c r="P301" s="249"/>
      <c r="Q301" s="249"/>
      <c r="R301" s="249"/>
      <c r="S301" s="249"/>
      <c r="T301" s="249"/>
      <c r="U301" s="249"/>
      <c r="V301" s="249"/>
      <c r="W301" s="249"/>
      <c r="X301" s="249"/>
    </row>
    <row r="302" spans="4:24">
      <c r="D302" s="103"/>
      <c r="E302" s="103"/>
      <c r="F302" s="104"/>
      <c r="G302" s="103"/>
      <c r="H302" s="103"/>
      <c r="I302" s="104"/>
      <c r="J302" s="104"/>
      <c r="O302" s="249"/>
      <c r="P302" s="249"/>
      <c r="Q302" s="249"/>
      <c r="R302" s="249"/>
      <c r="S302" s="249"/>
      <c r="T302" s="249"/>
      <c r="U302" s="249"/>
      <c r="V302" s="249"/>
      <c r="W302" s="249"/>
      <c r="X302" s="249"/>
    </row>
    <row r="303" spans="4:24">
      <c r="D303" s="103"/>
      <c r="E303" s="103"/>
      <c r="F303" s="104"/>
      <c r="G303" s="103"/>
      <c r="H303" s="103"/>
      <c r="I303" s="104"/>
      <c r="J303" s="104"/>
      <c r="O303" s="249"/>
      <c r="P303" s="249"/>
      <c r="Q303" s="249"/>
      <c r="R303" s="249"/>
      <c r="S303" s="249"/>
      <c r="T303" s="249"/>
      <c r="U303" s="249"/>
      <c r="V303" s="249"/>
      <c r="W303" s="249"/>
      <c r="X303" s="249"/>
    </row>
    <row r="304" spans="4:24">
      <c r="D304" s="103"/>
      <c r="E304" s="103"/>
      <c r="F304" s="104"/>
      <c r="G304" s="103"/>
      <c r="H304" s="103"/>
      <c r="I304" s="104"/>
      <c r="J304" s="104"/>
      <c r="O304" s="249"/>
      <c r="P304" s="249"/>
      <c r="Q304" s="249"/>
      <c r="R304" s="249"/>
      <c r="S304" s="249"/>
      <c r="T304" s="249"/>
      <c r="U304" s="249"/>
      <c r="V304" s="249"/>
      <c r="W304" s="249"/>
      <c r="X304" s="249"/>
    </row>
    <row r="305" spans="4:24">
      <c r="D305" s="103"/>
      <c r="E305" s="103"/>
      <c r="F305" s="104"/>
      <c r="G305" s="103"/>
      <c r="H305" s="103"/>
      <c r="I305" s="104"/>
      <c r="J305" s="104"/>
      <c r="O305" s="249"/>
      <c r="P305" s="249"/>
      <c r="Q305" s="249"/>
      <c r="R305" s="249"/>
      <c r="S305" s="249"/>
      <c r="T305" s="249"/>
      <c r="U305" s="249"/>
      <c r="V305" s="249"/>
      <c r="W305" s="249"/>
      <c r="X305" s="249"/>
    </row>
    <row r="306" spans="4:24">
      <c r="D306" s="103"/>
      <c r="E306" s="103"/>
      <c r="F306" s="104"/>
      <c r="G306" s="103"/>
      <c r="H306" s="103"/>
      <c r="I306" s="104"/>
      <c r="J306" s="104"/>
      <c r="O306" s="249"/>
      <c r="P306" s="249"/>
      <c r="Q306" s="249"/>
      <c r="R306" s="249"/>
      <c r="S306" s="249"/>
      <c r="T306" s="249"/>
      <c r="U306" s="249"/>
      <c r="V306" s="249"/>
      <c r="W306" s="249"/>
      <c r="X306" s="249"/>
    </row>
    <row r="307" spans="4:24">
      <c r="D307" s="103"/>
      <c r="E307" s="103"/>
      <c r="F307" s="104"/>
      <c r="G307" s="103"/>
      <c r="H307" s="103"/>
      <c r="I307" s="104"/>
      <c r="J307" s="104"/>
      <c r="O307" s="249"/>
      <c r="P307" s="249"/>
      <c r="Q307" s="249"/>
      <c r="R307" s="249"/>
      <c r="S307" s="249"/>
      <c r="T307" s="249"/>
      <c r="U307" s="249"/>
      <c r="V307" s="249"/>
      <c r="W307" s="249"/>
      <c r="X307" s="249"/>
    </row>
    <row r="308" spans="4:24">
      <c r="D308" s="103"/>
      <c r="E308" s="103"/>
      <c r="F308" s="104"/>
      <c r="G308" s="103"/>
      <c r="H308" s="103"/>
      <c r="I308" s="104"/>
      <c r="J308" s="104"/>
      <c r="O308" s="249"/>
      <c r="P308" s="249"/>
      <c r="Q308" s="249"/>
      <c r="R308" s="249"/>
      <c r="S308" s="249"/>
      <c r="T308" s="249"/>
      <c r="U308" s="249"/>
      <c r="V308" s="249"/>
      <c r="W308" s="249"/>
      <c r="X308" s="249"/>
    </row>
    <row r="309" spans="4:24">
      <c r="D309" s="103"/>
      <c r="E309" s="103"/>
      <c r="F309" s="104"/>
      <c r="G309" s="103"/>
      <c r="H309" s="103"/>
      <c r="I309" s="104"/>
      <c r="J309" s="104"/>
      <c r="O309" s="249"/>
      <c r="P309" s="249"/>
      <c r="Q309" s="249"/>
      <c r="R309" s="249"/>
      <c r="S309" s="249"/>
      <c r="T309" s="249"/>
      <c r="U309" s="249"/>
      <c r="V309" s="249"/>
      <c r="W309" s="249"/>
      <c r="X309" s="249"/>
    </row>
    <row r="310" spans="4:24">
      <c r="D310" s="103"/>
      <c r="E310" s="103"/>
      <c r="F310" s="104"/>
      <c r="G310" s="103"/>
      <c r="H310" s="103"/>
      <c r="I310" s="104"/>
      <c r="J310" s="104"/>
      <c r="O310" s="249"/>
      <c r="P310" s="249"/>
      <c r="Q310" s="249"/>
      <c r="R310" s="249"/>
      <c r="S310" s="249"/>
      <c r="T310" s="249"/>
      <c r="U310" s="249"/>
      <c r="V310" s="249"/>
      <c r="W310" s="249"/>
      <c r="X310" s="249"/>
    </row>
    <row r="311" spans="4:24">
      <c r="D311" s="103"/>
      <c r="E311" s="103"/>
      <c r="F311" s="104"/>
      <c r="G311" s="103"/>
      <c r="H311" s="103"/>
      <c r="I311" s="104"/>
      <c r="J311" s="104"/>
      <c r="O311" s="249"/>
      <c r="P311" s="249"/>
      <c r="Q311" s="249"/>
      <c r="R311" s="249"/>
      <c r="S311" s="249"/>
      <c r="T311" s="249"/>
      <c r="U311" s="249"/>
      <c r="V311" s="249"/>
      <c r="W311" s="249"/>
      <c r="X311" s="249"/>
    </row>
    <row r="312" spans="4:24">
      <c r="D312" s="103"/>
      <c r="E312" s="103"/>
      <c r="F312" s="104"/>
      <c r="G312" s="103"/>
      <c r="H312" s="103"/>
      <c r="I312" s="104"/>
      <c r="J312" s="104"/>
      <c r="O312" s="249"/>
      <c r="P312" s="249"/>
      <c r="Q312" s="249"/>
      <c r="R312" s="249"/>
      <c r="S312" s="249"/>
      <c r="T312" s="249"/>
      <c r="U312" s="249"/>
      <c r="V312" s="249"/>
      <c r="W312" s="249"/>
      <c r="X312" s="249"/>
    </row>
    <row r="313" spans="4:24">
      <c r="D313" s="103"/>
      <c r="E313" s="103"/>
      <c r="F313" s="104"/>
      <c r="G313" s="103"/>
      <c r="H313" s="103"/>
      <c r="I313" s="104"/>
      <c r="J313" s="104"/>
      <c r="O313" s="249"/>
      <c r="P313" s="249"/>
      <c r="Q313" s="249"/>
      <c r="R313" s="249"/>
      <c r="S313" s="249"/>
      <c r="T313" s="249"/>
      <c r="U313" s="249"/>
      <c r="V313" s="249"/>
      <c r="W313" s="249"/>
      <c r="X313" s="249"/>
    </row>
    <row r="314" spans="4:24">
      <c r="D314" s="103"/>
      <c r="E314" s="103"/>
      <c r="F314" s="104"/>
      <c r="G314" s="103"/>
      <c r="H314" s="103"/>
      <c r="I314" s="104"/>
      <c r="J314" s="104"/>
      <c r="O314" s="249"/>
      <c r="P314" s="249"/>
      <c r="Q314" s="249"/>
      <c r="R314" s="249"/>
      <c r="S314" s="249"/>
      <c r="T314" s="249"/>
      <c r="U314" s="249"/>
      <c r="V314" s="249"/>
      <c r="W314" s="249"/>
      <c r="X314" s="249"/>
    </row>
    <row r="315" spans="4:24">
      <c r="D315" s="103"/>
      <c r="E315" s="103"/>
      <c r="F315" s="104"/>
      <c r="G315" s="103"/>
      <c r="H315" s="103"/>
      <c r="I315" s="104"/>
      <c r="J315" s="104"/>
      <c r="O315" s="249"/>
      <c r="P315" s="249"/>
      <c r="Q315" s="249"/>
      <c r="R315" s="249"/>
      <c r="S315" s="249"/>
      <c r="T315" s="249"/>
      <c r="U315" s="249"/>
      <c r="V315" s="249"/>
      <c r="W315" s="249"/>
      <c r="X315" s="249"/>
    </row>
    <row r="316" spans="4:24">
      <c r="D316" s="103"/>
      <c r="E316" s="103"/>
      <c r="F316" s="104"/>
      <c r="G316" s="103"/>
      <c r="H316" s="103"/>
      <c r="I316" s="104"/>
      <c r="J316" s="104"/>
      <c r="O316" s="249"/>
      <c r="P316" s="249"/>
      <c r="Q316" s="249"/>
      <c r="R316" s="249"/>
      <c r="S316" s="249"/>
      <c r="T316" s="249"/>
      <c r="U316" s="249"/>
      <c r="V316" s="249"/>
      <c r="W316" s="249"/>
      <c r="X316" s="249"/>
    </row>
    <row r="317" spans="4:24">
      <c r="D317" s="103"/>
      <c r="E317" s="103"/>
      <c r="F317" s="104"/>
      <c r="G317" s="103"/>
      <c r="H317" s="103"/>
      <c r="I317" s="104"/>
      <c r="J317" s="104"/>
      <c r="O317" s="249"/>
      <c r="P317" s="249"/>
      <c r="Q317" s="249"/>
      <c r="R317" s="249"/>
      <c r="S317" s="249"/>
      <c r="T317" s="249"/>
      <c r="U317" s="249"/>
      <c r="V317" s="249"/>
      <c r="W317" s="249"/>
      <c r="X317" s="249"/>
    </row>
    <row r="318" spans="4:24">
      <c r="D318" s="103"/>
      <c r="E318" s="103"/>
      <c r="F318" s="104"/>
      <c r="G318" s="103"/>
      <c r="H318" s="103"/>
      <c r="I318" s="104"/>
      <c r="J318" s="104"/>
      <c r="O318" s="249"/>
      <c r="P318" s="249"/>
      <c r="Q318" s="249"/>
      <c r="R318" s="249"/>
      <c r="S318" s="249"/>
      <c r="T318" s="249"/>
      <c r="U318" s="249"/>
      <c r="V318" s="249"/>
      <c r="W318" s="249"/>
      <c r="X318" s="249"/>
    </row>
    <row r="319" spans="4:24">
      <c r="D319" s="103"/>
      <c r="E319" s="103"/>
      <c r="F319" s="104"/>
      <c r="G319" s="103"/>
      <c r="H319" s="103"/>
      <c r="I319" s="104"/>
      <c r="J319" s="104"/>
      <c r="O319" s="249"/>
      <c r="P319" s="249"/>
      <c r="Q319" s="249"/>
      <c r="R319" s="249"/>
      <c r="S319" s="249"/>
      <c r="T319" s="249"/>
      <c r="U319" s="249"/>
      <c r="V319" s="249"/>
      <c r="W319" s="249"/>
      <c r="X319" s="249"/>
    </row>
    <row r="320" spans="4:24">
      <c r="D320" s="103"/>
      <c r="E320" s="103"/>
      <c r="F320" s="104"/>
      <c r="G320" s="103"/>
      <c r="H320" s="103"/>
      <c r="I320" s="104"/>
      <c r="J320" s="104"/>
      <c r="O320" s="249"/>
      <c r="P320" s="249"/>
      <c r="Q320" s="249"/>
      <c r="R320" s="249"/>
      <c r="S320" s="249"/>
      <c r="T320" s="249"/>
      <c r="U320" s="249"/>
      <c r="V320" s="249"/>
      <c r="W320" s="249"/>
      <c r="X320" s="249"/>
    </row>
    <row r="321" spans="4:24">
      <c r="D321" s="103"/>
      <c r="E321" s="103"/>
      <c r="F321" s="104"/>
      <c r="G321" s="103"/>
      <c r="H321" s="103"/>
      <c r="I321" s="104"/>
      <c r="J321" s="104"/>
      <c r="O321" s="249"/>
      <c r="P321" s="249"/>
      <c r="Q321" s="249"/>
      <c r="R321" s="249"/>
      <c r="S321" s="249"/>
      <c r="T321" s="249"/>
      <c r="U321" s="249"/>
      <c r="V321" s="249"/>
      <c r="W321" s="249"/>
      <c r="X321" s="249"/>
    </row>
    <row r="322" spans="4:24">
      <c r="D322" s="103"/>
      <c r="E322" s="103"/>
      <c r="F322" s="104"/>
      <c r="G322" s="103"/>
      <c r="H322" s="103"/>
      <c r="I322" s="104"/>
      <c r="J322" s="104"/>
      <c r="O322" s="249"/>
      <c r="P322" s="249"/>
      <c r="Q322" s="249"/>
      <c r="R322" s="249"/>
      <c r="S322" s="249"/>
      <c r="T322" s="249"/>
      <c r="U322" s="249"/>
      <c r="V322" s="249"/>
      <c r="W322" s="249"/>
      <c r="X322" s="249"/>
    </row>
    <row r="323" spans="4:24">
      <c r="D323" s="103"/>
      <c r="E323" s="103"/>
      <c r="F323" s="104"/>
      <c r="G323" s="103"/>
      <c r="H323" s="103"/>
      <c r="I323" s="104"/>
      <c r="J323" s="104"/>
      <c r="O323" s="249"/>
      <c r="P323" s="249"/>
      <c r="Q323" s="249"/>
      <c r="R323" s="249"/>
      <c r="S323" s="249"/>
      <c r="T323" s="249"/>
      <c r="U323" s="249"/>
      <c r="V323" s="249"/>
      <c r="W323" s="249"/>
      <c r="X323" s="249"/>
    </row>
    <row r="324" spans="4:24">
      <c r="D324" s="103"/>
      <c r="E324" s="103"/>
      <c r="F324" s="104"/>
      <c r="G324" s="103"/>
      <c r="H324" s="103"/>
      <c r="I324" s="104"/>
      <c r="J324" s="104"/>
      <c r="O324" s="249"/>
      <c r="P324" s="249"/>
      <c r="Q324" s="249"/>
      <c r="R324" s="249"/>
      <c r="S324" s="249"/>
      <c r="T324" s="249"/>
      <c r="U324" s="249"/>
      <c r="V324" s="249"/>
      <c r="W324" s="249"/>
      <c r="X324" s="249"/>
    </row>
    <row r="325" spans="4:24">
      <c r="D325" s="103"/>
      <c r="E325" s="103"/>
      <c r="F325" s="104"/>
      <c r="G325" s="103"/>
      <c r="H325" s="103"/>
      <c r="I325" s="104"/>
      <c r="J325" s="104"/>
      <c r="O325" s="249"/>
      <c r="P325" s="249"/>
      <c r="Q325" s="249"/>
      <c r="R325" s="249"/>
      <c r="S325" s="249"/>
      <c r="T325" s="249"/>
      <c r="U325" s="249"/>
      <c r="V325" s="249"/>
      <c r="W325" s="249"/>
      <c r="X325" s="249"/>
    </row>
    <row r="326" spans="4:24">
      <c r="D326" s="103"/>
      <c r="E326" s="103"/>
      <c r="F326" s="104"/>
      <c r="G326" s="103"/>
      <c r="H326" s="103"/>
      <c r="I326" s="104"/>
      <c r="J326" s="104"/>
      <c r="O326" s="249"/>
      <c r="P326" s="249"/>
      <c r="Q326" s="249"/>
      <c r="R326" s="249"/>
      <c r="S326" s="249"/>
      <c r="T326" s="249"/>
      <c r="U326" s="249"/>
      <c r="V326" s="249"/>
      <c r="W326" s="249"/>
      <c r="X326" s="249"/>
    </row>
    <row r="327" spans="4:24">
      <c r="D327" s="103"/>
      <c r="E327" s="103"/>
      <c r="F327" s="104"/>
      <c r="G327" s="103"/>
      <c r="H327" s="103"/>
      <c r="I327" s="104"/>
      <c r="J327" s="104"/>
      <c r="O327" s="249"/>
      <c r="P327" s="249"/>
      <c r="Q327" s="249"/>
      <c r="R327" s="249"/>
      <c r="S327" s="249"/>
      <c r="T327" s="249"/>
      <c r="U327" s="249"/>
      <c r="V327" s="249"/>
      <c r="W327" s="249"/>
      <c r="X327" s="249"/>
    </row>
    <row r="328" spans="4:24">
      <c r="D328" s="103"/>
      <c r="E328" s="103"/>
      <c r="F328" s="104"/>
      <c r="G328" s="103"/>
      <c r="H328" s="103"/>
      <c r="I328" s="104"/>
      <c r="J328" s="104"/>
      <c r="O328" s="249"/>
      <c r="P328" s="249"/>
      <c r="Q328" s="249"/>
      <c r="R328" s="249"/>
      <c r="S328" s="249"/>
      <c r="T328" s="249"/>
      <c r="U328" s="249"/>
      <c r="V328" s="249"/>
      <c r="W328" s="249"/>
      <c r="X328" s="249"/>
    </row>
    <row r="329" spans="4:24">
      <c r="D329" s="103"/>
      <c r="E329" s="103"/>
      <c r="F329" s="104"/>
      <c r="G329" s="103"/>
      <c r="H329" s="103"/>
      <c r="I329" s="104"/>
      <c r="J329" s="104"/>
      <c r="O329" s="249"/>
      <c r="P329" s="249"/>
      <c r="Q329" s="249"/>
      <c r="R329" s="249"/>
      <c r="S329" s="249"/>
      <c r="T329" s="249"/>
      <c r="U329" s="249"/>
      <c r="V329" s="249"/>
      <c r="W329" s="249"/>
      <c r="X329" s="249"/>
    </row>
    <row r="330" spans="4:24">
      <c r="D330" s="103"/>
      <c r="E330" s="103"/>
      <c r="F330" s="104"/>
      <c r="G330" s="103"/>
      <c r="H330" s="103"/>
      <c r="I330" s="104"/>
      <c r="J330" s="104"/>
      <c r="O330" s="249"/>
      <c r="P330" s="249"/>
      <c r="Q330" s="249"/>
      <c r="R330" s="249"/>
      <c r="S330" s="249"/>
      <c r="T330" s="249"/>
      <c r="U330" s="249"/>
      <c r="V330" s="249"/>
      <c r="W330" s="249"/>
      <c r="X330" s="249"/>
    </row>
    <row r="331" spans="4:24">
      <c r="D331" s="103"/>
      <c r="E331" s="103"/>
      <c r="F331" s="104"/>
      <c r="G331" s="103"/>
      <c r="H331" s="103"/>
      <c r="I331" s="104"/>
      <c r="J331" s="104"/>
      <c r="O331" s="249"/>
      <c r="P331" s="249"/>
      <c r="Q331" s="249"/>
      <c r="R331" s="249"/>
      <c r="S331" s="249"/>
      <c r="T331" s="249"/>
      <c r="U331" s="249"/>
      <c r="V331" s="249"/>
      <c r="W331" s="249"/>
      <c r="X331" s="249"/>
    </row>
    <row r="332" spans="4:24">
      <c r="D332" s="103"/>
      <c r="E332" s="103"/>
      <c r="F332" s="104"/>
      <c r="G332" s="103"/>
      <c r="H332" s="103"/>
      <c r="I332" s="104"/>
      <c r="J332" s="104"/>
      <c r="O332" s="249"/>
      <c r="P332" s="249"/>
      <c r="Q332" s="249"/>
      <c r="R332" s="249"/>
      <c r="S332" s="249"/>
      <c r="T332" s="249"/>
      <c r="U332" s="249"/>
      <c r="V332" s="249"/>
      <c r="W332" s="249"/>
      <c r="X332" s="249"/>
    </row>
    <row r="333" spans="4:24">
      <c r="D333" s="103"/>
      <c r="E333" s="103"/>
      <c r="F333" s="104"/>
      <c r="G333" s="103"/>
      <c r="H333" s="103"/>
      <c r="I333" s="104"/>
      <c r="J333" s="104"/>
      <c r="O333" s="249"/>
      <c r="P333" s="249"/>
      <c r="Q333" s="249"/>
      <c r="R333" s="249"/>
      <c r="S333" s="249"/>
      <c r="T333" s="249"/>
      <c r="U333" s="249"/>
      <c r="V333" s="249"/>
      <c r="W333" s="249"/>
      <c r="X333" s="249"/>
    </row>
    <row r="334" spans="4:24">
      <c r="D334" s="103"/>
      <c r="E334" s="103"/>
      <c r="F334" s="104"/>
      <c r="G334" s="103"/>
      <c r="H334" s="103"/>
      <c r="I334" s="104"/>
      <c r="J334" s="104"/>
      <c r="O334" s="249"/>
      <c r="P334" s="249"/>
      <c r="Q334" s="249"/>
      <c r="R334" s="249"/>
      <c r="S334" s="249"/>
      <c r="T334" s="249"/>
      <c r="U334" s="249"/>
      <c r="V334" s="249"/>
      <c r="W334" s="249"/>
      <c r="X334" s="249"/>
    </row>
    <row r="335" spans="4:24">
      <c r="D335" s="103"/>
      <c r="E335" s="103"/>
      <c r="F335" s="104"/>
      <c r="G335" s="103"/>
      <c r="H335" s="103"/>
      <c r="I335" s="104"/>
      <c r="J335" s="104"/>
      <c r="O335" s="249"/>
      <c r="P335" s="249"/>
      <c r="Q335" s="249"/>
      <c r="R335" s="249"/>
      <c r="S335" s="249"/>
      <c r="T335" s="249"/>
      <c r="U335" s="249"/>
      <c r="V335" s="249"/>
      <c r="W335" s="249"/>
      <c r="X335" s="249"/>
    </row>
    <row r="336" spans="4:24">
      <c r="D336" s="103"/>
      <c r="E336" s="103"/>
      <c r="F336" s="104"/>
      <c r="G336" s="103"/>
      <c r="H336" s="103"/>
      <c r="I336" s="104"/>
      <c r="J336" s="104"/>
      <c r="O336" s="249"/>
      <c r="P336" s="249"/>
      <c r="Q336" s="249"/>
      <c r="R336" s="249"/>
      <c r="S336" s="249"/>
      <c r="T336" s="249"/>
      <c r="U336" s="249"/>
      <c r="V336" s="249"/>
      <c r="W336" s="249"/>
      <c r="X336" s="249"/>
    </row>
    <row r="337" spans="4:24">
      <c r="D337" s="103"/>
      <c r="E337" s="103"/>
      <c r="F337" s="104"/>
      <c r="G337" s="103"/>
      <c r="H337" s="103"/>
      <c r="I337" s="104"/>
      <c r="J337" s="104"/>
      <c r="O337" s="249"/>
      <c r="P337" s="249"/>
      <c r="Q337" s="249"/>
      <c r="R337" s="249"/>
      <c r="S337" s="249"/>
      <c r="T337" s="249"/>
      <c r="U337" s="249"/>
      <c r="V337" s="249"/>
      <c r="W337" s="249"/>
      <c r="X337" s="249"/>
    </row>
    <row r="338" spans="4:24">
      <c r="D338" s="103"/>
      <c r="E338" s="103"/>
      <c r="F338" s="104"/>
      <c r="G338" s="103"/>
      <c r="H338" s="103"/>
      <c r="I338" s="104"/>
      <c r="J338" s="104"/>
      <c r="O338" s="249"/>
      <c r="P338" s="249"/>
      <c r="Q338" s="249"/>
      <c r="R338" s="249"/>
      <c r="S338" s="249"/>
      <c r="T338" s="249"/>
      <c r="U338" s="249"/>
      <c r="V338" s="249"/>
      <c r="W338" s="249"/>
      <c r="X338" s="249"/>
    </row>
    <row r="339" spans="4:24">
      <c r="D339" s="103"/>
      <c r="E339" s="103"/>
      <c r="F339" s="104"/>
      <c r="G339" s="103"/>
      <c r="H339" s="103"/>
      <c r="I339" s="104"/>
      <c r="J339" s="104"/>
      <c r="O339" s="249"/>
      <c r="P339" s="249"/>
      <c r="Q339" s="249"/>
      <c r="R339" s="249"/>
      <c r="S339" s="249"/>
      <c r="T339" s="249"/>
      <c r="U339" s="249"/>
      <c r="V339" s="249"/>
      <c r="W339" s="249"/>
      <c r="X339" s="249"/>
    </row>
    <row r="340" spans="4:24">
      <c r="D340" s="103"/>
      <c r="E340" s="103"/>
      <c r="F340" s="104"/>
      <c r="G340" s="103"/>
      <c r="H340" s="103"/>
      <c r="I340" s="104"/>
      <c r="J340" s="104"/>
      <c r="O340" s="249"/>
      <c r="P340" s="249"/>
      <c r="Q340" s="249"/>
      <c r="R340" s="249"/>
      <c r="S340" s="249"/>
      <c r="T340" s="249"/>
      <c r="U340" s="249"/>
      <c r="V340" s="249"/>
      <c r="W340" s="249"/>
      <c r="X340" s="249"/>
    </row>
    <row r="341" spans="4:24">
      <c r="D341" s="103"/>
      <c r="E341" s="103"/>
      <c r="F341" s="104"/>
      <c r="G341" s="103"/>
      <c r="H341" s="103"/>
      <c r="I341" s="104"/>
      <c r="J341" s="104"/>
      <c r="O341" s="249"/>
      <c r="P341" s="249"/>
      <c r="Q341" s="249"/>
      <c r="R341" s="249"/>
      <c r="S341" s="249"/>
      <c r="T341" s="249"/>
      <c r="U341" s="249"/>
      <c r="V341" s="249"/>
      <c r="W341" s="249"/>
      <c r="X341" s="249"/>
    </row>
    <row r="342" spans="4:24">
      <c r="D342" s="103"/>
      <c r="E342" s="103"/>
      <c r="F342" s="104"/>
      <c r="G342" s="103"/>
      <c r="H342" s="103"/>
      <c r="I342" s="104"/>
      <c r="J342" s="104"/>
      <c r="O342" s="249"/>
      <c r="P342" s="249"/>
      <c r="Q342" s="249"/>
      <c r="R342" s="249"/>
      <c r="S342" s="249"/>
      <c r="T342" s="249"/>
      <c r="U342" s="249"/>
      <c r="V342" s="249"/>
      <c r="W342" s="249"/>
      <c r="X342" s="249"/>
    </row>
    <row r="343" spans="4:24">
      <c r="D343" s="103"/>
      <c r="E343" s="103"/>
      <c r="F343" s="104"/>
      <c r="G343" s="103"/>
      <c r="H343" s="103"/>
      <c r="I343" s="104"/>
      <c r="J343" s="104"/>
      <c r="O343" s="249"/>
      <c r="P343" s="249"/>
      <c r="Q343" s="249"/>
      <c r="R343" s="249"/>
      <c r="S343" s="249"/>
      <c r="T343" s="249"/>
      <c r="U343" s="249"/>
      <c r="V343" s="249"/>
      <c r="W343" s="249"/>
      <c r="X343" s="249"/>
    </row>
    <row r="344" spans="4:24">
      <c r="D344" s="103"/>
      <c r="E344" s="103"/>
      <c r="F344" s="104"/>
      <c r="G344" s="103"/>
      <c r="H344" s="103"/>
      <c r="I344" s="104"/>
      <c r="J344" s="104"/>
      <c r="O344" s="249"/>
      <c r="P344" s="249"/>
      <c r="Q344" s="249"/>
      <c r="R344" s="249"/>
      <c r="S344" s="249"/>
      <c r="T344" s="249"/>
      <c r="U344" s="249"/>
      <c r="V344" s="249"/>
      <c r="W344" s="249"/>
      <c r="X344" s="249"/>
    </row>
    <row r="345" spans="4:24">
      <c r="D345" s="103"/>
      <c r="E345" s="103"/>
      <c r="F345" s="104"/>
      <c r="G345" s="103"/>
      <c r="H345" s="103"/>
      <c r="I345" s="104"/>
      <c r="J345" s="104"/>
      <c r="O345" s="249"/>
      <c r="P345" s="249"/>
      <c r="Q345" s="249"/>
      <c r="R345" s="249"/>
      <c r="S345" s="249"/>
      <c r="T345" s="249"/>
      <c r="U345" s="249"/>
      <c r="V345" s="249"/>
      <c r="W345" s="249"/>
      <c r="X345" s="249"/>
    </row>
    <row r="346" spans="4:24">
      <c r="D346" s="103"/>
      <c r="E346" s="103"/>
      <c r="F346" s="104"/>
      <c r="G346" s="103"/>
      <c r="H346" s="103"/>
      <c r="I346" s="104"/>
      <c r="J346" s="104"/>
      <c r="O346" s="249"/>
      <c r="P346" s="249"/>
      <c r="Q346" s="249"/>
      <c r="R346" s="249"/>
      <c r="S346" s="249"/>
      <c r="T346" s="249"/>
      <c r="U346" s="249"/>
      <c r="V346" s="249"/>
      <c r="W346" s="249"/>
      <c r="X346" s="249"/>
    </row>
    <row r="347" spans="4:24">
      <c r="D347" s="103"/>
      <c r="E347" s="103"/>
      <c r="F347" s="104"/>
      <c r="G347" s="103"/>
      <c r="H347" s="103"/>
      <c r="I347" s="104"/>
      <c r="J347" s="104"/>
      <c r="O347" s="249"/>
      <c r="P347" s="249"/>
      <c r="Q347" s="249"/>
      <c r="R347" s="249"/>
      <c r="S347" s="249"/>
      <c r="T347" s="249"/>
      <c r="U347" s="249"/>
      <c r="V347" s="249"/>
      <c r="W347" s="249"/>
      <c r="X347" s="249"/>
    </row>
    <row r="348" spans="4:24">
      <c r="D348" s="103"/>
      <c r="E348" s="103"/>
      <c r="F348" s="104"/>
      <c r="G348" s="103"/>
      <c r="H348" s="103"/>
      <c r="I348" s="104"/>
      <c r="J348" s="104"/>
      <c r="O348" s="249"/>
      <c r="P348" s="249"/>
      <c r="Q348" s="249"/>
      <c r="R348" s="249"/>
      <c r="S348" s="249"/>
      <c r="T348" s="249"/>
      <c r="U348" s="249"/>
      <c r="V348" s="249"/>
      <c r="W348" s="249"/>
      <c r="X348" s="249"/>
    </row>
    <row r="349" spans="4:24">
      <c r="D349" s="103"/>
      <c r="E349" s="103"/>
      <c r="F349" s="104"/>
      <c r="G349" s="103"/>
      <c r="H349" s="103"/>
      <c r="I349" s="104"/>
      <c r="J349" s="104"/>
      <c r="O349" s="249"/>
      <c r="P349" s="249"/>
      <c r="Q349" s="249"/>
      <c r="R349" s="249"/>
      <c r="S349" s="249"/>
      <c r="T349" s="249"/>
      <c r="U349" s="249"/>
      <c r="V349" s="249"/>
      <c r="W349" s="249"/>
      <c r="X349" s="249"/>
    </row>
    <row r="350" spans="4:24">
      <c r="D350" s="103"/>
      <c r="E350" s="103"/>
      <c r="F350" s="104"/>
      <c r="G350" s="103"/>
      <c r="H350" s="103"/>
      <c r="I350" s="104"/>
      <c r="J350" s="104"/>
      <c r="O350" s="249"/>
      <c r="P350" s="249"/>
      <c r="Q350" s="249"/>
      <c r="R350" s="249"/>
      <c r="S350" s="249"/>
      <c r="T350" s="249"/>
      <c r="U350" s="249"/>
      <c r="V350" s="249"/>
      <c r="W350" s="249"/>
      <c r="X350" s="249"/>
    </row>
    <row r="351" spans="4:24">
      <c r="D351" s="103"/>
      <c r="E351" s="103"/>
      <c r="F351" s="104"/>
      <c r="G351" s="103"/>
      <c r="H351" s="103"/>
      <c r="I351" s="104"/>
      <c r="J351" s="104"/>
      <c r="O351" s="249"/>
      <c r="P351" s="249"/>
      <c r="Q351" s="249"/>
      <c r="R351" s="249"/>
      <c r="S351" s="249"/>
      <c r="T351" s="249"/>
      <c r="U351" s="249"/>
      <c r="V351" s="249"/>
      <c r="W351" s="249"/>
      <c r="X351" s="249"/>
    </row>
    <row r="352" spans="4:24">
      <c r="D352" s="103"/>
      <c r="E352" s="103"/>
      <c r="F352" s="104"/>
      <c r="G352" s="103"/>
      <c r="H352" s="103"/>
      <c r="I352" s="104"/>
      <c r="J352" s="104"/>
      <c r="O352" s="249"/>
      <c r="P352" s="249"/>
      <c r="Q352" s="249"/>
      <c r="R352" s="249"/>
      <c r="S352" s="249"/>
      <c r="T352" s="249"/>
      <c r="U352" s="249"/>
      <c r="V352" s="249"/>
      <c r="W352" s="249"/>
      <c r="X352" s="249"/>
    </row>
    <row r="353" spans="4:24">
      <c r="D353" s="103"/>
      <c r="E353" s="103"/>
      <c r="F353" s="104"/>
      <c r="G353" s="103"/>
      <c r="H353" s="103"/>
      <c r="I353" s="104"/>
      <c r="J353" s="104"/>
      <c r="O353" s="249"/>
      <c r="P353" s="249"/>
      <c r="Q353" s="249"/>
      <c r="R353" s="249"/>
      <c r="S353" s="249"/>
      <c r="T353" s="249"/>
      <c r="U353" s="249"/>
      <c r="V353" s="249"/>
      <c r="W353" s="249"/>
      <c r="X353" s="249"/>
    </row>
    <row r="354" spans="4:24">
      <c r="D354" s="103"/>
      <c r="E354" s="103"/>
      <c r="F354" s="104"/>
      <c r="G354" s="103"/>
      <c r="H354" s="103"/>
      <c r="I354" s="104"/>
      <c r="J354" s="104"/>
      <c r="O354" s="249"/>
      <c r="P354" s="249"/>
      <c r="Q354" s="249"/>
      <c r="R354" s="249"/>
      <c r="S354" s="249"/>
      <c r="T354" s="249"/>
      <c r="U354" s="249"/>
      <c r="V354" s="249"/>
      <c r="W354" s="249"/>
      <c r="X354" s="249"/>
    </row>
    <row r="355" spans="4:24">
      <c r="D355" s="103"/>
      <c r="E355" s="103"/>
      <c r="F355" s="104"/>
      <c r="G355" s="103"/>
      <c r="H355" s="103"/>
      <c r="I355" s="104"/>
      <c r="J355" s="104"/>
      <c r="O355" s="249"/>
      <c r="P355" s="249"/>
      <c r="Q355" s="249"/>
      <c r="R355" s="249"/>
      <c r="S355" s="249"/>
      <c r="T355" s="249"/>
      <c r="U355" s="249"/>
      <c r="V355" s="249"/>
      <c r="W355" s="249"/>
      <c r="X355" s="249"/>
    </row>
    <row r="356" spans="4:24">
      <c r="D356" s="103"/>
      <c r="E356" s="103"/>
      <c r="F356" s="104"/>
      <c r="G356" s="103"/>
      <c r="H356" s="103"/>
      <c r="I356" s="104"/>
      <c r="J356" s="104"/>
      <c r="O356" s="249"/>
      <c r="P356" s="249"/>
      <c r="Q356" s="249"/>
      <c r="R356" s="249"/>
      <c r="S356" s="249"/>
      <c r="T356" s="249"/>
      <c r="U356" s="249"/>
      <c r="V356" s="249"/>
      <c r="W356" s="249"/>
      <c r="X356" s="249"/>
    </row>
    <row r="357" spans="4:24">
      <c r="D357" s="103"/>
      <c r="E357" s="103"/>
      <c r="F357" s="104"/>
      <c r="G357" s="103"/>
      <c r="H357" s="103"/>
      <c r="I357" s="104"/>
      <c r="J357" s="104"/>
      <c r="O357" s="249"/>
      <c r="P357" s="249"/>
      <c r="Q357" s="249"/>
      <c r="R357" s="249"/>
      <c r="S357" s="249"/>
      <c r="T357" s="249"/>
      <c r="U357" s="249"/>
      <c r="V357" s="249"/>
      <c r="W357" s="249"/>
      <c r="X357" s="249"/>
    </row>
    <row r="358" spans="4:24">
      <c r="D358" s="103"/>
      <c r="E358" s="103"/>
      <c r="F358" s="104"/>
      <c r="G358" s="103"/>
      <c r="H358" s="103"/>
      <c r="I358" s="104"/>
      <c r="J358" s="104"/>
      <c r="O358" s="249"/>
      <c r="P358" s="249"/>
      <c r="Q358" s="249"/>
      <c r="R358" s="249"/>
      <c r="S358" s="249"/>
      <c r="T358" s="249"/>
      <c r="U358" s="249"/>
      <c r="V358" s="249"/>
      <c r="W358" s="249"/>
      <c r="X358" s="249"/>
    </row>
    <row r="359" spans="4:24">
      <c r="D359" s="103"/>
      <c r="E359" s="103"/>
      <c r="F359" s="104"/>
      <c r="G359" s="103"/>
      <c r="H359" s="103"/>
      <c r="I359" s="104"/>
      <c r="J359" s="104"/>
      <c r="O359" s="249"/>
      <c r="P359" s="249"/>
      <c r="Q359" s="249"/>
      <c r="R359" s="249"/>
      <c r="S359" s="249"/>
      <c r="T359" s="249"/>
      <c r="U359" s="249"/>
      <c r="V359" s="249"/>
      <c r="W359" s="249"/>
      <c r="X359" s="249"/>
    </row>
    <row r="360" spans="4:24">
      <c r="D360" s="103"/>
      <c r="E360" s="103"/>
      <c r="F360" s="104"/>
      <c r="G360" s="103"/>
      <c r="H360" s="103"/>
      <c r="I360" s="104"/>
      <c r="J360" s="104"/>
      <c r="O360" s="249"/>
      <c r="P360" s="249"/>
      <c r="Q360" s="249"/>
      <c r="R360" s="249"/>
      <c r="S360" s="249"/>
      <c r="T360" s="249"/>
      <c r="U360" s="249"/>
      <c r="V360" s="249"/>
      <c r="W360" s="249"/>
      <c r="X360" s="249"/>
    </row>
    <row r="361" spans="4:24">
      <c r="D361" s="103"/>
      <c r="E361" s="103"/>
      <c r="F361" s="104"/>
      <c r="G361" s="103"/>
      <c r="H361" s="103"/>
      <c r="I361" s="104"/>
      <c r="J361" s="104"/>
      <c r="O361" s="249"/>
      <c r="P361" s="249"/>
      <c r="Q361" s="249"/>
      <c r="R361" s="249"/>
      <c r="S361" s="249"/>
      <c r="T361" s="249"/>
      <c r="U361" s="249"/>
      <c r="V361" s="249"/>
      <c r="W361" s="249"/>
      <c r="X361" s="249"/>
    </row>
    <row r="362" spans="4:24">
      <c r="D362" s="103"/>
      <c r="E362" s="103"/>
      <c r="F362" s="104"/>
      <c r="G362" s="103"/>
      <c r="H362" s="103"/>
      <c r="I362" s="104"/>
      <c r="J362" s="104"/>
      <c r="O362" s="249"/>
      <c r="P362" s="249"/>
      <c r="Q362" s="249"/>
      <c r="R362" s="249"/>
      <c r="S362" s="249"/>
      <c r="T362" s="249"/>
      <c r="U362" s="249"/>
      <c r="V362" s="249"/>
      <c r="W362" s="249"/>
      <c r="X362" s="249"/>
    </row>
    <row r="363" spans="4:24">
      <c r="D363" s="103"/>
      <c r="E363" s="103"/>
      <c r="F363" s="104"/>
      <c r="G363" s="103"/>
      <c r="H363" s="103"/>
      <c r="I363" s="104"/>
      <c r="J363" s="104"/>
      <c r="O363" s="249"/>
      <c r="P363" s="249"/>
      <c r="Q363" s="249"/>
      <c r="R363" s="249"/>
      <c r="S363" s="249"/>
      <c r="T363" s="249"/>
      <c r="U363" s="249"/>
      <c r="V363" s="249"/>
      <c r="W363" s="249"/>
      <c r="X363" s="249"/>
    </row>
    <row r="364" spans="4:24">
      <c r="D364" s="103"/>
      <c r="E364" s="103"/>
      <c r="F364" s="104"/>
      <c r="G364" s="103"/>
      <c r="H364" s="103"/>
      <c r="I364" s="104"/>
      <c r="J364" s="104"/>
      <c r="O364" s="249"/>
      <c r="P364" s="249"/>
      <c r="Q364" s="249"/>
      <c r="R364" s="249"/>
      <c r="S364" s="249"/>
      <c r="T364" s="249"/>
      <c r="U364" s="249"/>
      <c r="V364" s="249"/>
      <c r="W364" s="249"/>
      <c r="X364" s="249"/>
    </row>
    <row r="365" spans="4:24">
      <c r="D365" s="103"/>
      <c r="E365" s="103"/>
      <c r="F365" s="104"/>
      <c r="G365" s="103"/>
      <c r="H365" s="103"/>
      <c r="I365" s="104"/>
      <c r="J365" s="104"/>
      <c r="O365" s="249"/>
      <c r="P365" s="249"/>
      <c r="Q365" s="249"/>
      <c r="R365" s="249"/>
      <c r="S365" s="249"/>
      <c r="T365" s="249"/>
      <c r="U365" s="249"/>
      <c r="V365" s="249"/>
      <c r="W365" s="249"/>
      <c r="X365" s="249"/>
    </row>
    <row r="366" spans="4:24">
      <c r="D366" s="103"/>
      <c r="E366" s="103"/>
      <c r="F366" s="104"/>
      <c r="G366" s="103"/>
      <c r="H366" s="103"/>
      <c r="I366" s="104"/>
      <c r="J366" s="104"/>
      <c r="O366" s="249"/>
      <c r="P366" s="249"/>
      <c r="Q366" s="249"/>
      <c r="R366" s="249"/>
      <c r="S366" s="249"/>
      <c r="T366" s="249"/>
      <c r="U366" s="249"/>
      <c r="V366" s="249"/>
      <c r="W366" s="249"/>
      <c r="X366" s="249"/>
    </row>
    <row r="367" spans="4:24">
      <c r="D367" s="103"/>
      <c r="E367" s="103"/>
      <c r="F367" s="104"/>
      <c r="G367" s="103"/>
      <c r="H367" s="103"/>
      <c r="I367" s="104"/>
      <c r="J367" s="104"/>
      <c r="O367" s="249"/>
      <c r="P367" s="249"/>
      <c r="Q367" s="249"/>
      <c r="R367" s="249"/>
      <c r="S367" s="249"/>
      <c r="T367" s="249"/>
      <c r="U367" s="249"/>
      <c r="V367" s="249"/>
      <c r="W367" s="249"/>
      <c r="X367" s="249"/>
    </row>
    <row r="368" spans="4:24">
      <c r="D368" s="103"/>
      <c r="E368" s="103"/>
      <c r="F368" s="104"/>
      <c r="G368" s="103"/>
      <c r="H368" s="103"/>
      <c r="I368" s="104"/>
      <c r="J368" s="104"/>
      <c r="O368" s="249"/>
      <c r="P368" s="249"/>
      <c r="Q368" s="249"/>
      <c r="R368" s="249"/>
      <c r="S368" s="249"/>
      <c r="T368" s="249"/>
      <c r="U368" s="249"/>
      <c r="V368" s="249"/>
      <c r="W368" s="249"/>
      <c r="X368" s="249"/>
    </row>
    <row r="369" spans="4:24">
      <c r="D369" s="103"/>
      <c r="E369" s="103"/>
      <c r="F369" s="104"/>
      <c r="G369" s="103"/>
      <c r="H369" s="103"/>
      <c r="I369" s="104"/>
      <c r="J369" s="104"/>
      <c r="O369" s="249"/>
      <c r="P369" s="249"/>
      <c r="Q369" s="249"/>
      <c r="R369" s="249"/>
      <c r="S369" s="249"/>
      <c r="T369" s="249"/>
      <c r="U369" s="249"/>
      <c r="V369" s="249"/>
      <c r="W369" s="249"/>
      <c r="X369" s="249"/>
    </row>
    <row r="370" spans="4:24">
      <c r="D370" s="103"/>
      <c r="E370" s="103"/>
      <c r="F370" s="104"/>
      <c r="G370" s="103"/>
      <c r="H370" s="103"/>
      <c r="I370" s="104"/>
      <c r="J370" s="104"/>
      <c r="O370" s="249"/>
      <c r="P370" s="249"/>
      <c r="Q370" s="249"/>
      <c r="R370" s="249"/>
      <c r="S370" s="249"/>
      <c r="T370" s="249"/>
      <c r="U370" s="249"/>
      <c r="V370" s="249"/>
      <c r="W370" s="249"/>
      <c r="X370" s="249"/>
    </row>
    <row r="371" spans="4:24">
      <c r="D371" s="103"/>
      <c r="E371" s="103"/>
      <c r="F371" s="104"/>
      <c r="G371" s="103"/>
      <c r="H371" s="103"/>
      <c r="I371" s="104"/>
      <c r="J371" s="104"/>
      <c r="O371" s="249"/>
      <c r="P371" s="249"/>
      <c r="Q371" s="249"/>
      <c r="R371" s="249"/>
      <c r="S371" s="249"/>
      <c r="T371" s="249"/>
      <c r="U371" s="249"/>
      <c r="V371" s="249"/>
      <c r="W371" s="249"/>
      <c r="X371" s="249"/>
    </row>
    <row r="372" spans="4:24">
      <c r="D372" s="103"/>
      <c r="E372" s="103"/>
      <c r="F372" s="104"/>
      <c r="G372" s="103"/>
      <c r="H372" s="103"/>
      <c r="I372" s="104"/>
      <c r="J372" s="104"/>
      <c r="O372" s="249"/>
      <c r="P372" s="249"/>
      <c r="Q372" s="249"/>
      <c r="R372" s="249"/>
      <c r="S372" s="249"/>
      <c r="T372" s="249"/>
      <c r="U372" s="249"/>
      <c r="V372" s="249"/>
      <c r="W372" s="249"/>
      <c r="X372" s="249"/>
    </row>
    <row r="373" spans="4:24">
      <c r="D373" s="103"/>
      <c r="E373" s="103"/>
      <c r="F373" s="104"/>
      <c r="G373" s="103"/>
      <c r="H373" s="103"/>
      <c r="I373" s="104"/>
      <c r="J373" s="104"/>
      <c r="O373" s="249"/>
      <c r="P373" s="249"/>
      <c r="Q373" s="249"/>
      <c r="R373" s="249"/>
      <c r="S373" s="249"/>
      <c r="T373" s="249"/>
      <c r="U373" s="249"/>
      <c r="V373" s="249"/>
      <c r="W373" s="249"/>
      <c r="X373" s="249"/>
    </row>
    <row r="374" spans="4:24">
      <c r="D374" s="103"/>
      <c r="E374" s="103"/>
      <c r="F374" s="104"/>
      <c r="G374" s="103"/>
      <c r="H374" s="103"/>
      <c r="I374" s="104"/>
      <c r="J374" s="104"/>
      <c r="O374" s="249"/>
      <c r="P374" s="249"/>
      <c r="Q374" s="249"/>
      <c r="R374" s="249"/>
      <c r="S374" s="249"/>
      <c r="T374" s="249"/>
      <c r="U374" s="249"/>
      <c r="V374" s="249"/>
      <c r="W374" s="249"/>
      <c r="X374" s="249"/>
    </row>
    <row r="375" spans="4:24">
      <c r="D375" s="103"/>
      <c r="E375" s="103"/>
      <c r="F375" s="104"/>
      <c r="G375" s="103"/>
      <c r="H375" s="103"/>
      <c r="I375" s="104"/>
      <c r="J375" s="104"/>
      <c r="O375" s="249"/>
      <c r="P375" s="249"/>
      <c r="Q375" s="249"/>
      <c r="R375" s="249"/>
      <c r="S375" s="249"/>
      <c r="T375" s="249"/>
      <c r="U375" s="249"/>
      <c r="V375" s="249"/>
      <c r="W375" s="249"/>
      <c r="X375" s="249"/>
    </row>
    <row r="376" spans="4:24">
      <c r="D376" s="103"/>
      <c r="E376" s="103"/>
      <c r="F376" s="104"/>
      <c r="G376" s="103"/>
      <c r="H376" s="103"/>
      <c r="I376" s="104"/>
      <c r="J376" s="104"/>
      <c r="O376" s="249"/>
      <c r="P376" s="249"/>
      <c r="Q376" s="249"/>
      <c r="R376" s="249"/>
      <c r="S376" s="249"/>
      <c r="T376" s="249"/>
      <c r="U376" s="249"/>
      <c r="V376" s="249"/>
      <c r="W376" s="249"/>
      <c r="X376" s="249"/>
    </row>
    <row r="377" spans="4:24">
      <c r="D377" s="103"/>
      <c r="E377" s="103"/>
      <c r="F377" s="104"/>
      <c r="G377" s="103"/>
      <c r="H377" s="103"/>
      <c r="I377" s="104"/>
      <c r="J377" s="104"/>
      <c r="O377" s="249"/>
      <c r="P377" s="249"/>
      <c r="Q377" s="249"/>
      <c r="R377" s="249"/>
      <c r="S377" s="249"/>
      <c r="T377" s="249"/>
      <c r="U377" s="249"/>
      <c r="V377" s="249"/>
      <c r="W377" s="249"/>
      <c r="X377" s="249"/>
    </row>
    <row r="378" spans="4:24">
      <c r="D378" s="103"/>
      <c r="E378" s="103"/>
      <c r="F378" s="104"/>
      <c r="G378" s="103"/>
      <c r="H378" s="103"/>
      <c r="I378" s="104"/>
      <c r="J378" s="104"/>
      <c r="O378" s="249"/>
      <c r="P378" s="249"/>
      <c r="Q378" s="249"/>
      <c r="R378" s="249"/>
      <c r="S378" s="249"/>
      <c r="T378" s="249"/>
      <c r="U378" s="249"/>
      <c r="V378" s="249"/>
      <c r="W378" s="249"/>
      <c r="X378" s="249"/>
    </row>
    <row r="379" spans="4:24">
      <c r="D379" s="103"/>
      <c r="E379" s="103"/>
      <c r="F379" s="104"/>
      <c r="G379" s="103"/>
      <c r="H379" s="103"/>
      <c r="I379" s="104"/>
      <c r="J379" s="104"/>
      <c r="O379" s="249"/>
      <c r="P379" s="249"/>
      <c r="Q379" s="249"/>
      <c r="R379" s="249"/>
      <c r="S379" s="249"/>
      <c r="T379" s="249"/>
      <c r="U379" s="249"/>
      <c r="V379" s="249"/>
      <c r="W379" s="249"/>
      <c r="X379" s="249"/>
    </row>
    <row r="380" spans="4:24">
      <c r="D380" s="103"/>
      <c r="E380" s="103"/>
      <c r="F380" s="104"/>
      <c r="G380" s="103"/>
      <c r="H380" s="103"/>
      <c r="I380" s="104"/>
      <c r="J380" s="104"/>
      <c r="O380" s="249"/>
      <c r="P380" s="249"/>
      <c r="Q380" s="249"/>
      <c r="R380" s="249"/>
      <c r="S380" s="249"/>
      <c r="T380" s="249"/>
      <c r="U380" s="249"/>
      <c r="V380" s="249"/>
      <c r="W380" s="249"/>
      <c r="X380" s="249"/>
    </row>
    <row r="381" spans="4:24">
      <c r="D381" s="103"/>
      <c r="E381" s="103"/>
      <c r="F381" s="104"/>
      <c r="G381" s="103"/>
      <c r="H381" s="103"/>
      <c r="I381" s="104"/>
      <c r="J381" s="104"/>
      <c r="O381" s="249"/>
      <c r="P381" s="249"/>
      <c r="Q381" s="249"/>
      <c r="R381" s="249"/>
      <c r="S381" s="249"/>
      <c r="T381" s="249"/>
      <c r="U381" s="249"/>
      <c r="V381" s="249"/>
      <c r="W381" s="249"/>
      <c r="X381" s="249"/>
    </row>
    <row r="382" spans="4:24">
      <c r="D382" s="103"/>
      <c r="E382" s="103"/>
      <c r="F382" s="104"/>
      <c r="G382" s="103"/>
      <c r="H382" s="103"/>
      <c r="I382" s="104"/>
      <c r="J382" s="104"/>
      <c r="O382" s="249"/>
      <c r="P382" s="249"/>
      <c r="Q382" s="249"/>
      <c r="R382" s="249"/>
      <c r="S382" s="249"/>
      <c r="T382" s="249"/>
      <c r="U382" s="249"/>
      <c r="V382" s="249"/>
      <c r="W382" s="249"/>
      <c r="X382" s="249"/>
    </row>
    <row r="383" spans="4:24">
      <c r="D383" s="103"/>
      <c r="E383" s="103"/>
      <c r="F383" s="104"/>
      <c r="G383" s="103"/>
      <c r="H383" s="103"/>
      <c r="I383" s="104"/>
      <c r="J383" s="104"/>
      <c r="O383" s="249"/>
      <c r="P383" s="249"/>
      <c r="Q383" s="249"/>
      <c r="R383" s="249"/>
      <c r="S383" s="249"/>
      <c r="T383" s="249"/>
      <c r="U383" s="249"/>
      <c r="V383" s="249"/>
      <c r="W383" s="249"/>
      <c r="X383" s="249"/>
    </row>
    <row r="384" spans="4:24">
      <c r="D384" s="103"/>
      <c r="E384" s="103"/>
      <c r="F384" s="104"/>
      <c r="G384" s="103"/>
      <c r="H384" s="103"/>
      <c r="I384" s="104"/>
      <c r="J384" s="104"/>
      <c r="O384" s="249"/>
      <c r="P384" s="249"/>
      <c r="Q384" s="249"/>
      <c r="R384" s="249"/>
      <c r="S384" s="249"/>
      <c r="T384" s="249"/>
      <c r="U384" s="249"/>
      <c r="V384" s="249"/>
      <c r="W384" s="249"/>
      <c r="X384" s="249"/>
    </row>
    <row r="385" spans="4:24">
      <c r="D385" s="103"/>
      <c r="E385" s="103"/>
      <c r="F385" s="104"/>
      <c r="G385" s="103"/>
      <c r="H385" s="103"/>
      <c r="I385" s="104"/>
      <c r="J385" s="104"/>
      <c r="O385" s="249"/>
      <c r="P385" s="249"/>
      <c r="Q385" s="249"/>
      <c r="R385" s="249"/>
      <c r="S385" s="249"/>
      <c r="T385" s="249"/>
      <c r="U385" s="249"/>
      <c r="V385" s="249"/>
      <c r="W385" s="249"/>
      <c r="X385" s="249"/>
    </row>
    <row r="386" spans="4:24">
      <c r="D386" s="103"/>
      <c r="E386" s="103"/>
      <c r="F386" s="104"/>
      <c r="G386" s="103"/>
      <c r="H386" s="103"/>
      <c r="I386" s="104"/>
      <c r="J386" s="104"/>
      <c r="O386" s="249"/>
      <c r="P386" s="249"/>
      <c r="Q386" s="249"/>
      <c r="R386" s="249"/>
      <c r="S386" s="249"/>
      <c r="T386" s="249"/>
      <c r="U386" s="249"/>
      <c r="V386" s="249"/>
      <c r="W386" s="249"/>
      <c r="X386" s="249"/>
    </row>
    <row r="387" spans="4:24">
      <c r="D387" s="103"/>
      <c r="E387" s="103"/>
      <c r="F387" s="104"/>
      <c r="G387" s="103"/>
      <c r="H387" s="103"/>
      <c r="I387" s="104"/>
      <c r="J387" s="104"/>
      <c r="O387" s="249"/>
      <c r="P387" s="249"/>
      <c r="Q387" s="249"/>
      <c r="R387" s="249"/>
      <c r="S387" s="249"/>
      <c r="T387" s="249"/>
      <c r="U387" s="249"/>
      <c r="V387" s="249"/>
      <c r="W387" s="249"/>
      <c r="X387" s="249"/>
    </row>
    <row r="388" spans="4:24">
      <c r="D388" s="103"/>
      <c r="E388" s="103"/>
      <c r="F388" s="104"/>
      <c r="G388" s="103"/>
      <c r="H388" s="103"/>
      <c r="I388" s="104"/>
      <c r="J388" s="104"/>
      <c r="O388" s="249"/>
      <c r="P388" s="249"/>
      <c r="Q388" s="249"/>
      <c r="R388" s="249"/>
      <c r="S388" s="249"/>
      <c r="T388" s="249"/>
      <c r="U388" s="249"/>
      <c r="V388" s="249"/>
      <c r="W388" s="249"/>
      <c r="X388" s="249"/>
    </row>
    <row r="389" spans="4:24">
      <c r="D389" s="103"/>
      <c r="E389" s="103"/>
      <c r="F389" s="104"/>
      <c r="G389" s="103"/>
      <c r="H389" s="103"/>
      <c r="I389" s="104"/>
      <c r="J389" s="104"/>
      <c r="O389" s="249"/>
      <c r="P389" s="249"/>
      <c r="Q389" s="249"/>
      <c r="R389" s="249"/>
      <c r="S389" s="249"/>
      <c r="T389" s="249"/>
      <c r="U389" s="249"/>
      <c r="V389" s="249"/>
      <c r="W389" s="249"/>
      <c r="X389" s="249"/>
    </row>
    <row r="390" spans="4:24">
      <c r="D390" s="103"/>
      <c r="E390" s="103"/>
      <c r="F390" s="104"/>
      <c r="G390" s="103"/>
      <c r="H390" s="103"/>
      <c r="I390" s="104"/>
      <c r="J390" s="104"/>
      <c r="O390" s="249"/>
      <c r="P390" s="249"/>
      <c r="Q390" s="249"/>
      <c r="R390" s="249"/>
      <c r="S390" s="249"/>
      <c r="T390" s="249"/>
      <c r="U390" s="249"/>
      <c r="V390" s="249"/>
      <c r="W390" s="249"/>
      <c r="X390" s="249"/>
    </row>
    <row r="391" spans="4:24">
      <c r="D391" s="103"/>
      <c r="E391" s="103"/>
      <c r="F391" s="104"/>
      <c r="G391" s="103"/>
      <c r="H391" s="103"/>
      <c r="I391" s="104"/>
      <c r="J391" s="104"/>
      <c r="O391" s="249"/>
      <c r="P391" s="249"/>
      <c r="Q391" s="249"/>
      <c r="R391" s="249"/>
      <c r="S391" s="249"/>
      <c r="T391" s="249"/>
      <c r="U391" s="249"/>
      <c r="V391" s="249"/>
      <c r="W391" s="249"/>
      <c r="X391" s="249"/>
    </row>
    <row r="392" spans="4:24">
      <c r="D392" s="103"/>
      <c r="E392" s="103"/>
      <c r="F392" s="104"/>
      <c r="G392" s="103"/>
      <c r="H392" s="103"/>
      <c r="I392" s="104"/>
      <c r="J392" s="104"/>
      <c r="O392" s="249"/>
      <c r="P392" s="249"/>
      <c r="Q392" s="249"/>
      <c r="R392" s="249"/>
      <c r="S392" s="249"/>
      <c r="T392" s="249"/>
      <c r="U392" s="249"/>
      <c r="V392" s="249"/>
      <c r="W392" s="249"/>
      <c r="X392" s="249"/>
    </row>
    <row r="393" spans="4:24">
      <c r="D393" s="103"/>
      <c r="E393" s="103"/>
      <c r="F393" s="104"/>
      <c r="G393" s="103"/>
      <c r="H393" s="103"/>
      <c r="I393" s="104"/>
      <c r="J393" s="104"/>
      <c r="O393" s="249"/>
      <c r="P393" s="249"/>
      <c r="Q393" s="249"/>
      <c r="R393" s="249"/>
      <c r="S393" s="249"/>
      <c r="T393" s="249"/>
      <c r="U393" s="249"/>
      <c r="V393" s="249"/>
      <c r="W393" s="249"/>
      <c r="X393" s="249"/>
    </row>
    <row r="394" spans="4:24">
      <c r="D394" s="103"/>
      <c r="E394" s="103"/>
      <c r="F394" s="104"/>
      <c r="G394" s="103"/>
      <c r="H394" s="103"/>
      <c r="I394" s="104"/>
      <c r="J394" s="104"/>
      <c r="O394" s="249"/>
      <c r="P394" s="249"/>
      <c r="Q394" s="249"/>
      <c r="R394" s="249"/>
      <c r="S394" s="249"/>
      <c r="T394" s="249"/>
      <c r="U394" s="249"/>
      <c r="V394" s="249"/>
      <c r="W394" s="249"/>
      <c r="X394" s="249"/>
    </row>
    <row r="395" spans="4:24">
      <c r="D395" s="103"/>
      <c r="E395" s="103"/>
      <c r="F395" s="104"/>
      <c r="G395" s="103"/>
      <c r="H395" s="103"/>
      <c r="I395" s="104"/>
      <c r="J395" s="104"/>
      <c r="O395" s="249"/>
      <c r="P395" s="249"/>
      <c r="Q395" s="249"/>
      <c r="R395" s="249"/>
      <c r="S395" s="249"/>
      <c r="T395" s="249"/>
      <c r="U395" s="249"/>
      <c r="V395" s="249"/>
      <c r="W395" s="249"/>
      <c r="X395" s="249"/>
    </row>
    <row r="396" spans="4:24">
      <c r="D396" s="103"/>
      <c r="E396" s="103"/>
      <c r="F396" s="104"/>
      <c r="G396" s="103"/>
      <c r="H396" s="103"/>
      <c r="I396" s="104"/>
      <c r="J396" s="104"/>
      <c r="O396" s="249"/>
      <c r="P396" s="249"/>
      <c r="Q396" s="249"/>
      <c r="R396" s="249"/>
      <c r="S396" s="249"/>
      <c r="T396" s="249"/>
      <c r="U396" s="249"/>
      <c r="V396" s="249"/>
      <c r="W396" s="249"/>
      <c r="X396" s="249"/>
    </row>
    <row r="397" spans="4:24">
      <c r="D397" s="103"/>
      <c r="E397" s="103"/>
      <c r="F397" s="104"/>
      <c r="G397" s="103"/>
      <c r="H397" s="103"/>
      <c r="I397" s="104"/>
      <c r="J397" s="104"/>
      <c r="O397" s="249"/>
      <c r="P397" s="249"/>
      <c r="Q397" s="249"/>
      <c r="R397" s="249"/>
      <c r="S397" s="249"/>
      <c r="T397" s="249"/>
      <c r="U397" s="249"/>
      <c r="V397" s="249"/>
      <c r="W397" s="249"/>
      <c r="X397" s="249"/>
    </row>
    <row r="398" spans="4:24">
      <c r="D398" s="103"/>
      <c r="E398" s="103"/>
      <c r="F398" s="104"/>
      <c r="G398" s="103"/>
      <c r="H398" s="103"/>
      <c r="I398" s="104"/>
      <c r="J398" s="104"/>
      <c r="O398" s="249"/>
      <c r="P398" s="249"/>
      <c r="Q398" s="249"/>
      <c r="R398" s="249"/>
      <c r="S398" s="249"/>
      <c r="T398" s="249"/>
      <c r="U398" s="249"/>
      <c r="V398" s="249"/>
      <c r="W398" s="249"/>
      <c r="X398" s="249"/>
    </row>
    <row r="399" spans="4:24">
      <c r="D399" s="103"/>
      <c r="E399" s="103"/>
      <c r="F399" s="104"/>
      <c r="G399" s="103"/>
      <c r="H399" s="103"/>
      <c r="I399" s="104"/>
      <c r="J399" s="104"/>
      <c r="O399" s="249"/>
      <c r="P399" s="249"/>
      <c r="Q399" s="249"/>
      <c r="R399" s="249"/>
      <c r="S399" s="249"/>
      <c r="T399" s="249"/>
      <c r="U399" s="249"/>
      <c r="V399" s="249"/>
      <c r="W399" s="249"/>
      <c r="X399" s="249"/>
    </row>
    <row r="400" spans="4:24">
      <c r="D400" s="103"/>
      <c r="E400" s="103"/>
      <c r="F400" s="104"/>
      <c r="G400" s="103"/>
      <c r="H400" s="103"/>
      <c r="I400" s="104"/>
      <c r="J400" s="104"/>
      <c r="O400" s="249"/>
      <c r="P400" s="249"/>
      <c r="Q400" s="249"/>
      <c r="R400" s="249"/>
      <c r="S400" s="249"/>
      <c r="T400" s="249"/>
      <c r="U400" s="249"/>
      <c r="V400" s="249"/>
      <c r="W400" s="249"/>
      <c r="X400" s="249"/>
    </row>
    <row r="401" spans="4:24">
      <c r="D401" s="103"/>
      <c r="E401" s="103"/>
      <c r="F401" s="104"/>
      <c r="G401" s="103"/>
      <c r="H401" s="103"/>
      <c r="I401" s="104"/>
      <c r="J401" s="104"/>
      <c r="O401" s="249"/>
      <c r="P401" s="249"/>
      <c r="Q401" s="249"/>
      <c r="R401" s="249"/>
      <c r="S401" s="249"/>
      <c r="T401" s="249"/>
      <c r="U401" s="249"/>
      <c r="V401" s="249"/>
      <c r="W401" s="249"/>
      <c r="X401" s="249"/>
    </row>
    <row r="402" spans="4:24">
      <c r="D402" s="103"/>
      <c r="E402" s="103"/>
      <c r="F402" s="104"/>
      <c r="G402" s="103"/>
      <c r="H402" s="103"/>
      <c r="I402" s="104"/>
      <c r="J402" s="104"/>
      <c r="O402" s="249"/>
      <c r="P402" s="249"/>
      <c r="Q402" s="249"/>
      <c r="R402" s="249"/>
      <c r="S402" s="249"/>
      <c r="T402" s="249"/>
      <c r="U402" s="249"/>
      <c r="V402" s="249"/>
      <c r="W402" s="249"/>
      <c r="X402" s="249"/>
    </row>
    <row r="403" spans="4:24">
      <c r="D403" s="103"/>
      <c r="E403" s="103"/>
      <c r="F403" s="104"/>
      <c r="G403" s="103"/>
      <c r="H403" s="103"/>
      <c r="I403" s="104"/>
      <c r="J403" s="104"/>
      <c r="O403" s="249"/>
      <c r="P403" s="249"/>
      <c r="Q403" s="249"/>
      <c r="R403" s="249"/>
      <c r="S403" s="249"/>
      <c r="T403" s="249"/>
      <c r="U403" s="249"/>
      <c r="V403" s="249"/>
      <c r="W403" s="249"/>
      <c r="X403" s="249"/>
    </row>
    <row r="404" spans="4:24">
      <c r="D404" s="103"/>
      <c r="E404" s="103"/>
      <c r="F404" s="104"/>
      <c r="G404" s="103"/>
      <c r="H404" s="103"/>
      <c r="I404" s="104"/>
      <c r="J404" s="104"/>
      <c r="O404" s="249"/>
      <c r="P404" s="249"/>
      <c r="Q404" s="249"/>
      <c r="R404" s="249"/>
      <c r="S404" s="249"/>
      <c r="T404" s="249"/>
      <c r="U404" s="249"/>
      <c r="V404" s="249"/>
      <c r="W404" s="249"/>
      <c r="X404" s="249"/>
    </row>
    <row r="405" spans="4:24">
      <c r="D405" s="103"/>
      <c r="E405" s="103"/>
      <c r="F405" s="104"/>
      <c r="G405" s="103"/>
      <c r="H405" s="103"/>
      <c r="I405" s="104"/>
      <c r="J405" s="104"/>
      <c r="O405" s="249"/>
      <c r="P405" s="249"/>
      <c r="Q405" s="249"/>
      <c r="R405" s="249"/>
      <c r="S405" s="249"/>
      <c r="T405" s="249"/>
      <c r="U405" s="249"/>
      <c r="V405" s="249"/>
      <c r="W405" s="249"/>
      <c r="X405" s="249"/>
    </row>
    <row r="406" spans="4:24">
      <c r="D406" s="103"/>
      <c r="E406" s="103"/>
      <c r="F406" s="104"/>
      <c r="G406" s="103"/>
      <c r="H406" s="103"/>
      <c r="I406" s="104"/>
      <c r="J406" s="104"/>
      <c r="O406" s="249"/>
      <c r="P406" s="249"/>
      <c r="Q406" s="249"/>
      <c r="R406" s="249"/>
      <c r="S406" s="249"/>
      <c r="T406" s="249"/>
      <c r="U406" s="249"/>
      <c r="V406" s="249"/>
      <c r="W406" s="249"/>
      <c r="X406" s="249"/>
    </row>
    <row r="407" spans="4:24">
      <c r="D407" s="103"/>
      <c r="E407" s="103"/>
      <c r="F407" s="104"/>
      <c r="G407" s="103"/>
      <c r="H407" s="103"/>
      <c r="I407" s="104"/>
      <c r="J407" s="104"/>
      <c r="O407" s="249"/>
      <c r="P407" s="249"/>
      <c r="Q407" s="249"/>
      <c r="R407" s="249"/>
      <c r="S407" s="249"/>
      <c r="T407" s="249"/>
      <c r="U407" s="249"/>
      <c r="V407" s="249"/>
      <c r="W407" s="249"/>
      <c r="X407" s="249"/>
    </row>
    <row r="408" spans="4:24">
      <c r="D408" s="103"/>
      <c r="E408" s="103"/>
      <c r="F408" s="104"/>
      <c r="G408" s="103"/>
      <c r="H408" s="103"/>
      <c r="I408" s="104"/>
      <c r="J408" s="104"/>
      <c r="O408" s="249"/>
      <c r="P408" s="249"/>
      <c r="Q408" s="249"/>
      <c r="R408" s="249"/>
      <c r="S408" s="249"/>
      <c r="T408" s="249"/>
      <c r="U408" s="249"/>
      <c r="V408" s="249"/>
      <c r="W408" s="249"/>
      <c r="X408" s="249"/>
    </row>
    <row r="409" spans="4:24">
      <c r="D409" s="103"/>
      <c r="E409" s="103"/>
      <c r="F409" s="104"/>
      <c r="G409" s="103"/>
      <c r="H409" s="103"/>
      <c r="I409" s="104"/>
      <c r="J409" s="104"/>
      <c r="O409" s="249"/>
      <c r="P409" s="249"/>
      <c r="Q409" s="249"/>
      <c r="R409" s="249"/>
      <c r="S409" s="249"/>
      <c r="T409" s="249"/>
      <c r="U409" s="249"/>
      <c r="V409" s="249"/>
      <c r="W409" s="249"/>
      <c r="X409" s="249"/>
    </row>
    <row r="410" spans="4:24">
      <c r="D410" s="103"/>
      <c r="E410" s="103"/>
      <c r="F410" s="104"/>
      <c r="G410" s="103"/>
      <c r="H410" s="103"/>
      <c r="I410" s="104"/>
      <c r="J410" s="104"/>
      <c r="O410" s="249"/>
      <c r="P410" s="249"/>
      <c r="Q410" s="249"/>
      <c r="R410" s="249"/>
      <c r="S410" s="249"/>
      <c r="T410" s="249"/>
      <c r="U410" s="249"/>
      <c r="V410" s="249"/>
      <c r="W410" s="249"/>
      <c r="X410" s="249"/>
    </row>
    <row r="411" spans="4:24">
      <c r="D411" s="103"/>
      <c r="E411" s="103"/>
      <c r="F411" s="104"/>
      <c r="G411" s="103"/>
      <c r="H411" s="103"/>
      <c r="I411" s="104"/>
      <c r="J411" s="104"/>
      <c r="O411" s="249"/>
      <c r="P411" s="249"/>
      <c r="Q411" s="249"/>
      <c r="R411" s="249"/>
      <c r="S411" s="249"/>
      <c r="T411" s="249"/>
      <c r="U411" s="249"/>
      <c r="V411" s="249"/>
      <c r="W411" s="249"/>
      <c r="X411" s="249"/>
    </row>
    <row r="412" spans="4:24">
      <c r="D412" s="103"/>
      <c r="E412" s="103"/>
      <c r="F412" s="104"/>
      <c r="G412" s="103"/>
      <c r="H412" s="103"/>
      <c r="I412" s="104"/>
      <c r="J412" s="104"/>
      <c r="O412" s="249"/>
      <c r="P412" s="249"/>
      <c r="Q412" s="249"/>
      <c r="R412" s="249"/>
      <c r="S412" s="249"/>
      <c r="T412" s="249"/>
      <c r="U412" s="249"/>
      <c r="V412" s="249"/>
      <c r="W412" s="249"/>
      <c r="X412" s="249"/>
    </row>
    <row r="413" spans="4:24">
      <c r="D413" s="103"/>
      <c r="E413" s="103"/>
      <c r="F413" s="104"/>
      <c r="G413" s="103"/>
      <c r="H413" s="103"/>
      <c r="I413" s="104"/>
      <c r="J413" s="104"/>
      <c r="O413" s="249"/>
      <c r="P413" s="249"/>
      <c r="Q413" s="249"/>
      <c r="R413" s="249"/>
      <c r="S413" s="249"/>
      <c r="T413" s="249"/>
      <c r="U413" s="249"/>
      <c r="V413" s="249"/>
      <c r="W413" s="249"/>
      <c r="X413" s="249"/>
    </row>
    <row r="414" spans="4:24">
      <c r="D414" s="103"/>
      <c r="E414" s="103"/>
      <c r="F414" s="104"/>
      <c r="G414" s="103"/>
      <c r="H414" s="103"/>
      <c r="I414" s="104"/>
      <c r="J414" s="104"/>
      <c r="O414" s="249"/>
      <c r="P414" s="249"/>
      <c r="Q414" s="249"/>
      <c r="R414" s="249"/>
      <c r="S414" s="249"/>
      <c r="T414" s="249"/>
      <c r="U414" s="249"/>
      <c r="V414" s="249"/>
      <c r="W414" s="249"/>
      <c r="X414" s="249"/>
    </row>
    <row r="415" spans="4:24">
      <c r="D415" s="103"/>
      <c r="E415" s="103"/>
      <c r="F415" s="104"/>
      <c r="G415" s="103"/>
      <c r="H415" s="103"/>
      <c r="I415" s="104"/>
      <c r="J415" s="104"/>
      <c r="O415" s="249"/>
      <c r="P415" s="249"/>
      <c r="Q415" s="249"/>
      <c r="R415" s="249"/>
      <c r="S415" s="249"/>
      <c r="T415" s="249"/>
      <c r="U415" s="249"/>
      <c r="V415" s="249"/>
      <c r="W415" s="249"/>
      <c r="X415" s="249"/>
    </row>
    <row r="416" spans="4:24">
      <c r="D416" s="103"/>
      <c r="E416" s="103"/>
      <c r="F416" s="104"/>
      <c r="G416" s="103"/>
      <c r="H416" s="103"/>
      <c r="I416" s="104"/>
      <c r="J416" s="104"/>
      <c r="O416" s="249"/>
      <c r="P416" s="249"/>
      <c r="Q416" s="249"/>
      <c r="R416" s="249"/>
      <c r="S416" s="249"/>
      <c r="T416" s="249"/>
      <c r="U416" s="249"/>
      <c r="V416" s="249"/>
      <c r="W416" s="249"/>
      <c r="X416" s="249"/>
    </row>
    <row r="417" spans="4:24">
      <c r="D417" s="103"/>
      <c r="E417" s="103"/>
      <c r="F417" s="104"/>
      <c r="G417" s="103"/>
      <c r="H417" s="103"/>
      <c r="I417" s="104"/>
      <c r="J417" s="104"/>
      <c r="O417" s="249"/>
      <c r="P417" s="249"/>
      <c r="Q417" s="249"/>
      <c r="R417" s="249"/>
      <c r="S417" s="249"/>
      <c r="T417" s="249"/>
      <c r="U417" s="249"/>
      <c r="V417" s="249"/>
      <c r="W417" s="249"/>
      <c r="X417" s="249"/>
    </row>
    <row r="418" spans="4:24">
      <c r="D418" s="103"/>
      <c r="E418" s="103"/>
      <c r="F418" s="104"/>
      <c r="G418" s="103"/>
      <c r="H418" s="103"/>
      <c r="I418" s="104"/>
      <c r="J418" s="104"/>
      <c r="O418" s="249"/>
      <c r="P418" s="249"/>
      <c r="Q418" s="249"/>
      <c r="R418" s="249"/>
      <c r="S418" s="249"/>
      <c r="T418" s="249"/>
      <c r="U418" s="249"/>
      <c r="V418" s="249"/>
      <c r="W418" s="249"/>
      <c r="X418" s="249"/>
    </row>
    <row r="419" spans="4:24">
      <c r="D419" s="103"/>
      <c r="E419" s="103"/>
      <c r="F419" s="104"/>
      <c r="G419" s="103"/>
      <c r="H419" s="103"/>
      <c r="I419" s="104"/>
      <c r="J419" s="104"/>
      <c r="O419" s="249"/>
      <c r="P419" s="249"/>
      <c r="Q419" s="249"/>
      <c r="R419" s="249"/>
      <c r="S419" s="249"/>
      <c r="T419" s="249"/>
      <c r="U419" s="249"/>
      <c r="V419" s="249"/>
      <c r="W419" s="249"/>
      <c r="X419" s="249"/>
    </row>
    <row r="420" spans="4:24">
      <c r="D420" s="103"/>
      <c r="E420" s="103"/>
      <c r="F420" s="104"/>
      <c r="G420" s="103"/>
      <c r="H420" s="103"/>
      <c r="I420" s="104"/>
      <c r="J420" s="104"/>
      <c r="O420" s="249"/>
      <c r="P420" s="249"/>
      <c r="Q420" s="249"/>
      <c r="R420" s="249"/>
      <c r="S420" s="249"/>
      <c r="T420" s="249"/>
      <c r="U420" s="249"/>
      <c r="V420" s="249"/>
      <c r="W420" s="249"/>
      <c r="X420" s="249"/>
    </row>
    <row r="421" spans="4:24">
      <c r="D421" s="103"/>
      <c r="E421" s="103"/>
      <c r="F421" s="104"/>
      <c r="G421" s="103"/>
      <c r="H421" s="103"/>
      <c r="I421" s="104"/>
      <c r="J421" s="104"/>
      <c r="O421" s="249"/>
      <c r="P421" s="249"/>
      <c r="Q421" s="249"/>
      <c r="R421" s="249"/>
      <c r="S421" s="249"/>
      <c r="T421" s="249"/>
      <c r="U421" s="249"/>
      <c r="V421" s="249"/>
      <c r="W421" s="249"/>
      <c r="X421" s="249"/>
    </row>
    <row r="422" spans="4:24">
      <c r="D422" s="103"/>
      <c r="E422" s="103"/>
      <c r="F422" s="104"/>
      <c r="G422" s="103"/>
      <c r="H422" s="103"/>
      <c r="I422" s="104"/>
      <c r="J422" s="104"/>
      <c r="O422" s="249"/>
      <c r="P422" s="249"/>
      <c r="Q422" s="249"/>
      <c r="R422" s="249"/>
      <c r="S422" s="249"/>
      <c r="T422" s="249"/>
      <c r="U422" s="249"/>
      <c r="V422" s="249"/>
      <c r="W422" s="249"/>
      <c r="X422" s="249"/>
    </row>
    <row r="423" spans="4:24">
      <c r="D423" s="103"/>
      <c r="E423" s="103"/>
      <c r="F423" s="104"/>
      <c r="G423" s="103"/>
      <c r="H423" s="103"/>
      <c r="I423" s="104"/>
      <c r="J423" s="104"/>
      <c r="O423" s="249"/>
      <c r="P423" s="249"/>
      <c r="Q423" s="249"/>
      <c r="R423" s="249"/>
      <c r="S423" s="249"/>
      <c r="T423" s="249"/>
      <c r="U423" s="249"/>
      <c r="V423" s="249"/>
      <c r="W423" s="249"/>
      <c r="X423" s="249"/>
    </row>
    <row r="424" spans="4:24">
      <c r="D424" s="103"/>
      <c r="E424" s="103"/>
      <c r="F424" s="104"/>
      <c r="G424" s="103"/>
      <c r="H424" s="103"/>
      <c r="I424" s="104"/>
      <c r="J424" s="104"/>
      <c r="O424" s="249"/>
      <c r="P424" s="249"/>
      <c r="Q424" s="249"/>
      <c r="R424" s="249"/>
      <c r="S424" s="249"/>
      <c r="T424" s="249"/>
      <c r="U424" s="249"/>
      <c r="V424" s="249"/>
      <c r="W424" s="249"/>
      <c r="X424" s="249"/>
    </row>
    <row r="425" spans="4:24">
      <c r="D425" s="103"/>
      <c r="E425" s="103"/>
      <c r="F425" s="104"/>
      <c r="G425" s="103"/>
      <c r="H425" s="103"/>
      <c r="I425" s="104"/>
      <c r="J425" s="104"/>
      <c r="O425" s="249"/>
      <c r="P425" s="249"/>
      <c r="Q425" s="249"/>
      <c r="R425" s="249"/>
      <c r="S425" s="249"/>
      <c r="T425" s="249"/>
      <c r="U425" s="249"/>
      <c r="V425" s="249"/>
      <c r="W425" s="249"/>
      <c r="X425" s="249"/>
    </row>
    <row r="426" spans="4:24">
      <c r="D426" s="103"/>
      <c r="E426" s="103"/>
      <c r="F426" s="104"/>
      <c r="G426" s="103"/>
      <c r="H426" s="103"/>
      <c r="I426" s="104"/>
      <c r="J426" s="104"/>
      <c r="O426" s="249"/>
      <c r="P426" s="249"/>
      <c r="Q426" s="249"/>
      <c r="R426" s="249"/>
      <c r="S426" s="249"/>
      <c r="T426" s="249"/>
      <c r="U426" s="249"/>
      <c r="V426" s="249"/>
      <c r="W426" s="249"/>
      <c r="X426" s="249"/>
    </row>
    <row r="427" spans="4:24">
      <c r="D427" s="103"/>
      <c r="E427" s="103"/>
      <c r="F427" s="104"/>
      <c r="G427" s="103"/>
      <c r="H427" s="103"/>
      <c r="I427" s="104"/>
      <c r="J427" s="104"/>
      <c r="O427" s="249"/>
      <c r="P427" s="249"/>
      <c r="Q427" s="249"/>
      <c r="R427" s="249"/>
      <c r="S427" s="249"/>
      <c r="T427" s="249"/>
      <c r="U427" s="249"/>
      <c r="V427" s="249"/>
      <c r="W427" s="249"/>
      <c r="X427" s="249"/>
    </row>
    <row r="428" spans="4:24">
      <c r="D428" s="103"/>
      <c r="E428" s="103"/>
      <c r="F428" s="104"/>
      <c r="G428" s="103"/>
      <c r="H428" s="103"/>
      <c r="I428" s="104"/>
      <c r="J428" s="104"/>
      <c r="O428" s="249"/>
      <c r="P428" s="249"/>
      <c r="Q428" s="249"/>
      <c r="R428" s="249"/>
      <c r="S428" s="249"/>
      <c r="T428" s="249"/>
      <c r="U428" s="249"/>
      <c r="V428" s="249"/>
      <c r="W428" s="249"/>
      <c r="X428" s="249"/>
    </row>
    <row r="429" spans="4:24">
      <c r="D429" s="103"/>
      <c r="E429" s="103"/>
      <c r="F429" s="104"/>
      <c r="G429" s="103"/>
      <c r="H429" s="103"/>
      <c r="I429" s="104"/>
      <c r="J429" s="104"/>
      <c r="O429" s="249"/>
      <c r="P429" s="249"/>
      <c r="Q429" s="249"/>
      <c r="R429" s="249"/>
      <c r="S429" s="249"/>
      <c r="T429" s="249"/>
      <c r="U429" s="249"/>
      <c r="V429" s="249"/>
      <c r="W429" s="249"/>
      <c r="X429" s="249"/>
    </row>
    <row r="430" spans="4:24">
      <c r="D430" s="103"/>
      <c r="E430" s="103"/>
      <c r="F430" s="104"/>
      <c r="G430" s="103"/>
      <c r="H430" s="103"/>
      <c r="I430" s="104"/>
      <c r="J430" s="104"/>
      <c r="O430" s="249"/>
      <c r="P430" s="249"/>
      <c r="Q430" s="249"/>
      <c r="R430" s="249"/>
      <c r="S430" s="249"/>
      <c r="T430" s="249"/>
      <c r="U430" s="249"/>
      <c r="V430" s="249"/>
      <c r="W430" s="249"/>
      <c r="X430" s="249"/>
    </row>
    <row r="431" spans="4:24">
      <c r="D431" s="103"/>
      <c r="E431" s="103"/>
      <c r="F431" s="104"/>
      <c r="G431" s="103"/>
      <c r="H431" s="103"/>
      <c r="I431" s="104"/>
      <c r="J431" s="104"/>
      <c r="O431" s="249"/>
      <c r="P431" s="249"/>
      <c r="Q431" s="249"/>
      <c r="R431" s="249"/>
      <c r="S431" s="249"/>
      <c r="T431" s="249"/>
      <c r="U431" s="249"/>
      <c r="V431" s="249"/>
      <c r="W431" s="249"/>
      <c r="X431" s="249"/>
    </row>
    <row r="432" spans="4:24">
      <c r="D432" s="103"/>
      <c r="E432" s="103"/>
      <c r="F432" s="104"/>
      <c r="G432" s="103"/>
      <c r="H432" s="103"/>
      <c r="I432" s="104"/>
      <c r="J432" s="104"/>
      <c r="O432" s="249"/>
      <c r="P432" s="249"/>
      <c r="Q432" s="249"/>
      <c r="R432" s="249"/>
      <c r="S432" s="249"/>
      <c r="T432" s="249"/>
      <c r="U432" s="249"/>
      <c r="V432" s="249"/>
      <c r="W432" s="249"/>
      <c r="X432" s="249"/>
    </row>
    <row r="433" spans="4:24">
      <c r="D433" s="103"/>
      <c r="E433" s="103"/>
      <c r="F433" s="104"/>
      <c r="G433" s="103"/>
      <c r="H433" s="103"/>
      <c r="I433" s="104"/>
      <c r="J433" s="104"/>
      <c r="O433" s="249"/>
      <c r="P433" s="249"/>
      <c r="Q433" s="249"/>
      <c r="R433" s="249"/>
      <c r="S433" s="249"/>
      <c r="T433" s="249"/>
      <c r="U433" s="249"/>
      <c r="V433" s="249"/>
      <c r="W433" s="249"/>
      <c r="X433" s="249"/>
    </row>
    <row r="434" spans="4:24">
      <c r="D434" s="103"/>
      <c r="E434" s="103"/>
      <c r="F434" s="104"/>
      <c r="G434" s="103"/>
      <c r="H434" s="103"/>
      <c r="I434" s="104"/>
      <c r="J434" s="104"/>
      <c r="O434" s="249"/>
      <c r="P434" s="249"/>
      <c r="Q434" s="249"/>
      <c r="R434" s="249"/>
      <c r="S434" s="249"/>
      <c r="T434" s="249"/>
      <c r="U434" s="249"/>
      <c r="V434" s="249"/>
      <c r="W434" s="249"/>
      <c r="X434" s="249"/>
    </row>
    <row r="435" spans="4:24">
      <c r="D435" s="103"/>
      <c r="E435" s="103"/>
      <c r="F435" s="104"/>
      <c r="G435" s="103"/>
      <c r="H435" s="103"/>
      <c r="I435" s="104"/>
      <c r="J435" s="104"/>
      <c r="O435" s="249"/>
      <c r="P435" s="249"/>
      <c r="Q435" s="249"/>
      <c r="R435" s="249"/>
      <c r="S435" s="249"/>
      <c r="T435" s="249"/>
      <c r="U435" s="249"/>
      <c r="V435" s="249"/>
      <c r="W435" s="249"/>
      <c r="X435" s="249"/>
    </row>
    <row r="436" spans="4:24">
      <c r="D436" s="103"/>
      <c r="E436" s="103"/>
      <c r="F436" s="104"/>
      <c r="G436" s="103"/>
      <c r="H436" s="103"/>
      <c r="I436" s="104"/>
      <c r="J436" s="104"/>
      <c r="O436" s="249"/>
      <c r="P436" s="249"/>
      <c r="Q436" s="249"/>
      <c r="R436" s="249"/>
      <c r="S436" s="249"/>
      <c r="T436" s="249"/>
      <c r="U436" s="249"/>
      <c r="V436" s="249"/>
      <c r="W436" s="249"/>
      <c r="X436" s="249"/>
    </row>
    <row r="437" spans="4:24">
      <c r="D437" s="103"/>
      <c r="E437" s="103"/>
      <c r="F437" s="104"/>
      <c r="G437" s="103"/>
      <c r="H437" s="103"/>
      <c r="I437" s="104"/>
      <c r="J437" s="104"/>
      <c r="O437" s="249"/>
      <c r="P437" s="249"/>
      <c r="Q437" s="249"/>
      <c r="R437" s="249"/>
      <c r="S437" s="249"/>
      <c r="T437" s="249"/>
      <c r="U437" s="249"/>
      <c r="V437" s="249"/>
      <c r="W437" s="249"/>
      <c r="X437" s="249"/>
    </row>
    <row r="438" spans="4:24">
      <c r="D438" s="103"/>
      <c r="E438" s="103"/>
      <c r="F438" s="104"/>
      <c r="G438" s="103"/>
      <c r="H438" s="103"/>
      <c r="I438" s="104"/>
      <c r="J438" s="104"/>
      <c r="O438" s="249"/>
      <c r="P438" s="249"/>
      <c r="Q438" s="249"/>
      <c r="R438" s="249"/>
      <c r="S438" s="249"/>
      <c r="T438" s="249"/>
      <c r="U438" s="249"/>
      <c r="V438" s="249"/>
      <c r="W438" s="249"/>
      <c r="X438" s="249"/>
    </row>
    <row r="439" spans="4:24">
      <c r="D439" s="103"/>
      <c r="E439" s="103"/>
      <c r="F439" s="104"/>
      <c r="G439" s="103"/>
      <c r="H439" s="103"/>
      <c r="I439" s="104"/>
      <c r="J439" s="104"/>
      <c r="O439" s="249"/>
      <c r="P439" s="249"/>
      <c r="Q439" s="249"/>
      <c r="R439" s="249"/>
      <c r="S439" s="249"/>
      <c r="T439" s="249"/>
      <c r="U439" s="249"/>
      <c r="V439" s="249"/>
      <c r="W439" s="249"/>
      <c r="X439" s="249"/>
    </row>
    <row r="440" spans="4:24">
      <c r="D440" s="103"/>
      <c r="E440" s="103"/>
      <c r="F440" s="104"/>
      <c r="G440" s="103"/>
      <c r="H440" s="103"/>
      <c r="I440" s="104"/>
      <c r="J440" s="104"/>
      <c r="O440" s="249"/>
      <c r="P440" s="249"/>
      <c r="Q440" s="249"/>
      <c r="R440" s="249"/>
      <c r="S440" s="249"/>
      <c r="T440" s="249"/>
      <c r="U440" s="249"/>
      <c r="V440" s="249"/>
      <c r="W440" s="249"/>
      <c r="X440" s="249"/>
    </row>
    <row r="441" spans="4:24">
      <c r="D441" s="103"/>
      <c r="E441" s="103"/>
      <c r="F441" s="104"/>
      <c r="G441" s="103"/>
      <c r="H441" s="103"/>
      <c r="I441" s="104"/>
      <c r="J441" s="104"/>
      <c r="O441" s="249"/>
      <c r="P441" s="249"/>
      <c r="Q441" s="249"/>
      <c r="R441" s="249"/>
      <c r="S441" s="249"/>
      <c r="T441" s="249"/>
      <c r="U441" s="249"/>
      <c r="V441" s="249"/>
      <c r="W441" s="249"/>
      <c r="X441" s="249"/>
    </row>
    <row r="442" spans="4:24">
      <c r="D442" s="103"/>
      <c r="E442" s="103"/>
      <c r="F442" s="104"/>
      <c r="G442" s="103"/>
      <c r="H442" s="103"/>
      <c r="I442" s="104"/>
      <c r="J442" s="104"/>
      <c r="O442" s="249"/>
      <c r="P442" s="249"/>
      <c r="Q442" s="249"/>
      <c r="R442" s="249"/>
      <c r="S442" s="249"/>
      <c r="T442" s="249"/>
      <c r="U442" s="249"/>
      <c r="V442" s="249"/>
      <c r="W442" s="249"/>
      <c r="X442" s="249"/>
    </row>
    <row r="443" spans="4:24">
      <c r="D443" s="103"/>
      <c r="E443" s="103"/>
      <c r="F443" s="104"/>
      <c r="G443" s="103"/>
      <c r="H443" s="103"/>
      <c r="I443" s="104"/>
      <c r="J443" s="104"/>
      <c r="O443" s="249"/>
      <c r="P443" s="249"/>
      <c r="Q443" s="249"/>
      <c r="R443" s="249"/>
      <c r="S443" s="249"/>
      <c r="T443" s="249"/>
      <c r="U443" s="249"/>
      <c r="V443" s="249"/>
      <c r="W443" s="249"/>
      <c r="X443" s="249"/>
    </row>
    <row r="444" spans="4:24">
      <c r="D444" s="103"/>
      <c r="E444" s="103"/>
      <c r="F444" s="104"/>
      <c r="G444" s="103"/>
      <c r="H444" s="103"/>
      <c r="I444" s="104"/>
      <c r="J444" s="104"/>
      <c r="O444" s="249"/>
      <c r="P444" s="249"/>
      <c r="Q444" s="249"/>
      <c r="R444" s="249"/>
      <c r="S444" s="249"/>
      <c r="T444" s="249"/>
      <c r="U444" s="249"/>
      <c r="V444" s="249"/>
      <c r="W444" s="249"/>
      <c r="X444" s="249"/>
    </row>
    <row r="445" spans="4:24">
      <c r="D445" s="103"/>
      <c r="E445" s="103"/>
      <c r="F445" s="104"/>
      <c r="G445" s="103"/>
      <c r="H445" s="103"/>
      <c r="I445" s="104"/>
      <c r="J445" s="104"/>
      <c r="O445" s="249"/>
      <c r="P445" s="249"/>
      <c r="Q445" s="249"/>
      <c r="R445" s="249"/>
      <c r="S445" s="249"/>
      <c r="T445" s="249"/>
      <c r="U445" s="249"/>
      <c r="V445" s="249"/>
      <c r="W445" s="249"/>
      <c r="X445" s="249"/>
    </row>
    <row r="446" spans="4:24">
      <c r="D446" s="103"/>
      <c r="E446" s="103"/>
      <c r="F446" s="104"/>
      <c r="G446" s="103"/>
      <c r="H446" s="103"/>
      <c r="I446" s="104"/>
      <c r="J446" s="104"/>
      <c r="O446" s="249"/>
      <c r="P446" s="249"/>
      <c r="Q446" s="249"/>
      <c r="R446" s="249"/>
      <c r="S446" s="249"/>
      <c r="T446" s="249"/>
      <c r="U446" s="249"/>
      <c r="V446" s="249"/>
      <c r="W446" s="249"/>
      <c r="X446" s="249"/>
    </row>
    <row r="447" spans="4:24">
      <c r="D447" s="103"/>
      <c r="E447" s="103"/>
      <c r="F447" s="104"/>
      <c r="G447" s="103"/>
      <c r="H447" s="103"/>
      <c r="I447" s="104"/>
      <c r="J447" s="104"/>
      <c r="O447" s="249"/>
      <c r="P447" s="249"/>
      <c r="Q447" s="249"/>
      <c r="R447" s="249"/>
      <c r="S447" s="249"/>
      <c r="T447" s="249"/>
      <c r="U447" s="249"/>
      <c r="V447" s="249"/>
      <c r="W447" s="249"/>
      <c r="X447" s="249"/>
    </row>
    <row r="448" spans="4:24">
      <c r="D448" s="103"/>
      <c r="E448" s="103"/>
      <c r="F448" s="104"/>
      <c r="G448" s="103"/>
      <c r="H448" s="103"/>
      <c r="I448" s="104"/>
      <c r="J448" s="104"/>
      <c r="O448" s="249"/>
      <c r="P448" s="249"/>
      <c r="Q448" s="249"/>
      <c r="R448" s="249"/>
      <c r="S448" s="249"/>
      <c r="T448" s="249"/>
      <c r="U448" s="249"/>
      <c r="V448" s="249"/>
      <c r="W448" s="249"/>
      <c r="X448" s="249"/>
    </row>
    <row r="449" spans="4:24">
      <c r="D449" s="103"/>
      <c r="E449" s="103"/>
      <c r="F449" s="104"/>
      <c r="G449" s="103"/>
      <c r="H449" s="103"/>
      <c r="I449" s="104"/>
      <c r="J449" s="104"/>
      <c r="O449" s="249"/>
      <c r="P449" s="249"/>
      <c r="Q449" s="249"/>
      <c r="R449" s="249"/>
      <c r="S449" s="249"/>
      <c r="T449" s="249"/>
      <c r="U449" s="249"/>
      <c r="V449" s="249"/>
      <c r="W449" s="249"/>
      <c r="X449" s="249"/>
    </row>
    <row r="450" spans="4:24">
      <c r="D450" s="103"/>
      <c r="E450" s="103"/>
      <c r="F450" s="104"/>
      <c r="G450" s="103"/>
      <c r="H450" s="103"/>
      <c r="I450" s="104"/>
      <c r="J450" s="104"/>
      <c r="O450" s="249"/>
      <c r="P450" s="249"/>
      <c r="Q450" s="249"/>
      <c r="R450" s="249"/>
      <c r="S450" s="249"/>
      <c r="T450" s="249"/>
      <c r="U450" s="249"/>
      <c r="V450" s="249"/>
      <c r="W450" s="249"/>
      <c r="X450" s="249"/>
    </row>
    <row r="451" spans="4:24">
      <c r="D451" s="103"/>
      <c r="E451" s="103"/>
      <c r="F451" s="104"/>
      <c r="G451" s="103"/>
      <c r="H451" s="103"/>
      <c r="I451" s="104"/>
      <c r="J451" s="104"/>
      <c r="O451" s="249"/>
      <c r="P451" s="249"/>
      <c r="Q451" s="249"/>
      <c r="R451" s="249"/>
      <c r="S451" s="249"/>
      <c r="T451" s="249"/>
      <c r="U451" s="249"/>
      <c r="V451" s="249"/>
      <c r="W451" s="249"/>
      <c r="X451" s="249"/>
    </row>
    <row r="452" spans="4:24">
      <c r="D452" s="103"/>
      <c r="E452" s="103"/>
      <c r="F452" s="104"/>
      <c r="G452" s="103"/>
      <c r="H452" s="103"/>
      <c r="I452" s="104"/>
      <c r="J452" s="104"/>
      <c r="O452" s="249"/>
      <c r="P452" s="249"/>
      <c r="Q452" s="249"/>
      <c r="R452" s="249"/>
      <c r="S452" s="249"/>
      <c r="T452" s="249"/>
      <c r="U452" s="249"/>
      <c r="V452" s="249"/>
      <c r="W452" s="249"/>
      <c r="X452" s="249"/>
    </row>
    <row r="453" spans="4:24">
      <c r="D453" s="103"/>
      <c r="E453" s="103"/>
      <c r="F453" s="104"/>
      <c r="G453" s="103"/>
      <c r="H453" s="103"/>
      <c r="I453" s="104"/>
      <c r="J453" s="104"/>
      <c r="O453" s="249"/>
      <c r="P453" s="249"/>
      <c r="Q453" s="249"/>
      <c r="R453" s="249"/>
      <c r="S453" s="249"/>
      <c r="T453" s="249"/>
      <c r="U453" s="249"/>
      <c r="V453" s="249"/>
      <c r="W453" s="249"/>
      <c r="X453" s="249"/>
    </row>
    <row r="454" spans="4:24">
      <c r="D454" s="103"/>
      <c r="E454" s="103"/>
      <c r="F454" s="104"/>
      <c r="G454" s="103"/>
      <c r="H454" s="103"/>
      <c r="I454" s="104"/>
      <c r="J454" s="104"/>
      <c r="O454" s="249"/>
      <c r="P454" s="249"/>
      <c r="Q454" s="249"/>
      <c r="R454" s="249"/>
      <c r="S454" s="249"/>
      <c r="T454" s="249"/>
      <c r="U454" s="249"/>
      <c r="V454" s="249"/>
      <c r="W454" s="249"/>
      <c r="X454" s="249"/>
    </row>
    <row r="455" spans="4:24">
      <c r="D455" s="103"/>
      <c r="E455" s="103"/>
      <c r="F455" s="104"/>
      <c r="G455" s="103"/>
      <c r="H455" s="103"/>
      <c r="I455" s="104"/>
      <c r="J455" s="104"/>
      <c r="O455" s="249"/>
      <c r="P455" s="249"/>
      <c r="Q455" s="249"/>
      <c r="R455" s="249"/>
      <c r="S455" s="249"/>
      <c r="T455" s="249"/>
      <c r="U455" s="249"/>
      <c r="V455" s="249"/>
      <c r="W455" s="249"/>
      <c r="X455" s="249"/>
    </row>
    <row r="456" spans="4:24">
      <c r="D456" s="103"/>
      <c r="E456" s="103"/>
      <c r="F456" s="104"/>
      <c r="G456" s="103"/>
      <c r="H456" s="103"/>
      <c r="I456" s="104"/>
      <c r="J456" s="104"/>
      <c r="O456" s="249"/>
      <c r="P456" s="249"/>
      <c r="Q456" s="249"/>
      <c r="R456" s="249"/>
      <c r="S456" s="249"/>
      <c r="T456" s="249"/>
      <c r="U456" s="249"/>
      <c r="V456" s="249"/>
      <c r="W456" s="249"/>
      <c r="X456" s="249"/>
    </row>
    <row r="457" spans="4:24">
      <c r="D457" s="103"/>
      <c r="E457" s="103"/>
      <c r="F457" s="104"/>
      <c r="G457" s="103"/>
      <c r="H457" s="103"/>
      <c r="I457" s="104"/>
      <c r="J457" s="104"/>
      <c r="O457" s="249"/>
      <c r="P457" s="249"/>
      <c r="Q457" s="249"/>
      <c r="R457" s="249"/>
      <c r="S457" s="249"/>
      <c r="T457" s="249"/>
      <c r="U457" s="249"/>
      <c r="V457" s="249"/>
      <c r="W457" s="249"/>
      <c r="X457" s="249"/>
    </row>
    <row r="458" spans="4:24">
      <c r="D458" s="103"/>
      <c r="E458" s="103"/>
      <c r="F458" s="104"/>
      <c r="G458" s="103"/>
      <c r="H458" s="103"/>
      <c r="I458" s="104"/>
      <c r="J458" s="104"/>
      <c r="O458" s="249"/>
      <c r="P458" s="249"/>
      <c r="Q458" s="249"/>
      <c r="R458" s="249"/>
      <c r="S458" s="249"/>
      <c r="T458" s="249"/>
      <c r="U458" s="249"/>
      <c r="V458" s="249"/>
      <c r="W458" s="249"/>
      <c r="X458" s="249"/>
    </row>
    <row r="459" spans="4:24">
      <c r="D459" s="103"/>
      <c r="E459" s="103"/>
      <c r="F459" s="104"/>
      <c r="G459" s="103"/>
      <c r="H459" s="103"/>
      <c r="I459" s="104"/>
      <c r="J459" s="104"/>
      <c r="O459" s="249"/>
      <c r="P459" s="249"/>
      <c r="Q459" s="249"/>
      <c r="R459" s="249"/>
      <c r="S459" s="249"/>
      <c r="T459" s="249"/>
      <c r="U459" s="249"/>
      <c r="V459" s="249"/>
      <c r="W459" s="249"/>
      <c r="X459" s="249"/>
    </row>
    <row r="460" spans="4:24">
      <c r="D460" s="103"/>
      <c r="E460" s="103"/>
      <c r="F460" s="104"/>
      <c r="G460" s="103"/>
      <c r="H460" s="103"/>
      <c r="I460" s="104"/>
      <c r="J460" s="104"/>
      <c r="O460" s="249"/>
      <c r="P460" s="249"/>
      <c r="Q460" s="249"/>
      <c r="R460" s="249"/>
      <c r="S460" s="249"/>
      <c r="T460" s="249"/>
      <c r="U460" s="249"/>
      <c r="V460" s="249"/>
      <c r="W460" s="249"/>
      <c r="X460" s="249"/>
    </row>
    <row r="461" spans="4:24">
      <c r="D461" s="103"/>
      <c r="E461" s="103"/>
      <c r="F461" s="104"/>
      <c r="G461" s="103"/>
      <c r="H461" s="103"/>
      <c r="I461" s="104"/>
      <c r="J461" s="104"/>
      <c r="O461" s="249"/>
      <c r="P461" s="249"/>
      <c r="Q461" s="249"/>
      <c r="R461" s="249"/>
      <c r="S461" s="249"/>
      <c r="T461" s="249"/>
      <c r="U461" s="249"/>
      <c r="V461" s="249"/>
      <c r="W461" s="249"/>
      <c r="X461" s="249"/>
    </row>
    <row r="462" spans="4:24">
      <c r="D462" s="103"/>
      <c r="E462" s="103"/>
      <c r="F462" s="104"/>
      <c r="G462" s="103"/>
      <c r="H462" s="103"/>
      <c r="I462" s="104"/>
      <c r="J462" s="104"/>
      <c r="O462" s="249"/>
      <c r="P462" s="249"/>
      <c r="Q462" s="249"/>
      <c r="R462" s="249"/>
      <c r="S462" s="249"/>
      <c r="T462" s="249"/>
      <c r="U462" s="249"/>
      <c r="V462" s="249"/>
      <c r="W462" s="249"/>
      <c r="X462" s="249"/>
    </row>
    <row r="463" spans="4:24">
      <c r="D463" s="103"/>
      <c r="E463" s="103"/>
      <c r="F463" s="104"/>
      <c r="G463" s="103"/>
      <c r="H463" s="103"/>
      <c r="I463" s="104"/>
      <c r="J463" s="104"/>
      <c r="O463" s="249"/>
      <c r="P463" s="249"/>
      <c r="Q463" s="249"/>
      <c r="R463" s="249"/>
      <c r="S463" s="249"/>
      <c r="T463" s="249"/>
      <c r="U463" s="249"/>
      <c r="V463" s="249"/>
      <c r="W463" s="249"/>
      <c r="X463" s="249"/>
    </row>
    <row r="464" spans="4:24">
      <c r="D464" s="103"/>
      <c r="E464" s="103"/>
      <c r="F464" s="104"/>
      <c r="G464" s="103"/>
      <c r="H464" s="103"/>
      <c r="I464" s="104"/>
      <c r="J464" s="104"/>
      <c r="O464" s="249"/>
      <c r="P464" s="249"/>
      <c r="Q464" s="249"/>
      <c r="R464" s="249"/>
      <c r="S464" s="249"/>
      <c r="T464" s="249"/>
      <c r="U464" s="249"/>
      <c r="V464" s="249"/>
      <c r="W464" s="249"/>
      <c r="X464" s="249"/>
    </row>
    <row r="465" spans="4:24">
      <c r="D465" s="103"/>
      <c r="E465" s="103"/>
      <c r="F465" s="104"/>
      <c r="G465" s="103"/>
      <c r="H465" s="103"/>
      <c r="I465" s="104"/>
      <c r="J465" s="104"/>
      <c r="O465" s="249"/>
      <c r="P465" s="249"/>
      <c r="Q465" s="249"/>
      <c r="R465" s="249"/>
      <c r="S465" s="249"/>
      <c r="T465" s="249"/>
      <c r="U465" s="249"/>
      <c r="V465" s="249"/>
      <c r="W465" s="249"/>
      <c r="X465" s="249"/>
    </row>
    <row r="466" spans="4:24">
      <c r="D466" s="103"/>
      <c r="E466" s="103"/>
      <c r="F466" s="104"/>
      <c r="G466" s="103"/>
      <c r="H466" s="103"/>
      <c r="I466" s="104"/>
      <c r="J466" s="104"/>
      <c r="O466" s="249"/>
      <c r="P466" s="249"/>
      <c r="Q466" s="249"/>
      <c r="R466" s="249"/>
      <c r="S466" s="249"/>
      <c r="T466" s="249"/>
      <c r="U466" s="249"/>
      <c r="V466" s="249"/>
      <c r="W466" s="249"/>
      <c r="X466" s="249"/>
    </row>
    <row r="467" spans="4:24">
      <c r="D467" s="103"/>
      <c r="E467" s="103"/>
      <c r="F467" s="104"/>
      <c r="G467" s="103"/>
      <c r="H467" s="103"/>
      <c r="I467" s="104"/>
      <c r="J467" s="104"/>
      <c r="O467" s="249"/>
      <c r="P467" s="249"/>
      <c r="Q467" s="249"/>
      <c r="R467" s="249"/>
      <c r="S467" s="249"/>
      <c r="T467" s="249"/>
      <c r="U467" s="249"/>
      <c r="V467" s="249"/>
      <c r="W467" s="249"/>
      <c r="X467" s="249"/>
    </row>
    <row r="468" spans="4:24">
      <c r="D468" s="103"/>
      <c r="E468" s="103"/>
      <c r="F468" s="104"/>
      <c r="G468" s="103"/>
      <c r="H468" s="103"/>
      <c r="I468" s="104"/>
      <c r="J468" s="104"/>
      <c r="O468" s="249"/>
      <c r="P468" s="249"/>
      <c r="Q468" s="249"/>
      <c r="R468" s="249"/>
      <c r="S468" s="249"/>
      <c r="T468" s="249"/>
      <c r="U468" s="249"/>
      <c r="V468" s="249"/>
      <c r="W468" s="249"/>
      <c r="X468" s="249"/>
    </row>
    <row r="469" spans="4:24">
      <c r="D469" s="103"/>
      <c r="E469" s="103"/>
      <c r="F469" s="104"/>
      <c r="G469" s="103"/>
      <c r="H469" s="103"/>
      <c r="I469" s="104"/>
      <c r="J469" s="104"/>
      <c r="O469" s="249"/>
      <c r="P469" s="249"/>
      <c r="Q469" s="249"/>
      <c r="R469" s="249"/>
      <c r="S469" s="249"/>
      <c r="T469" s="249"/>
      <c r="U469" s="249"/>
      <c r="V469" s="249"/>
      <c r="W469" s="249"/>
      <c r="X469" s="249"/>
    </row>
    <row r="470" spans="4:24">
      <c r="D470" s="103"/>
      <c r="E470" s="103"/>
      <c r="F470" s="104"/>
      <c r="G470" s="103"/>
      <c r="H470" s="103"/>
      <c r="I470" s="104"/>
      <c r="J470" s="104"/>
      <c r="O470" s="249"/>
      <c r="P470" s="249"/>
      <c r="Q470" s="249"/>
      <c r="R470" s="249"/>
      <c r="S470" s="249"/>
      <c r="T470" s="249"/>
      <c r="U470" s="249"/>
      <c r="V470" s="249"/>
      <c r="W470" s="249"/>
      <c r="X470" s="249"/>
    </row>
    <row r="471" spans="4:24">
      <c r="D471" s="103"/>
      <c r="E471" s="103"/>
      <c r="F471" s="104"/>
      <c r="G471" s="103"/>
      <c r="H471" s="103"/>
      <c r="I471" s="104"/>
      <c r="J471" s="104"/>
      <c r="O471" s="249"/>
      <c r="P471" s="249"/>
      <c r="Q471" s="249"/>
      <c r="R471" s="249"/>
      <c r="S471" s="249"/>
      <c r="T471" s="249"/>
      <c r="U471" s="249"/>
      <c r="V471" s="249"/>
      <c r="W471" s="249"/>
      <c r="X471" s="249"/>
    </row>
    <row r="472" spans="4:24">
      <c r="D472" s="103"/>
      <c r="E472" s="103"/>
      <c r="F472" s="104"/>
      <c r="G472" s="103"/>
      <c r="H472" s="103"/>
      <c r="I472" s="104"/>
      <c r="J472" s="104"/>
      <c r="O472" s="249"/>
      <c r="P472" s="249"/>
      <c r="Q472" s="249"/>
      <c r="R472" s="249"/>
      <c r="S472" s="249"/>
      <c r="T472" s="249"/>
      <c r="U472" s="249"/>
      <c r="V472" s="249"/>
      <c r="W472" s="249"/>
      <c r="X472" s="249"/>
    </row>
    <row r="473" spans="4:24">
      <c r="D473" s="103"/>
      <c r="E473" s="103"/>
      <c r="F473" s="104"/>
      <c r="G473" s="103"/>
      <c r="H473" s="103"/>
      <c r="I473" s="104"/>
      <c r="J473" s="104"/>
      <c r="O473" s="249"/>
      <c r="P473" s="249"/>
      <c r="Q473" s="249"/>
      <c r="R473" s="249"/>
      <c r="S473" s="249"/>
      <c r="T473" s="249"/>
      <c r="U473" s="249"/>
      <c r="V473" s="249"/>
      <c r="W473" s="249"/>
      <c r="X473" s="249"/>
    </row>
    <row r="474" spans="4:24">
      <c r="D474" s="103"/>
      <c r="E474" s="103"/>
      <c r="F474" s="104"/>
      <c r="G474" s="103"/>
      <c r="H474" s="103"/>
      <c r="I474" s="104"/>
      <c r="J474" s="104"/>
      <c r="O474" s="249"/>
      <c r="P474" s="249"/>
      <c r="Q474" s="249"/>
      <c r="R474" s="249"/>
      <c r="S474" s="249"/>
      <c r="T474" s="249"/>
      <c r="U474" s="249"/>
      <c r="V474" s="249"/>
      <c r="W474" s="249"/>
      <c r="X474" s="249"/>
    </row>
    <row r="475" spans="4:24">
      <c r="D475" s="103"/>
      <c r="E475" s="103"/>
      <c r="F475" s="104"/>
      <c r="G475" s="103"/>
      <c r="H475" s="103"/>
      <c r="I475" s="104"/>
      <c r="J475" s="104"/>
      <c r="O475" s="249"/>
      <c r="P475" s="249"/>
      <c r="Q475" s="249"/>
      <c r="R475" s="249"/>
      <c r="S475" s="249"/>
      <c r="T475" s="249"/>
      <c r="U475" s="249"/>
      <c r="V475" s="249"/>
      <c r="W475" s="249"/>
      <c r="X475" s="249"/>
    </row>
    <row r="476" spans="4:24">
      <c r="D476" s="103"/>
      <c r="E476" s="103"/>
      <c r="F476" s="104"/>
      <c r="G476" s="103"/>
      <c r="H476" s="103"/>
      <c r="I476" s="104"/>
      <c r="J476" s="104"/>
      <c r="O476" s="249"/>
      <c r="P476" s="249"/>
      <c r="Q476" s="249"/>
      <c r="R476" s="249"/>
      <c r="S476" s="249"/>
      <c r="T476" s="249"/>
      <c r="U476" s="249"/>
      <c r="V476" s="249"/>
      <c r="W476" s="249"/>
      <c r="X476" s="249"/>
    </row>
    <row r="477" spans="4:24">
      <c r="D477" s="103"/>
      <c r="E477" s="103"/>
      <c r="F477" s="104"/>
      <c r="G477" s="103"/>
      <c r="H477" s="103"/>
      <c r="I477" s="104"/>
      <c r="J477" s="104"/>
      <c r="O477" s="249"/>
      <c r="P477" s="249"/>
      <c r="Q477" s="249"/>
      <c r="R477" s="249"/>
      <c r="S477" s="249"/>
      <c r="T477" s="249"/>
      <c r="U477" s="249"/>
      <c r="V477" s="249"/>
      <c r="W477" s="249"/>
      <c r="X477" s="249"/>
    </row>
    <row r="478" spans="4:24">
      <c r="D478" s="103"/>
      <c r="E478" s="103"/>
      <c r="F478" s="104"/>
      <c r="G478" s="103"/>
      <c r="H478" s="103"/>
      <c r="I478" s="104"/>
      <c r="J478" s="104"/>
      <c r="O478" s="249"/>
      <c r="P478" s="249"/>
      <c r="Q478" s="249"/>
      <c r="R478" s="249"/>
      <c r="S478" s="249"/>
      <c r="T478" s="249"/>
      <c r="U478" s="249"/>
      <c r="V478" s="249"/>
      <c r="W478" s="249"/>
      <c r="X478" s="249"/>
    </row>
    <row r="479" spans="4:24">
      <c r="D479" s="103"/>
      <c r="E479" s="103"/>
      <c r="F479" s="104"/>
      <c r="G479" s="103"/>
      <c r="H479" s="103"/>
      <c r="I479" s="104"/>
      <c r="J479" s="104"/>
      <c r="O479" s="249"/>
      <c r="P479" s="249"/>
      <c r="Q479" s="249"/>
      <c r="R479" s="249"/>
      <c r="S479" s="249"/>
      <c r="T479" s="249"/>
      <c r="U479" s="249"/>
      <c r="V479" s="249"/>
      <c r="W479" s="249"/>
      <c r="X479" s="249"/>
    </row>
    <row r="480" spans="4:24">
      <c r="D480" s="103"/>
      <c r="E480" s="103"/>
      <c r="F480" s="104"/>
      <c r="G480" s="103"/>
      <c r="H480" s="103"/>
      <c r="I480" s="104"/>
      <c r="J480" s="104"/>
      <c r="O480" s="249"/>
      <c r="P480" s="249"/>
      <c r="Q480" s="249"/>
      <c r="R480" s="249"/>
      <c r="S480" s="249"/>
      <c r="T480" s="249"/>
      <c r="U480" s="249"/>
      <c r="V480" s="249"/>
      <c r="W480" s="249"/>
      <c r="X480" s="249"/>
    </row>
    <row r="481" spans="4:24">
      <c r="D481" s="103"/>
      <c r="E481" s="103"/>
      <c r="F481" s="104"/>
      <c r="G481" s="103"/>
      <c r="H481" s="103"/>
      <c r="I481" s="104"/>
      <c r="J481" s="104"/>
      <c r="O481" s="249"/>
      <c r="P481" s="249"/>
      <c r="Q481" s="249"/>
      <c r="R481" s="249"/>
      <c r="S481" s="249"/>
      <c r="T481" s="249"/>
      <c r="U481" s="249"/>
      <c r="V481" s="249"/>
      <c r="W481" s="249"/>
      <c r="X481" s="249"/>
    </row>
    <row r="482" spans="4:24">
      <c r="D482" s="103"/>
      <c r="E482" s="103"/>
      <c r="F482" s="104"/>
      <c r="G482" s="103"/>
      <c r="H482" s="103"/>
      <c r="I482" s="104"/>
      <c r="J482" s="104"/>
      <c r="O482" s="249"/>
      <c r="P482" s="249"/>
      <c r="Q482" s="249"/>
      <c r="R482" s="249"/>
      <c r="S482" s="249"/>
      <c r="T482" s="249"/>
      <c r="U482" s="249"/>
      <c r="V482" s="249"/>
      <c r="W482" s="249"/>
      <c r="X482" s="249"/>
    </row>
    <row r="483" spans="4:24">
      <c r="D483" s="103"/>
      <c r="E483" s="103"/>
      <c r="F483" s="104"/>
      <c r="G483" s="103"/>
      <c r="H483" s="103"/>
      <c r="I483" s="104"/>
      <c r="J483" s="104"/>
      <c r="O483" s="249"/>
      <c r="P483" s="249"/>
      <c r="Q483" s="249"/>
      <c r="R483" s="249"/>
      <c r="S483" s="249"/>
      <c r="T483" s="249"/>
      <c r="U483" s="249"/>
      <c r="V483" s="249"/>
      <c r="W483" s="249"/>
      <c r="X483" s="249"/>
    </row>
    <row r="484" spans="4:24">
      <c r="D484" s="103"/>
      <c r="E484" s="103"/>
      <c r="F484" s="104"/>
      <c r="G484" s="103"/>
      <c r="H484" s="103"/>
      <c r="I484" s="104"/>
      <c r="J484" s="104"/>
      <c r="O484" s="249"/>
      <c r="P484" s="249"/>
      <c r="Q484" s="249"/>
      <c r="R484" s="249"/>
      <c r="S484" s="249"/>
      <c r="T484" s="249"/>
      <c r="U484" s="249"/>
      <c r="V484" s="249"/>
      <c r="W484" s="249"/>
      <c r="X484" s="249"/>
    </row>
    <row r="485" spans="4:24">
      <c r="D485" s="103"/>
      <c r="E485" s="103"/>
      <c r="F485" s="104"/>
      <c r="G485" s="103"/>
      <c r="H485" s="103"/>
      <c r="I485" s="104"/>
      <c r="J485" s="104"/>
      <c r="O485" s="249"/>
      <c r="P485" s="249"/>
      <c r="Q485" s="249"/>
      <c r="R485" s="249"/>
      <c r="S485" s="249"/>
      <c r="T485" s="249"/>
      <c r="U485" s="249"/>
      <c r="V485" s="249"/>
      <c r="W485" s="249"/>
      <c r="X485" s="249"/>
    </row>
    <row r="486" spans="4:24">
      <c r="D486" s="103"/>
      <c r="E486" s="103"/>
      <c r="F486" s="104"/>
      <c r="G486" s="103"/>
      <c r="H486" s="103"/>
      <c r="I486" s="104"/>
      <c r="J486" s="104"/>
      <c r="O486" s="249"/>
      <c r="P486" s="249"/>
      <c r="Q486" s="249"/>
      <c r="R486" s="249"/>
      <c r="S486" s="249"/>
      <c r="T486" s="249"/>
      <c r="U486" s="249"/>
      <c r="V486" s="249"/>
      <c r="W486" s="249"/>
      <c r="X486" s="249"/>
    </row>
    <row r="487" spans="4:24">
      <c r="D487" s="103"/>
      <c r="E487" s="103"/>
      <c r="F487" s="104"/>
      <c r="G487" s="103"/>
      <c r="H487" s="103"/>
      <c r="I487" s="104"/>
      <c r="J487" s="104"/>
      <c r="O487" s="249"/>
      <c r="P487" s="249"/>
      <c r="Q487" s="249"/>
      <c r="R487" s="249"/>
      <c r="S487" s="249"/>
      <c r="T487" s="249"/>
      <c r="U487" s="249"/>
      <c r="V487" s="249"/>
      <c r="W487" s="249"/>
      <c r="X487" s="249"/>
    </row>
    <row r="488" spans="4:24">
      <c r="D488" s="103"/>
      <c r="E488" s="103"/>
      <c r="F488" s="104"/>
      <c r="G488" s="103"/>
      <c r="H488" s="103"/>
      <c r="I488" s="104"/>
      <c r="J488" s="104"/>
      <c r="O488" s="249"/>
      <c r="P488" s="249"/>
      <c r="Q488" s="249"/>
      <c r="R488" s="249"/>
      <c r="S488" s="249"/>
      <c r="T488" s="249"/>
      <c r="U488" s="249"/>
      <c r="V488" s="249"/>
      <c r="W488" s="249"/>
      <c r="X488" s="249"/>
    </row>
    <row r="489" spans="4:24">
      <c r="D489" s="103"/>
      <c r="E489" s="103"/>
      <c r="F489" s="104"/>
      <c r="G489" s="103"/>
      <c r="H489" s="103"/>
      <c r="I489" s="104"/>
      <c r="J489" s="104"/>
      <c r="O489" s="249"/>
      <c r="P489" s="249"/>
      <c r="Q489" s="249"/>
      <c r="R489" s="249"/>
      <c r="S489" s="249"/>
      <c r="T489" s="249"/>
      <c r="U489" s="249"/>
      <c r="V489" s="249"/>
      <c r="W489" s="249"/>
      <c r="X489" s="249"/>
    </row>
    <row r="490" spans="4:24">
      <c r="D490" s="103"/>
      <c r="E490" s="103"/>
      <c r="F490" s="104"/>
      <c r="G490" s="103"/>
      <c r="H490" s="103"/>
      <c r="I490" s="104"/>
      <c r="J490" s="104"/>
      <c r="O490" s="249"/>
      <c r="P490" s="249"/>
      <c r="Q490" s="249"/>
      <c r="R490" s="249"/>
      <c r="S490" s="249"/>
      <c r="T490" s="249"/>
      <c r="U490" s="249"/>
      <c r="V490" s="249"/>
      <c r="W490" s="249"/>
      <c r="X490" s="249"/>
    </row>
    <row r="491" spans="4:24">
      <c r="D491" s="103"/>
      <c r="E491" s="103"/>
      <c r="F491" s="104"/>
      <c r="G491" s="103"/>
      <c r="H491" s="103"/>
      <c r="I491" s="104"/>
      <c r="J491" s="104"/>
      <c r="O491" s="249"/>
      <c r="P491" s="249"/>
      <c r="Q491" s="249"/>
      <c r="R491" s="249"/>
      <c r="S491" s="249"/>
      <c r="T491" s="249"/>
      <c r="U491" s="249"/>
      <c r="V491" s="249"/>
      <c r="W491" s="249"/>
      <c r="X491" s="249"/>
    </row>
    <row r="492" spans="4:24">
      <c r="D492" s="103"/>
      <c r="E492" s="103"/>
      <c r="F492" s="104"/>
      <c r="G492" s="103"/>
      <c r="H492" s="103"/>
      <c r="I492" s="104"/>
      <c r="J492" s="104"/>
      <c r="O492" s="249"/>
      <c r="P492" s="249"/>
      <c r="Q492" s="249"/>
      <c r="R492" s="249"/>
      <c r="S492" s="249"/>
      <c r="T492" s="249"/>
      <c r="U492" s="249"/>
      <c r="V492" s="249"/>
      <c r="W492" s="249"/>
      <c r="X492" s="249"/>
    </row>
    <row r="493" spans="4:24">
      <c r="D493" s="103"/>
      <c r="E493" s="103"/>
      <c r="F493" s="104"/>
      <c r="G493" s="103"/>
      <c r="H493" s="103"/>
      <c r="I493" s="104"/>
      <c r="J493" s="104"/>
      <c r="O493" s="249"/>
      <c r="P493" s="249"/>
      <c r="Q493" s="249"/>
      <c r="R493" s="249"/>
      <c r="S493" s="249"/>
      <c r="T493" s="249"/>
      <c r="U493" s="249"/>
      <c r="V493" s="249"/>
      <c r="W493" s="249"/>
      <c r="X493" s="249"/>
    </row>
    <row r="494" spans="4:24">
      <c r="D494" s="103"/>
      <c r="E494" s="103"/>
      <c r="F494" s="104"/>
      <c r="G494" s="103"/>
      <c r="H494" s="103"/>
      <c r="I494" s="104"/>
      <c r="J494" s="104"/>
      <c r="O494" s="249"/>
      <c r="P494" s="249"/>
      <c r="Q494" s="249"/>
      <c r="R494" s="249"/>
      <c r="S494" s="249"/>
      <c r="T494" s="249"/>
      <c r="U494" s="249"/>
      <c r="V494" s="249"/>
      <c r="W494" s="249"/>
      <c r="X494" s="249"/>
    </row>
    <row r="495" spans="4:24">
      <c r="D495" s="103"/>
      <c r="E495" s="103"/>
      <c r="F495" s="104"/>
      <c r="G495" s="103"/>
      <c r="H495" s="103"/>
      <c r="I495" s="104"/>
      <c r="J495" s="104"/>
      <c r="O495" s="249"/>
      <c r="P495" s="249"/>
      <c r="Q495" s="249"/>
      <c r="R495" s="249"/>
      <c r="S495" s="249"/>
      <c r="T495" s="249"/>
      <c r="U495" s="249"/>
      <c r="V495" s="249"/>
      <c r="W495" s="249"/>
      <c r="X495" s="249"/>
    </row>
    <row r="496" spans="4:24">
      <c r="D496" s="103"/>
      <c r="E496" s="103"/>
      <c r="F496" s="104"/>
      <c r="G496" s="103"/>
      <c r="H496" s="103"/>
      <c r="I496" s="104"/>
      <c r="J496" s="104"/>
      <c r="O496" s="249"/>
      <c r="P496" s="249"/>
      <c r="Q496" s="249"/>
      <c r="R496" s="249"/>
      <c r="S496" s="249"/>
      <c r="T496" s="249"/>
      <c r="U496" s="249"/>
      <c r="V496" s="249"/>
      <c r="W496" s="249"/>
      <c r="X496" s="249"/>
    </row>
    <row r="497" spans="4:24">
      <c r="D497" s="103"/>
      <c r="E497" s="103"/>
      <c r="F497" s="104"/>
      <c r="G497" s="103"/>
      <c r="H497" s="103"/>
      <c r="I497" s="104"/>
      <c r="J497" s="104"/>
      <c r="O497" s="249"/>
      <c r="P497" s="249"/>
      <c r="Q497" s="249"/>
      <c r="R497" s="249"/>
      <c r="S497" s="249"/>
      <c r="T497" s="249"/>
      <c r="U497" s="249"/>
      <c r="V497" s="249"/>
      <c r="W497" s="249"/>
      <c r="X497" s="249"/>
    </row>
    <row r="498" spans="4:24">
      <c r="D498" s="103"/>
      <c r="E498" s="103"/>
      <c r="F498" s="104"/>
      <c r="G498" s="103"/>
      <c r="H498" s="103"/>
      <c r="I498" s="104"/>
      <c r="J498" s="104"/>
      <c r="O498" s="249"/>
      <c r="P498" s="249"/>
      <c r="Q498" s="249"/>
      <c r="R498" s="249"/>
      <c r="S498" s="249"/>
      <c r="T498" s="249"/>
      <c r="U498" s="249"/>
      <c r="V498" s="249"/>
      <c r="W498" s="249"/>
      <c r="X498" s="249"/>
    </row>
    <row r="499" spans="4:24">
      <c r="D499" s="103"/>
      <c r="E499" s="103"/>
      <c r="F499" s="104"/>
      <c r="G499" s="103"/>
      <c r="H499" s="103"/>
      <c r="I499" s="104"/>
      <c r="J499" s="104"/>
      <c r="O499" s="249"/>
      <c r="P499" s="249"/>
      <c r="Q499" s="249"/>
      <c r="R499" s="249"/>
      <c r="S499" s="249"/>
      <c r="T499" s="249"/>
      <c r="U499" s="249"/>
      <c r="V499" s="249"/>
      <c r="W499" s="249"/>
      <c r="X499" s="249"/>
    </row>
    <row r="500" spans="4:24">
      <c r="D500" s="103"/>
      <c r="E500" s="103"/>
      <c r="F500" s="104"/>
      <c r="G500" s="103"/>
      <c r="H500" s="103"/>
      <c r="I500" s="104"/>
      <c r="J500" s="104"/>
      <c r="O500" s="249"/>
      <c r="P500" s="249"/>
      <c r="Q500" s="249"/>
      <c r="R500" s="249"/>
      <c r="S500" s="249"/>
      <c r="T500" s="249"/>
      <c r="U500" s="249"/>
      <c r="V500" s="249"/>
      <c r="W500" s="249"/>
      <c r="X500" s="249"/>
    </row>
    <row r="501" spans="4:24">
      <c r="D501" s="103"/>
      <c r="E501" s="103"/>
      <c r="F501" s="104"/>
      <c r="G501" s="103"/>
      <c r="H501" s="103"/>
      <c r="I501" s="104"/>
      <c r="J501" s="104"/>
      <c r="O501" s="249"/>
      <c r="P501" s="249"/>
      <c r="Q501" s="249"/>
      <c r="R501" s="249"/>
      <c r="S501" s="249"/>
      <c r="T501" s="249"/>
      <c r="U501" s="249"/>
      <c r="V501" s="249"/>
      <c r="W501" s="249"/>
      <c r="X501" s="249"/>
    </row>
    <row r="502" spans="4:24">
      <c r="D502" s="103"/>
      <c r="E502" s="103"/>
      <c r="F502" s="104"/>
      <c r="G502" s="103"/>
      <c r="H502" s="103"/>
      <c r="I502" s="104"/>
      <c r="J502" s="104"/>
      <c r="O502" s="249"/>
      <c r="P502" s="249"/>
      <c r="Q502" s="249"/>
      <c r="R502" s="249"/>
      <c r="S502" s="249"/>
      <c r="T502" s="249"/>
      <c r="U502" s="249"/>
      <c r="V502" s="249"/>
      <c r="W502" s="249"/>
      <c r="X502" s="249"/>
    </row>
    <row r="503" spans="4:24">
      <c r="D503" s="103"/>
      <c r="E503" s="103"/>
      <c r="F503" s="104"/>
      <c r="G503" s="103"/>
      <c r="H503" s="103"/>
      <c r="I503" s="104"/>
      <c r="J503" s="104"/>
      <c r="O503" s="249"/>
      <c r="P503" s="249"/>
      <c r="Q503" s="249"/>
      <c r="R503" s="249"/>
      <c r="S503" s="249"/>
      <c r="T503" s="249"/>
      <c r="U503" s="249"/>
      <c r="V503" s="249"/>
      <c r="W503" s="249"/>
      <c r="X503" s="249"/>
    </row>
    <row r="504" spans="4:24">
      <c r="D504" s="103"/>
      <c r="E504" s="103"/>
      <c r="F504" s="104"/>
      <c r="G504" s="103"/>
      <c r="H504" s="103"/>
      <c r="I504" s="104"/>
      <c r="J504" s="104"/>
      <c r="O504" s="249"/>
      <c r="P504" s="249"/>
      <c r="Q504" s="249"/>
      <c r="R504" s="249"/>
      <c r="S504" s="249"/>
      <c r="T504" s="249"/>
      <c r="U504" s="249"/>
      <c r="V504" s="249"/>
      <c r="W504" s="249"/>
      <c r="X504" s="249"/>
    </row>
    <row r="505" spans="4:24">
      <c r="D505" s="103"/>
      <c r="E505" s="103"/>
      <c r="F505" s="104"/>
      <c r="G505" s="103"/>
      <c r="H505" s="103"/>
      <c r="I505" s="104"/>
      <c r="J505" s="104"/>
      <c r="O505" s="249"/>
      <c r="P505" s="249"/>
      <c r="Q505" s="249"/>
      <c r="R505" s="249"/>
      <c r="S505" s="249"/>
      <c r="T505" s="249"/>
      <c r="U505" s="249"/>
      <c r="V505" s="249"/>
      <c r="W505" s="249"/>
      <c r="X505" s="249"/>
    </row>
    <row r="506" spans="4:24">
      <c r="D506" s="103"/>
      <c r="E506" s="103"/>
      <c r="F506" s="104"/>
      <c r="G506" s="103"/>
      <c r="H506" s="103"/>
      <c r="I506" s="104"/>
      <c r="J506" s="104"/>
      <c r="O506" s="249"/>
      <c r="P506" s="249"/>
      <c r="Q506" s="249"/>
      <c r="R506" s="249"/>
      <c r="S506" s="249"/>
      <c r="T506" s="249"/>
      <c r="U506" s="249"/>
      <c r="V506" s="249"/>
      <c r="W506" s="249"/>
      <c r="X506" s="249"/>
    </row>
    <row r="507" spans="4:24">
      <c r="D507" s="103"/>
      <c r="E507" s="103"/>
      <c r="F507" s="104"/>
      <c r="G507" s="103"/>
      <c r="H507" s="103"/>
      <c r="I507" s="104"/>
      <c r="J507" s="104"/>
      <c r="O507" s="249"/>
      <c r="P507" s="249"/>
      <c r="Q507" s="249"/>
      <c r="R507" s="249"/>
      <c r="S507" s="249"/>
      <c r="T507" s="249"/>
      <c r="U507" s="249"/>
      <c r="V507" s="249"/>
      <c r="W507" s="249"/>
      <c r="X507" s="249"/>
    </row>
    <row r="508" spans="4:24">
      <c r="D508" s="103"/>
      <c r="E508" s="103"/>
      <c r="F508" s="104"/>
      <c r="G508" s="103"/>
      <c r="H508" s="103"/>
      <c r="I508" s="104"/>
      <c r="J508" s="104"/>
      <c r="O508" s="249"/>
      <c r="P508" s="249"/>
      <c r="Q508" s="249"/>
      <c r="R508" s="249"/>
      <c r="S508" s="249"/>
      <c r="T508" s="249"/>
      <c r="U508" s="249"/>
      <c r="V508" s="249"/>
      <c r="W508" s="249"/>
      <c r="X508" s="249"/>
    </row>
    <row r="509" spans="4:24">
      <c r="D509" s="103"/>
      <c r="E509" s="103"/>
      <c r="F509" s="104"/>
      <c r="G509" s="103"/>
      <c r="H509" s="103"/>
      <c r="I509" s="104"/>
      <c r="J509" s="104"/>
      <c r="O509" s="249"/>
      <c r="P509" s="249"/>
      <c r="Q509" s="249"/>
      <c r="R509" s="249"/>
      <c r="S509" s="249"/>
      <c r="T509" s="249"/>
      <c r="U509" s="249"/>
      <c r="V509" s="249"/>
      <c r="W509" s="249"/>
      <c r="X509" s="249"/>
    </row>
    <row r="510" spans="4:24">
      <c r="D510" s="103"/>
      <c r="E510" s="103"/>
      <c r="F510" s="104"/>
      <c r="G510" s="103"/>
      <c r="H510" s="103"/>
      <c r="I510" s="104"/>
      <c r="J510" s="104"/>
      <c r="O510" s="249"/>
      <c r="P510" s="249"/>
      <c r="Q510" s="249"/>
      <c r="R510" s="249"/>
      <c r="S510" s="249"/>
      <c r="T510" s="249"/>
      <c r="U510" s="249"/>
      <c r="V510" s="249"/>
      <c r="W510" s="249"/>
      <c r="X510" s="249"/>
    </row>
    <row r="511" spans="4:24">
      <c r="D511" s="103"/>
      <c r="E511" s="103"/>
      <c r="F511" s="104"/>
      <c r="G511" s="103"/>
      <c r="H511" s="103"/>
      <c r="I511" s="104"/>
      <c r="J511" s="104"/>
      <c r="O511" s="249"/>
      <c r="P511" s="249"/>
      <c r="Q511" s="249"/>
      <c r="R511" s="249"/>
      <c r="S511" s="249"/>
      <c r="T511" s="249"/>
      <c r="U511" s="249"/>
      <c r="V511" s="249"/>
      <c r="W511" s="249"/>
      <c r="X511" s="249"/>
    </row>
    <row r="512" spans="4:24">
      <c r="D512" s="103"/>
      <c r="E512" s="103"/>
      <c r="F512" s="104"/>
      <c r="G512" s="103"/>
      <c r="H512" s="103"/>
      <c r="I512" s="104"/>
      <c r="J512" s="104"/>
      <c r="O512" s="249"/>
      <c r="P512" s="249"/>
      <c r="Q512" s="249"/>
      <c r="R512" s="249"/>
      <c r="S512" s="249"/>
      <c r="T512" s="249"/>
      <c r="U512" s="249"/>
      <c r="V512" s="249"/>
      <c r="W512" s="249"/>
      <c r="X512" s="249"/>
    </row>
    <row r="513" spans="4:24">
      <c r="D513" s="103"/>
      <c r="E513" s="103"/>
      <c r="F513" s="104"/>
      <c r="G513" s="103"/>
      <c r="H513" s="103"/>
      <c r="I513" s="104"/>
      <c r="J513" s="104"/>
      <c r="O513" s="249"/>
      <c r="P513" s="249"/>
      <c r="Q513" s="249"/>
      <c r="R513" s="249"/>
      <c r="S513" s="249"/>
      <c r="T513" s="249"/>
      <c r="U513" s="249"/>
      <c r="V513" s="249"/>
      <c r="W513" s="249"/>
      <c r="X513" s="249"/>
    </row>
    <row r="514" spans="4:24">
      <c r="D514" s="103"/>
      <c r="E514" s="103"/>
      <c r="F514" s="104"/>
      <c r="G514" s="103"/>
      <c r="H514" s="103"/>
      <c r="I514" s="104"/>
      <c r="J514" s="104"/>
      <c r="O514" s="249"/>
      <c r="P514" s="249"/>
      <c r="Q514" s="249"/>
      <c r="R514" s="249"/>
      <c r="S514" s="249"/>
      <c r="T514" s="249"/>
      <c r="U514" s="249"/>
      <c r="V514" s="249"/>
      <c r="W514" s="249"/>
      <c r="X514" s="249"/>
    </row>
    <row r="515" spans="4:24">
      <c r="D515" s="103"/>
      <c r="E515" s="103"/>
      <c r="F515" s="104"/>
      <c r="G515" s="103"/>
      <c r="H515" s="103"/>
      <c r="I515" s="104"/>
      <c r="J515" s="104"/>
      <c r="O515" s="249"/>
      <c r="P515" s="249"/>
      <c r="Q515" s="249"/>
      <c r="R515" s="249"/>
      <c r="S515" s="249"/>
      <c r="T515" s="249"/>
      <c r="U515" s="249"/>
      <c r="V515" s="249"/>
      <c r="W515" s="249"/>
      <c r="X515" s="249"/>
    </row>
    <row r="516" spans="4:24">
      <c r="D516" s="103"/>
      <c r="E516" s="103"/>
      <c r="F516" s="104"/>
      <c r="G516" s="103"/>
      <c r="H516" s="103"/>
      <c r="I516" s="104"/>
      <c r="J516" s="104"/>
      <c r="O516" s="249"/>
      <c r="P516" s="249"/>
      <c r="Q516" s="249"/>
      <c r="R516" s="249"/>
      <c r="S516" s="249"/>
      <c r="T516" s="249"/>
      <c r="U516" s="249"/>
      <c r="V516" s="249"/>
      <c r="W516" s="249"/>
      <c r="X516" s="249"/>
    </row>
    <row r="517" spans="4:24">
      <c r="D517" s="103"/>
      <c r="E517" s="103"/>
      <c r="F517" s="104"/>
      <c r="G517" s="103"/>
      <c r="H517" s="103"/>
      <c r="I517" s="104"/>
      <c r="J517" s="104"/>
      <c r="O517" s="249"/>
      <c r="P517" s="249"/>
      <c r="Q517" s="249"/>
      <c r="R517" s="249"/>
      <c r="S517" s="249"/>
      <c r="T517" s="249"/>
      <c r="U517" s="249"/>
      <c r="V517" s="249"/>
      <c r="W517" s="249"/>
      <c r="X517" s="249"/>
    </row>
    <row r="518" spans="4:24">
      <c r="D518" s="103"/>
      <c r="E518" s="103"/>
      <c r="F518" s="104"/>
      <c r="G518" s="103"/>
      <c r="H518" s="103"/>
      <c r="I518" s="104"/>
      <c r="J518" s="104"/>
      <c r="O518" s="249"/>
      <c r="P518" s="249"/>
      <c r="Q518" s="249"/>
      <c r="R518" s="249"/>
      <c r="S518" s="249"/>
      <c r="T518" s="249"/>
      <c r="U518" s="249"/>
      <c r="V518" s="249"/>
      <c r="W518" s="249"/>
      <c r="X518" s="249"/>
    </row>
    <row r="519" spans="4:24">
      <c r="D519" s="103"/>
      <c r="E519" s="103"/>
      <c r="F519" s="104"/>
      <c r="G519" s="103"/>
      <c r="H519" s="103"/>
      <c r="I519" s="104"/>
      <c r="J519" s="104"/>
      <c r="O519" s="249"/>
      <c r="P519" s="249"/>
      <c r="Q519" s="249"/>
      <c r="R519" s="249"/>
      <c r="S519" s="249"/>
      <c r="T519" s="249"/>
      <c r="U519" s="249"/>
      <c r="V519" s="249"/>
      <c r="W519" s="249"/>
      <c r="X519" s="249"/>
    </row>
    <row r="520" spans="4:24">
      <c r="D520" s="103"/>
      <c r="E520" s="103"/>
      <c r="F520" s="104"/>
      <c r="G520" s="103"/>
      <c r="H520" s="103"/>
      <c r="I520" s="104"/>
      <c r="J520" s="104"/>
      <c r="O520" s="249"/>
      <c r="P520" s="249"/>
      <c r="Q520" s="249"/>
      <c r="R520" s="249"/>
      <c r="S520" s="249"/>
      <c r="T520" s="249"/>
      <c r="U520" s="249"/>
      <c r="V520" s="249"/>
      <c r="W520" s="249"/>
      <c r="X520" s="249"/>
    </row>
    <row r="521" spans="4:24">
      <c r="D521" s="103"/>
      <c r="E521" s="103"/>
      <c r="F521" s="104"/>
      <c r="G521" s="103"/>
      <c r="H521" s="103"/>
      <c r="I521" s="104"/>
      <c r="J521" s="104"/>
      <c r="O521" s="249"/>
      <c r="P521" s="249"/>
      <c r="Q521" s="249"/>
      <c r="R521" s="249"/>
      <c r="S521" s="249"/>
      <c r="T521" s="249"/>
      <c r="U521" s="249"/>
      <c r="V521" s="249"/>
      <c r="W521" s="249"/>
      <c r="X521" s="249"/>
    </row>
    <row r="522" spans="4:24">
      <c r="D522" s="103"/>
      <c r="E522" s="103"/>
      <c r="F522" s="104"/>
      <c r="G522" s="103"/>
      <c r="H522" s="103"/>
      <c r="I522" s="104"/>
      <c r="J522" s="104"/>
      <c r="O522" s="249"/>
      <c r="P522" s="249"/>
      <c r="Q522" s="249"/>
      <c r="R522" s="249"/>
      <c r="S522" s="249"/>
      <c r="T522" s="249"/>
      <c r="U522" s="249"/>
      <c r="V522" s="249"/>
      <c r="W522" s="249"/>
      <c r="X522" s="249"/>
    </row>
    <row r="523" spans="4:24">
      <c r="D523" s="103"/>
      <c r="E523" s="103"/>
      <c r="F523" s="104"/>
      <c r="G523" s="103"/>
      <c r="H523" s="103"/>
      <c r="I523" s="104"/>
      <c r="J523" s="104"/>
      <c r="O523" s="249"/>
      <c r="P523" s="249"/>
      <c r="Q523" s="249"/>
      <c r="R523" s="249"/>
      <c r="S523" s="249"/>
      <c r="T523" s="249"/>
      <c r="U523" s="249"/>
      <c r="V523" s="249"/>
      <c r="W523" s="249"/>
      <c r="X523" s="249"/>
    </row>
    <row r="524" spans="4:24">
      <c r="D524" s="103"/>
      <c r="E524" s="103"/>
      <c r="F524" s="104"/>
      <c r="G524" s="103"/>
      <c r="H524" s="103"/>
      <c r="I524" s="104"/>
      <c r="J524" s="104"/>
      <c r="O524" s="249"/>
      <c r="P524" s="249"/>
      <c r="Q524" s="249"/>
      <c r="R524" s="249"/>
      <c r="S524" s="249"/>
      <c r="T524" s="249"/>
      <c r="U524" s="249"/>
      <c r="V524" s="249"/>
      <c r="W524" s="249"/>
      <c r="X524" s="249"/>
    </row>
    <row r="525" spans="4:24">
      <c r="D525" s="103"/>
      <c r="E525" s="103"/>
      <c r="F525" s="104"/>
      <c r="G525" s="103"/>
      <c r="H525" s="103"/>
      <c r="I525" s="104"/>
      <c r="J525" s="104"/>
      <c r="O525" s="249"/>
      <c r="P525" s="249"/>
      <c r="Q525" s="249"/>
      <c r="R525" s="249"/>
      <c r="S525" s="249"/>
      <c r="T525" s="249"/>
      <c r="U525" s="249"/>
      <c r="V525" s="249"/>
      <c r="W525" s="249"/>
      <c r="X525" s="249"/>
    </row>
    <row r="526" spans="4:24">
      <c r="D526" s="103"/>
      <c r="E526" s="103"/>
      <c r="F526" s="104"/>
      <c r="G526" s="103"/>
      <c r="H526" s="103"/>
      <c r="I526" s="104"/>
      <c r="J526" s="104"/>
      <c r="O526" s="249"/>
      <c r="P526" s="249"/>
      <c r="Q526" s="249"/>
      <c r="R526" s="249"/>
      <c r="S526" s="249"/>
      <c r="T526" s="249"/>
      <c r="U526" s="249"/>
      <c r="V526" s="249"/>
      <c r="W526" s="249"/>
      <c r="X526" s="249"/>
    </row>
    <row r="527" spans="4:24">
      <c r="D527" s="103"/>
      <c r="E527" s="103"/>
      <c r="F527" s="104"/>
      <c r="G527" s="103"/>
      <c r="H527" s="103"/>
      <c r="I527" s="104"/>
      <c r="J527" s="104"/>
      <c r="O527" s="249"/>
      <c r="P527" s="249"/>
      <c r="Q527" s="249"/>
      <c r="R527" s="249"/>
      <c r="S527" s="249"/>
      <c r="T527" s="249"/>
      <c r="U527" s="249"/>
      <c r="V527" s="249"/>
      <c r="W527" s="249"/>
      <c r="X527" s="249"/>
    </row>
    <row r="528" spans="4:24">
      <c r="D528" s="103"/>
      <c r="E528" s="103"/>
      <c r="F528" s="104"/>
      <c r="G528" s="103"/>
      <c r="H528" s="103"/>
      <c r="I528" s="104"/>
      <c r="J528" s="104"/>
      <c r="O528" s="249"/>
      <c r="P528" s="249"/>
      <c r="Q528" s="249"/>
      <c r="R528" s="249"/>
      <c r="S528" s="249"/>
      <c r="T528" s="249"/>
      <c r="U528" s="249"/>
      <c r="V528" s="249"/>
      <c r="W528" s="249"/>
      <c r="X528" s="249"/>
    </row>
    <row r="529" spans="4:24">
      <c r="D529" s="103"/>
      <c r="E529" s="103"/>
      <c r="F529" s="104"/>
      <c r="G529" s="103"/>
      <c r="H529" s="103"/>
      <c r="I529" s="104"/>
      <c r="J529" s="104"/>
      <c r="O529" s="249"/>
      <c r="P529" s="249"/>
      <c r="Q529" s="249"/>
      <c r="R529" s="249"/>
      <c r="S529" s="249"/>
      <c r="T529" s="249"/>
      <c r="U529" s="249"/>
      <c r="V529" s="249"/>
      <c r="W529" s="249"/>
      <c r="X529" s="249"/>
    </row>
    <row r="530" spans="4:24">
      <c r="D530" s="103"/>
      <c r="E530" s="103"/>
      <c r="F530" s="104"/>
      <c r="G530" s="103"/>
      <c r="H530" s="103"/>
      <c r="I530" s="104"/>
      <c r="J530" s="104"/>
      <c r="O530" s="249"/>
      <c r="P530" s="249"/>
      <c r="Q530" s="249"/>
      <c r="R530" s="249"/>
      <c r="S530" s="249"/>
      <c r="T530" s="249"/>
      <c r="U530" s="249"/>
      <c r="V530" s="249"/>
      <c r="W530" s="249"/>
      <c r="X530" s="249"/>
    </row>
    <row r="531" spans="4:24">
      <c r="D531" s="103"/>
      <c r="E531" s="103"/>
      <c r="F531" s="104"/>
      <c r="G531" s="103"/>
      <c r="H531" s="103"/>
      <c r="I531" s="104"/>
      <c r="J531" s="104"/>
      <c r="O531" s="249"/>
      <c r="P531" s="249"/>
      <c r="Q531" s="249"/>
      <c r="R531" s="249"/>
      <c r="S531" s="249"/>
      <c r="T531" s="249"/>
      <c r="U531" s="249"/>
      <c r="V531" s="249"/>
      <c r="W531" s="249"/>
      <c r="X531" s="249"/>
    </row>
    <row r="532" spans="4:24">
      <c r="D532" s="103"/>
      <c r="E532" s="103"/>
      <c r="F532" s="104"/>
      <c r="G532" s="103"/>
      <c r="H532" s="103"/>
      <c r="I532" s="104"/>
      <c r="J532" s="104"/>
      <c r="O532" s="249"/>
      <c r="P532" s="249"/>
      <c r="Q532" s="249"/>
      <c r="R532" s="249"/>
      <c r="S532" s="249"/>
      <c r="T532" s="249"/>
      <c r="U532" s="249"/>
      <c r="V532" s="249"/>
      <c r="W532" s="249"/>
      <c r="X532" s="249"/>
    </row>
    <row r="533" spans="4:24">
      <c r="D533" s="103"/>
      <c r="E533" s="103"/>
      <c r="F533" s="104"/>
      <c r="G533" s="103"/>
      <c r="H533" s="103"/>
      <c r="I533" s="104"/>
      <c r="J533" s="104"/>
      <c r="O533" s="249"/>
      <c r="P533" s="249"/>
      <c r="Q533" s="249"/>
      <c r="R533" s="249"/>
      <c r="S533" s="249"/>
      <c r="T533" s="249"/>
      <c r="U533" s="249"/>
      <c r="V533" s="249"/>
      <c r="W533" s="249"/>
      <c r="X533" s="249"/>
    </row>
    <row r="534" spans="4:24">
      <c r="D534" s="103"/>
      <c r="E534" s="103"/>
      <c r="F534" s="104"/>
      <c r="G534" s="103"/>
      <c r="H534" s="103"/>
      <c r="I534" s="104"/>
      <c r="J534" s="104"/>
      <c r="O534" s="249"/>
      <c r="P534" s="249"/>
      <c r="Q534" s="249"/>
      <c r="R534" s="249"/>
      <c r="S534" s="249"/>
      <c r="T534" s="249"/>
      <c r="U534" s="249"/>
      <c r="V534" s="249"/>
      <c r="W534" s="249"/>
      <c r="X534" s="249"/>
    </row>
    <row r="535" spans="4:24">
      <c r="D535" s="103"/>
      <c r="E535" s="103"/>
      <c r="F535" s="104"/>
      <c r="G535" s="103"/>
      <c r="H535" s="103"/>
      <c r="I535" s="104"/>
      <c r="J535" s="104"/>
      <c r="O535" s="249"/>
      <c r="P535" s="249"/>
      <c r="Q535" s="249"/>
      <c r="R535" s="249"/>
      <c r="S535" s="249"/>
      <c r="T535" s="249"/>
      <c r="U535" s="249"/>
      <c r="V535" s="249"/>
      <c r="W535" s="249"/>
      <c r="X535" s="249"/>
    </row>
    <row r="536" spans="4:24">
      <c r="D536" s="103"/>
      <c r="E536" s="103"/>
      <c r="F536" s="104"/>
      <c r="G536" s="103"/>
      <c r="H536" s="103"/>
      <c r="I536" s="104"/>
      <c r="J536" s="104"/>
      <c r="O536" s="249"/>
      <c r="P536" s="249"/>
      <c r="Q536" s="249"/>
      <c r="R536" s="249"/>
      <c r="S536" s="249"/>
      <c r="T536" s="249"/>
      <c r="U536" s="249"/>
      <c r="V536" s="249"/>
      <c r="W536" s="249"/>
      <c r="X536" s="249"/>
    </row>
    <row r="537" spans="4:24">
      <c r="D537" s="103"/>
      <c r="E537" s="103"/>
      <c r="F537" s="104"/>
      <c r="G537" s="103"/>
      <c r="H537" s="103"/>
      <c r="I537" s="104"/>
      <c r="J537" s="104"/>
      <c r="O537" s="249"/>
      <c r="P537" s="249"/>
      <c r="Q537" s="249"/>
      <c r="R537" s="249"/>
      <c r="S537" s="249"/>
      <c r="T537" s="249"/>
      <c r="U537" s="249"/>
      <c r="V537" s="249"/>
      <c r="W537" s="249"/>
      <c r="X537" s="249"/>
    </row>
    <row r="538" spans="4:24">
      <c r="D538" s="103"/>
      <c r="E538" s="103"/>
      <c r="F538" s="104"/>
      <c r="G538" s="103"/>
      <c r="H538" s="103"/>
      <c r="I538" s="104"/>
      <c r="J538" s="104"/>
      <c r="O538" s="249"/>
      <c r="P538" s="249"/>
      <c r="Q538" s="249"/>
      <c r="R538" s="249"/>
      <c r="S538" s="249"/>
      <c r="T538" s="249"/>
      <c r="U538" s="249"/>
      <c r="V538" s="249"/>
      <c r="W538" s="249"/>
      <c r="X538" s="249"/>
    </row>
    <row r="539" spans="4:24">
      <c r="D539" s="103"/>
      <c r="E539" s="103"/>
      <c r="F539" s="104"/>
      <c r="G539" s="103"/>
      <c r="H539" s="103"/>
      <c r="I539" s="104"/>
      <c r="J539" s="104"/>
      <c r="O539" s="249"/>
      <c r="P539" s="249"/>
      <c r="Q539" s="249"/>
      <c r="R539" s="249"/>
      <c r="S539" s="249"/>
      <c r="T539" s="249"/>
      <c r="U539" s="249"/>
      <c r="V539" s="249"/>
      <c r="W539" s="249"/>
      <c r="X539" s="249"/>
    </row>
    <row r="540" spans="4:24">
      <c r="D540" s="103"/>
      <c r="E540" s="103"/>
      <c r="F540" s="104"/>
      <c r="G540" s="103"/>
      <c r="H540" s="103"/>
      <c r="I540" s="104"/>
      <c r="J540" s="104"/>
      <c r="O540" s="249"/>
      <c r="P540" s="249"/>
      <c r="Q540" s="249"/>
      <c r="R540" s="249"/>
      <c r="S540" s="249"/>
      <c r="T540" s="249"/>
      <c r="U540" s="249"/>
      <c r="V540" s="249"/>
      <c r="W540" s="249"/>
      <c r="X540" s="249"/>
    </row>
    <row r="541" spans="4:24">
      <c r="D541" s="103"/>
      <c r="E541" s="103"/>
      <c r="F541" s="104"/>
      <c r="G541" s="103"/>
      <c r="H541" s="103"/>
      <c r="I541" s="104"/>
      <c r="J541" s="104"/>
      <c r="O541" s="249"/>
      <c r="P541" s="249"/>
      <c r="Q541" s="249"/>
      <c r="R541" s="249"/>
      <c r="S541" s="249"/>
      <c r="T541" s="249"/>
      <c r="U541" s="249"/>
      <c r="V541" s="249"/>
      <c r="W541" s="249"/>
      <c r="X541" s="249"/>
    </row>
    <row r="542" spans="4:24">
      <c r="D542" s="103"/>
      <c r="E542" s="103"/>
      <c r="F542" s="104"/>
      <c r="G542" s="103"/>
      <c r="H542" s="103"/>
      <c r="I542" s="104"/>
      <c r="J542" s="104"/>
      <c r="O542" s="249"/>
      <c r="P542" s="249"/>
      <c r="Q542" s="249"/>
      <c r="R542" s="249"/>
      <c r="S542" s="249"/>
      <c r="T542" s="249"/>
      <c r="U542" s="249"/>
      <c r="V542" s="249"/>
      <c r="W542" s="249"/>
      <c r="X542" s="249"/>
    </row>
    <row r="543" spans="4:24">
      <c r="D543" s="103"/>
      <c r="E543" s="103"/>
      <c r="F543" s="104"/>
      <c r="G543" s="103"/>
      <c r="H543" s="103"/>
      <c r="I543" s="104"/>
      <c r="J543" s="104"/>
      <c r="O543" s="249"/>
      <c r="P543" s="249"/>
      <c r="Q543" s="249"/>
      <c r="R543" s="249"/>
      <c r="S543" s="249"/>
      <c r="T543" s="249"/>
      <c r="U543" s="249"/>
      <c r="V543" s="249"/>
      <c r="W543" s="249"/>
      <c r="X543" s="249"/>
    </row>
    <row r="544" spans="4:24">
      <c r="D544" s="103"/>
      <c r="E544" s="103"/>
      <c r="F544" s="104"/>
      <c r="G544" s="103"/>
      <c r="H544" s="103"/>
      <c r="I544" s="104"/>
      <c r="J544" s="104"/>
      <c r="O544" s="249"/>
      <c r="P544" s="249"/>
      <c r="Q544" s="249"/>
      <c r="R544" s="249"/>
      <c r="S544" s="249"/>
      <c r="T544" s="249"/>
      <c r="U544" s="249"/>
      <c r="V544" s="249"/>
      <c r="W544" s="249"/>
      <c r="X544" s="249"/>
    </row>
    <row r="545" spans="4:24">
      <c r="D545" s="103"/>
      <c r="E545" s="103"/>
      <c r="F545" s="104"/>
      <c r="G545" s="103"/>
      <c r="H545" s="103"/>
      <c r="I545" s="104"/>
      <c r="J545" s="104"/>
      <c r="O545" s="249"/>
      <c r="P545" s="249"/>
      <c r="Q545" s="249"/>
      <c r="R545" s="249"/>
      <c r="S545" s="249"/>
      <c r="T545" s="249"/>
      <c r="U545" s="249"/>
      <c r="V545" s="249"/>
      <c r="W545" s="249"/>
      <c r="X545" s="249"/>
    </row>
    <row r="546" spans="4:24">
      <c r="D546" s="103"/>
      <c r="E546" s="103"/>
      <c r="F546" s="104"/>
      <c r="G546" s="103"/>
      <c r="H546" s="103"/>
      <c r="I546" s="104"/>
      <c r="J546" s="104"/>
      <c r="O546" s="249"/>
      <c r="P546" s="249"/>
      <c r="Q546" s="249"/>
      <c r="R546" s="249"/>
      <c r="S546" s="249"/>
      <c r="T546" s="249"/>
      <c r="U546" s="249"/>
      <c r="V546" s="249"/>
      <c r="W546" s="249"/>
      <c r="X546" s="249"/>
    </row>
    <row r="547" spans="4:24">
      <c r="D547" s="103"/>
      <c r="E547" s="103"/>
      <c r="F547" s="104"/>
      <c r="G547" s="103"/>
      <c r="H547" s="103"/>
      <c r="I547" s="104"/>
      <c r="J547" s="104"/>
      <c r="O547" s="249"/>
      <c r="P547" s="249"/>
      <c r="Q547" s="249"/>
      <c r="R547" s="249"/>
      <c r="S547" s="249"/>
      <c r="T547" s="249"/>
      <c r="U547" s="249"/>
      <c r="V547" s="249"/>
      <c r="W547" s="249"/>
      <c r="X547" s="249"/>
    </row>
    <row r="548" spans="4:24">
      <c r="D548" s="103"/>
      <c r="E548" s="103"/>
      <c r="F548" s="104"/>
      <c r="G548" s="103"/>
      <c r="H548" s="103"/>
      <c r="I548" s="104"/>
      <c r="J548" s="104"/>
      <c r="O548" s="249"/>
      <c r="P548" s="249"/>
      <c r="Q548" s="249"/>
      <c r="R548" s="249"/>
      <c r="S548" s="249"/>
      <c r="T548" s="249"/>
      <c r="U548" s="249"/>
      <c r="V548" s="249"/>
      <c r="W548" s="249"/>
      <c r="X548" s="249"/>
    </row>
    <row r="549" spans="4:24">
      <c r="D549" s="103"/>
      <c r="E549" s="103"/>
      <c r="F549" s="104"/>
      <c r="G549" s="103"/>
      <c r="H549" s="103"/>
      <c r="I549" s="104"/>
      <c r="J549" s="104"/>
      <c r="O549" s="249"/>
      <c r="P549" s="249"/>
      <c r="Q549" s="249"/>
      <c r="R549" s="249"/>
      <c r="S549" s="249"/>
      <c r="T549" s="249"/>
      <c r="U549" s="249"/>
      <c r="V549" s="249"/>
      <c r="W549" s="249"/>
      <c r="X549" s="249"/>
    </row>
    <row r="550" spans="4:24">
      <c r="D550" s="103"/>
      <c r="E550" s="103"/>
      <c r="F550" s="104"/>
      <c r="G550" s="103"/>
      <c r="H550" s="103"/>
      <c r="I550" s="104"/>
      <c r="J550" s="104"/>
      <c r="O550" s="249"/>
      <c r="P550" s="249"/>
      <c r="Q550" s="249"/>
      <c r="R550" s="249"/>
      <c r="S550" s="249"/>
      <c r="T550" s="249"/>
      <c r="U550" s="249"/>
      <c r="V550" s="249"/>
      <c r="W550" s="249"/>
      <c r="X550" s="249"/>
    </row>
    <row r="551" spans="4:24">
      <c r="D551" s="103"/>
      <c r="E551" s="103"/>
      <c r="F551" s="104"/>
      <c r="G551" s="103"/>
      <c r="H551" s="103"/>
      <c r="I551" s="104"/>
      <c r="J551" s="104"/>
      <c r="O551" s="249"/>
      <c r="P551" s="249"/>
      <c r="Q551" s="249"/>
      <c r="R551" s="249"/>
      <c r="S551" s="249"/>
      <c r="T551" s="249"/>
      <c r="U551" s="249"/>
      <c r="V551" s="249"/>
      <c r="W551" s="249"/>
      <c r="X551" s="249"/>
    </row>
    <row r="552" spans="4:24">
      <c r="D552" s="103"/>
      <c r="E552" s="103"/>
      <c r="F552" s="104"/>
      <c r="G552" s="103"/>
      <c r="H552" s="103"/>
      <c r="I552" s="104"/>
      <c r="J552" s="104"/>
      <c r="O552" s="249"/>
      <c r="P552" s="249"/>
      <c r="Q552" s="249"/>
      <c r="R552" s="249"/>
      <c r="S552" s="249"/>
      <c r="T552" s="249"/>
      <c r="U552" s="249"/>
      <c r="V552" s="249"/>
      <c r="W552" s="249"/>
      <c r="X552" s="249"/>
    </row>
    <row r="553" spans="4:24">
      <c r="D553" s="103"/>
      <c r="E553" s="103"/>
      <c r="F553" s="104"/>
      <c r="G553" s="103"/>
      <c r="H553" s="103"/>
      <c r="I553" s="104"/>
      <c r="J553" s="104"/>
      <c r="O553" s="249"/>
      <c r="P553" s="249"/>
      <c r="Q553" s="249"/>
      <c r="R553" s="249"/>
      <c r="S553" s="249"/>
      <c r="T553" s="249"/>
      <c r="U553" s="249"/>
      <c r="V553" s="249"/>
      <c r="W553" s="249"/>
      <c r="X553" s="249"/>
    </row>
    <row r="554" spans="4:24">
      <c r="D554" s="103"/>
      <c r="E554" s="103"/>
      <c r="F554" s="104"/>
      <c r="G554" s="103"/>
      <c r="H554" s="103"/>
      <c r="I554" s="104"/>
      <c r="J554" s="104"/>
      <c r="O554" s="249"/>
      <c r="P554" s="249"/>
      <c r="Q554" s="249"/>
      <c r="R554" s="249"/>
      <c r="S554" s="249"/>
      <c r="T554" s="249"/>
      <c r="U554" s="249"/>
      <c r="V554" s="249"/>
      <c r="W554" s="249"/>
      <c r="X554" s="249"/>
    </row>
    <row r="555" spans="4:24">
      <c r="D555" s="103"/>
      <c r="E555" s="103"/>
      <c r="F555" s="104"/>
      <c r="G555" s="103"/>
      <c r="H555" s="103"/>
      <c r="I555" s="104"/>
      <c r="J555" s="104"/>
      <c r="O555" s="249"/>
      <c r="P555" s="249"/>
      <c r="Q555" s="249"/>
      <c r="R555" s="249"/>
      <c r="S555" s="249"/>
      <c r="T555" s="249"/>
      <c r="U555" s="249"/>
      <c r="V555" s="249"/>
      <c r="W555" s="249"/>
      <c r="X555" s="249"/>
    </row>
    <row r="556" spans="4:24">
      <c r="D556" s="103"/>
      <c r="E556" s="103"/>
      <c r="F556" s="104"/>
      <c r="G556" s="103"/>
      <c r="H556" s="103"/>
      <c r="I556" s="104"/>
      <c r="J556" s="104"/>
      <c r="O556" s="249"/>
      <c r="P556" s="249"/>
      <c r="Q556" s="249"/>
      <c r="R556" s="249"/>
      <c r="S556" s="249"/>
      <c r="T556" s="249"/>
      <c r="U556" s="249"/>
      <c r="V556" s="249"/>
      <c r="W556" s="249"/>
      <c r="X556" s="249"/>
    </row>
    <row r="557" spans="4:24">
      <c r="D557" s="103"/>
      <c r="E557" s="103"/>
      <c r="F557" s="104"/>
      <c r="G557" s="103"/>
      <c r="H557" s="103"/>
      <c r="I557" s="104"/>
      <c r="J557" s="104"/>
      <c r="O557" s="249"/>
      <c r="P557" s="249"/>
      <c r="Q557" s="249"/>
      <c r="R557" s="249"/>
      <c r="S557" s="249"/>
      <c r="T557" s="249"/>
      <c r="U557" s="249"/>
      <c r="V557" s="249"/>
      <c r="W557" s="249"/>
      <c r="X557" s="249"/>
    </row>
    <row r="558" spans="4:24">
      <c r="D558" s="103"/>
      <c r="E558" s="103"/>
      <c r="F558" s="104"/>
      <c r="G558" s="103"/>
      <c r="H558" s="103"/>
      <c r="I558" s="104"/>
      <c r="J558" s="104"/>
      <c r="O558" s="249"/>
      <c r="P558" s="249"/>
      <c r="Q558" s="249"/>
      <c r="R558" s="249"/>
      <c r="S558" s="249"/>
      <c r="T558" s="249"/>
      <c r="U558" s="249"/>
      <c r="V558" s="249"/>
      <c r="W558" s="249"/>
      <c r="X558" s="249"/>
    </row>
    <row r="559" spans="4:24">
      <c r="D559" s="103"/>
      <c r="E559" s="103"/>
      <c r="F559" s="104"/>
      <c r="G559" s="103"/>
      <c r="H559" s="103"/>
      <c r="I559" s="104"/>
      <c r="J559" s="104"/>
      <c r="O559" s="249"/>
      <c r="P559" s="249"/>
      <c r="Q559" s="249"/>
      <c r="R559" s="249"/>
      <c r="S559" s="249"/>
      <c r="T559" s="249"/>
      <c r="U559" s="249"/>
      <c r="V559" s="249"/>
      <c r="W559" s="249"/>
      <c r="X559" s="249"/>
    </row>
    <row r="560" spans="4:24">
      <c r="D560" s="103"/>
      <c r="E560" s="103"/>
      <c r="F560" s="104"/>
      <c r="G560" s="103"/>
      <c r="H560" s="103"/>
      <c r="I560" s="104"/>
      <c r="J560" s="104"/>
      <c r="O560" s="249"/>
      <c r="P560" s="249"/>
      <c r="Q560" s="249"/>
      <c r="R560" s="249"/>
      <c r="S560" s="249"/>
      <c r="T560" s="249"/>
      <c r="U560" s="249"/>
      <c r="V560" s="249"/>
      <c r="W560" s="249"/>
      <c r="X560" s="249"/>
    </row>
    <row r="561" spans="4:24">
      <c r="D561" s="103"/>
      <c r="E561" s="103"/>
      <c r="F561" s="104"/>
      <c r="G561" s="103"/>
      <c r="H561" s="103"/>
      <c r="I561" s="104"/>
      <c r="J561" s="104"/>
      <c r="O561" s="249"/>
      <c r="P561" s="249"/>
      <c r="Q561" s="249"/>
      <c r="R561" s="249"/>
      <c r="S561" s="249"/>
      <c r="T561" s="249"/>
      <c r="U561" s="249"/>
      <c r="V561" s="249"/>
      <c r="W561" s="249"/>
      <c r="X561" s="249"/>
    </row>
    <row r="562" spans="4:24">
      <c r="D562" s="103"/>
      <c r="E562" s="103"/>
      <c r="F562" s="104"/>
      <c r="G562" s="103"/>
      <c r="H562" s="103"/>
      <c r="I562" s="104"/>
      <c r="J562" s="104"/>
      <c r="O562" s="249"/>
      <c r="P562" s="249"/>
      <c r="Q562" s="249"/>
      <c r="R562" s="249"/>
      <c r="S562" s="249"/>
      <c r="T562" s="249"/>
      <c r="U562" s="249"/>
      <c r="V562" s="249"/>
      <c r="W562" s="249"/>
      <c r="X562" s="249"/>
    </row>
    <row r="563" spans="4:24">
      <c r="D563" s="103"/>
      <c r="E563" s="103"/>
      <c r="F563" s="104"/>
      <c r="G563" s="103"/>
      <c r="H563" s="103"/>
      <c r="I563" s="104"/>
      <c r="J563" s="104"/>
      <c r="O563" s="249"/>
      <c r="P563" s="249"/>
      <c r="Q563" s="249"/>
      <c r="R563" s="249"/>
      <c r="S563" s="249"/>
      <c r="T563" s="249"/>
      <c r="U563" s="249"/>
      <c r="V563" s="249"/>
      <c r="W563" s="249"/>
      <c r="X563" s="249"/>
    </row>
    <row r="564" spans="4:24">
      <c r="D564" s="103"/>
      <c r="E564" s="103"/>
      <c r="F564" s="104"/>
      <c r="G564" s="103"/>
      <c r="H564" s="103"/>
      <c r="I564" s="104"/>
      <c r="J564" s="104"/>
      <c r="O564" s="249"/>
      <c r="P564" s="249"/>
      <c r="Q564" s="249"/>
      <c r="R564" s="249"/>
      <c r="S564" s="249"/>
      <c r="T564" s="249"/>
      <c r="U564" s="249"/>
      <c r="V564" s="249"/>
      <c r="W564" s="249"/>
      <c r="X564" s="249"/>
    </row>
    <row r="565" spans="4:24">
      <c r="D565" s="103"/>
      <c r="E565" s="103"/>
      <c r="F565" s="104"/>
      <c r="G565" s="103"/>
      <c r="H565" s="103"/>
      <c r="I565" s="104"/>
      <c r="J565" s="104"/>
      <c r="O565" s="249"/>
      <c r="P565" s="249"/>
      <c r="Q565" s="249"/>
      <c r="R565" s="249"/>
      <c r="S565" s="249"/>
      <c r="T565" s="249"/>
      <c r="U565" s="249"/>
      <c r="V565" s="249"/>
      <c r="W565" s="249"/>
      <c r="X565" s="249"/>
    </row>
    <row r="566" spans="4:24">
      <c r="D566" s="103"/>
      <c r="E566" s="103"/>
      <c r="F566" s="104"/>
      <c r="G566" s="103"/>
      <c r="H566" s="103"/>
      <c r="I566" s="104"/>
      <c r="J566" s="104"/>
      <c r="O566" s="249"/>
      <c r="P566" s="249"/>
      <c r="Q566" s="249"/>
      <c r="R566" s="249"/>
      <c r="S566" s="249"/>
      <c r="T566" s="249"/>
      <c r="U566" s="249"/>
      <c r="V566" s="249"/>
      <c r="W566" s="249"/>
      <c r="X566" s="249"/>
    </row>
    <row r="567" spans="4:24">
      <c r="D567" s="103"/>
      <c r="E567" s="103"/>
      <c r="F567" s="104"/>
      <c r="G567" s="103"/>
      <c r="H567" s="103"/>
      <c r="I567" s="104"/>
      <c r="J567" s="104"/>
      <c r="O567" s="249"/>
      <c r="P567" s="249"/>
      <c r="Q567" s="249"/>
      <c r="R567" s="249"/>
      <c r="S567" s="249"/>
      <c r="T567" s="249"/>
      <c r="U567" s="249"/>
      <c r="V567" s="249"/>
      <c r="W567" s="249"/>
      <c r="X567" s="249"/>
    </row>
    <row r="568" spans="4:24">
      <c r="D568" s="103"/>
      <c r="E568" s="103"/>
      <c r="F568" s="104"/>
      <c r="G568" s="103"/>
      <c r="H568" s="103"/>
      <c r="I568" s="104"/>
      <c r="J568" s="104"/>
      <c r="O568" s="249"/>
      <c r="P568" s="249"/>
      <c r="Q568" s="249"/>
      <c r="R568" s="249"/>
      <c r="S568" s="249"/>
      <c r="T568" s="249"/>
      <c r="U568" s="249"/>
      <c r="V568" s="249"/>
      <c r="W568" s="249"/>
      <c r="X568" s="249"/>
    </row>
    <row r="569" spans="4:24">
      <c r="D569" s="103"/>
      <c r="E569" s="103"/>
      <c r="F569" s="104"/>
      <c r="G569" s="103"/>
      <c r="H569" s="103"/>
      <c r="I569" s="104"/>
      <c r="J569" s="104"/>
      <c r="O569" s="249"/>
      <c r="P569" s="249"/>
      <c r="Q569" s="249"/>
      <c r="R569" s="249"/>
      <c r="S569" s="249"/>
      <c r="T569" s="249"/>
      <c r="U569" s="249"/>
      <c r="V569" s="249"/>
      <c r="W569" s="249"/>
      <c r="X569" s="249"/>
    </row>
    <row r="570" spans="4:24">
      <c r="D570" s="103"/>
      <c r="E570" s="103"/>
      <c r="F570" s="104"/>
      <c r="G570" s="103"/>
      <c r="H570" s="103"/>
      <c r="I570" s="104"/>
      <c r="J570" s="104"/>
      <c r="O570" s="249"/>
      <c r="P570" s="249"/>
      <c r="Q570" s="249"/>
      <c r="R570" s="249"/>
      <c r="S570" s="249"/>
      <c r="T570" s="249"/>
      <c r="U570" s="249"/>
      <c r="V570" s="249"/>
      <c r="W570" s="249"/>
      <c r="X570" s="249"/>
    </row>
    <row r="571" spans="4:24">
      <c r="D571" s="103"/>
      <c r="E571" s="103"/>
      <c r="F571" s="104"/>
      <c r="G571" s="103"/>
      <c r="H571" s="103"/>
      <c r="I571" s="104"/>
      <c r="J571" s="104"/>
      <c r="O571" s="249"/>
      <c r="P571" s="249"/>
      <c r="Q571" s="249"/>
      <c r="R571" s="249"/>
      <c r="S571" s="249"/>
      <c r="T571" s="249"/>
      <c r="U571" s="249"/>
      <c r="V571" s="249"/>
      <c r="W571" s="249"/>
      <c r="X571" s="249"/>
    </row>
    <row r="572" spans="4:24">
      <c r="D572" s="103"/>
      <c r="E572" s="103"/>
      <c r="F572" s="104"/>
      <c r="G572" s="103"/>
      <c r="H572" s="103"/>
      <c r="I572" s="104"/>
      <c r="J572" s="104"/>
      <c r="O572" s="249"/>
      <c r="P572" s="249"/>
      <c r="Q572" s="249"/>
      <c r="R572" s="249"/>
      <c r="S572" s="249"/>
      <c r="T572" s="249"/>
      <c r="U572" s="249"/>
      <c r="V572" s="249"/>
      <c r="W572" s="249"/>
      <c r="X572" s="249"/>
    </row>
    <row r="573" spans="4:24">
      <c r="D573" s="103"/>
      <c r="E573" s="103"/>
      <c r="F573" s="104"/>
      <c r="G573" s="103"/>
      <c r="H573" s="103"/>
      <c r="I573" s="104"/>
      <c r="J573" s="104"/>
      <c r="O573" s="249"/>
      <c r="P573" s="249"/>
      <c r="Q573" s="249"/>
      <c r="R573" s="249"/>
      <c r="S573" s="249"/>
      <c r="T573" s="249"/>
      <c r="U573" s="249"/>
      <c r="V573" s="249"/>
      <c r="W573" s="249"/>
      <c r="X573" s="249"/>
    </row>
    <row r="574" spans="4:24">
      <c r="D574" s="103"/>
      <c r="E574" s="103"/>
      <c r="F574" s="104"/>
      <c r="G574" s="103"/>
      <c r="H574" s="103"/>
      <c r="I574" s="104"/>
      <c r="J574" s="104"/>
      <c r="O574" s="249"/>
      <c r="P574" s="249"/>
      <c r="Q574" s="249"/>
      <c r="R574" s="249"/>
      <c r="S574" s="249"/>
      <c r="T574" s="249"/>
      <c r="U574" s="249"/>
      <c r="V574" s="249"/>
      <c r="W574" s="249"/>
      <c r="X574" s="249"/>
    </row>
    <row r="575" spans="4:24">
      <c r="D575" s="103"/>
      <c r="E575" s="103"/>
      <c r="F575" s="104"/>
      <c r="G575" s="103"/>
      <c r="H575" s="103"/>
      <c r="I575" s="104"/>
      <c r="J575" s="104"/>
      <c r="O575" s="249"/>
      <c r="P575" s="249"/>
      <c r="Q575" s="249"/>
      <c r="R575" s="249"/>
      <c r="S575" s="249"/>
      <c r="T575" s="249"/>
      <c r="U575" s="249"/>
      <c r="V575" s="249"/>
      <c r="W575" s="249"/>
      <c r="X575" s="249"/>
    </row>
    <row r="576" spans="4:24">
      <c r="D576" s="103"/>
      <c r="E576" s="103"/>
      <c r="F576" s="104"/>
      <c r="G576" s="103"/>
      <c r="H576" s="103"/>
      <c r="I576" s="104"/>
      <c r="J576" s="104"/>
      <c r="O576" s="249"/>
      <c r="P576" s="249"/>
      <c r="Q576" s="249"/>
      <c r="R576" s="249"/>
      <c r="S576" s="249"/>
      <c r="T576" s="249"/>
      <c r="U576" s="249"/>
      <c r="V576" s="249"/>
      <c r="W576" s="249"/>
      <c r="X576" s="249"/>
    </row>
    <row r="577" spans="4:24">
      <c r="D577" s="103"/>
      <c r="E577" s="103"/>
      <c r="F577" s="104"/>
      <c r="G577" s="103"/>
      <c r="H577" s="103"/>
      <c r="I577" s="104"/>
      <c r="J577" s="104"/>
      <c r="O577" s="249"/>
      <c r="P577" s="249"/>
      <c r="Q577" s="249"/>
      <c r="R577" s="249"/>
      <c r="S577" s="249"/>
      <c r="T577" s="249"/>
      <c r="U577" s="249"/>
      <c r="V577" s="249"/>
      <c r="W577" s="249"/>
      <c r="X577" s="249"/>
    </row>
    <row r="578" spans="4:24">
      <c r="D578" s="103"/>
      <c r="E578" s="103"/>
      <c r="F578" s="104"/>
      <c r="G578" s="103"/>
      <c r="H578" s="103"/>
      <c r="I578" s="104"/>
      <c r="J578" s="104"/>
      <c r="O578" s="249"/>
      <c r="P578" s="249"/>
      <c r="Q578" s="249"/>
      <c r="R578" s="249"/>
      <c r="S578" s="249"/>
      <c r="T578" s="249"/>
      <c r="U578" s="249"/>
      <c r="V578" s="249"/>
      <c r="W578" s="249"/>
      <c r="X578" s="249"/>
    </row>
    <row r="579" spans="4:24">
      <c r="D579" s="103"/>
      <c r="E579" s="103"/>
      <c r="F579" s="104"/>
      <c r="G579" s="103"/>
      <c r="H579" s="103"/>
      <c r="I579" s="104"/>
      <c r="J579" s="104"/>
      <c r="O579" s="249"/>
      <c r="P579" s="249"/>
      <c r="Q579" s="249"/>
      <c r="R579" s="249"/>
      <c r="S579" s="249"/>
      <c r="T579" s="249"/>
      <c r="U579" s="249"/>
      <c r="V579" s="249"/>
      <c r="W579" s="249"/>
      <c r="X579" s="249"/>
    </row>
    <row r="580" spans="4:24">
      <c r="D580" s="103"/>
      <c r="E580" s="103"/>
      <c r="F580" s="104"/>
      <c r="G580" s="103"/>
      <c r="H580" s="103"/>
      <c r="I580" s="104"/>
      <c r="J580" s="104"/>
      <c r="O580" s="249"/>
      <c r="P580" s="249"/>
      <c r="Q580" s="249"/>
      <c r="R580" s="249"/>
      <c r="S580" s="249"/>
      <c r="T580" s="249"/>
      <c r="U580" s="249"/>
      <c r="V580" s="249"/>
      <c r="W580" s="249"/>
      <c r="X580" s="249"/>
    </row>
    <row r="581" spans="4:24">
      <c r="D581" s="103"/>
      <c r="E581" s="103"/>
      <c r="F581" s="104"/>
      <c r="G581" s="103"/>
      <c r="H581" s="103"/>
      <c r="I581" s="104"/>
      <c r="J581" s="104"/>
      <c r="O581" s="249"/>
      <c r="P581" s="249"/>
      <c r="Q581" s="249"/>
      <c r="R581" s="249"/>
      <c r="S581" s="249"/>
      <c r="T581" s="249"/>
      <c r="U581" s="249"/>
      <c r="V581" s="249"/>
      <c r="W581" s="249"/>
      <c r="X581" s="249"/>
    </row>
    <row r="582" spans="4:24">
      <c r="D582" s="103"/>
      <c r="E582" s="103"/>
      <c r="F582" s="104"/>
      <c r="G582" s="103"/>
      <c r="H582" s="103"/>
      <c r="I582" s="104"/>
      <c r="J582" s="104"/>
      <c r="O582" s="249"/>
      <c r="P582" s="249"/>
      <c r="Q582" s="249"/>
      <c r="R582" s="249"/>
      <c r="S582" s="249"/>
      <c r="T582" s="249"/>
      <c r="U582" s="249"/>
      <c r="V582" s="249"/>
      <c r="W582" s="249"/>
      <c r="X582" s="249"/>
    </row>
    <row r="583" spans="4:24">
      <c r="D583" s="103"/>
      <c r="E583" s="103"/>
      <c r="F583" s="104"/>
      <c r="G583" s="103"/>
      <c r="H583" s="103"/>
      <c r="I583" s="104"/>
      <c r="J583" s="104"/>
      <c r="O583" s="249"/>
      <c r="P583" s="249"/>
      <c r="Q583" s="249"/>
      <c r="R583" s="249"/>
      <c r="S583" s="249"/>
      <c r="T583" s="249"/>
      <c r="U583" s="249"/>
      <c r="V583" s="249"/>
      <c r="W583" s="249"/>
      <c r="X583" s="249"/>
    </row>
    <row r="584" spans="4:24">
      <c r="D584" s="103"/>
      <c r="E584" s="103"/>
      <c r="F584" s="104"/>
      <c r="G584" s="103"/>
      <c r="H584" s="103"/>
      <c r="I584" s="104"/>
      <c r="J584" s="104"/>
      <c r="O584" s="249"/>
      <c r="P584" s="249"/>
      <c r="Q584" s="249"/>
      <c r="R584" s="249"/>
      <c r="S584" s="249"/>
      <c r="T584" s="249"/>
      <c r="U584" s="249"/>
      <c r="V584" s="249"/>
      <c r="W584" s="249"/>
      <c r="X584" s="249"/>
    </row>
    <row r="585" spans="4:24">
      <c r="D585" s="103"/>
      <c r="E585" s="103"/>
      <c r="F585" s="104"/>
      <c r="G585" s="103"/>
      <c r="H585" s="103"/>
      <c r="I585" s="104"/>
      <c r="J585" s="104"/>
      <c r="O585" s="249"/>
      <c r="P585" s="249"/>
      <c r="Q585" s="249"/>
      <c r="R585" s="249"/>
      <c r="S585" s="249"/>
      <c r="T585" s="249"/>
      <c r="U585" s="249"/>
      <c r="V585" s="249"/>
      <c r="W585" s="249"/>
      <c r="X585" s="249"/>
    </row>
    <row r="586" spans="4:24">
      <c r="D586" s="103"/>
      <c r="E586" s="103"/>
      <c r="F586" s="104"/>
      <c r="G586" s="103"/>
      <c r="H586" s="103"/>
      <c r="I586" s="104"/>
      <c r="J586" s="104"/>
      <c r="O586" s="249"/>
      <c r="P586" s="249"/>
      <c r="Q586" s="249"/>
      <c r="R586" s="249"/>
      <c r="S586" s="249"/>
      <c r="T586" s="249"/>
      <c r="U586" s="249"/>
      <c r="V586" s="249"/>
      <c r="W586" s="249"/>
      <c r="X586" s="249"/>
    </row>
    <row r="587" spans="4:24">
      <c r="D587" s="103"/>
      <c r="E587" s="103"/>
      <c r="F587" s="104"/>
      <c r="G587" s="103"/>
      <c r="H587" s="103"/>
      <c r="I587" s="104"/>
      <c r="J587" s="104"/>
      <c r="O587" s="249"/>
      <c r="P587" s="249"/>
      <c r="Q587" s="249"/>
      <c r="R587" s="249"/>
      <c r="S587" s="249"/>
      <c r="T587" s="249"/>
      <c r="U587" s="249"/>
      <c r="V587" s="249"/>
      <c r="W587" s="249"/>
      <c r="X587" s="249"/>
    </row>
    <row r="588" spans="4:24">
      <c r="D588" s="103"/>
      <c r="E588" s="103"/>
      <c r="F588" s="104"/>
      <c r="G588" s="103"/>
      <c r="H588" s="103"/>
      <c r="I588" s="104"/>
      <c r="J588" s="104"/>
      <c r="O588" s="249"/>
      <c r="P588" s="249"/>
      <c r="Q588" s="249"/>
      <c r="R588" s="249"/>
      <c r="S588" s="249"/>
      <c r="T588" s="249"/>
      <c r="U588" s="249"/>
      <c r="V588" s="249"/>
      <c r="W588" s="249"/>
      <c r="X588" s="249"/>
    </row>
    <row r="589" spans="4:24">
      <c r="D589" s="103"/>
      <c r="E589" s="103"/>
      <c r="F589" s="104"/>
      <c r="G589" s="103"/>
      <c r="H589" s="103"/>
      <c r="I589" s="104"/>
      <c r="J589" s="104"/>
      <c r="O589" s="249"/>
      <c r="P589" s="249"/>
      <c r="Q589" s="249"/>
      <c r="R589" s="249"/>
      <c r="S589" s="249"/>
      <c r="T589" s="249"/>
      <c r="U589" s="249"/>
      <c r="V589" s="249"/>
      <c r="W589" s="249"/>
      <c r="X589" s="249"/>
    </row>
    <row r="590" spans="4:24">
      <c r="D590" s="103"/>
      <c r="E590" s="103"/>
      <c r="F590" s="104"/>
      <c r="G590" s="103"/>
      <c r="H590" s="103"/>
      <c r="I590" s="104"/>
      <c r="J590" s="104"/>
      <c r="O590" s="249"/>
      <c r="P590" s="249"/>
      <c r="Q590" s="249"/>
      <c r="R590" s="249"/>
      <c r="S590" s="249"/>
      <c r="T590" s="249"/>
      <c r="U590" s="249"/>
      <c r="V590" s="249"/>
      <c r="W590" s="249"/>
      <c r="X590" s="249"/>
    </row>
    <row r="591" spans="4:24">
      <c r="D591" s="103"/>
      <c r="E591" s="103"/>
      <c r="F591" s="104"/>
      <c r="G591" s="103"/>
      <c r="H591" s="103"/>
      <c r="I591" s="104"/>
      <c r="J591" s="104"/>
      <c r="O591" s="249"/>
      <c r="P591" s="249"/>
      <c r="Q591" s="249"/>
      <c r="R591" s="249"/>
      <c r="S591" s="249"/>
      <c r="T591" s="249"/>
      <c r="U591" s="249"/>
      <c r="V591" s="249"/>
      <c r="W591" s="249"/>
      <c r="X591" s="249"/>
    </row>
    <row r="592" spans="4:24">
      <c r="D592" s="103"/>
      <c r="E592" s="103"/>
      <c r="F592" s="104"/>
      <c r="G592" s="103"/>
      <c r="H592" s="103"/>
      <c r="I592" s="104"/>
      <c r="J592" s="104"/>
      <c r="O592" s="249"/>
      <c r="P592" s="249"/>
      <c r="Q592" s="249"/>
      <c r="R592" s="249"/>
      <c r="S592" s="249"/>
      <c r="T592" s="249"/>
      <c r="U592" s="249"/>
      <c r="V592" s="249"/>
      <c r="W592" s="249"/>
      <c r="X592" s="249"/>
    </row>
    <row r="593" spans="4:24">
      <c r="D593" s="103"/>
      <c r="E593" s="103"/>
      <c r="F593" s="104"/>
      <c r="G593" s="103"/>
      <c r="H593" s="103"/>
      <c r="I593" s="104"/>
      <c r="J593" s="104"/>
      <c r="O593" s="249"/>
      <c r="P593" s="249"/>
      <c r="Q593" s="249"/>
      <c r="R593" s="249"/>
      <c r="S593" s="249"/>
      <c r="T593" s="249"/>
      <c r="U593" s="249"/>
      <c r="V593" s="249"/>
      <c r="W593" s="249"/>
      <c r="X593" s="249"/>
    </row>
    <row r="594" spans="4:24">
      <c r="D594" s="103"/>
      <c r="E594" s="103"/>
      <c r="F594" s="104"/>
      <c r="G594" s="103"/>
      <c r="H594" s="103"/>
      <c r="I594" s="104"/>
      <c r="J594" s="104"/>
      <c r="O594" s="249"/>
      <c r="P594" s="249"/>
      <c r="Q594" s="249"/>
      <c r="R594" s="249"/>
      <c r="S594" s="249"/>
      <c r="T594" s="249"/>
      <c r="U594" s="249"/>
      <c r="V594" s="249"/>
      <c r="W594" s="249"/>
      <c r="X594" s="249"/>
    </row>
    <row r="595" spans="4:24">
      <c r="D595" s="103"/>
      <c r="E595" s="103"/>
      <c r="F595" s="104"/>
      <c r="G595" s="103"/>
      <c r="H595" s="103"/>
      <c r="I595" s="104"/>
      <c r="J595" s="104"/>
      <c r="O595" s="249"/>
      <c r="P595" s="249"/>
      <c r="Q595" s="249"/>
      <c r="R595" s="249"/>
      <c r="S595" s="249"/>
      <c r="T595" s="249"/>
      <c r="U595" s="249"/>
      <c r="V595" s="249"/>
      <c r="W595" s="249"/>
      <c r="X595" s="249"/>
    </row>
    <row r="596" spans="4:24">
      <c r="D596" s="103"/>
      <c r="E596" s="103"/>
      <c r="F596" s="104"/>
      <c r="G596" s="103"/>
      <c r="H596" s="103"/>
      <c r="I596" s="104"/>
      <c r="J596" s="104"/>
      <c r="O596" s="249"/>
      <c r="P596" s="249"/>
      <c r="Q596" s="249"/>
      <c r="R596" s="249"/>
      <c r="S596" s="249"/>
      <c r="T596" s="249"/>
      <c r="U596" s="249"/>
      <c r="V596" s="249"/>
      <c r="W596" s="249"/>
      <c r="X596" s="249"/>
    </row>
    <row r="597" spans="4:24">
      <c r="D597" s="103"/>
      <c r="E597" s="103"/>
      <c r="F597" s="104"/>
      <c r="G597" s="103"/>
      <c r="H597" s="103"/>
      <c r="I597" s="104"/>
      <c r="J597" s="104"/>
      <c r="O597" s="249"/>
      <c r="P597" s="249"/>
      <c r="Q597" s="249"/>
      <c r="R597" s="249"/>
      <c r="S597" s="249"/>
      <c r="T597" s="249"/>
      <c r="U597" s="249"/>
      <c r="V597" s="249"/>
      <c r="W597" s="249"/>
      <c r="X597" s="249"/>
    </row>
    <row r="598" spans="4:24">
      <c r="D598" s="103"/>
      <c r="E598" s="103"/>
      <c r="F598" s="104"/>
      <c r="G598" s="103"/>
      <c r="H598" s="103"/>
      <c r="I598" s="104"/>
      <c r="J598" s="104"/>
      <c r="O598" s="249"/>
      <c r="P598" s="249"/>
      <c r="Q598" s="249"/>
      <c r="R598" s="249"/>
      <c r="S598" s="249"/>
      <c r="T598" s="249"/>
      <c r="U598" s="249"/>
      <c r="V598" s="249"/>
      <c r="W598" s="249"/>
      <c r="X598" s="249"/>
    </row>
    <row r="599" spans="4:24">
      <c r="D599" s="103"/>
      <c r="E599" s="103"/>
      <c r="F599" s="104"/>
      <c r="G599" s="103"/>
      <c r="H599" s="103"/>
      <c r="I599" s="104"/>
      <c r="J599" s="104"/>
      <c r="O599" s="249"/>
      <c r="P599" s="249"/>
      <c r="Q599" s="249"/>
      <c r="R599" s="249"/>
      <c r="S599" s="249"/>
      <c r="T599" s="249"/>
      <c r="U599" s="249"/>
      <c r="V599" s="249"/>
      <c r="W599" s="249"/>
      <c r="X599" s="249"/>
    </row>
    <row r="600" spans="4:24">
      <c r="D600" s="103"/>
      <c r="E600" s="103"/>
      <c r="F600" s="104"/>
      <c r="G600" s="103"/>
      <c r="H600" s="103"/>
      <c r="I600" s="104"/>
      <c r="J600" s="104"/>
      <c r="O600" s="249"/>
      <c r="P600" s="249"/>
      <c r="Q600" s="249"/>
      <c r="R600" s="249"/>
      <c r="S600" s="249"/>
      <c r="T600" s="249"/>
      <c r="U600" s="249"/>
      <c r="V600" s="249"/>
      <c r="W600" s="249"/>
      <c r="X600" s="249"/>
    </row>
    <row r="601" spans="4:24">
      <c r="D601" s="103"/>
      <c r="E601" s="103"/>
      <c r="F601" s="104"/>
      <c r="G601" s="103"/>
      <c r="H601" s="103"/>
      <c r="I601" s="104"/>
      <c r="J601" s="104"/>
      <c r="O601" s="249"/>
      <c r="P601" s="249"/>
      <c r="Q601" s="249"/>
      <c r="R601" s="249"/>
      <c r="S601" s="249"/>
      <c r="T601" s="249"/>
      <c r="U601" s="249"/>
      <c r="V601" s="249"/>
      <c r="W601" s="249"/>
      <c r="X601" s="249"/>
    </row>
    <row r="602" spans="4:24">
      <c r="D602" s="103"/>
      <c r="E602" s="103"/>
      <c r="F602" s="104"/>
      <c r="G602" s="103"/>
      <c r="H602" s="103"/>
      <c r="I602" s="104"/>
      <c r="J602" s="104"/>
      <c r="O602" s="249"/>
      <c r="P602" s="249"/>
      <c r="Q602" s="249"/>
      <c r="R602" s="249"/>
      <c r="S602" s="249"/>
      <c r="T602" s="249"/>
      <c r="U602" s="249"/>
      <c r="V602" s="249"/>
      <c r="W602" s="249"/>
      <c r="X602" s="249"/>
    </row>
    <row r="603" spans="4:24">
      <c r="D603" s="103"/>
      <c r="E603" s="103"/>
      <c r="F603" s="104"/>
      <c r="G603" s="103"/>
      <c r="H603" s="103"/>
      <c r="I603" s="104"/>
      <c r="J603" s="104"/>
      <c r="O603" s="249"/>
      <c r="P603" s="249"/>
      <c r="Q603" s="249"/>
      <c r="R603" s="249"/>
      <c r="S603" s="249"/>
      <c r="T603" s="249"/>
      <c r="U603" s="249"/>
      <c r="V603" s="249"/>
      <c r="W603" s="249"/>
      <c r="X603" s="249"/>
    </row>
    <row r="604" spans="4:24">
      <c r="D604" s="103"/>
      <c r="E604" s="103"/>
      <c r="F604" s="104"/>
      <c r="G604" s="103"/>
      <c r="H604" s="103"/>
      <c r="I604" s="104"/>
      <c r="J604" s="104"/>
      <c r="O604" s="249"/>
      <c r="P604" s="249"/>
      <c r="Q604" s="249"/>
      <c r="R604" s="249"/>
      <c r="S604" s="249"/>
      <c r="T604" s="249"/>
      <c r="U604" s="249"/>
      <c r="V604" s="249"/>
      <c r="W604" s="249"/>
      <c r="X604" s="249"/>
    </row>
    <row r="605" spans="4:24">
      <c r="D605" s="103"/>
      <c r="E605" s="103"/>
      <c r="F605" s="104"/>
      <c r="G605" s="103"/>
      <c r="H605" s="103"/>
      <c r="I605" s="104"/>
      <c r="J605" s="104"/>
      <c r="O605" s="249"/>
      <c r="P605" s="249"/>
      <c r="Q605" s="249"/>
      <c r="R605" s="249"/>
      <c r="S605" s="249"/>
      <c r="T605" s="249"/>
      <c r="U605" s="249"/>
      <c r="V605" s="249"/>
      <c r="W605" s="249"/>
      <c r="X605" s="249"/>
    </row>
    <row r="606" spans="4:24">
      <c r="D606" s="103"/>
      <c r="E606" s="103"/>
      <c r="F606" s="104"/>
      <c r="G606" s="103"/>
      <c r="H606" s="103"/>
      <c r="I606" s="104"/>
      <c r="J606" s="104"/>
      <c r="O606" s="249"/>
      <c r="P606" s="249"/>
      <c r="Q606" s="249"/>
      <c r="R606" s="249"/>
      <c r="S606" s="249"/>
      <c r="T606" s="249"/>
      <c r="U606" s="249"/>
      <c r="V606" s="249"/>
      <c r="W606" s="249"/>
      <c r="X606" s="249"/>
    </row>
    <row r="607" spans="4:24">
      <c r="D607" s="103"/>
      <c r="E607" s="103"/>
      <c r="F607" s="104"/>
      <c r="G607" s="103"/>
      <c r="H607" s="103"/>
      <c r="I607" s="104"/>
      <c r="J607" s="104"/>
      <c r="O607" s="249"/>
      <c r="P607" s="249"/>
      <c r="Q607" s="249"/>
      <c r="R607" s="249"/>
      <c r="S607" s="249"/>
      <c r="T607" s="249"/>
      <c r="U607" s="249"/>
      <c r="V607" s="249"/>
      <c r="W607" s="249"/>
      <c r="X607" s="249"/>
    </row>
    <row r="608" spans="4:24">
      <c r="D608" s="103"/>
      <c r="E608" s="103"/>
      <c r="F608" s="104"/>
      <c r="G608" s="103"/>
      <c r="H608" s="103"/>
      <c r="I608" s="104"/>
      <c r="J608" s="104"/>
      <c r="O608" s="249"/>
      <c r="P608" s="249"/>
      <c r="Q608" s="249"/>
      <c r="R608" s="249"/>
      <c r="S608" s="249"/>
      <c r="T608" s="249"/>
      <c r="U608" s="249"/>
      <c r="V608" s="249"/>
      <c r="W608" s="249"/>
      <c r="X608" s="249"/>
    </row>
    <row r="609" spans="4:24">
      <c r="D609" s="103"/>
      <c r="E609" s="103"/>
      <c r="F609" s="104"/>
      <c r="G609" s="103"/>
      <c r="H609" s="103"/>
      <c r="I609" s="104"/>
      <c r="J609" s="104"/>
      <c r="O609" s="249"/>
      <c r="P609" s="249"/>
      <c r="Q609" s="249"/>
      <c r="R609" s="249"/>
      <c r="S609" s="249"/>
      <c r="T609" s="249"/>
      <c r="U609" s="249"/>
      <c r="V609" s="249"/>
      <c r="W609" s="249"/>
      <c r="X609" s="249"/>
    </row>
    <row r="610" spans="4:24">
      <c r="D610" s="103"/>
      <c r="E610" s="103"/>
      <c r="F610" s="104"/>
      <c r="G610" s="103"/>
      <c r="H610" s="103"/>
      <c r="I610" s="104"/>
      <c r="J610" s="104"/>
      <c r="O610" s="249"/>
      <c r="P610" s="249"/>
      <c r="Q610" s="249"/>
      <c r="R610" s="249"/>
      <c r="S610" s="249"/>
      <c r="T610" s="249"/>
      <c r="U610" s="249"/>
      <c r="V610" s="249"/>
      <c r="W610" s="249"/>
      <c r="X610" s="249"/>
    </row>
    <row r="611" spans="4:24">
      <c r="D611" s="103"/>
      <c r="E611" s="103"/>
      <c r="F611" s="104"/>
      <c r="G611" s="103"/>
      <c r="H611" s="103"/>
      <c r="I611" s="104"/>
      <c r="J611" s="104"/>
      <c r="O611" s="249"/>
      <c r="P611" s="249"/>
      <c r="Q611" s="249"/>
      <c r="R611" s="249"/>
      <c r="S611" s="249"/>
      <c r="T611" s="249"/>
      <c r="U611" s="249"/>
      <c r="V611" s="249"/>
      <c r="W611" s="249"/>
      <c r="X611" s="249"/>
    </row>
    <row r="612" spans="4:24">
      <c r="D612" s="103"/>
      <c r="E612" s="103"/>
      <c r="F612" s="104"/>
      <c r="G612" s="103"/>
      <c r="H612" s="103"/>
      <c r="I612" s="104"/>
      <c r="J612" s="104"/>
      <c r="O612" s="249"/>
      <c r="P612" s="249"/>
      <c r="Q612" s="249"/>
      <c r="R612" s="249"/>
      <c r="S612" s="249"/>
      <c r="T612" s="249"/>
      <c r="U612" s="249"/>
      <c r="V612" s="249"/>
      <c r="W612" s="249"/>
      <c r="X612" s="249"/>
    </row>
    <row r="613" spans="4:24">
      <c r="D613" s="103"/>
      <c r="E613" s="103"/>
      <c r="F613" s="104"/>
      <c r="G613" s="103"/>
      <c r="H613" s="103"/>
      <c r="I613" s="104"/>
      <c r="J613" s="104"/>
      <c r="O613" s="249"/>
      <c r="P613" s="249"/>
      <c r="Q613" s="249"/>
      <c r="R613" s="249"/>
      <c r="S613" s="249"/>
      <c r="T613" s="249"/>
      <c r="U613" s="249"/>
      <c r="V613" s="249"/>
      <c r="W613" s="249"/>
      <c r="X613" s="249"/>
    </row>
    <row r="614" spans="4:24">
      <c r="D614" s="103"/>
      <c r="E614" s="103"/>
      <c r="F614" s="104"/>
      <c r="G614" s="103"/>
      <c r="H614" s="103"/>
      <c r="I614" s="104"/>
      <c r="J614" s="104"/>
      <c r="O614" s="249"/>
      <c r="P614" s="249"/>
      <c r="Q614" s="249"/>
      <c r="R614" s="249"/>
      <c r="S614" s="249"/>
      <c r="T614" s="249"/>
      <c r="U614" s="249"/>
      <c r="V614" s="249"/>
      <c r="W614" s="249"/>
      <c r="X614" s="249"/>
    </row>
    <row r="615" spans="4:24">
      <c r="D615" s="103"/>
      <c r="E615" s="103"/>
      <c r="F615" s="104"/>
      <c r="G615" s="103"/>
      <c r="H615" s="103"/>
      <c r="I615" s="104"/>
      <c r="J615" s="104"/>
      <c r="O615" s="249"/>
      <c r="P615" s="249"/>
      <c r="Q615" s="249"/>
      <c r="R615" s="249"/>
      <c r="S615" s="249"/>
      <c r="T615" s="249"/>
      <c r="U615" s="249"/>
      <c r="V615" s="249"/>
      <c r="W615" s="249"/>
      <c r="X615" s="249"/>
    </row>
    <row r="616" spans="4:24">
      <c r="D616" s="103"/>
      <c r="E616" s="103"/>
      <c r="F616" s="104"/>
      <c r="G616" s="103"/>
      <c r="H616" s="103"/>
      <c r="I616" s="104"/>
      <c r="J616" s="104"/>
      <c r="O616" s="249"/>
      <c r="P616" s="249"/>
      <c r="Q616" s="249"/>
      <c r="R616" s="249"/>
      <c r="S616" s="249"/>
      <c r="T616" s="249"/>
      <c r="U616" s="249"/>
      <c r="V616" s="249"/>
      <c r="W616" s="249"/>
      <c r="X616" s="249"/>
    </row>
    <row r="617" spans="4:24">
      <c r="D617" s="103"/>
      <c r="E617" s="103"/>
      <c r="F617" s="104"/>
      <c r="G617" s="103"/>
      <c r="H617" s="103"/>
      <c r="I617" s="104"/>
      <c r="J617" s="104"/>
      <c r="O617" s="249"/>
      <c r="P617" s="249"/>
      <c r="Q617" s="249"/>
      <c r="R617" s="249"/>
      <c r="S617" s="249"/>
      <c r="T617" s="249"/>
      <c r="U617" s="249"/>
      <c r="V617" s="249"/>
      <c r="W617" s="249"/>
      <c r="X617" s="249"/>
    </row>
    <row r="618" spans="4:24">
      <c r="D618" s="103"/>
      <c r="E618" s="103"/>
      <c r="F618" s="104"/>
      <c r="G618" s="103"/>
      <c r="H618" s="103"/>
      <c r="I618" s="104"/>
      <c r="J618" s="104"/>
      <c r="O618" s="249"/>
      <c r="P618" s="249"/>
      <c r="Q618" s="249"/>
      <c r="R618" s="249"/>
      <c r="S618" s="249"/>
      <c r="T618" s="249"/>
      <c r="U618" s="249"/>
      <c r="V618" s="249"/>
      <c r="W618" s="249"/>
      <c r="X618" s="249"/>
    </row>
    <row r="619" spans="4:24">
      <c r="D619" s="103"/>
      <c r="E619" s="103"/>
      <c r="F619" s="104"/>
      <c r="G619" s="103"/>
      <c r="H619" s="103"/>
      <c r="I619" s="104"/>
      <c r="J619" s="104"/>
      <c r="O619" s="249"/>
      <c r="P619" s="249"/>
      <c r="Q619" s="249"/>
      <c r="R619" s="249"/>
      <c r="S619" s="249"/>
      <c r="T619" s="249"/>
      <c r="U619" s="249"/>
      <c r="V619" s="249"/>
      <c r="W619" s="249"/>
      <c r="X619" s="249"/>
    </row>
    <row r="620" spans="4:24">
      <c r="D620" s="103"/>
      <c r="E620" s="103"/>
      <c r="F620" s="104"/>
      <c r="G620" s="103"/>
      <c r="H620" s="103"/>
      <c r="I620" s="104"/>
      <c r="J620" s="104"/>
      <c r="O620" s="249"/>
      <c r="P620" s="249"/>
      <c r="Q620" s="249"/>
      <c r="R620" s="249"/>
      <c r="S620" s="249"/>
      <c r="T620" s="249"/>
      <c r="U620" s="249"/>
      <c r="V620" s="249"/>
      <c r="W620" s="249"/>
      <c r="X620" s="249"/>
    </row>
    <row r="621" spans="4:24">
      <c r="D621" s="103"/>
      <c r="E621" s="103"/>
      <c r="F621" s="104"/>
      <c r="G621" s="103"/>
      <c r="H621" s="103"/>
      <c r="I621" s="104"/>
      <c r="J621" s="104"/>
      <c r="O621" s="249"/>
      <c r="P621" s="249"/>
      <c r="Q621" s="249"/>
      <c r="R621" s="249"/>
      <c r="S621" s="249"/>
      <c r="T621" s="249"/>
      <c r="U621" s="249"/>
      <c r="V621" s="249"/>
      <c r="W621" s="249"/>
      <c r="X621" s="249"/>
    </row>
    <row r="622" spans="4:24">
      <c r="D622" s="103"/>
      <c r="E622" s="103"/>
      <c r="F622" s="104"/>
      <c r="G622" s="103"/>
      <c r="H622" s="103"/>
      <c r="I622" s="104"/>
      <c r="J622" s="104"/>
      <c r="O622" s="249"/>
      <c r="P622" s="249"/>
      <c r="Q622" s="249"/>
      <c r="R622" s="249"/>
      <c r="S622" s="249"/>
      <c r="T622" s="249"/>
      <c r="U622" s="249"/>
      <c r="V622" s="249"/>
      <c r="W622" s="249"/>
      <c r="X622" s="249"/>
    </row>
    <row r="623" spans="4:24">
      <c r="D623" s="103"/>
      <c r="E623" s="103"/>
      <c r="F623" s="104"/>
      <c r="G623" s="103"/>
      <c r="H623" s="103"/>
      <c r="I623" s="104"/>
      <c r="J623" s="104"/>
      <c r="O623" s="249"/>
      <c r="P623" s="249"/>
      <c r="Q623" s="249"/>
      <c r="R623" s="249"/>
      <c r="S623" s="249"/>
      <c r="T623" s="249"/>
      <c r="U623" s="249"/>
      <c r="V623" s="249"/>
      <c r="W623" s="249"/>
      <c r="X623" s="249"/>
    </row>
    <row r="624" spans="4:24">
      <c r="D624" s="103"/>
      <c r="E624" s="103"/>
      <c r="F624" s="104"/>
      <c r="G624" s="103"/>
      <c r="H624" s="103"/>
      <c r="I624" s="104"/>
      <c r="J624" s="104"/>
      <c r="O624" s="249"/>
      <c r="P624" s="249"/>
      <c r="Q624" s="249"/>
      <c r="R624" s="249"/>
      <c r="S624" s="249"/>
      <c r="T624" s="249"/>
      <c r="U624" s="249"/>
      <c r="V624" s="249"/>
      <c r="W624" s="249"/>
      <c r="X624" s="249"/>
    </row>
    <row r="625" spans="4:24">
      <c r="D625" s="103"/>
      <c r="E625" s="103"/>
      <c r="F625" s="104"/>
      <c r="G625" s="103"/>
      <c r="H625" s="103"/>
      <c r="I625" s="104"/>
      <c r="J625" s="104"/>
      <c r="O625" s="249"/>
      <c r="P625" s="249"/>
      <c r="Q625" s="249"/>
      <c r="R625" s="249"/>
      <c r="S625" s="249"/>
      <c r="T625" s="249"/>
      <c r="U625" s="249"/>
      <c r="V625" s="249"/>
      <c r="W625" s="249"/>
      <c r="X625" s="249"/>
    </row>
    <row r="626" spans="4:24">
      <c r="D626" s="103"/>
      <c r="E626" s="103"/>
      <c r="F626" s="104"/>
      <c r="G626" s="103"/>
      <c r="H626" s="103"/>
      <c r="I626" s="104"/>
      <c r="J626" s="104"/>
      <c r="O626" s="249"/>
      <c r="P626" s="249"/>
      <c r="Q626" s="249"/>
      <c r="R626" s="249"/>
      <c r="S626" s="249"/>
      <c r="T626" s="249"/>
      <c r="U626" s="249"/>
      <c r="V626" s="249"/>
      <c r="W626" s="249"/>
      <c r="X626" s="249"/>
    </row>
    <row r="627" spans="4:24">
      <c r="D627" s="103"/>
      <c r="E627" s="103"/>
      <c r="F627" s="104"/>
      <c r="G627" s="103"/>
      <c r="H627" s="103"/>
      <c r="I627" s="104"/>
      <c r="J627" s="104"/>
      <c r="O627" s="249"/>
      <c r="P627" s="249"/>
      <c r="Q627" s="249"/>
      <c r="R627" s="249"/>
      <c r="S627" s="249"/>
      <c r="T627" s="249"/>
      <c r="U627" s="249"/>
      <c r="V627" s="249"/>
      <c r="W627" s="249"/>
      <c r="X627" s="249"/>
    </row>
    <row r="628" spans="4:24">
      <c r="D628" s="103"/>
      <c r="E628" s="103"/>
      <c r="F628" s="104"/>
      <c r="G628" s="103"/>
      <c r="H628" s="103"/>
      <c r="I628" s="104"/>
      <c r="J628" s="104"/>
      <c r="O628" s="249"/>
      <c r="P628" s="249"/>
      <c r="Q628" s="249"/>
      <c r="R628" s="249"/>
      <c r="S628" s="249"/>
      <c r="T628" s="249"/>
      <c r="U628" s="249"/>
      <c r="V628" s="249"/>
      <c r="W628" s="249"/>
      <c r="X628" s="249"/>
    </row>
    <row r="629" spans="4:24">
      <c r="D629" s="103"/>
      <c r="E629" s="103"/>
      <c r="F629" s="104"/>
      <c r="G629" s="103"/>
      <c r="H629" s="103"/>
      <c r="I629" s="104"/>
      <c r="J629" s="104"/>
      <c r="O629" s="249"/>
      <c r="P629" s="249"/>
      <c r="Q629" s="249"/>
      <c r="R629" s="249"/>
      <c r="S629" s="249"/>
      <c r="T629" s="249"/>
      <c r="U629" s="249"/>
      <c r="V629" s="249"/>
      <c r="W629" s="249"/>
      <c r="X629" s="249"/>
    </row>
    <row r="630" spans="4:24">
      <c r="D630" s="103"/>
      <c r="E630" s="103"/>
      <c r="F630" s="104"/>
      <c r="G630" s="103"/>
      <c r="H630" s="103"/>
      <c r="I630" s="104"/>
      <c r="J630" s="104"/>
      <c r="O630" s="249"/>
      <c r="P630" s="249"/>
      <c r="Q630" s="249"/>
      <c r="R630" s="249"/>
      <c r="S630" s="249"/>
      <c r="T630" s="249"/>
      <c r="U630" s="249"/>
      <c r="V630" s="249"/>
      <c r="W630" s="249"/>
      <c r="X630" s="249"/>
    </row>
    <row r="631" spans="4:24">
      <c r="D631" s="103"/>
      <c r="E631" s="103"/>
      <c r="F631" s="104"/>
      <c r="G631" s="103"/>
      <c r="H631" s="103"/>
      <c r="I631" s="104"/>
      <c r="J631" s="104"/>
      <c r="O631" s="249"/>
      <c r="P631" s="249"/>
      <c r="Q631" s="249"/>
      <c r="R631" s="249"/>
      <c r="S631" s="249"/>
      <c r="T631" s="249"/>
      <c r="U631" s="249"/>
      <c r="V631" s="249"/>
      <c r="W631" s="249"/>
      <c r="X631" s="249"/>
    </row>
    <row r="632" spans="4:24">
      <c r="D632" s="103"/>
      <c r="E632" s="103"/>
      <c r="F632" s="104"/>
      <c r="G632" s="103"/>
      <c r="H632" s="103"/>
      <c r="I632" s="104"/>
      <c r="J632" s="104"/>
      <c r="O632" s="249"/>
      <c r="P632" s="249"/>
      <c r="Q632" s="249"/>
      <c r="R632" s="249"/>
      <c r="S632" s="249"/>
      <c r="T632" s="249"/>
      <c r="U632" s="249"/>
      <c r="V632" s="249"/>
      <c r="W632" s="249"/>
      <c r="X632" s="249"/>
    </row>
    <row r="633" spans="4:24">
      <c r="D633" s="103"/>
      <c r="E633" s="103"/>
      <c r="F633" s="104"/>
      <c r="G633" s="103"/>
      <c r="H633" s="103"/>
      <c r="I633" s="104"/>
      <c r="J633" s="104"/>
      <c r="O633" s="249"/>
      <c r="P633" s="249"/>
      <c r="Q633" s="249"/>
      <c r="R633" s="249"/>
      <c r="S633" s="249"/>
      <c r="T633" s="249"/>
      <c r="U633" s="249"/>
      <c r="V633" s="249"/>
      <c r="W633" s="249"/>
      <c r="X633" s="249"/>
    </row>
    <row r="634" spans="4:24">
      <c r="D634" s="103"/>
      <c r="E634" s="103"/>
      <c r="F634" s="104"/>
      <c r="G634" s="103"/>
      <c r="H634" s="103"/>
      <c r="I634" s="104"/>
      <c r="J634" s="104"/>
      <c r="O634" s="249"/>
      <c r="P634" s="249"/>
      <c r="Q634" s="249"/>
      <c r="R634" s="249"/>
      <c r="S634" s="249"/>
      <c r="T634" s="249"/>
      <c r="U634" s="249"/>
      <c r="V634" s="249"/>
      <c r="W634" s="249"/>
      <c r="X634" s="249"/>
    </row>
    <row r="635" spans="4:24">
      <c r="D635" s="103"/>
      <c r="E635" s="103"/>
      <c r="F635" s="104"/>
      <c r="G635" s="103"/>
      <c r="H635" s="103"/>
      <c r="I635" s="104"/>
      <c r="J635" s="104"/>
      <c r="O635" s="249"/>
      <c r="P635" s="249"/>
      <c r="Q635" s="249"/>
      <c r="R635" s="249"/>
      <c r="S635" s="249"/>
      <c r="T635" s="249"/>
      <c r="U635" s="249"/>
      <c r="V635" s="249"/>
      <c r="W635" s="249"/>
      <c r="X635" s="249"/>
    </row>
    <row r="636" spans="4:24">
      <c r="D636" s="103"/>
      <c r="E636" s="103"/>
      <c r="F636" s="104"/>
      <c r="G636" s="103"/>
      <c r="H636" s="103"/>
      <c r="I636" s="104"/>
      <c r="J636" s="104"/>
      <c r="O636" s="249"/>
      <c r="P636" s="249"/>
      <c r="Q636" s="249"/>
      <c r="R636" s="249"/>
      <c r="S636" s="249"/>
      <c r="T636" s="249"/>
      <c r="U636" s="249"/>
      <c r="V636" s="249"/>
      <c r="W636" s="249"/>
      <c r="X636" s="249"/>
    </row>
    <row r="637" spans="4:24">
      <c r="D637" s="103"/>
      <c r="E637" s="103"/>
      <c r="F637" s="104"/>
      <c r="G637" s="103"/>
      <c r="H637" s="103"/>
      <c r="I637" s="104"/>
      <c r="J637" s="104"/>
      <c r="O637" s="249"/>
      <c r="P637" s="249"/>
      <c r="Q637" s="249"/>
      <c r="R637" s="249"/>
      <c r="S637" s="249"/>
      <c r="T637" s="249"/>
      <c r="U637" s="249"/>
      <c r="V637" s="249"/>
      <c r="W637" s="249"/>
      <c r="X637" s="249"/>
    </row>
    <row r="638" spans="4:24">
      <c r="D638" s="103"/>
      <c r="E638" s="103"/>
      <c r="F638" s="104"/>
      <c r="G638" s="103"/>
      <c r="H638" s="103"/>
      <c r="I638" s="104"/>
      <c r="J638" s="104"/>
      <c r="O638" s="249"/>
      <c r="P638" s="249"/>
      <c r="Q638" s="249"/>
      <c r="R638" s="249"/>
      <c r="S638" s="249"/>
      <c r="T638" s="249"/>
      <c r="U638" s="249"/>
      <c r="V638" s="249"/>
      <c r="W638" s="249"/>
      <c r="X638" s="249"/>
    </row>
    <row r="639" spans="4:24">
      <c r="D639" s="103"/>
      <c r="E639" s="103"/>
      <c r="F639" s="104"/>
      <c r="G639" s="103"/>
      <c r="H639" s="103"/>
      <c r="I639" s="104"/>
      <c r="J639" s="104"/>
      <c r="O639" s="249"/>
      <c r="P639" s="249"/>
      <c r="Q639" s="249"/>
      <c r="R639" s="249"/>
      <c r="S639" s="249"/>
      <c r="T639" s="249"/>
      <c r="U639" s="249"/>
      <c r="V639" s="249"/>
      <c r="W639" s="249"/>
      <c r="X639" s="249"/>
    </row>
    <row r="640" spans="4:24">
      <c r="D640" s="103"/>
      <c r="E640" s="103"/>
      <c r="F640" s="104"/>
      <c r="G640" s="103"/>
      <c r="H640" s="103"/>
      <c r="I640" s="104"/>
      <c r="J640" s="104"/>
      <c r="O640" s="249"/>
      <c r="P640" s="249"/>
      <c r="Q640" s="249"/>
      <c r="R640" s="249"/>
      <c r="S640" s="249"/>
      <c r="T640" s="249"/>
      <c r="U640" s="249"/>
      <c r="V640" s="249"/>
      <c r="W640" s="249"/>
      <c r="X640" s="249"/>
    </row>
    <row r="641" spans="4:24">
      <c r="D641" s="103"/>
      <c r="E641" s="103"/>
      <c r="F641" s="104"/>
      <c r="G641" s="103"/>
      <c r="H641" s="103"/>
      <c r="I641" s="104"/>
      <c r="J641" s="104"/>
      <c r="O641" s="249"/>
      <c r="P641" s="249"/>
      <c r="Q641" s="249"/>
      <c r="R641" s="249"/>
      <c r="S641" s="249"/>
      <c r="T641" s="249"/>
      <c r="U641" s="249"/>
      <c r="V641" s="249"/>
      <c r="W641" s="249"/>
      <c r="X641" s="249"/>
    </row>
    <row r="642" spans="4:24">
      <c r="D642" s="103"/>
      <c r="E642" s="103"/>
      <c r="F642" s="104"/>
      <c r="G642" s="103"/>
      <c r="H642" s="103"/>
      <c r="I642" s="104"/>
      <c r="J642" s="104"/>
      <c r="O642" s="249"/>
      <c r="P642" s="249"/>
      <c r="Q642" s="249"/>
      <c r="R642" s="249"/>
      <c r="S642" s="249"/>
      <c r="T642" s="249"/>
      <c r="U642" s="249"/>
      <c r="V642" s="249"/>
      <c r="W642" s="249"/>
      <c r="X642" s="249"/>
    </row>
    <row r="643" spans="4:24">
      <c r="D643" s="103"/>
      <c r="E643" s="103"/>
      <c r="F643" s="104"/>
      <c r="G643" s="103"/>
      <c r="H643" s="103"/>
      <c r="I643" s="104"/>
      <c r="J643" s="104"/>
      <c r="O643" s="249"/>
      <c r="P643" s="249"/>
      <c r="Q643" s="249"/>
      <c r="R643" s="249"/>
      <c r="S643" s="249"/>
      <c r="T643" s="249"/>
      <c r="U643" s="249"/>
      <c r="V643" s="249"/>
      <c r="W643" s="249"/>
      <c r="X643" s="249"/>
    </row>
    <row r="644" spans="4:24">
      <c r="D644" s="103"/>
      <c r="E644" s="103"/>
      <c r="F644" s="104"/>
      <c r="G644" s="103"/>
      <c r="H644" s="103"/>
      <c r="I644" s="104"/>
      <c r="J644" s="104"/>
      <c r="O644" s="249"/>
      <c r="P644" s="249"/>
      <c r="Q644" s="249"/>
      <c r="R644" s="249"/>
      <c r="S644" s="249"/>
      <c r="T644" s="249"/>
      <c r="U644" s="249"/>
      <c r="V644" s="249"/>
      <c r="W644" s="249"/>
      <c r="X644" s="249"/>
    </row>
    <row r="645" spans="4:24">
      <c r="D645" s="103"/>
      <c r="E645" s="103"/>
      <c r="F645" s="104"/>
      <c r="G645" s="103"/>
      <c r="H645" s="103"/>
      <c r="I645" s="104"/>
      <c r="J645" s="104"/>
      <c r="O645" s="249"/>
      <c r="P645" s="249"/>
      <c r="Q645" s="249"/>
      <c r="R645" s="249"/>
      <c r="S645" s="249"/>
      <c r="T645" s="249"/>
      <c r="U645" s="249"/>
      <c r="V645" s="249"/>
      <c r="W645" s="249"/>
      <c r="X645" s="249"/>
    </row>
    <row r="646" spans="4:24">
      <c r="D646" s="103"/>
      <c r="E646" s="103"/>
      <c r="F646" s="104"/>
      <c r="G646" s="103"/>
      <c r="H646" s="103"/>
      <c r="I646" s="104"/>
      <c r="J646" s="104"/>
      <c r="O646" s="249"/>
      <c r="P646" s="249"/>
      <c r="Q646" s="249"/>
      <c r="R646" s="249"/>
      <c r="S646" s="249"/>
      <c r="T646" s="249"/>
      <c r="U646" s="249"/>
      <c r="V646" s="249"/>
      <c r="W646" s="249"/>
      <c r="X646" s="249"/>
    </row>
    <row r="647" spans="4:24">
      <c r="D647" s="103"/>
      <c r="E647" s="103"/>
      <c r="F647" s="104"/>
      <c r="G647" s="103"/>
      <c r="H647" s="103"/>
      <c r="I647" s="104"/>
      <c r="J647" s="104"/>
      <c r="O647" s="249"/>
      <c r="P647" s="249"/>
      <c r="Q647" s="249"/>
      <c r="R647" s="249"/>
      <c r="S647" s="249"/>
      <c r="T647" s="249"/>
      <c r="U647" s="249"/>
      <c r="V647" s="249"/>
      <c r="W647" s="249"/>
      <c r="X647" s="249"/>
    </row>
    <row r="648" spans="4:24">
      <c r="D648" s="103"/>
      <c r="E648" s="103"/>
      <c r="F648" s="104"/>
      <c r="G648" s="103"/>
      <c r="H648" s="103"/>
      <c r="I648" s="104"/>
      <c r="J648" s="104"/>
      <c r="O648" s="249"/>
      <c r="P648" s="249"/>
      <c r="Q648" s="249"/>
      <c r="R648" s="249"/>
      <c r="S648" s="249"/>
      <c r="T648" s="249"/>
      <c r="U648" s="249"/>
      <c r="V648" s="249"/>
      <c r="W648" s="249"/>
      <c r="X648" s="249"/>
    </row>
    <row r="649" spans="4:24">
      <c r="D649" s="103"/>
      <c r="E649" s="103"/>
      <c r="F649" s="104"/>
      <c r="G649" s="103"/>
      <c r="H649" s="103"/>
      <c r="I649" s="104"/>
      <c r="J649" s="104"/>
      <c r="O649" s="249"/>
      <c r="P649" s="249"/>
      <c r="Q649" s="249"/>
      <c r="R649" s="249"/>
      <c r="S649" s="249"/>
      <c r="T649" s="249"/>
      <c r="U649" s="249"/>
      <c r="V649" s="249"/>
      <c r="W649" s="249"/>
      <c r="X649" s="249"/>
    </row>
    <row r="650" spans="4:24">
      <c r="D650" s="103"/>
      <c r="E650" s="103"/>
      <c r="F650" s="104"/>
      <c r="G650" s="103"/>
      <c r="H650" s="103"/>
      <c r="I650" s="104"/>
      <c r="J650" s="104"/>
      <c r="O650" s="249"/>
      <c r="P650" s="249"/>
      <c r="Q650" s="249"/>
      <c r="R650" s="249"/>
      <c r="S650" s="249"/>
      <c r="T650" s="249"/>
      <c r="U650" s="249"/>
      <c r="V650" s="249"/>
      <c r="W650" s="249"/>
      <c r="X650" s="249"/>
    </row>
    <row r="651" spans="4:24">
      <c r="D651" s="103"/>
      <c r="E651" s="103"/>
      <c r="F651" s="104"/>
      <c r="G651" s="103"/>
      <c r="H651" s="103"/>
      <c r="I651" s="104"/>
      <c r="J651" s="104"/>
      <c r="O651" s="249"/>
      <c r="P651" s="249"/>
      <c r="Q651" s="249"/>
      <c r="R651" s="249"/>
      <c r="S651" s="249"/>
      <c r="T651" s="249"/>
      <c r="U651" s="249"/>
      <c r="V651" s="249"/>
      <c r="W651" s="249"/>
      <c r="X651" s="249"/>
    </row>
    <row r="652" spans="4:24">
      <c r="D652" s="103"/>
      <c r="E652" s="103"/>
      <c r="F652" s="104"/>
      <c r="G652" s="103"/>
      <c r="H652" s="103"/>
      <c r="I652" s="104"/>
      <c r="J652" s="104"/>
      <c r="O652" s="249"/>
      <c r="P652" s="249"/>
      <c r="Q652" s="249"/>
      <c r="R652" s="249"/>
      <c r="S652" s="249"/>
      <c r="T652" s="249"/>
      <c r="U652" s="249"/>
      <c r="V652" s="249"/>
      <c r="W652" s="249"/>
      <c r="X652" s="249"/>
    </row>
    <row r="653" spans="4:24">
      <c r="D653" s="103"/>
      <c r="E653" s="103"/>
      <c r="F653" s="104"/>
      <c r="G653" s="103"/>
      <c r="H653" s="103"/>
      <c r="I653" s="104"/>
      <c r="J653" s="104"/>
      <c r="O653" s="249"/>
      <c r="P653" s="249"/>
      <c r="Q653" s="249"/>
      <c r="R653" s="249"/>
      <c r="S653" s="249"/>
      <c r="T653" s="249"/>
      <c r="U653" s="249"/>
      <c r="V653" s="249"/>
      <c r="W653" s="249"/>
      <c r="X653" s="249"/>
    </row>
    <row r="654" spans="4:24">
      <c r="D654" s="103"/>
      <c r="E654" s="103"/>
      <c r="F654" s="104"/>
      <c r="G654" s="103"/>
      <c r="H654" s="103"/>
      <c r="I654" s="104"/>
      <c r="J654" s="104"/>
      <c r="O654" s="249"/>
      <c r="P654" s="249"/>
      <c r="Q654" s="249"/>
      <c r="R654" s="249"/>
      <c r="S654" s="249"/>
      <c r="T654" s="249"/>
      <c r="U654" s="249"/>
      <c r="V654" s="249"/>
      <c r="W654" s="249"/>
      <c r="X654" s="249"/>
    </row>
    <row r="655" spans="4:24">
      <c r="D655" s="103"/>
      <c r="E655" s="103"/>
      <c r="F655" s="104"/>
      <c r="G655" s="103"/>
      <c r="H655" s="103"/>
      <c r="I655" s="104"/>
      <c r="J655" s="104"/>
      <c r="O655" s="249"/>
      <c r="P655" s="249"/>
      <c r="Q655" s="249"/>
      <c r="R655" s="249"/>
      <c r="S655" s="249"/>
      <c r="T655" s="249"/>
      <c r="U655" s="249"/>
      <c r="V655" s="249"/>
      <c r="W655" s="249"/>
      <c r="X655" s="249"/>
    </row>
    <row r="656" spans="4:24">
      <c r="D656" s="103"/>
      <c r="E656" s="103"/>
      <c r="F656" s="104"/>
      <c r="G656" s="103"/>
      <c r="H656" s="103"/>
      <c r="I656" s="104"/>
      <c r="J656" s="104"/>
      <c r="O656" s="249"/>
      <c r="P656" s="249"/>
      <c r="Q656" s="249"/>
      <c r="R656" s="249"/>
      <c r="S656" s="249"/>
      <c r="T656" s="249"/>
      <c r="U656" s="249"/>
      <c r="V656" s="249"/>
      <c r="W656" s="249"/>
      <c r="X656" s="249"/>
    </row>
    <row r="657" spans="4:24">
      <c r="D657" s="103"/>
      <c r="E657" s="103"/>
      <c r="F657" s="104"/>
      <c r="G657" s="103"/>
      <c r="H657" s="103"/>
      <c r="I657" s="104"/>
      <c r="J657" s="104"/>
      <c r="O657" s="249"/>
      <c r="P657" s="249"/>
      <c r="Q657" s="249"/>
      <c r="R657" s="249"/>
      <c r="S657" s="249"/>
      <c r="T657" s="249"/>
      <c r="U657" s="249"/>
      <c r="V657" s="249"/>
      <c r="W657" s="249"/>
      <c r="X657" s="249"/>
    </row>
    <row r="658" spans="4:24">
      <c r="D658" s="103"/>
      <c r="E658" s="103"/>
      <c r="F658" s="104"/>
      <c r="G658" s="103"/>
      <c r="H658" s="103"/>
      <c r="I658" s="104"/>
      <c r="J658" s="104"/>
      <c r="O658" s="249"/>
      <c r="P658" s="249"/>
      <c r="Q658" s="249"/>
      <c r="R658" s="249"/>
      <c r="S658" s="249"/>
      <c r="T658" s="249"/>
      <c r="U658" s="249"/>
      <c r="V658" s="249"/>
      <c r="W658" s="249"/>
      <c r="X658" s="249"/>
    </row>
    <row r="659" spans="4:24">
      <c r="D659" s="103"/>
      <c r="E659" s="103"/>
      <c r="F659" s="104"/>
      <c r="G659" s="103"/>
      <c r="H659" s="103"/>
      <c r="I659" s="104"/>
      <c r="J659" s="104"/>
      <c r="O659" s="249"/>
      <c r="P659" s="249"/>
      <c r="Q659" s="249"/>
      <c r="R659" s="249"/>
      <c r="S659" s="249"/>
      <c r="T659" s="249"/>
      <c r="U659" s="249"/>
      <c r="V659" s="249"/>
      <c r="W659" s="249"/>
      <c r="X659" s="249"/>
    </row>
    <row r="660" spans="4:24">
      <c r="D660" s="103"/>
      <c r="E660" s="103"/>
      <c r="F660" s="104"/>
      <c r="G660" s="103"/>
      <c r="H660" s="103"/>
      <c r="I660" s="104"/>
      <c r="J660" s="104"/>
      <c r="O660" s="249"/>
      <c r="P660" s="249"/>
      <c r="Q660" s="249"/>
      <c r="R660" s="249"/>
      <c r="S660" s="249"/>
      <c r="T660" s="249"/>
      <c r="U660" s="249"/>
      <c r="V660" s="249"/>
      <c r="W660" s="249"/>
      <c r="X660" s="249"/>
    </row>
    <row r="661" spans="4:24">
      <c r="D661" s="103"/>
      <c r="E661" s="103"/>
      <c r="F661" s="104"/>
      <c r="G661" s="103"/>
      <c r="H661" s="103"/>
      <c r="I661" s="104"/>
      <c r="J661" s="104"/>
      <c r="O661" s="249"/>
      <c r="P661" s="249"/>
      <c r="Q661" s="249"/>
      <c r="R661" s="249"/>
      <c r="S661" s="249"/>
      <c r="T661" s="249"/>
      <c r="U661" s="249"/>
      <c r="V661" s="249"/>
      <c r="W661" s="249"/>
      <c r="X661" s="249"/>
    </row>
    <row r="662" spans="4:24">
      <c r="D662" s="103"/>
      <c r="E662" s="103"/>
      <c r="F662" s="104"/>
      <c r="G662" s="103"/>
      <c r="H662" s="103"/>
      <c r="I662" s="104"/>
      <c r="J662" s="104"/>
      <c r="O662" s="249"/>
      <c r="P662" s="249"/>
      <c r="Q662" s="249"/>
      <c r="R662" s="249"/>
      <c r="S662" s="249"/>
      <c r="T662" s="249"/>
      <c r="U662" s="249"/>
      <c r="V662" s="249"/>
      <c r="W662" s="249"/>
      <c r="X662" s="249"/>
    </row>
    <row r="663" spans="4:24">
      <c r="D663" s="103"/>
      <c r="E663" s="103"/>
      <c r="F663" s="104"/>
      <c r="G663" s="103"/>
      <c r="H663" s="103"/>
      <c r="I663" s="104"/>
      <c r="J663" s="104"/>
      <c r="O663" s="249"/>
      <c r="P663" s="249"/>
      <c r="Q663" s="249"/>
      <c r="R663" s="249"/>
      <c r="S663" s="249"/>
      <c r="T663" s="249"/>
      <c r="U663" s="249"/>
      <c r="V663" s="249"/>
      <c r="W663" s="249"/>
      <c r="X663" s="249"/>
    </row>
    <row r="664" spans="4:24">
      <c r="D664" s="103"/>
      <c r="E664" s="103"/>
      <c r="F664" s="104"/>
      <c r="G664" s="103"/>
      <c r="H664" s="103"/>
      <c r="I664" s="104"/>
      <c r="J664" s="104"/>
      <c r="O664" s="249"/>
      <c r="P664" s="249"/>
      <c r="Q664" s="249"/>
      <c r="R664" s="249"/>
      <c r="S664" s="249"/>
      <c r="T664" s="249"/>
      <c r="U664" s="249"/>
      <c r="V664" s="249"/>
      <c r="W664" s="249"/>
      <c r="X664" s="249"/>
    </row>
    <row r="665" spans="4:24">
      <c r="D665" s="103"/>
      <c r="E665" s="103"/>
      <c r="F665" s="104"/>
      <c r="G665" s="103"/>
      <c r="H665" s="103"/>
      <c r="I665" s="104"/>
      <c r="J665" s="104"/>
      <c r="O665" s="249"/>
      <c r="P665" s="249"/>
      <c r="Q665" s="249"/>
      <c r="R665" s="249"/>
      <c r="S665" s="249"/>
      <c r="T665" s="249"/>
      <c r="U665" s="249"/>
      <c r="V665" s="249"/>
      <c r="W665" s="249"/>
      <c r="X665" s="249"/>
    </row>
    <row r="666" spans="4:24">
      <c r="D666" s="103"/>
      <c r="E666" s="103"/>
      <c r="F666" s="104"/>
      <c r="G666" s="103"/>
      <c r="H666" s="103"/>
      <c r="I666" s="104"/>
      <c r="J666" s="104"/>
      <c r="O666" s="249"/>
      <c r="P666" s="249"/>
      <c r="Q666" s="249"/>
      <c r="R666" s="249"/>
      <c r="S666" s="249"/>
      <c r="T666" s="249"/>
      <c r="U666" s="249"/>
      <c r="V666" s="249"/>
      <c r="W666" s="249"/>
      <c r="X666" s="249"/>
    </row>
    <row r="667" spans="4:24">
      <c r="D667" s="103"/>
      <c r="E667" s="103"/>
      <c r="F667" s="104"/>
      <c r="G667" s="103"/>
      <c r="H667" s="103"/>
      <c r="I667" s="104"/>
      <c r="J667" s="104"/>
      <c r="O667" s="249"/>
      <c r="P667" s="249"/>
      <c r="Q667" s="249"/>
      <c r="R667" s="249"/>
      <c r="S667" s="249"/>
      <c r="T667" s="249"/>
      <c r="U667" s="249"/>
      <c r="V667" s="249"/>
      <c r="W667" s="249"/>
      <c r="X667" s="249"/>
    </row>
    <row r="668" spans="4:24">
      <c r="D668" s="103"/>
      <c r="E668" s="103"/>
      <c r="F668" s="104"/>
      <c r="G668" s="103"/>
      <c r="H668" s="103"/>
      <c r="I668" s="104"/>
      <c r="J668" s="104"/>
      <c r="O668" s="249"/>
      <c r="P668" s="249"/>
      <c r="Q668" s="249"/>
      <c r="R668" s="249"/>
      <c r="S668" s="249"/>
      <c r="T668" s="249"/>
      <c r="U668" s="249"/>
      <c r="V668" s="249"/>
      <c r="W668" s="249"/>
      <c r="X668" s="249"/>
    </row>
    <row r="669" spans="4:24">
      <c r="D669" s="103"/>
      <c r="E669" s="103"/>
      <c r="F669" s="104"/>
      <c r="G669" s="103"/>
      <c r="H669" s="103"/>
      <c r="I669" s="104"/>
      <c r="J669" s="104"/>
      <c r="O669" s="249"/>
      <c r="P669" s="249"/>
      <c r="Q669" s="249"/>
      <c r="R669" s="249"/>
      <c r="S669" s="249"/>
      <c r="T669" s="249"/>
      <c r="U669" s="249"/>
      <c r="V669" s="249"/>
      <c r="W669" s="249"/>
      <c r="X669" s="249"/>
    </row>
    <row r="670" spans="4:24">
      <c r="D670" s="103"/>
      <c r="E670" s="103"/>
      <c r="F670" s="104"/>
      <c r="G670" s="103"/>
      <c r="H670" s="103"/>
      <c r="I670" s="104"/>
      <c r="J670" s="104"/>
      <c r="O670" s="249"/>
      <c r="P670" s="249"/>
      <c r="Q670" s="249"/>
      <c r="R670" s="249"/>
      <c r="S670" s="249"/>
      <c r="T670" s="249"/>
      <c r="U670" s="249"/>
      <c r="V670" s="249"/>
      <c r="W670" s="249"/>
      <c r="X670" s="249"/>
    </row>
    <row r="671" spans="4:24">
      <c r="D671" s="103"/>
      <c r="E671" s="103"/>
      <c r="F671" s="104"/>
      <c r="G671" s="103"/>
      <c r="H671" s="103"/>
      <c r="I671" s="104"/>
      <c r="J671" s="104"/>
      <c r="O671" s="249"/>
      <c r="P671" s="249"/>
      <c r="Q671" s="249"/>
      <c r="R671" s="249"/>
      <c r="S671" s="249"/>
      <c r="T671" s="249"/>
      <c r="U671" s="249"/>
      <c r="V671" s="249"/>
      <c r="W671" s="249"/>
      <c r="X671" s="249"/>
    </row>
    <row r="672" spans="4:24">
      <c r="D672" s="103"/>
      <c r="E672" s="103"/>
      <c r="F672" s="104"/>
      <c r="G672" s="103"/>
      <c r="H672" s="103"/>
      <c r="I672" s="104"/>
      <c r="J672" s="104"/>
      <c r="O672" s="249"/>
      <c r="P672" s="249"/>
      <c r="Q672" s="249"/>
      <c r="R672" s="249"/>
      <c r="S672" s="249"/>
      <c r="T672" s="249"/>
      <c r="U672" s="249"/>
      <c r="V672" s="249"/>
      <c r="W672" s="249"/>
      <c r="X672" s="249"/>
    </row>
    <row r="673" spans="4:24">
      <c r="D673" s="103"/>
      <c r="E673" s="103"/>
      <c r="F673" s="104"/>
      <c r="G673" s="103"/>
      <c r="H673" s="103"/>
      <c r="I673" s="104"/>
      <c r="J673" s="104"/>
      <c r="O673" s="249"/>
      <c r="P673" s="249"/>
      <c r="Q673" s="249"/>
      <c r="R673" s="249"/>
      <c r="S673" s="249"/>
      <c r="T673" s="249"/>
      <c r="U673" s="249"/>
      <c r="V673" s="249"/>
      <c r="W673" s="249"/>
      <c r="X673" s="249"/>
    </row>
    <row r="674" spans="4:24">
      <c r="D674" s="103"/>
      <c r="E674" s="103"/>
      <c r="F674" s="104"/>
      <c r="G674" s="103"/>
      <c r="H674" s="103"/>
      <c r="I674" s="104"/>
      <c r="J674" s="104"/>
      <c r="O674" s="249"/>
      <c r="P674" s="249"/>
      <c r="Q674" s="249"/>
      <c r="R674" s="249"/>
      <c r="S674" s="249"/>
      <c r="T674" s="249"/>
      <c r="U674" s="249"/>
      <c r="V674" s="249"/>
      <c r="W674" s="249"/>
      <c r="X674" s="249"/>
    </row>
    <row r="675" spans="4:24">
      <c r="D675" s="103"/>
      <c r="E675" s="103"/>
      <c r="F675" s="104"/>
      <c r="G675" s="103"/>
      <c r="H675" s="103"/>
      <c r="I675" s="104"/>
      <c r="J675" s="104"/>
      <c r="O675" s="249"/>
      <c r="P675" s="249"/>
      <c r="Q675" s="249"/>
      <c r="R675" s="249"/>
      <c r="S675" s="249"/>
      <c r="T675" s="249"/>
      <c r="U675" s="249"/>
      <c r="V675" s="249"/>
      <c r="W675" s="249"/>
      <c r="X675" s="249"/>
    </row>
    <row r="676" spans="4:24">
      <c r="D676" s="103"/>
      <c r="E676" s="103"/>
      <c r="F676" s="104"/>
      <c r="G676" s="103"/>
      <c r="H676" s="103"/>
      <c r="I676" s="104"/>
      <c r="J676" s="104"/>
      <c r="O676" s="249"/>
      <c r="P676" s="249"/>
      <c r="Q676" s="249"/>
      <c r="R676" s="249"/>
      <c r="S676" s="249"/>
      <c r="T676" s="249"/>
      <c r="U676" s="249"/>
      <c r="V676" s="249"/>
      <c r="W676" s="249"/>
      <c r="X676" s="249"/>
    </row>
    <row r="677" spans="4:24">
      <c r="D677" s="103"/>
      <c r="E677" s="103"/>
      <c r="F677" s="104"/>
      <c r="G677" s="103"/>
      <c r="H677" s="103"/>
      <c r="I677" s="104"/>
      <c r="J677" s="104"/>
      <c r="O677" s="249"/>
      <c r="P677" s="249"/>
      <c r="Q677" s="249"/>
      <c r="R677" s="249"/>
      <c r="S677" s="249"/>
      <c r="T677" s="249"/>
      <c r="U677" s="249"/>
      <c r="V677" s="249"/>
      <c r="W677" s="249"/>
      <c r="X677" s="249"/>
    </row>
    <row r="678" spans="4:24">
      <c r="D678" s="103"/>
      <c r="E678" s="103"/>
      <c r="F678" s="104"/>
      <c r="G678" s="103"/>
      <c r="H678" s="103"/>
      <c r="I678" s="104"/>
      <c r="J678" s="104"/>
      <c r="O678" s="249"/>
      <c r="P678" s="249"/>
      <c r="Q678" s="249"/>
      <c r="R678" s="249"/>
      <c r="S678" s="249"/>
      <c r="T678" s="249"/>
      <c r="U678" s="249"/>
      <c r="V678" s="249"/>
      <c r="W678" s="249"/>
      <c r="X678" s="249"/>
    </row>
    <row r="679" spans="4:24">
      <c r="D679" s="103"/>
      <c r="E679" s="103"/>
      <c r="F679" s="104"/>
      <c r="G679" s="103"/>
      <c r="H679" s="103"/>
      <c r="I679" s="104"/>
      <c r="J679" s="104"/>
      <c r="O679" s="249"/>
      <c r="P679" s="249"/>
      <c r="Q679" s="249"/>
      <c r="R679" s="249"/>
      <c r="S679" s="249"/>
      <c r="T679" s="249"/>
      <c r="U679" s="249"/>
      <c r="V679" s="249"/>
      <c r="W679" s="249"/>
      <c r="X679" s="249"/>
    </row>
    <row r="680" spans="4:24">
      <c r="D680" s="103"/>
      <c r="E680" s="103"/>
      <c r="F680" s="104"/>
      <c r="G680" s="103"/>
      <c r="H680" s="103"/>
      <c r="I680" s="104"/>
      <c r="J680" s="104"/>
      <c r="O680" s="249"/>
      <c r="P680" s="249"/>
      <c r="Q680" s="249"/>
      <c r="R680" s="249"/>
      <c r="S680" s="249"/>
      <c r="T680" s="249"/>
      <c r="U680" s="249"/>
      <c r="V680" s="249"/>
      <c r="W680" s="249"/>
      <c r="X680" s="249"/>
    </row>
    <row r="681" spans="4:24">
      <c r="D681" s="103"/>
      <c r="E681" s="103"/>
      <c r="F681" s="104"/>
      <c r="G681" s="103"/>
      <c r="H681" s="103"/>
      <c r="I681" s="104"/>
      <c r="J681" s="104"/>
      <c r="O681" s="249"/>
      <c r="P681" s="249"/>
      <c r="Q681" s="249"/>
      <c r="R681" s="249"/>
      <c r="S681" s="249"/>
      <c r="T681" s="249"/>
      <c r="U681" s="249"/>
      <c r="V681" s="249"/>
      <c r="W681" s="249"/>
      <c r="X681" s="249"/>
    </row>
    <row r="682" spans="4:24">
      <c r="D682" s="103"/>
      <c r="E682" s="103"/>
      <c r="F682" s="104"/>
      <c r="G682" s="103"/>
      <c r="H682" s="103"/>
      <c r="I682" s="104"/>
      <c r="J682" s="104"/>
      <c r="O682" s="249"/>
      <c r="P682" s="249"/>
      <c r="Q682" s="249"/>
      <c r="R682" s="249"/>
      <c r="S682" s="249"/>
      <c r="T682" s="249"/>
      <c r="U682" s="249"/>
      <c r="V682" s="249"/>
      <c r="W682" s="249"/>
      <c r="X682" s="249"/>
    </row>
    <row r="683" spans="4:24">
      <c r="D683" s="103"/>
      <c r="E683" s="103"/>
      <c r="F683" s="104"/>
      <c r="G683" s="103"/>
      <c r="H683" s="103"/>
      <c r="I683" s="104"/>
      <c r="J683" s="104"/>
      <c r="O683" s="249"/>
      <c r="P683" s="249"/>
      <c r="Q683" s="249"/>
      <c r="R683" s="249"/>
      <c r="S683" s="249"/>
      <c r="T683" s="249"/>
      <c r="U683" s="249"/>
      <c r="V683" s="249"/>
      <c r="W683" s="249"/>
      <c r="X683" s="249"/>
    </row>
    <row r="684" spans="4:24">
      <c r="D684" s="103"/>
      <c r="E684" s="103"/>
      <c r="F684" s="104"/>
      <c r="G684" s="103"/>
      <c r="H684" s="103"/>
      <c r="I684" s="104"/>
      <c r="J684" s="104"/>
      <c r="O684" s="249"/>
      <c r="P684" s="249"/>
      <c r="Q684" s="249"/>
      <c r="R684" s="249"/>
      <c r="S684" s="249"/>
      <c r="T684" s="249"/>
      <c r="U684" s="249"/>
      <c r="V684" s="249"/>
      <c r="W684" s="249"/>
      <c r="X684" s="249"/>
    </row>
    <row r="685" spans="4:24">
      <c r="D685" s="103"/>
      <c r="E685" s="103"/>
      <c r="F685" s="104"/>
      <c r="G685" s="103"/>
      <c r="H685" s="103"/>
      <c r="I685" s="104"/>
      <c r="J685" s="104"/>
      <c r="O685" s="249"/>
      <c r="P685" s="249"/>
      <c r="Q685" s="249"/>
      <c r="R685" s="249"/>
      <c r="S685" s="249"/>
      <c r="T685" s="249"/>
      <c r="U685" s="249"/>
      <c r="V685" s="249"/>
      <c r="W685" s="249"/>
      <c r="X685" s="249"/>
    </row>
    <row r="686" spans="4:24">
      <c r="D686" s="103"/>
      <c r="E686" s="103"/>
      <c r="F686" s="104"/>
      <c r="G686" s="103"/>
      <c r="H686" s="103"/>
      <c r="I686" s="104"/>
      <c r="J686" s="104"/>
      <c r="O686" s="249"/>
      <c r="P686" s="249"/>
      <c r="Q686" s="249"/>
      <c r="R686" s="249"/>
      <c r="S686" s="249"/>
      <c r="T686" s="249"/>
      <c r="U686" s="249"/>
      <c r="V686" s="249"/>
      <c r="W686" s="249"/>
      <c r="X686" s="249"/>
    </row>
    <row r="687" spans="4:24">
      <c r="D687" s="103"/>
      <c r="E687" s="103"/>
      <c r="F687" s="104"/>
      <c r="G687" s="103"/>
      <c r="H687" s="103"/>
      <c r="I687" s="104"/>
      <c r="J687" s="104"/>
      <c r="O687" s="249"/>
      <c r="P687" s="249"/>
      <c r="Q687" s="249"/>
      <c r="R687" s="249"/>
      <c r="S687" s="249"/>
      <c r="T687" s="249"/>
      <c r="U687" s="249"/>
      <c r="V687" s="249"/>
      <c r="W687" s="249"/>
      <c r="X687" s="249"/>
    </row>
    <row r="688" spans="4:24">
      <c r="D688" s="103"/>
      <c r="E688" s="103"/>
      <c r="F688" s="104"/>
      <c r="G688" s="103"/>
      <c r="H688" s="103"/>
      <c r="I688" s="104"/>
      <c r="J688" s="104"/>
      <c r="O688" s="249"/>
      <c r="P688" s="249"/>
      <c r="Q688" s="249"/>
      <c r="R688" s="249"/>
      <c r="S688" s="249"/>
      <c r="T688" s="249"/>
      <c r="U688" s="249"/>
      <c r="V688" s="249"/>
      <c r="W688" s="249"/>
      <c r="X688" s="249"/>
    </row>
    <row r="689" spans="4:24">
      <c r="D689" s="103"/>
      <c r="E689" s="103"/>
      <c r="F689" s="104"/>
      <c r="G689" s="103"/>
      <c r="H689" s="103"/>
      <c r="I689" s="104"/>
      <c r="J689" s="104"/>
      <c r="O689" s="249"/>
      <c r="P689" s="249"/>
      <c r="Q689" s="249"/>
      <c r="R689" s="249"/>
      <c r="S689" s="249"/>
      <c r="T689" s="249"/>
      <c r="U689" s="249"/>
      <c r="V689" s="249"/>
      <c r="W689" s="249"/>
      <c r="X689" s="249"/>
    </row>
    <row r="690" spans="4:24">
      <c r="D690" s="103"/>
      <c r="E690" s="103"/>
      <c r="F690" s="104"/>
      <c r="G690" s="103"/>
      <c r="H690" s="103"/>
      <c r="I690" s="104"/>
      <c r="J690" s="104"/>
      <c r="O690" s="249"/>
      <c r="P690" s="249"/>
      <c r="Q690" s="249"/>
      <c r="R690" s="249"/>
      <c r="S690" s="249"/>
      <c r="T690" s="249"/>
      <c r="U690" s="249"/>
      <c r="V690" s="249"/>
      <c r="W690" s="249"/>
      <c r="X690" s="249"/>
    </row>
    <row r="691" spans="4:24">
      <c r="D691" s="103"/>
      <c r="E691" s="103"/>
      <c r="F691" s="104"/>
      <c r="G691" s="103"/>
      <c r="H691" s="103"/>
      <c r="I691" s="104"/>
      <c r="J691" s="104"/>
      <c r="O691" s="249"/>
      <c r="P691" s="249"/>
      <c r="Q691" s="249"/>
      <c r="R691" s="249"/>
      <c r="S691" s="249"/>
      <c r="T691" s="249"/>
      <c r="U691" s="249"/>
      <c r="V691" s="249"/>
      <c r="W691" s="249"/>
      <c r="X691" s="249"/>
    </row>
    <row r="692" spans="4:24">
      <c r="D692" s="103"/>
      <c r="E692" s="103"/>
      <c r="F692" s="104"/>
      <c r="G692" s="103"/>
      <c r="H692" s="103"/>
      <c r="I692" s="104"/>
      <c r="J692" s="104"/>
      <c r="O692" s="249"/>
      <c r="P692" s="249"/>
      <c r="Q692" s="249"/>
      <c r="R692" s="249"/>
      <c r="S692" s="249"/>
      <c r="T692" s="249"/>
      <c r="U692" s="249"/>
      <c r="V692" s="249"/>
      <c r="W692" s="249"/>
      <c r="X692" s="249"/>
    </row>
    <row r="693" spans="4:24">
      <c r="D693" s="103"/>
      <c r="E693" s="103"/>
      <c r="F693" s="104"/>
      <c r="G693" s="103"/>
      <c r="H693" s="103"/>
      <c r="I693" s="104"/>
      <c r="J693" s="104"/>
      <c r="O693" s="249"/>
      <c r="P693" s="249"/>
      <c r="Q693" s="249"/>
      <c r="R693" s="249"/>
      <c r="S693" s="249"/>
      <c r="T693" s="249"/>
      <c r="U693" s="249"/>
      <c r="V693" s="249"/>
      <c r="W693" s="249"/>
      <c r="X693" s="249"/>
    </row>
    <row r="694" spans="4:24">
      <c r="D694" s="103"/>
      <c r="E694" s="103"/>
      <c r="F694" s="104"/>
      <c r="G694" s="103"/>
      <c r="H694" s="103"/>
      <c r="I694" s="104"/>
      <c r="J694" s="104"/>
      <c r="O694" s="249"/>
      <c r="P694" s="249"/>
      <c r="Q694" s="249"/>
      <c r="R694" s="249"/>
      <c r="S694" s="249"/>
      <c r="T694" s="249"/>
      <c r="U694" s="249"/>
      <c r="V694" s="249"/>
      <c r="W694" s="249"/>
      <c r="X694" s="249"/>
    </row>
    <row r="695" spans="4:24">
      <c r="D695" s="103"/>
      <c r="E695" s="103"/>
      <c r="F695" s="104"/>
      <c r="G695" s="103"/>
      <c r="H695" s="103"/>
      <c r="I695" s="104"/>
      <c r="J695" s="104"/>
      <c r="O695" s="249"/>
      <c r="P695" s="249"/>
      <c r="Q695" s="249"/>
      <c r="R695" s="249"/>
      <c r="S695" s="249"/>
      <c r="T695" s="249"/>
      <c r="U695" s="249"/>
      <c r="V695" s="249"/>
      <c r="W695" s="249"/>
      <c r="X695" s="249"/>
    </row>
    <row r="696" spans="4:24">
      <c r="D696" s="103"/>
      <c r="E696" s="103"/>
      <c r="F696" s="104"/>
      <c r="G696" s="103"/>
      <c r="H696" s="103"/>
      <c r="I696" s="104"/>
      <c r="J696" s="104"/>
      <c r="O696" s="249"/>
      <c r="P696" s="249"/>
      <c r="Q696" s="249"/>
      <c r="R696" s="249"/>
      <c r="S696" s="249"/>
      <c r="T696" s="249"/>
      <c r="U696" s="249"/>
      <c r="V696" s="249"/>
      <c r="W696" s="249"/>
      <c r="X696" s="249"/>
    </row>
    <row r="697" spans="4:24">
      <c r="D697" s="103"/>
      <c r="E697" s="103"/>
      <c r="F697" s="104"/>
      <c r="G697" s="103"/>
      <c r="H697" s="103"/>
      <c r="I697" s="104"/>
      <c r="J697" s="104"/>
      <c r="O697" s="249"/>
      <c r="P697" s="249"/>
      <c r="Q697" s="249"/>
      <c r="R697" s="249"/>
      <c r="S697" s="249"/>
      <c r="T697" s="249"/>
      <c r="U697" s="249"/>
      <c r="V697" s="249"/>
      <c r="W697" s="249"/>
      <c r="X697" s="249"/>
    </row>
    <row r="698" spans="4:24">
      <c r="D698" s="103"/>
      <c r="E698" s="103"/>
      <c r="F698" s="104"/>
      <c r="G698" s="103"/>
      <c r="H698" s="103"/>
      <c r="I698" s="104"/>
      <c r="J698" s="104"/>
      <c r="O698" s="249"/>
      <c r="P698" s="249"/>
      <c r="Q698" s="249"/>
      <c r="R698" s="249"/>
      <c r="S698" s="249"/>
      <c r="T698" s="249"/>
      <c r="U698" s="249"/>
      <c r="V698" s="249"/>
      <c r="W698" s="249"/>
      <c r="X698" s="249"/>
    </row>
    <row r="699" spans="4:24">
      <c r="D699" s="103"/>
      <c r="E699" s="103"/>
      <c r="F699" s="104"/>
      <c r="G699" s="103"/>
      <c r="H699" s="103"/>
      <c r="I699" s="104"/>
      <c r="J699" s="104"/>
      <c r="O699" s="249"/>
      <c r="P699" s="249"/>
      <c r="Q699" s="249"/>
      <c r="R699" s="249"/>
      <c r="S699" s="249"/>
      <c r="T699" s="249"/>
      <c r="U699" s="249"/>
      <c r="V699" s="249"/>
      <c r="W699" s="249"/>
      <c r="X699" s="249"/>
    </row>
    <row r="700" spans="4:24">
      <c r="D700" s="103"/>
      <c r="E700" s="103"/>
      <c r="F700" s="104"/>
      <c r="G700" s="103"/>
      <c r="H700" s="103"/>
      <c r="I700" s="104"/>
      <c r="J700" s="104"/>
      <c r="O700" s="249"/>
      <c r="P700" s="249"/>
      <c r="Q700" s="249"/>
      <c r="R700" s="249"/>
      <c r="S700" s="249"/>
      <c r="T700" s="249"/>
      <c r="U700" s="249"/>
      <c r="V700" s="249"/>
      <c r="W700" s="249"/>
      <c r="X700" s="249"/>
    </row>
    <row r="701" spans="4:24">
      <c r="D701" s="103"/>
      <c r="E701" s="103"/>
      <c r="F701" s="104"/>
      <c r="G701" s="103"/>
      <c r="H701" s="103"/>
      <c r="I701" s="104"/>
      <c r="J701" s="104"/>
      <c r="O701" s="249"/>
      <c r="P701" s="249"/>
      <c r="Q701" s="249"/>
      <c r="R701" s="249"/>
      <c r="S701" s="249"/>
      <c r="T701" s="249"/>
      <c r="U701" s="249"/>
      <c r="V701" s="249"/>
      <c r="W701" s="249"/>
      <c r="X701" s="249"/>
    </row>
    <row r="702" spans="4:24">
      <c r="D702" s="103"/>
      <c r="E702" s="103"/>
      <c r="F702" s="104"/>
      <c r="G702" s="103"/>
      <c r="H702" s="103"/>
      <c r="I702" s="104"/>
      <c r="J702" s="104"/>
      <c r="O702" s="249"/>
      <c r="P702" s="249"/>
      <c r="Q702" s="249"/>
      <c r="R702" s="249"/>
      <c r="S702" s="249"/>
      <c r="T702" s="249"/>
      <c r="U702" s="249"/>
      <c r="V702" s="249"/>
      <c r="W702" s="249"/>
      <c r="X702" s="249"/>
    </row>
    <row r="703" spans="4:24">
      <c r="D703" s="103"/>
      <c r="E703" s="103"/>
      <c r="F703" s="104"/>
      <c r="G703" s="103"/>
      <c r="H703" s="103"/>
      <c r="I703" s="104"/>
      <c r="J703" s="104"/>
      <c r="O703" s="249"/>
      <c r="P703" s="249"/>
      <c r="Q703" s="249"/>
      <c r="R703" s="249"/>
      <c r="S703" s="249"/>
      <c r="T703" s="249"/>
      <c r="U703" s="249"/>
      <c r="V703" s="249"/>
      <c r="W703" s="249"/>
      <c r="X703" s="249"/>
    </row>
    <row r="704" spans="4:24">
      <c r="D704" s="103"/>
      <c r="E704" s="103"/>
      <c r="F704" s="104"/>
      <c r="G704" s="103"/>
      <c r="H704" s="103"/>
      <c r="I704" s="104"/>
      <c r="J704" s="104"/>
      <c r="O704" s="249"/>
      <c r="P704" s="249"/>
      <c r="Q704" s="249"/>
      <c r="R704" s="249"/>
      <c r="S704" s="249"/>
      <c r="T704" s="249"/>
      <c r="U704" s="249"/>
      <c r="V704" s="249"/>
      <c r="W704" s="249"/>
      <c r="X704" s="249"/>
    </row>
    <row r="705" spans="4:24">
      <c r="D705" s="103"/>
      <c r="E705" s="103"/>
      <c r="F705" s="104"/>
      <c r="G705" s="103"/>
      <c r="H705" s="103"/>
      <c r="I705" s="104"/>
      <c r="J705" s="104"/>
      <c r="O705" s="249"/>
      <c r="P705" s="249"/>
      <c r="Q705" s="249"/>
      <c r="R705" s="249"/>
      <c r="S705" s="249"/>
      <c r="T705" s="249"/>
      <c r="U705" s="249"/>
      <c r="V705" s="249"/>
      <c r="W705" s="249"/>
      <c r="X705" s="249"/>
    </row>
    <row r="706" spans="4:24">
      <c r="D706" s="103"/>
      <c r="E706" s="103"/>
      <c r="F706" s="104"/>
      <c r="G706" s="103"/>
      <c r="H706" s="103"/>
      <c r="I706" s="104"/>
      <c r="J706" s="104"/>
      <c r="O706" s="249"/>
      <c r="P706" s="249"/>
      <c r="Q706" s="249"/>
      <c r="R706" s="249"/>
      <c r="S706" s="249"/>
      <c r="T706" s="249"/>
      <c r="U706" s="249"/>
      <c r="V706" s="249"/>
      <c r="W706" s="249"/>
      <c r="X706" s="249"/>
    </row>
    <row r="707" spans="4:24">
      <c r="D707" s="103"/>
      <c r="E707" s="103"/>
      <c r="F707" s="104"/>
      <c r="G707" s="103"/>
      <c r="H707" s="103"/>
      <c r="I707" s="104"/>
      <c r="J707" s="104"/>
      <c r="O707" s="249"/>
      <c r="P707" s="249"/>
      <c r="Q707" s="249"/>
      <c r="R707" s="249"/>
      <c r="S707" s="249"/>
      <c r="T707" s="249"/>
      <c r="U707" s="249"/>
      <c r="V707" s="249"/>
      <c r="W707" s="249"/>
      <c r="X707" s="249"/>
    </row>
    <row r="708" spans="4:24">
      <c r="D708" s="103"/>
      <c r="E708" s="103"/>
      <c r="F708" s="104"/>
      <c r="G708" s="103"/>
      <c r="H708" s="103"/>
      <c r="I708" s="104"/>
      <c r="J708" s="104"/>
      <c r="O708" s="249"/>
      <c r="P708" s="249"/>
      <c r="Q708" s="249"/>
      <c r="R708" s="249"/>
      <c r="S708" s="249"/>
      <c r="T708" s="249"/>
      <c r="U708" s="249"/>
      <c r="V708" s="249"/>
      <c r="W708" s="249"/>
      <c r="X708" s="249"/>
    </row>
    <row r="709" spans="4:24">
      <c r="D709" s="103"/>
      <c r="E709" s="103"/>
      <c r="F709" s="104"/>
      <c r="G709" s="103"/>
      <c r="H709" s="103"/>
      <c r="I709" s="104"/>
      <c r="J709" s="104"/>
      <c r="O709" s="249"/>
      <c r="P709" s="249"/>
      <c r="Q709" s="249"/>
      <c r="R709" s="249"/>
      <c r="S709" s="249"/>
      <c r="T709" s="249"/>
      <c r="U709" s="249"/>
      <c r="V709" s="249"/>
      <c r="W709" s="249"/>
      <c r="X709" s="249"/>
    </row>
    <row r="710" spans="4:24">
      <c r="D710" s="103"/>
      <c r="E710" s="103"/>
      <c r="F710" s="104"/>
      <c r="G710" s="103"/>
      <c r="H710" s="103"/>
      <c r="I710" s="104"/>
      <c r="J710" s="104"/>
      <c r="O710" s="249"/>
      <c r="P710" s="249"/>
      <c r="Q710" s="249"/>
      <c r="R710" s="249"/>
      <c r="S710" s="249"/>
      <c r="T710" s="249"/>
      <c r="U710" s="249"/>
      <c r="V710" s="249"/>
      <c r="W710" s="249"/>
      <c r="X710" s="249"/>
    </row>
    <row r="711" spans="4:24">
      <c r="D711" s="103"/>
      <c r="E711" s="103"/>
      <c r="F711" s="104"/>
      <c r="G711" s="103"/>
      <c r="H711" s="103"/>
      <c r="I711" s="104"/>
      <c r="J711" s="104"/>
      <c r="O711" s="249"/>
      <c r="P711" s="249"/>
      <c r="Q711" s="249"/>
      <c r="R711" s="249"/>
      <c r="S711" s="249"/>
      <c r="T711" s="249"/>
      <c r="U711" s="249"/>
      <c r="V711" s="249"/>
      <c r="W711" s="249"/>
      <c r="X711" s="249"/>
    </row>
    <row r="712" spans="4:24">
      <c r="D712" s="103"/>
      <c r="E712" s="103"/>
      <c r="F712" s="104"/>
      <c r="G712" s="103"/>
      <c r="H712" s="103"/>
      <c r="I712" s="104"/>
      <c r="J712" s="104"/>
      <c r="O712" s="249"/>
      <c r="P712" s="249"/>
      <c r="Q712" s="249"/>
      <c r="R712" s="249"/>
      <c r="S712" s="249"/>
      <c r="T712" s="249"/>
      <c r="U712" s="249"/>
      <c r="V712" s="249"/>
      <c r="W712" s="249"/>
      <c r="X712" s="249"/>
    </row>
    <row r="713" spans="4:24">
      <c r="D713" s="103"/>
      <c r="E713" s="103"/>
      <c r="F713" s="104"/>
      <c r="G713" s="103"/>
      <c r="H713" s="103"/>
      <c r="I713" s="104"/>
      <c r="J713" s="104"/>
      <c r="O713" s="249"/>
      <c r="P713" s="249"/>
      <c r="Q713" s="249"/>
      <c r="R713" s="249"/>
      <c r="S713" s="249"/>
      <c r="T713" s="249"/>
      <c r="U713" s="249"/>
      <c r="V713" s="249"/>
      <c r="W713" s="249"/>
      <c r="X713" s="249"/>
    </row>
    <row r="714" spans="4:24">
      <c r="D714" s="103"/>
      <c r="E714" s="103"/>
      <c r="F714" s="104"/>
      <c r="G714" s="103"/>
      <c r="H714" s="103"/>
      <c r="I714" s="104"/>
      <c r="J714" s="104"/>
      <c r="O714" s="249"/>
      <c r="P714" s="249"/>
      <c r="Q714" s="249"/>
      <c r="R714" s="249"/>
      <c r="S714" s="249"/>
      <c r="T714" s="249"/>
      <c r="U714" s="249"/>
      <c r="V714" s="249"/>
      <c r="W714" s="249"/>
      <c r="X714" s="249"/>
    </row>
    <row r="715" spans="4:24">
      <c r="D715" s="103"/>
      <c r="E715" s="103"/>
      <c r="F715" s="104"/>
      <c r="G715" s="103"/>
      <c r="H715" s="103"/>
      <c r="I715" s="104"/>
      <c r="J715" s="104"/>
      <c r="O715" s="249"/>
      <c r="P715" s="249"/>
      <c r="Q715" s="249"/>
      <c r="R715" s="249"/>
      <c r="S715" s="249"/>
      <c r="T715" s="249"/>
      <c r="U715" s="249"/>
      <c r="V715" s="249"/>
      <c r="W715" s="249"/>
      <c r="X715" s="249"/>
    </row>
    <row r="716" spans="4:24">
      <c r="D716" s="103"/>
      <c r="E716" s="103"/>
      <c r="F716" s="104"/>
      <c r="G716" s="103"/>
      <c r="H716" s="103"/>
      <c r="I716" s="104"/>
      <c r="J716" s="104"/>
      <c r="O716" s="249"/>
      <c r="P716" s="249"/>
      <c r="Q716" s="249"/>
      <c r="R716" s="249"/>
      <c r="S716" s="249"/>
      <c r="T716" s="249"/>
      <c r="U716" s="249"/>
      <c r="V716" s="249"/>
      <c r="W716" s="249"/>
      <c r="X716" s="249"/>
    </row>
    <row r="717" spans="4:24">
      <c r="D717" s="103"/>
      <c r="E717" s="103"/>
      <c r="F717" s="104"/>
      <c r="G717" s="103"/>
      <c r="H717" s="103"/>
      <c r="I717" s="104"/>
      <c r="J717" s="104"/>
      <c r="O717" s="249"/>
      <c r="P717" s="249"/>
      <c r="Q717" s="249"/>
      <c r="R717" s="249"/>
      <c r="S717" s="249"/>
      <c r="T717" s="249"/>
      <c r="U717" s="249"/>
      <c r="V717" s="249"/>
      <c r="W717" s="249"/>
      <c r="X717" s="249"/>
    </row>
    <row r="718" spans="4:24">
      <c r="D718" s="103"/>
      <c r="E718" s="103"/>
      <c r="F718" s="104"/>
      <c r="G718" s="103"/>
      <c r="H718" s="103"/>
      <c r="I718" s="104"/>
      <c r="J718" s="104"/>
      <c r="O718" s="249"/>
      <c r="P718" s="249"/>
      <c r="Q718" s="249"/>
      <c r="R718" s="249"/>
      <c r="S718" s="249"/>
      <c r="T718" s="249"/>
      <c r="U718" s="249"/>
      <c r="V718" s="249"/>
      <c r="W718" s="249"/>
      <c r="X718" s="249"/>
    </row>
    <row r="719" spans="4:24">
      <c r="D719" s="103"/>
      <c r="E719" s="103"/>
      <c r="F719" s="104"/>
      <c r="G719" s="103"/>
      <c r="H719" s="103"/>
      <c r="I719" s="104"/>
      <c r="J719" s="104"/>
      <c r="O719" s="249"/>
      <c r="P719" s="249"/>
      <c r="Q719" s="249"/>
      <c r="R719" s="249"/>
      <c r="S719" s="249"/>
      <c r="T719" s="249"/>
      <c r="U719" s="249"/>
      <c r="V719" s="249"/>
      <c r="W719" s="249"/>
      <c r="X719" s="249"/>
    </row>
    <row r="720" spans="4:24">
      <c r="D720" s="103"/>
      <c r="E720" s="103"/>
      <c r="F720" s="104"/>
      <c r="G720" s="103"/>
      <c r="H720" s="103"/>
      <c r="I720" s="104"/>
      <c r="J720" s="104"/>
      <c r="O720" s="249"/>
      <c r="P720" s="249"/>
      <c r="Q720" s="249"/>
      <c r="R720" s="249"/>
      <c r="S720" s="249"/>
      <c r="T720" s="249"/>
      <c r="U720" s="249"/>
      <c r="V720" s="249"/>
      <c r="W720" s="249"/>
      <c r="X720" s="249"/>
    </row>
    <row r="721" spans="4:24">
      <c r="D721" s="103"/>
      <c r="E721" s="103"/>
      <c r="F721" s="104"/>
      <c r="G721" s="103"/>
      <c r="H721" s="103"/>
      <c r="I721" s="104"/>
      <c r="J721" s="104"/>
      <c r="O721" s="249"/>
      <c r="P721" s="249"/>
      <c r="Q721" s="249"/>
      <c r="R721" s="249"/>
      <c r="S721" s="249"/>
      <c r="T721" s="249"/>
      <c r="U721" s="249"/>
      <c r="V721" s="249"/>
      <c r="W721" s="249"/>
      <c r="X721" s="249"/>
    </row>
    <row r="722" spans="4:24">
      <c r="D722" s="103"/>
      <c r="E722" s="103"/>
      <c r="F722" s="104"/>
      <c r="G722" s="103"/>
      <c r="H722" s="103"/>
      <c r="I722" s="104"/>
      <c r="J722" s="104"/>
      <c r="O722" s="249"/>
      <c r="P722" s="249"/>
      <c r="Q722" s="249"/>
      <c r="R722" s="249"/>
      <c r="S722" s="249"/>
      <c r="T722" s="249"/>
      <c r="U722" s="249"/>
      <c r="V722" s="249"/>
      <c r="W722" s="249"/>
      <c r="X722" s="249"/>
    </row>
    <row r="723" spans="4:24">
      <c r="D723" s="103"/>
      <c r="E723" s="103"/>
      <c r="F723" s="104"/>
      <c r="G723" s="103"/>
      <c r="H723" s="103"/>
      <c r="I723" s="104"/>
      <c r="J723" s="104"/>
      <c r="O723" s="249"/>
      <c r="P723" s="249"/>
      <c r="Q723" s="249"/>
      <c r="R723" s="249"/>
      <c r="S723" s="249"/>
      <c r="T723" s="249"/>
      <c r="U723" s="249"/>
      <c r="V723" s="249"/>
      <c r="W723" s="249"/>
      <c r="X723" s="249"/>
    </row>
    <row r="724" spans="4:24">
      <c r="D724" s="103"/>
      <c r="E724" s="103"/>
      <c r="F724" s="104"/>
      <c r="G724" s="103"/>
      <c r="H724" s="103"/>
      <c r="I724" s="104"/>
      <c r="J724" s="104"/>
      <c r="O724" s="249"/>
      <c r="P724" s="249"/>
      <c r="Q724" s="249"/>
      <c r="R724" s="249"/>
      <c r="S724" s="249"/>
      <c r="T724" s="249"/>
      <c r="U724" s="249"/>
      <c r="V724" s="249"/>
      <c r="W724" s="249"/>
      <c r="X724" s="249"/>
    </row>
    <row r="725" spans="4:24">
      <c r="D725" s="103"/>
      <c r="E725" s="103"/>
      <c r="F725" s="104"/>
      <c r="G725" s="103"/>
      <c r="H725" s="103"/>
      <c r="I725" s="104"/>
      <c r="J725" s="104"/>
      <c r="O725" s="249"/>
      <c r="P725" s="249"/>
      <c r="Q725" s="249"/>
      <c r="R725" s="249"/>
      <c r="S725" s="249"/>
      <c r="T725" s="249"/>
      <c r="U725" s="249"/>
      <c r="V725" s="249"/>
      <c r="W725" s="249"/>
      <c r="X725" s="249"/>
    </row>
    <row r="726" spans="4:24">
      <c r="D726" s="103"/>
      <c r="E726" s="103"/>
      <c r="F726" s="104"/>
      <c r="G726" s="103"/>
      <c r="H726" s="103"/>
      <c r="I726" s="104"/>
      <c r="J726" s="104"/>
      <c r="O726" s="249"/>
      <c r="P726" s="249"/>
      <c r="Q726" s="249"/>
      <c r="R726" s="249"/>
      <c r="S726" s="249"/>
      <c r="T726" s="249"/>
      <c r="U726" s="249"/>
      <c r="V726" s="249"/>
      <c r="W726" s="249"/>
      <c r="X726" s="249"/>
    </row>
    <row r="727" spans="4:24">
      <c r="D727" s="103"/>
      <c r="E727" s="103"/>
      <c r="F727" s="104"/>
      <c r="G727" s="103"/>
      <c r="H727" s="103"/>
      <c r="I727" s="104"/>
      <c r="J727" s="104"/>
      <c r="O727" s="249"/>
      <c r="P727" s="249"/>
      <c r="Q727" s="249"/>
      <c r="R727" s="249"/>
      <c r="S727" s="249"/>
      <c r="T727" s="249"/>
      <c r="U727" s="249"/>
      <c r="V727" s="249"/>
      <c r="W727" s="249"/>
      <c r="X727" s="249"/>
    </row>
    <row r="728" spans="4:24">
      <c r="D728" s="103"/>
      <c r="E728" s="103"/>
      <c r="F728" s="104"/>
      <c r="G728" s="103"/>
      <c r="H728" s="103"/>
      <c r="I728" s="104"/>
      <c r="J728" s="104"/>
      <c r="O728" s="249"/>
      <c r="P728" s="249"/>
      <c r="Q728" s="249"/>
      <c r="R728" s="249"/>
      <c r="S728" s="249"/>
      <c r="T728" s="249"/>
      <c r="U728" s="249"/>
      <c r="V728" s="249"/>
      <c r="W728" s="249"/>
      <c r="X728" s="249"/>
    </row>
    <row r="729" spans="4:24">
      <c r="D729" s="103"/>
      <c r="E729" s="103"/>
      <c r="F729" s="104"/>
      <c r="G729" s="103"/>
      <c r="H729" s="103"/>
      <c r="I729" s="104"/>
      <c r="J729" s="104"/>
      <c r="O729" s="249"/>
      <c r="P729" s="249"/>
      <c r="Q729" s="249"/>
      <c r="R729" s="249"/>
      <c r="S729" s="249"/>
      <c r="T729" s="249"/>
      <c r="U729" s="249"/>
      <c r="V729" s="249"/>
      <c r="W729" s="249"/>
      <c r="X729" s="249"/>
    </row>
    <row r="730" spans="4:24">
      <c r="D730" s="103"/>
      <c r="E730" s="103"/>
      <c r="F730" s="104"/>
      <c r="G730" s="103"/>
      <c r="H730" s="103"/>
      <c r="I730" s="104"/>
      <c r="J730" s="104"/>
      <c r="O730" s="249"/>
      <c r="P730" s="249"/>
      <c r="Q730" s="249"/>
      <c r="R730" s="249"/>
      <c r="S730" s="249"/>
      <c r="T730" s="249"/>
      <c r="U730" s="249"/>
      <c r="V730" s="249"/>
      <c r="W730" s="249"/>
      <c r="X730" s="249"/>
    </row>
    <row r="731" spans="4:24">
      <c r="D731" s="103"/>
      <c r="E731" s="103"/>
      <c r="F731" s="104"/>
      <c r="G731" s="103"/>
      <c r="H731" s="103"/>
      <c r="I731" s="104"/>
      <c r="J731" s="104"/>
      <c r="O731" s="249"/>
      <c r="P731" s="249"/>
      <c r="Q731" s="249"/>
      <c r="R731" s="249"/>
      <c r="S731" s="249"/>
      <c r="T731" s="249"/>
      <c r="U731" s="249"/>
      <c r="V731" s="249"/>
      <c r="W731" s="249"/>
      <c r="X731" s="249"/>
    </row>
    <row r="732" spans="4:24">
      <c r="D732" s="103"/>
      <c r="E732" s="103"/>
      <c r="F732" s="104"/>
      <c r="G732" s="103"/>
      <c r="H732" s="103"/>
      <c r="I732" s="104"/>
      <c r="J732" s="104"/>
      <c r="O732" s="249"/>
      <c r="P732" s="249"/>
      <c r="Q732" s="249"/>
      <c r="R732" s="249"/>
      <c r="S732" s="249"/>
      <c r="T732" s="249"/>
      <c r="U732" s="249"/>
      <c r="V732" s="249"/>
      <c r="W732" s="249"/>
      <c r="X732" s="249"/>
    </row>
    <row r="733" spans="4:24">
      <c r="D733" s="103"/>
      <c r="E733" s="103"/>
      <c r="F733" s="104"/>
      <c r="G733" s="103"/>
      <c r="H733" s="103"/>
      <c r="I733" s="104"/>
      <c r="J733" s="104"/>
      <c r="O733" s="249"/>
      <c r="P733" s="249"/>
      <c r="Q733" s="249"/>
      <c r="R733" s="249"/>
      <c r="S733" s="249"/>
      <c r="T733" s="249"/>
      <c r="U733" s="249"/>
      <c r="V733" s="249"/>
      <c r="W733" s="249"/>
      <c r="X733" s="249"/>
    </row>
    <row r="734" spans="4:24">
      <c r="D734" s="103"/>
      <c r="E734" s="103"/>
      <c r="F734" s="104"/>
      <c r="G734" s="103"/>
      <c r="H734" s="103"/>
      <c r="I734" s="104"/>
      <c r="J734" s="104"/>
      <c r="O734" s="249"/>
      <c r="P734" s="249"/>
      <c r="Q734" s="249"/>
      <c r="R734" s="249"/>
      <c r="S734" s="249"/>
      <c r="T734" s="249"/>
      <c r="U734" s="249"/>
      <c r="V734" s="249"/>
      <c r="W734" s="249"/>
      <c r="X734" s="249"/>
    </row>
    <row r="735" spans="4:24">
      <c r="D735" s="103"/>
      <c r="E735" s="103"/>
      <c r="F735" s="104"/>
      <c r="G735" s="103"/>
      <c r="H735" s="103"/>
      <c r="I735" s="104"/>
      <c r="J735" s="104"/>
      <c r="O735" s="249"/>
      <c r="P735" s="249"/>
      <c r="Q735" s="249"/>
      <c r="R735" s="249"/>
      <c r="S735" s="249"/>
      <c r="T735" s="249"/>
      <c r="U735" s="249"/>
      <c r="V735" s="249"/>
      <c r="W735" s="249"/>
      <c r="X735" s="249"/>
    </row>
    <row r="736" spans="4:24">
      <c r="D736" s="103"/>
      <c r="E736" s="103"/>
      <c r="F736" s="104"/>
      <c r="G736" s="103"/>
      <c r="H736" s="103"/>
      <c r="I736" s="104"/>
      <c r="J736" s="104"/>
      <c r="O736" s="249"/>
      <c r="P736" s="249"/>
      <c r="Q736" s="249"/>
      <c r="R736" s="249"/>
      <c r="S736" s="249"/>
      <c r="T736" s="249"/>
      <c r="U736" s="249"/>
      <c r="V736" s="249"/>
      <c r="W736" s="249"/>
      <c r="X736" s="249"/>
    </row>
    <row r="737" spans="4:24">
      <c r="D737" s="103"/>
      <c r="E737" s="103"/>
      <c r="F737" s="104"/>
      <c r="G737" s="103"/>
      <c r="H737" s="103"/>
      <c r="I737" s="104"/>
      <c r="J737" s="104"/>
      <c r="O737" s="249"/>
      <c r="P737" s="249"/>
      <c r="Q737" s="249"/>
      <c r="R737" s="249"/>
      <c r="S737" s="249"/>
      <c r="T737" s="249"/>
      <c r="U737" s="249"/>
      <c r="V737" s="249"/>
      <c r="W737" s="249"/>
      <c r="X737" s="249"/>
    </row>
    <row r="738" spans="4:24">
      <c r="D738" s="103"/>
      <c r="E738" s="103"/>
      <c r="F738" s="104"/>
      <c r="G738" s="103"/>
      <c r="H738" s="103"/>
      <c r="I738" s="104"/>
      <c r="J738" s="104"/>
      <c r="O738" s="249"/>
      <c r="P738" s="249"/>
      <c r="Q738" s="249"/>
      <c r="R738" s="249"/>
      <c r="S738" s="249"/>
      <c r="T738" s="249"/>
      <c r="U738" s="249"/>
      <c r="V738" s="249"/>
      <c r="W738" s="249"/>
      <c r="X738" s="249"/>
    </row>
    <row r="739" spans="4:24">
      <c r="D739" s="103"/>
      <c r="E739" s="103"/>
      <c r="F739" s="104"/>
      <c r="G739" s="103"/>
      <c r="H739" s="103"/>
      <c r="I739" s="104"/>
      <c r="J739" s="104"/>
      <c r="O739" s="249"/>
      <c r="P739" s="249"/>
      <c r="Q739" s="249"/>
      <c r="R739" s="249"/>
      <c r="S739" s="249"/>
      <c r="T739" s="249"/>
      <c r="U739" s="249"/>
      <c r="V739" s="249"/>
      <c r="W739" s="249"/>
      <c r="X739" s="249"/>
    </row>
    <row r="740" spans="4:24">
      <c r="D740" s="103"/>
      <c r="E740" s="103"/>
      <c r="F740" s="104"/>
      <c r="G740" s="103"/>
      <c r="H740" s="103"/>
      <c r="I740" s="104"/>
      <c r="J740" s="104"/>
      <c r="O740" s="249"/>
      <c r="P740" s="249"/>
      <c r="Q740" s="249"/>
      <c r="R740" s="249"/>
      <c r="S740" s="249"/>
      <c r="T740" s="249"/>
      <c r="U740" s="249"/>
      <c r="V740" s="249"/>
      <c r="W740" s="249"/>
      <c r="X740" s="249"/>
    </row>
    <row r="741" spans="4:24">
      <c r="D741" s="103"/>
      <c r="E741" s="103"/>
      <c r="F741" s="104"/>
      <c r="G741" s="103"/>
      <c r="H741" s="103"/>
      <c r="I741" s="104"/>
      <c r="J741" s="104"/>
      <c r="O741" s="249"/>
      <c r="P741" s="249"/>
      <c r="Q741" s="249"/>
      <c r="R741" s="249"/>
      <c r="S741" s="249"/>
      <c r="T741" s="249"/>
      <c r="U741" s="249"/>
      <c r="V741" s="249"/>
      <c r="W741" s="249"/>
      <c r="X741" s="249"/>
    </row>
    <row r="742" spans="4:24">
      <c r="D742" s="103"/>
      <c r="E742" s="103"/>
      <c r="F742" s="104"/>
      <c r="G742" s="103"/>
      <c r="H742" s="103"/>
      <c r="I742" s="104"/>
      <c r="J742" s="104"/>
      <c r="O742" s="249"/>
      <c r="P742" s="249"/>
      <c r="Q742" s="249"/>
      <c r="R742" s="249"/>
      <c r="S742" s="249"/>
      <c r="T742" s="249"/>
      <c r="U742" s="249"/>
      <c r="V742" s="249"/>
      <c r="W742" s="249"/>
      <c r="X742" s="249"/>
    </row>
    <row r="743" spans="4:24">
      <c r="D743" s="103"/>
      <c r="E743" s="103"/>
      <c r="F743" s="104"/>
      <c r="G743" s="103"/>
      <c r="H743" s="103"/>
      <c r="I743" s="104"/>
      <c r="J743" s="104"/>
      <c r="O743" s="249"/>
      <c r="P743" s="249"/>
      <c r="Q743" s="249"/>
      <c r="R743" s="249"/>
      <c r="S743" s="249"/>
      <c r="T743" s="249"/>
      <c r="U743" s="249"/>
      <c r="V743" s="249"/>
      <c r="W743" s="249"/>
      <c r="X743" s="249"/>
    </row>
    <row r="744" spans="4:24">
      <c r="D744" s="103"/>
      <c r="E744" s="103"/>
      <c r="F744" s="104"/>
      <c r="G744" s="103"/>
      <c r="H744" s="103"/>
      <c r="I744" s="104"/>
      <c r="J744" s="104"/>
      <c r="O744" s="249"/>
      <c r="P744" s="249"/>
      <c r="Q744" s="249"/>
      <c r="R744" s="249"/>
      <c r="S744" s="249"/>
      <c r="T744" s="249"/>
      <c r="U744" s="249"/>
      <c r="V744" s="249"/>
      <c r="W744" s="249"/>
      <c r="X744" s="249"/>
    </row>
    <row r="745" spans="4:24">
      <c r="D745" s="103"/>
      <c r="E745" s="103"/>
      <c r="F745" s="104"/>
      <c r="G745" s="103"/>
      <c r="H745" s="103"/>
      <c r="I745" s="104"/>
      <c r="J745" s="104"/>
      <c r="O745" s="249"/>
      <c r="P745" s="249"/>
      <c r="Q745" s="249"/>
      <c r="R745" s="249"/>
      <c r="S745" s="249"/>
      <c r="T745" s="249"/>
      <c r="U745" s="249"/>
      <c r="V745" s="249"/>
      <c r="W745" s="249"/>
      <c r="X745" s="249"/>
    </row>
    <row r="746" spans="4:24">
      <c r="D746" s="103"/>
      <c r="E746" s="103"/>
      <c r="F746" s="104"/>
      <c r="G746" s="103"/>
      <c r="H746" s="103"/>
      <c r="I746" s="104"/>
      <c r="J746" s="104"/>
      <c r="O746" s="249"/>
      <c r="P746" s="249"/>
      <c r="Q746" s="249"/>
      <c r="R746" s="249"/>
      <c r="S746" s="249"/>
      <c r="T746" s="249"/>
      <c r="U746" s="249"/>
      <c r="V746" s="249"/>
      <c r="W746" s="249"/>
      <c r="X746" s="249"/>
    </row>
    <row r="747" spans="4:24">
      <c r="D747" s="103"/>
      <c r="E747" s="103"/>
      <c r="F747" s="104"/>
      <c r="G747" s="103"/>
      <c r="H747" s="103"/>
      <c r="I747" s="104"/>
      <c r="J747" s="104"/>
      <c r="O747" s="249"/>
      <c r="P747" s="249"/>
      <c r="Q747" s="249"/>
      <c r="R747" s="249"/>
      <c r="S747" s="249"/>
      <c r="T747" s="249"/>
      <c r="U747" s="249"/>
      <c r="V747" s="249"/>
      <c r="W747" s="249"/>
      <c r="X747" s="249"/>
    </row>
    <row r="748" spans="4:24">
      <c r="D748" s="103"/>
      <c r="E748" s="103"/>
      <c r="F748" s="104"/>
      <c r="G748" s="103"/>
      <c r="H748" s="103"/>
      <c r="I748" s="104"/>
      <c r="J748" s="104"/>
      <c r="O748" s="249"/>
      <c r="P748" s="249"/>
      <c r="Q748" s="249"/>
      <c r="R748" s="249"/>
      <c r="S748" s="249"/>
      <c r="T748" s="249"/>
      <c r="U748" s="249"/>
      <c r="V748" s="249"/>
      <c r="W748" s="249"/>
      <c r="X748" s="249"/>
    </row>
    <row r="749" spans="4:24">
      <c r="D749" s="103"/>
      <c r="E749" s="103"/>
      <c r="F749" s="104"/>
      <c r="G749" s="103"/>
      <c r="H749" s="103"/>
      <c r="I749" s="104"/>
      <c r="J749" s="104"/>
      <c r="O749" s="249"/>
      <c r="P749" s="249"/>
      <c r="Q749" s="249"/>
      <c r="R749" s="249"/>
      <c r="S749" s="249"/>
      <c r="T749" s="249"/>
      <c r="U749" s="249"/>
      <c r="V749" s="249"/>
      <c r="W749" s="249"/>
      <c r="X749" s="249"/>
    </row>
    <row r="750" spans="4:24">
      <c r="D750" s="103"/>
      <c r="E750" s="103"/>
      <c r="F750" s="104"/>
      <c r="G750" s="103"/>
      <c r="H750" s="103"/>
      <c r="I750" s="104"/>
      <c r="J750" s="104"/>
      <c r="O750" s="249"/>
      <c r="P750" s="249"/>
      <c r="Q750" s="249"/>
      <c r="R750" s="249"/>
      <c r="S750" s="249"/>
      <c r="T750" s="249"/>
      <c r="U750" s="249"/>
      <c r="V750" s="249"/>
      <c r="W750" s="249"/>
      <c r="X750" s="249"/>
    </row>
    <row r="751" spans="4:24">
      <c r="D751" s="103"/>
      <c r="E751" s="103"/>
      <c r="F751" s="104"/>
      <c r="G751" s="103"/>
      <c r="H751" s="103"/>
      <c r="I751" s="104"/>
      <c r="J751" s="104"/>
      <c r="O751" s="249"/>
      <c r="P751" s="249"/>
      <c r="Q751" s="249"/>
      <c r="R751" s="249"/>
      <c r="S751" s="249"/>
      <c r="T751" s="249"/>
      <c r="U751" s="249"/>
      <c r="V751" s="249"/>
      <c r="W751" s="249"/>
      <c r="X751" s="249"/>
    </row>
    <row r="752" spans="4:24">
      <c r="D752" s="103"/>
      <c r="E752" s="103"/>
      <c r="F752" s="104"/>
      <c r="G752" s="103"/>
      <c r="H752" s="103"/>
      <c r="I752" s="104"/>
      <c r="J752" s="104"/>
      <c r="O752" s="249"/>
      <c r="P752" s="249"/>
      <c r="Q752" s="249"/>
      <c r="R752" s="249"/>
      <c r="S752" s="249"/>
      <c r="T752" s="249"/>
      <c r="U752" s="249"/>
      <c r="V752" s="249"/>
      <c r="W752" s="249"/>
      <c r="X752" s="249"/>
    </row>
    <row r="753" spans="4:24">
      <c r="D753" s="103"/>
      <c r="E753" s="103"/>
      <c r="F753" s="104"/>
      <c r="G753" s="103"/>
      <c r="H753" s="103"/>
      <c r="I753" s="104"/>
      <c r="J753" s="104"/>
      <c r="O753" s="249"/>
      <c r="P753" s="249"/>
      <c r="Q753" s="249"/>
      <c r="R753" s="249"/>
      <c r="S753" s="249"/>
      <c r="T753" s="249"/>
      <c r="U753" s="249"/>
      <c r="V753" s="249"/>
      <c r="W753" s="249"/>
      <c r="X753" s="249"/>
    </row>
    <row r="754" spans="4:24">
      <c r="D754" s="103"/>
      <c r="E754" s="103"/>
      <c r="F754" s="104"/>
      <c r="G754" s="103"/>
      <c r="H754" s="103"/>
      <c r="I754" s="104"/>
      <c r="J754" s="104"/>
      <c r="O754" s="249"/>
      <c r="P754" s="249"/>
      <c r="Q754" s="249"/>
      <c r="R754" s="249"/>
      <c r="S754" s="249"/>
      <c r="T754" s="249"/>
      <c r="U754" s="249"/>
      <c r="V754" s="249"/>
      <c r="W754" s="249"/>
      <c r="X754" s="249"/>
    </row>
    <row r="755" spans="4:24">
      <c r="D755" s="103"/>
      <c r="E755" s="103"/>
      <c r="F755" s="104"/>
      <c r="G755" s="103"/>
      <c r="H755" s="103"/>
      <c r="I755" s="104"/>
      <c r="J755" s="104"/>
      <c r="O755" s="249"/>
      <c r="P755" s="249"/>
      <c r="Q755" s="249"/>
      <c r="R755" s="249"/>
      <c r="S755" s="249"/>
      <c r="T755" s="249"/>
      <c r="U755" s="249"/>
      <c r="V755" s="249"/>
      <c r="W755" s="249"/>
      <c r="X755" s="249"/>
    </row>
    <row r="756" spans="4:24">
      <c r="D756" s="103"/>
      <c r="E756" s="103"/>
      <c r="F756" s="104"/>
      <c r="G756" s="103"/>
      <c r="H756" s="103"/>
      <c r="I756" s="104"/>
      <c r="J756" s="104"/>
      <c r="O756" s="249"/>
      <c r="P756" s="249"/>
      <c r="Q756" s="249"/>
      <c r="R756" s="249"/>
      <c r="S756" s="249"/>
      <c r="T756" s="249"/>
      <c r="U756" s="249"/>
      <c r="V756" s="249"/>
      <c r="W756" s="249"/>
      <c r="X756" s="249"/>
    </row>
    <row r="757" spans="4:24">
      <c r="D757" s="103"/>
      <c r="E757" s="103"/>
      <c r="F757" s="104"/>
      <c r="G757" s="103"/>
      <c r="H757" s="103"/>
      <c r="I757" s="104"/>
      <c r="J757" s="104"/>
      <c r="O757" s="249"/>
      <c r="P757" s="249"/>
      <c r="Q757" s="249"/>
      <c r="R757" s="249"/>
      <c r="S757" s="249"/>
      <c r="T757" s="249"/>
      <c r="U757" s="249"/>
      <c r="V757" s="249"/>
      <c r="W757" s="249"/>
      <c r="X757" s="249"/>
    </row>
    <row r="758" spans="4:24">
      <c r="D758" s="103"/>
      <c r="E758" s="103"/>
      <c r="F758" s="104"/>
      <c r="G758" s="103"/>
      <c r="H758" s="103"/>
      <c r="I758" s="104"/>
      <c r="J758" s="104"/>
      <c r="O758" s="249"/>
      <c r="P758" s="249"/>
      <c r="Q758" s="249"/>
      <c r="R758" s="249"/>
      <c r="S758" s="249"/>
      <c r="T758" s="249"/>
      <c r="U758" s="249"/>
      <c r="V758" s="249"/>
      <c r="W758" s="249"/>
      <c r="X758" s="249"/>
    </row>
    <row r="759" spans="4:24">
      <c r="D759" s="103"/>
      <c r="E759" s="103"/>
      <c r="F759" s="104"/>
      <c r="G759" s="103"/>
      <c r="H759" s="103"/>
      <c r="I759" s="104"/>
      <c r="J759" s="104"/>
      <c r="O759" s="249"/>
      <c r="P759" s="249"/>
      <c r="Q759" s="249"/>
      <c r="R759" s="249"/>
      <c r="S759" s="249"/>
      <c r="T759" s="249"/>
      <c r="U759" s="249"/>
      <c r="V759" s="249"/>
      <c r="W759" s="249"/>
      <c r="X759" s="249"/>
    </row>
    <row r="760" spans="4:24">
      <c r="D760" s="103"/>
      <c r="E760" s="103"/>
      <c r="F760" s="104"/>
      <c r="G760" s="103"/>
      <c r="H760" s="103"/>
      <c r="I760" s="104"/>
      <c r="J760" s="104"/>
      <c r="O760" s="249"/>
      <c r="P760" s="249"/>
      <c r="Q760" s="249"/>
      <c r="R760" s="249"/>
      <c r="S760" s="249"/>
      <c r="T760" s="249"/>
      <c r="U760" s="249"/>
      <c r="V760" s="249"/>
      <c r="W760" s="249"/>
      <c r="X760" s="249"/>
    </row>
    <row r="761" spans="4:24">
      <c r="D761" s="103"/>
      <c r="E761" s="103"/>
      <c r="F761" s="104"/>
      <c r="G761" s="103"/>
      <c r="H761" s="103"/>
      <c r="I761" s="104"/>
      <c r="J761" s="104"/>
      <c r="O761" s="249"/>
      <c r="P761" s="249"/>
      <c r="Q761" s="249"/>
      <c r="R761" s="249"/>
      <c r="S761" s="249"/>
      <c r="T761" s="249"/>
      <c r="U761" s="249"/>
      <c r="V761" s="249"/>
      <c r="W761" s="249"/>
      <c r="X761" s="249"/>
    </row>
    <row r="762" spans="4:24">
      <c r="D762" s="103"/>
      <c r="E762" s="103"/>
      <c r="F762" s="104"/>
      <c r="G762" s="103"/>
      <c r="H762" s="103"/>
      <c r="I762" s="104"/>
      <c r="J762" s="104"/>
      <c r="O762" s="249"/>
      <c r="P762" s="249"/>
      <c r="Q762" s="249"/>
      <c r="R762" s="249"/>
      <c r="S762" s="249"/>
      <c r="T762" s="249"/>
      <c r="U762" s="249"/>
      <c r="V762" s="249"/>
      <c r="W762" s="249"/>
      <c r="X762" s="249"/>
    </row>
    <row r="763" spans="4:24">
      <c r="D763" s="103"/>
      <c r="E763" s="103"/>
      <c r="F763" s="104"/>
      <c r="G763" s="103"/>
      <c r="H763" s="103"/>
      <c r="I763" s="104"/>
      <c r="J763" s="104"/>
      <c r="O763" s="249"/>
      <c r="P763" s="249"/>
      <c r="Q763" s="249"/>
      <c r="R763" s="249"/>
      <c r="S763" s="249"/>
      <c r="T763" s="249"/>
      <c r="U763" s="249"/>
      <c r="V763" s="249"/>
      <c r="W763" s="249"/>
      <c r="X763" s="249"/>
    </row>
    <row r="764" spans="4:24">
      <c r="D764" s="103"/>
      <c r="E764" s="103"/>
      <c r="F764" s="104"/>
      <c r="G764" s="103"/>
      <c r="H764" s="103"/>
      <c r="I764" s="104"/>
      <c r="J764" s="104"/>
      <c r="O764" s="249"/>
      <c r="P764" s="249"/>
      <c r="Q764" s="249"/>
      <c r="R764" s="249"/>
      <c r="S764" s="249"/>
      <c r="T764" s="249"/>
      <c r="U764" s="249"/>
      <c r="V764" s="249"/>
      <c r="W764" s="249"/>
      <c r="X764" s="249"/>
    </row>
    <row r="765" spans="4:24">
      <c r="D765" s="103"/>
      <c r="E765" s="103"/>
      <c r="F765" s="104"/>
      <c r="G765" s="103"/>
      <c r="H765" s="103"/>
      <c r="I765" s="104"/>
      <c r="J765" s="104"/>
      <c r="O765" s="249"/>
      <c r="P765" s="249"/>
      <c r="Q765" s="249"/>
      <c r="R765" s="249"/>
      <c r="S765" s="249"/>
      <c r="T765" s="249"/>
      <c r="U765" s="249"/>
      <c r="V765" s="249"/>
      <c r="W765" s="249"/>
      <c r="X765" s="249"/>
    </row>
    <row r="766" spans="4:24">
      <c r="D766" s="103"/>
      <c r="E766" s="103"/>
      <c r="F766" s="104"/>
      <c r="G766" s="103"/>
      <c r="H766" s="103"/>
      <c r="I766" s="104"/>
      <c r="J766" s="104"/>
      <c r="O766" s="249"/>
      <c r="P766" s="249"/>
      <c r="Q766" s="249"/>
      <c r="R766" s="249"/>
      <c r="S766" s="249"/>
      <c r="T766" s="249"/>
      <c r="U766" s="249"/>
      <c r="V766" s="249"/>
      <c r="W766" s="249"/>
      <c r="X766" s="249"/>
    </row>
    <row r="767" spans="4:24">
      <c r="D767" s="103"/>
      <c r="E767" s="103"/>
      <c r="F767" s="104"/>
      <c r="G767" s="103"/>
      <c r="H767" s="103"/>
      <c r="I767" s="104"/>
      <c r="J767" s="104"/>
      <c r="O767" s="249"/>
      <c r="P767" s="249"/>
      <c r="Q767" s="249"/>
      <c r="R767" s="249"/>
      <c r="S767" s="249"/>
      <c r="T767" s="249"/>
      <c r="U767" s="249"/>
      <c r="V767" s="249"/>
      <c r="W767" s="249"/>
      <c r="X767" s="249"/>
    </row>
    <row r="768" spans="4:24">
      <c r="D768" s="103"/>
      <c r="E768" s="103"/>
      <c r="F768" s="104"/>
      <c r="G768" s="103"/>
      <c r="H768" s="103"/>
      <c r="I768" s="104"/>
      <c r="J768" s="104"/>
      <c r="O768" s="249"/>
      <c r="P768" s="249"/>
      <c r="Q768" s="249"/>
      <c r="R768" s="249"/>
      <c r="S768" s="249"/>
      <c r="T768" s="249"/>
      <c r="U768" s="249"/>
      <c r="V768" s="249"/>
      <c r="W768" s="249"/>
      <c r="X768" s="249"/>
    </row>
    <row r="769" spans="4:24">
      <c r="D769" s="103"/>
      <c r="E769" s="103"/>
      <c r="F769" s="104"/>
      <c r="G769" s="103"/>
      <c r="H769" s="103"/>
      <c r="I769" s="104"/>
      <c r="J769" s="104"/>
      <c r="O769" s="249"/>
      <c r="P769" s="249"/>
      <c r="Q769" s="249"/>
      <c r="R769" s="249"/>
      <c r="S769" s="249"/>
      <c r="T769" s="249"/>
      <c r="U769" s="249"/>
      <c r="V769" s="249"/>
      <c r="W769" s="249"/>
      <c r="X769" s="249"/>
    </row>
    <row r="770" spans="4:24">
      <c r="D770" s="103"/>
      <c r="E770" s="103"/>
      <c r="F770" s="104"/>
      <c r="G770" s="103"/>
      <c r="H770" s="103"/>
      <c r="I770" s="104"/>
      <c r="J770" s="104"/>
      <c r="O770" s="249"/>
      <c r="P770" s="249"/>
      <c r="Q770" s="249"/>
      <c r="R770" s="249"/>
      <c r="S770" s="249"/>
      <c r="T770" s="249"/>
      <c r="U770" s="249"/>
      <c r="V770" s="249"/>
      <c r="W770" s="249"/>
      <c r="X770" s="249"/>
    </row>
    <row r="771" spans="4:24">
      <c r="D771" s="103"/>
      <c r="E771" s="103"/>
      <c r="F771" s="104"/>
      <c r="G771" s="103"/>
      <c r="H771" s="103"/>
      <c r="I771" s="104"/>
      <c r="J771" s="104"/>
      <c r="O771" s="249"/>
      <c r="P771" s="249"/>
      <c r="Q771" s="249"/>
      <c r="R771" s="249"/>
      <c r="S771" s="249"/>
      <c r="T771" s="249"/>
      <c r="U771" s="249"/>
      <c r="V771" s="249"/>
      <c r="W771" s="249"/>
      <c r="X771" s="249"/>
    </row>
    <row r="772" spans="4:24">
      <c r="D772" s="103"/>
      <c r="E772" s="103"/>
      <c r="F772" s="104"/>
      <c r="G772" s="103"/>
      <c r="H772" s="103"/>
      <c r="I772" s="104"/>
      <c r="J772" s="104"/>
      <c r="O772" s="249"/>
      <c r="P772" s="249"/>
      <c r="Q772" s="249"/>
      <c r="R772" s="249"/>
      <c r="S772" s="249"/>
      <c r="T772" s="249"/>
      <c r="U772" s="249"/>
      <c r="V772" s="249"/>
      <c r="W772" s="249"/>
      <c r="X772" s="249"/>
    </row>
    <row r="773" spans="4:24">
      <c r="D773" s="103"/>
      <c r="E773" s="103"/>
      <c r="F773" s="104"/>
      <c r="G773" s="103"/>
      <c r="H773" s="103"/>
      <c r="I773" s="104"/>
      <c r="J773" s="104"/>
      <c r="O773" s="249"/>
      <c r="P773" s="249"/>
      <c r="Q773" s="249"/>
      <c r="R773" s="249"/>
      <c r="S773" s="249"/>
      <c r="T773" s="249"/>
      <c r="U773" s="249"/>
      <c r="V773" s="249"/>
      <c r="W773" s="249"/>
      <c r="X773" s="249"/>
    </row>
    <row r="774" spans="4:24">
      <c r="D774" s="103"/>
      <c r="E774" s="103"/>
      <c r="F774" s="104"/>
      <c r="G774" s="103"/>
      <c r="H774" s="103"/>
      <c r="I774" s="104"/>
      <c r="J774" s="104"/>
      <c r="O774" s="249"/>
      <c r="P774" s="249"/>
      <c r="Q774" s="249"/>
      <c r="R774" s="249"/>
      <c r="S774" s="249"/>
      <c r="T774" s="249"/>
      <c r="U774" s="249"/>
      <c r="V774" s="249"/>
      <c r="W774" s="249"/>
      <c r="X774" s="249"/>
    </row>
    <row r="775" spans="4:24">
      <c r="D775" s="103"/>
      <c r="E775" s="103"/>
      <c r="F775" s="104"/>
      <c r="G775" s="103"/>
      <c r="H775" s="103"/>
      <c r="I775" s="104"/>
      <c r="J775" s="104"/>
      <c r="O775" s="249"/>
      <c r="P775" s="249"/>
      <c r="Q775" s="249"/>
      <c r="R775" s="249"/>
      <c r="S775" s="249"/>
      <c r="T775" s="249"/>
      <c r="U775" s="249"/>
      <c r="V775" s="249"/>
      <c r="W775" s="249"/>
      <c r="X775" s="249"/>
    </row>
    <row r="776" spans="4:24">
      <c r="D776" s="103"/>
      <c r="E776" s="103"/>
      <c r="F776" s="104"/>
      <c r="G776" s="103"/>
      <c r="H776" s="103"/>
      <c r="I776" s="104"/>
      <c r="J776" s="104"/>
      <c r="O776" s="249"/>
      <c r="P776" s="249"/>
      <c r="Q776" s="249"/>
      <c r="R776" s="249"/>
      <c r="S776" s="249"/>
      <c r="T776" s="249"/>
      <c r="U776" s="249"/>
      <c r="V776" s="249"/>
      <c r="W776" s="249"/>
      <c r="X776" s="249"/>
    </row>
    <row r="777" spans="4:24">
      <c r="D777" s="103"/>
      <c r="E777" s="103"/>
      <c r="F777" s="104"/>
      <c r="G777" s="103"/>
      <c r="H777" s="103"/>
      <c r="I777" s="104"/>
      <c r="J777" s="104"/>
      <c r="O777" s="249"/>
      <c r="P777" s="249"/>
      <c r="Q777" s="249"/>
      <c r="R777" s="249"/>
      <c r="S777" s="249"/>
      <c r="T777" s="249"/>
      <c r="U777" s="249"/>
      <c r="V777" s="249"/>
      <c r="W777" s="249"/>
      <c r="X777" s="249"/>
    </row>
    <row r="778" spans="4:24">
      <c r="D778" s="103"/>
      <c r="E778" s="103"/>
      <c r="F778" s="104"/>
      <c r="G778" s="103"/>
      <c r="H778" s="103"/>
      <c r="I778" s="104"/>
      <c r="J778" s="104"/>
      <c r="O778" s="249"/>
      <c r="P778" s="249"/>
      <c r="Q778" s="249"/>
      <c r="R778" s="249"/>
      <c r="S778" s="249"/>
      <c r="T778" s="249"/>
      <c r="U778" s="249"/>
      <c r="V778" s="249"/>
      <c r="W778" s="249"/>
      <c r="X778" s="249"/>
    </row>
    <row r="779" spans="4:24">
      <c r="D779" s="103"/>
      <c r="E779" s="103"/>
      <c r="F779" s="104"/>
      <c r="G779" s="103"/>
      <c r="H779" s="103"/>
      <c r="I779" s="104"/>
      <c r="J779" s="104"/>
      <c r="O779" s="249"/>
      <c r="P779" s="249"/>
      <c r="Q779" s="249"/>
      <c r="R779" s="249"/>
      <c r="S779" s="249"/>
      <c r="T779" s="249"/>
      <c r="U779" s="249"/>
      <c r="V779" s="249"/>
      <c r="W779" s="249"/>
      <c r="X779" s="249"/>
    </row>
    <row r="780" spans="4:24">
      <c r="D780" s="103"/>
      <c r="E780" s="103"/>
      <c r="F780" s="104"/>
      <c r="G780" s="103"/>
      <c r="H780" s="103"/>
      <c r="I780" s="104"/>
      <c r="J780" s="104"/>
      <c r="O780" s="249"/>
      <c r="P780" s="249"/>
      <c r="Q780" s="249"/>
      <c r="R780" s="249"/>
      <c r="S780" s="249"/>
      <c r="T780" s="249"/>
      <c r="U780" s="249"/>
      <c r="V780" s="249"/>
      <c r="W780" s="249"/>
      <c r="X780" s="249"/>
    </row>
    <row r="781" spans="4:24">
      <c r="D781" s="103"/>
      <c r="E781" s="103"/>
      <c r="F781" s="104"/>
      <c r="G781" s="103"/>
      <c r="H781" s="103"/>
      <c r="I781" s="104"/>
      <c r="J781" s="104"/>
      <c r="O781" s="249"/>
      <c r="P781" s="249"/>
      <c r="Q781" s="249"/>
      <c r="R781" s="249"/>
      <c r="S781" s="249"/>
      <c r="T781" s="249"/>
      <c r="U781" s="249"/>
      <c r="V781" s="249"/>
      <c r="W781" s="249"/>
      <c r="X781" s="249"/>
    </row>
    <row r="782" spans="4:24">
      <c r="D782" s="103"/>
      <c r="E782" s="103"/>
      <c r="F782" s="104"/>
      <c r="G782" s="103"/>
      <c r="H782" s="103"/>
      <c r="I782" s="104"/>
      <c r="J782" s="104"/>
      <c r="O782" s="249"/>
      <c r="P782" s="249"/>
      <c r="Q782" s="249"/>
      <c r="R782" s="249"/>
      <c r="S782" s="249"/>
      <c r="T782" s="249"/>
      <c r="U782" s="249"/>
      <c r="V782" s="249"/>
      <c r="W782" s="249"/>
      <c r="X782" s="249"/>
    </row>
    <row r="783" spans="4:24">
      <c r="D783" s="103"/>
      <c r="E783" s="103"/>
      <c r="F783" s="104"/>
      <c r="G783" s="103"/>
      <c r="H783" s="103"/>
      <c r="I783" s="104"/>
      <c r="J783" s="104"/>
      <c r="O783" s="249"/>
      <c r="P783" s="249"/>
      <c r="Q783" s="249"/>
      <c r="R783" s="249"/>
      <c r="S783" s="249"/>
      <c r="T783" s="249"/>
      <c r="U783" s="249"/>
      <c r="V783" s="249"/>
      <c r="W783" s="249"/>
      <c r="X783" s="249"/>
    </row>
    <row r="784" spans="4:24">
      <c r="D784" s="103"/>
      <c r="E784" s="103"/>
      <c r="F784" s="104"/>
      <c r="G784" s="103"/>
      <c r="H784" s="103"/>
      <c r="I784" s="104"/>
      <c r="J784" s="104"/>
      <c r="O784" s="249"/>
      <c r="P784" s="249"/>
      <c r="Q784" s="249"/>
      <c r="R784" s="249"/>
      <c r="S784" s="249"/>
      <c r="T784" s="249"/>
      <c r="U784" s="249"/>
      <c r="V784" s="249"/>
      <c r="W784" s="249"/>
      <c r="X784" s="249"/>
    </row>
    <row r="785" spans="4:24">
      <c r="D785" s="103"/>
      <c r="E785" s="103"/>
      <c r="F785" s="104"/>
      <c r="G785" s="103"/>
      <c r="H785" s="103"/>
      <c r="I785" s="104"/>
      <c r="J785" s="104"/>
      <c r="O785" s="249"/>
      <c r="P785" s="249"/>
      <c r="Q785" s="249"/>
      <c r="R785" s="249"/>
      <c r="S785" s="249"/>
      <c r="T785" s="249"/>
      <c r="U785" s="249"/>
      <c r="V785" s="249"/>
      <c r="W785" s="249"/>
      <c r="X785" s="249"/>
    </row>
    <row r="786" spans="4:24">
      <c r="D786" s="103"/>
      <c r="E786" s="103"/>
      <c r="F786" s="104"/>
      <c r="G786" s="103"/>
      <c r="H786" s="103"/>
      <c r="I786" s="104"/>
      <c r="J786" s="104"/>
      <c r="O786" s="249"/>
      <c r="P786" s="249"/>
      <c r="Q786" s="249"/>
      <c r="R786" s="249"/>
      <c r="S786" s="249"/>
      <c r="T786" s="249"/>
      <c r="U786" s="249"/>
      <c r="V786" s="249"/>
      <c r="W786" s="249"/>
      <c r="X786" s="249"/>
    </row>
    <row r="787" spans="4:24">
      <c r="D787" s="103"/>
      <c r="E787" s="103"/>
      <c r="F787" s="104"/>
      <c r="G787" s="103"/>
      <c r="H787" s="103"/>
      <c r="I787" s="104"/>
      <c r="J787" s="104"/>
      <c r="O787" s="249"/>
      <c r="P787" s="249"/>
      <c r="Q787" s="249"/>
      <c r="R787" s="249"/>
      <c r="S787" s="249"/>
      <c r="T787" s="249"/>
      <c r="U787" s="249"/>
      <c r="V787" s="249"/>
      <c r="W787" s="249"/>
      <c r="X787" s="249"/>
    </row>
    <row r="788" spans="4:24">
      <c r="D788" s="103"/>
      <c r="E788" s="103"/>
      <c r="F788" s="104"/>
      <c r="G788" s="103"/>
      <c r="H788" s="103"/>
      <c r="I788" s="104"/>
      <c r="J788" s="104"/>
      <c r="O788" s="249"/>
      <c r="P788" s="249"/>
      <c r="Q788" s="249"/>
      <c r="R788" s="249"/>
      <c r="S788" s="249"/>
      <c r="T788" s="249"/>
      <c r="U788" s="249"/>
      <c r="V788" s="249"/>
      <c r="W788" s="249"/>
      <c r="X788" s="249"/>
    </row>
    <row r="789" spans="4:24">
      <c r="D789" s="103"/>
      <c r="E789" s="103"/>
      <c r="F789" s="104"/>
      <c r="G789" s="103"/>
      <c r="H789" s="103"/>
      <c r="I789" s="104"/>
      <c r="J789" s="104"/>
      <c r="O789" s="249"/>
      <c r="P789" s="249"/>
      <c r="Q789" s="249"/>
      <c r="R789" s="249"/>
      <c r="S789" s="249"/>
      <c r="T789" s="249"/>
      <c r="U789" s="249"/>
      <c r="V789" s="249"/>
      <c r="W789" s="249"/>
      <c r="X789" s="249"/>
    </row>
    <row r="790" spans="4:24">
      <c r="D790" s="103"/>
      <c r="E790" s="103"/>
      <c r="F790" s="104"/>
      <c r="G790" s="103"/>
      <c r="H790" s="103"/>
      <c r="I790" s="104"/>
      <c r="J790" s="104"/>
      <c r="O790" s="249"/>
      <c r="P790" s="249"/>
      <c r="Q790" s="249"/>
      <c r="R790" s="249"/>
      <c r="S790" s="249"/>
      <c r="T790" s="249"/>
      <c r="U790" s="249"/>
      <c r="V790" s="249"/>
      <c r="W790" s="249"/>
      <c r="X790" s="249"/>
    </row>
    <row r="791" spans="4:24">
      <c r="D791" s="103"/>
      <c r="E791" s="103"/>
      <c r="F791" s="104"/>
      <c r="G791" s="103"/>
      <c r="H791" s="103"/>
      <c r="I791" s="104"/>
      <c r="J791" s="104"/>
      <c r="O791" s="249"/>
      <c r="P791" s="249"/>
      <c r="Q791" s="249"/>
      <c r="R791" s="249"/>
      <c r="S791" s="249"/>
      <c r="T791" s="249"/>
      <c r="U791" s="249"/>
      <c r="V791" s="249"/>
      <c r="W791" s="249"/>
      <c r="X791" s="249"/>
    </row>
    <row r="792" spans="4:24">
      <c r="D792" s="103"/>
      <c r="E792" s="103"/>
      <c r="F792" s="104"/>
      <c r="G792" s="103"/>
      <c r="H792" s="103"/>
      <c r="I792" s="104"/>
      <c r="J792" s="104"/>
      <c r="O792" s="249"/>
      <c r="P792" s="249"/>
      <c r="Q792" s="249"/>
      <c r="R792" s="249"/>
      <c r="S792" s="249"/>
      <c r="T792" s="249"/>
      <c r="U792" s="249"/>
      <c r="V792" s="249"/>
      <c r="W792" s="249"/>
      <c r="X792" s="249"/>
    </row>
    <row r="793" spans="4:24">
      <c r="D793" s="103"/>
      <c r="E793" s="103"/>
      <c r="F793" s="104"/>
      <c r="G793" s="103"/>
      <c r="H793" s="103"/>
      <c r="I793" s="104"/>
      <c r="J793" s="104"/>
      <c r="O793" s="249"/>
      <c r="P793" s="249"/>
      <c r="Q793" s="249"/>
      <c r="R793" s="249"/>
      <c r="S793" s="249"/>
      <c r="T793" s="249"/>
      <c r="U793" s="249"/>
      <c r="V793" s="249"/>
      <c r="W793" s="249"/>
      <c r="X793" s="249"/>
    </row>
    <row r="794" spans="4:24">
      <c r="D794" s="103"/>
      <c r="E794" s="103"/>
      <c r="F794" s="104"/>
      <c r="G794" s="103"/>
      <c r="H794" s="103"/>
      <c r="I794" s="104"/>
      <c r="J794" s="104"/>
      <c r="O794" s="249"/>
      <c r="P794" s="249"/>
      <c r="Q794" s="249"/>
      <c r="R794" s="249"/>
      <c r="S794" s="249"/>
      <c r="T794" s="249"/>
      <c r="U794" s="249"/>
      <c r="V794" s="249"/>
      <c r="W794" s="249"/>
      <c r="X794" s="249"/>
    </row>
    <row r="795" spans="4:24">
      <c r="D795" s="103"/>
      <c r="E795" s="103"/>
      <c r="F795" s="104"/>
      <c r="G795" s="103"/>
      <c r="H795" s="103"/>
      <c r="I795" s="104"/>
      <c r="J795" s="104"/>
      <c r="O795" s="249"/>
      <c r="P795" s="249"/>
      <c r="Q795" s="249"/>
      <c r="R795" s="249"/>
      <c r="S795" s="249"/>
      <c r="T795" s="249"/>
      <c r="U795" s="249"/>
      <c r="V795" s="249"/>
      <c r="W795" s="249"/>
      <c r="X795" s="249"/>
    </row>
    <row r="796" spans="4:24">
      <c r="D796" s="103"/>
      <c r="E796" s="103"/>
      <c r="F796" s="104"/>
      <c r="G796" s="103"/>
      <c r="H796" s="103"/>
      <c r="I796" s="104"/>
      <c r="J796" s="104"/>
      <c r="O796" s="249"/>
      <c r="P796" s="249"/>
      <c r="Q796" s="249"/>
      <c r="R796" s="249"/>
      <c r="S796" s="249"/>
      <c r="T796" s="249"/>
      <c r="U796" s="249"/>
      <c r="V796" s="249"/>
      <c r="W796" s="249"/>
      <c r="X796" s="249"/>
    </row>
    <row r="797" spans="4:24">
      <c r="D797" s="103"/>
      <c r="E797" s="103"/>
      <c r="F797" s="104"/>
      <c r="G797" s="103"/>
      <c r="H797" s="103"/>
      <c r="I797" s="104"/>
      <c r="J797" s="104"/>
      <c r="O797" s="249"/>
      <c r="P797" s="249"/>
      <c r="Q797" s="249"/>
      <c r="R797" s="249"/>
      <c r="S797" s="249"/>
      <c r="T797" s="249"/>
      <c r="U797" s="249"/>
      <c r="V797" s="249"/>
      <c r="W797" s="249"/>
      <c r="X797" s="249"/>
    </row>
    <row r="798" spans="4:24">
      <c r="D798" s="103"/>
      <c r="E798" s="103"/>
      <c r="F798" s="104"/>
      <c r="G798" s="103"/>
      <c r="H798" s="103"/>
      <c r="I798" s="104"/>
      <c r="J798" s="104"/>
      <c r="O798" s="249"/>
      <c r="P798" s="249"/>
      <c r="Q798" s="249"/>
      <c r="R798" s="249"/>
      <c r="S798" s="249"/>
      <c r="T798" s="249"/>
      <c r="U798" s="249"/>
      <c r="V798" s="249"/>
      <c r="W798" s="249"/>
      <c r="X798" s="249"/>
    </row>
    <row r="799" spans="4:24">
      <c r="D799" s="103"/>
      <c r="E799" s="103"/>
      <c r="F799" s="104"/>
      <c r="G799" s="103"/>
      <c r="H799" s="103"/>
      <c r="I799" s="104"/>
      <c r="J799" s="104"/>
      <c r="O799" s="249"/>
      <c r="P799" s="249"/>
      <c r="Q799" s="249"/>
      <c r="R799" s="249"/>
      <c r="S799" s="249"/>
      <c r="T799" s="249"/>
      <c r="U799" s="249"/>
      <c r="V799" s="249"/>
      <c r="W799" s="249"/>
      <c r="X799" s="249"/>
    </row>
    <row r="800" spans="4:24">
      <c r="D800" s="103"/>
      <c r="E800" s="103"/>
      <c r="F800" s="104"/>
      <c r="G800" s="103"/>
      <c r="H800" s="103"/>
      <c r="I800" s="104"/>
      <c r="J800" s="104"/>
      <c r="O800" s="249"/>
      <c r="P800" s="249"/>
      <c r="Q800" s="249"/>
      <c r="R800" s="249"/>
      <c r="S800" s="249"/>
      <c r="T800" s="249"/>
      <c r="U800" s="249"/>
      <c r="V800" s="249"/>
      <c r="W800" s="249"/>
      <c r="X800" s="249"/>
    </row>
    <row r="801" spans="4:24">
      <c r="D801" s="103"/>
      <c r="E801" s="103"/>
      <c r="F801" s="104"/>
      <c r="G801" s="103"/>
      <c r="H801" s="103"/>
      <c r="I801" s="104"/>
      <c r="J801" s="104"/>
      <c r="O801" s="249"/>
      <c r="P801" s="249"/>
      <c r="Q801" s="249"/>
      <c r="R801" s="249"/>
      <c r="S801" s="249"/>
      <c r="T801" s="249"/>
      <c r="U801" s="249"/>
      <c r="V801" s="249"/>
      <c r="W801" s="249"/>
      <c r="X801" s="249"/>
    </row>
    <row r="802" spans="4:24">
      <c r="D802" s="103"/>
      <c r="E802" s="103"/>
      <c r="F802" s="104"/>
      <c r="G802" s="103"/>
      <c r="H802" s="103"/>
      <c r="I802" s="104"/>
      <c r="J802" s="104"/>
      <c r="O802" s="249"/>
      <c r="P802" s="249"/>
      <c r="Q802" s="249"/>
      <c r="R802" s="249"/>
      <c r="S802" s="249"/>
      <c r="T802" s="249"/>
      <c r="U802" s="249"/>
      <c r="V802" s="249"/>
      <c r="W802" s="249"/>
      <c r="X802" s="249"/>
    </row>
    <row r="803" spans="4:24">
      <c r="D803" s="103"/>
      <c r="E803" s="103"/>
      <c r="F803" s="104"/>
      <c r="G803" s="103"/>
      <c r="H803" s="103"/>
      <c r="I803" s="104"/>
      <c r="J803" s="104"/>
      <c r="O803" s="249"/>
      <c r="P803" s="249"/>
      <c r="Q803" s="249"/>
      <c r="R803" s="249"/>
      <c r="S803" s="249"/>
      <c r="T803" s="249"/>
      <c r="U803" s="249"/>
      <c r="V803" s="249"/>
      <c r="W803" s="249"/>
      <c r="X803" s="249"/>
    </row>
    <row r="804" spans="4:24">
      <c r="D804" s="103"/>
      <c r="E804" s="103"/>
      <c r="F804" s="104"/>
      <c r="G804" s="103"/>
      <c r="H804" s="103"/>
      <c r="I804" s="104"/>
      <c r="J804" s="104"/>
      <c r="O804" s="249"/>
      <c r="P804" s="249"/>
      <c r="Q804" s="249"/>
      <c r="R804" s="249"/>
      <c r="S804" s="249"/>
      <c r="T804" s="249"/>
      <c r="U804" s="249"/>
      <c r="V804" s="249"/>
      <c r="W804" s="249"/>
      <c r="X804" s="249"/>
    </row>
    <row r="805" spans="4:24">
      <c r="D805" s="103"/>
      <c r="E805" s="103"/>
      <c r="F805" s="104"/>
      <c r="G805" s="103"/>
      <c r="H805" s="103"/>
      <c r="I805" s="104"/>
      <c r="J805" s="104"/>
      <c r="O805" s="249"/>
      <c r="P805" s="249"/>
      <c r="Q805" s="249"/>
      <c r="R805" s="249"/>
      <c r="S805" s="249"/>
      <c r="T805" s="249"/>
      <c r="U805" s="249"/>
      <c r="V805" s="249"/>
      <c r="W805" s="249"/>
      <c r="X805" s="249"/>
    </row>
    <row r="806" spans="4:24">
      <c r="D806" s="103"/>
      <c r="E806" s="103"/>
      <c r="F806" s="104"/>
      <c r="G806" s="103"/>
      <c r="H806" s="103"/>
      <c r="I806" s="104"/>
      <c r="J806" s="104"/>
      <c r="O806" s="249"/>
      <c r="P806" s="249"/>
      <c r="Q806" s="249"/>
      <c r="R806" s="249"/>
      <c r="S806" s="249"/>
      <c r="T806" s="249"/>
      <c r="U806" s="249"/>
      <c r="V806" s="249"/>
      <c r="W806" s="249"/>
      <c r="X806" s="249"/>
    </row>
    <row r="807" spans="4:24">
      <c r="D807" s="103"/>
      <c r="E807" s="103"/>
      <c r="F807" s="104"/>
      <c r="G807" s="103"/>
      <c r="H807" s="103"/>
      <c r="I807" s="104"/>
      <c r="J807" s="104"/>
      <c r="O807" s="249"/>
      <c r="P807" s="249"/>
      <c r="Q807" s="249"/>
      <c r="R807" s="249"/>
      <c r="S807" s="249"/>
      <c r="T807" s="249"/>
      <c r="U807" s="249"/>
      <c r="V807" s="249"/>
      <c r="W807" s="249"/>
      <c r="X807" s="249"/>
    </row>
    <row r="808" spans="4:24">
      <c r="D808" s="103"/>
      <c r="E808" s="103"/>
      <c r="F808" s="104"/>
      <c r="G808" s="103"/>
      <c r="H808" s="103"/>
      <c r="I808" s="104"/>
      <c r="J808" s="104"/>
      <c r="O808" s="249"/>
      <c r="P808" s="249"/>
      <c r="Q808" s="249"/>
      <c r="R808" s="249"/>
      <c r="S808" s="249"/>
      <c r="T808" s="249"/>
      <c r="U808" s="249"/>
      <c r="V808" s="249"/>
      <c r="W808" s="249"/>
      <c r="X808" s="249"/>
    </row>
    <row r="809" spans="4:24">
      <c r="D809" s="103"/>
      <c r="E809" s="103"/>
      <c r="F809" s="104"/>
      <c r="G809" s="103"/>
      <c r="H809" s="103"/>
      <c r="I809" s="104"/>
      <c r="J809" s="104"/>
      <c r="O809" s="249"/>
      <c r="P809" s="249"/>
      <c r="Q809" s="249"/>
      <c r="R809" s="249"/>
      <c r="S809" s="249"/>
      <c r="T809" s="249"/>
      <c r="U809" s="249"/>
      <c r="V809" s="249"/>
      <c r="W809" s="249"/>
      <c r="X809" s="249"/>
    </row>
    <row r="810" spans="4:24">
      <c r="D810" s="103"/>
      <c r="E810" s="103"/>
      <c r="F810" s="104"/>
      <c r="G810" s="103"/>
      <c r="H810" s="103"/>
      <c r="I810" s="104"/>
      <c r="J810" s="104"/>
      <c r="O810" s="249"/>
      <c r="P810" s="249"/>
      <c r="Q810" s="249"/>
      <c r="R810" s="249"/>
      <c r="S810" s="249"/>
      <c r="T810" s="249"/>
      <c r="U810" s="249"/>
      <c r="V810" s="249"/>
      <c r="W810" s="249"/>
      <c r="X810" s="249"/>
    </row>
    <row r="811" spans="4:24">
      <c r="D811" s="103"/>
      <c r="E811" s="103"/>
      <c r="F811" s="104"/>
      <c r="G811" s="103"/>
      <c r="H811" s="103"/>
      <c r="I811" s="104"/>
      <c r="J811" s="104"/>
      <c r="O811" s="249"/>
      <c r="P811" s="249"/>
      <c r="Q811" s="249"/>
      <c r="R811" s="249"/>
      <c r="S811" s="249"/>
      <c r="T811" s="249"/>
      <c r="U811" s="249"/>
      <c r="V811" s="249"/>
      <c r="W811" s="249"/>
      <c r="X811" s="249"/>
    </row>
    <row r="812" spans="4:24">
      <c r="D812" s="103"/>
      <c r="E812" s="103"/>
      <c r="F812" s="104"/>
      <c r="G812" s="103"/>
      <c r="H812" s="103"/>
      <c r="I812" s="104"/>
      <c r="J812" s="104"/>
      <c r="O812" s="249"/>
      <c r="P812" s="249"/>
      <c r="Q812" s="249"/>
      <c r="R812" s="249"/>
      <c r="S812" s="249"/>
      <c r="T812" s="249"/>
      <c r="U812" s="249"/>
      <c r="V812" s="249"/>
      <c r="W812" s="249"/>
      <c r="X812" s="249"/>
    </row>
    <row r="813" spans="4:24">
      <c r="D813" s="103"/>
      <c r="E813" s="103"/>
      <c r="F813" s="104"/>
      <c r="G813" s="103"/>
      <c r="H813" s="103"/>
      <c r="I813" s="104"/>
      <c r="J813" s="104"/>
      <c r="O813" s="249"/>
      <c r="P813" s="249"/>
      <c r="Q813" s="249"/>
      <c r="R813" s="249"/>
      <c r="S813" s="249"/>
      <c r="T813" s="249"/>
      <c r="U813" s="249"/>
      <c r="V813" s="249"/>
      <c r="W813" s="249"/>
      <c r="X813" s="249"/>
    </row>
    <row r="814" spans="4:24">
      <c r="D814" s="103"/>
      <c r="E814" s="103"/>
      <c r="F814" s="104"/>
      <c r="G814" s="103"/>
      <c r="H814" s="103"/>
      <c r="I814" s="104"/>
      <c r="J814" s="104"/>
      <c r="O814" s="249"/>
      <c r="P814" s="249"/>
      <c r="Q814" s="249"/>
      <c r="R814" s="249"/>
      <c r="S814" s="249"/>
      <c r="T814" s="249"/>
      <c r="U814" s="249"/>
      <c r="V814" s="249"/>
      <c r="W814" s="249"/>
      <c r="X814" s="249"/>
    </row>
    <row r="815" spans="4:24">
      <c r="D815" s="103"/>
      <c r="E815" s="103"/>
      <c r="F815" s="104"/>
      <c r="G815" s="103"/>
      <c r="H815" s="103"/>
      <c r="I815" s="104"/>
      <c r="J815" s="104"/>
      <c r="O815" s="249"/>
      <c r="P815" s="249"/>
      <c r="Q815" s="249"/>
      <c r="R815" s="249"/>
      <c r="S815" s="249"/>
      <c r="T815" s="249"/>
      <c r="U815" s="249"/>
      <c r="V815" s="249"/>
      <c r="W815" s="249"/>
      <c r="X815" s="249"/>
    </row>
    <row r="816" spans="4:24">
      <c r="D816" s="103"/>
      <c r="E816" s="103"/>
      <c r="F816" s="104"/>
      <c r="G816" s="103"/>
      <c r="H816" s="103"/>
      <c r="I816" s="104"/>
      <c r="J816" s="104"/>
      <c r="O816" s="249"/>
      <c r="P816" s="249"/>
      <c r="Q816" s="249"/>
      <c r="R816" s="249"/>
      <c r="S816" s="249"/>
      <c r="T816" s="249"/>
      <c r="U816" s="249"/>
      <c r="V816" s="249"/>
      <c r="W816" s="249"/>
      <c r="X816" s="249"/>
    </row>
    <row r="817" spans="4:24">
      <c r="D817" s="103"/>
      <c r="E817" s="103"/>
      <c r="F817" s="104"/>
      <c r="G817" s="103"/>
      <c r="H817" s="103"/>
      <c r="I817" s="104"/>
      <c r="J817" s="104"/>
      <c r="O817" s="249"/>
      <c r="P817" s="249"/>
      <c r="Q817" s="249"/>
      <c r="R817" s="249"/>
      <c r="S817" s="249"/>
      <c r="T817" s="249"/>
      <c r="U817" s="249"/>
      <c r="V817" s="249"/>
      <c r="W817" s="249"/>
      <c r="X817" s="249"/>
    </row>
    <row r="818" spans="4:24">
      <c r="D818" s="103"/>
      <c r="E818" s="103"/>
      <c r="F818" s="104"/>
      <c r="G818" s="103"/>
      <c r="H818" s="103"/>
      <c r="I818" s="104"/>
      <c r="J818" s="104"/>
      <c r="O818" s="249"/>
      <c r="P818" s="249"/>
      <c r="Q818" s="249"/>
      <c r="R818" s="249"/>
      <c r="S818" s="249"/>
      <c r="T818" s="249"/>
      <c r="U818" s="249"/>
      <c r="V818" s="249"/>
      <c r="W818" s="249"/>
      <c r="X818" s="249"/>
    </row>
    <row r="819" spans="4:24">
      <c r="D819" s="103"/>
      <c r="E819" s="103"/>
      <c r="F819" s="104"/>
      <c r="G819" s="103"/>
      <c r="H819" s="103"/>
      <c r="I819" s="104"/>
      <c r="J819" s="104"/>
      <c r="O819" s="249"/>
      <c r="P819" s="249"/>
      <c r="Q819" s="249"/>
      <c r="R819" s="249"/>
      <c r="S819" s="249"/>
      <c r="T819" s="249"/>
      <c r="U819" s="249"/>
      <c r="V819" s="249"/>
      <c r="W819" s="249"/>
      <c r="X819" s="249"/>
    </row>
    <row r="820" spans="4:24">
      <c r="D820" s="103"/>
      <c r="E820" s="103"/>
      <c r="F820" s="104"/>
      <c r="G820" s="103"/>
      <c r="H820" s="103"/>
      <c r="I820" s="104"/>
      <c r="J820" s="104"/>
      <c r="O820" s="249"/>
      <c r="P820" s="249"/>
      <c r="Q820" s="249"/>
      <c r="R820" s="249"/>
      <c r="S820" s="249"/>
      <c r="T820" s="249"/>
      <c r="U820" s="249"/>
      <c r="V820" s="249"/>
      <c r="W820" s="249"/>
      <c r="X820" s="249"/>
    </row>
    <row r="821" spans="4:24">
      <c r="D821" s="103"/>
      <c r="E821" s="103"/>
      <c r="F821" s="104"/>
      <c r="G821" s="103"/>
      <c r="H821" s="103"/>
      <c r="I821" s="104"/>
      <c r="J821" s="104"/>
      <c r="O821" s="249"/>
      <c r="P821" s="249"/>
      <c r="Q821" s="249"/>
      <c r="R821" s="249"/>
      <c r="S821" s="249"/>
      <c r="T821" s="249"/>
      <c r="U821" s="249"/>
      <c r="V821" s="249"/>
      <c r="W821" s="249"/>
      <c r="X821" s="249"/>
    </row>
    <row r="822" spans="4:24">
      <c r="D822" s="103"/>
      <c r="E822" s="103"/>
      <c r="F822" s="104"/>
      <c r="G822" s="103"/>
      <c r="H822" s="103"/>
      <c r="I822" s="104"/>
      <c r="J822" s="104"/>
      <c r="O822" s="249"/>
      <c r="P822" s="249"/>
      <c r="Q822" s="249"/>
      <c r="R822" s="249"/>
      <c r="S822" s="249"/>
      <c r="T822" s="249"/>
      <c r="U822" s="249"/>
      <c r="V822" s="249"/>
      <c r="W822" s="249"/>
      <c r="X822" s="249"/>
    </row>
    <row r="823" spans="4:24">
      <c r="D823" s="103"/>
      <c r="E823" s="103"/>
      <c r="F823" s="104"/>
      <c r="G823" s="103"/>
      <c r="H823" s="103"/>
      <c r="I823" s="104"/>
      <c r="J823" s="104"/>
      <c r="O823" s="249"/>
      <c r="P823" s="249"/>
      <c r="Q823" s="249"/>
      <c r="R823" s="249"/>
      <c r="S823" s="249"/>
      <c r="T823" s="249"/>
      <c r="U823" s="249"/>
      <c r="V823" s="249"/>
      <c r="W823" s="249"/>
      <c r="X823" s="249"/>
    </row>
    <row r="824" spans="4:24">
      <c r="D824" s="103"/>
      <c r="E824" s="103"/>
      <c r="F824" s="104"/>
      <c r="G824" s="103"/>
      <c r="H824" s="103"/>
      <c r="I824" s="104"/>
      <c r="J824" s="104"/>
      <c r="O824" s="249"/>
      <c r="P824" s="249"/>
      <c r="Q824" s="249"/>
      <c r="R824" s="249"/>
      <c r="S824" s="249"/>
      <c r="T824" s="249"/>
      <c r="U824" s="249"/>
      <c r="V824" s="249"/>
      <c r="W824" s="249"/>
      <c r="X824" s="249"/>
    </row>
    <row r="825" spans="4:24">
      <c r="D825" s="103"/>
      <c r="E825" s="103"/>
      <c r="F825" s="104"/>
      <c r="G825" s="103"/>
      <c r="H825" s="103"/>
      <c r="I825" s="104"/>
      <c r="J825" s="104"/>
      <c r="O825" s="249"/>
      <c r="P825" s="249"/>
      <c r="Q825" s="249"/>
      <c r="R825" s="249"/>
      <c r="S825" s="249"/>
      <c r="T825" s="249"/>
      <c r="U825" s="249"/>
      <c r="V825" s="249"/>
      <c r="W825" s="249"/>
      <c r="X825" s="249"/>
    </row>
    <row r="826" spans="4:24">
      <c r="D826" s="103"/>
      <c r="E826" s="103"/>
      <c r="F826" s="104"/>
      <c r="G826" s="103"/>
      <c r="H826" s="103"/>
      <c r="I826" s="104"/>
      <c r="J826" s="104"/>
      <c r="O826" s="249"/>
      <c r="P826" s="249"/>
      <c r="Q826" s="249"/>
      <c r="R826" s="249"/>
      <c r="S826" s="249"/>
      <c r="T826" s="249"/>
      <c r="U826" s="249"/>
      <c r="V826" s="249"/>
      <c r="W826" s="249"/>
      <c r="X826" s="249"/>
    </row>
    <row r="827" spans="4:24">
      <c r="D827" s="103"/>
      <c r="E827" s="103"/>
      <c r="F827" s="104"/>
      <c r="G827" s="103"/>
      <c r="H827" s="103"/>
      <c r="I827" s="104"/>
      <c r="J827" s="104"/>
      <c r="O827" s="249"/>
      <c r="P827" s="249"/>
      <c r="Q827" s="249"/>
      <c r="R827" s="249"/>
      <c r="S827" s="249"/>
      <c r="T827" s="249"/>
      <c r="U827" s="249"/>
      <c r="V827" s="249"/>
      <c r="W827" s="249"/>
      <c r="X827" s="249"/>
    </row>
    <row r="828" spans="4:24">
      <c r="D828" s="103"/>
      <c r="E828" s="103"/>
      <c r="F828" s="104"/>
      <c r="G828" s="103"/>
      <c r="H828" s="103"/>
      <c r="I828" s="104"/>
      <c r="J828" s="104"/>
      <c r="O828" s="249"/>
      <c r="P828" s="249"/>
      <c r="Q828" s="249"/>
      <c r="R828" s="249"/>
      <c r="S828" s="249"/>
      <c r="T828" s="249"/>
      <c r="U828" s="249"/>
      <c r="V828" s="249"/>
      <c r="W828" s="249"/>
      <c r="X828" s="249"/>
    </row>
    <row r="829" spans="4:24">
      <c r="D829" s="103"/>
      <c r="E829" s="103"/>
      <c r="F829" s="104"/>
      <c r="G829" s="103"/>
      <c r="H829" s="103"/>
      <c r="I829" s="104"/>
      <c r="J829" s="104"/>
      <c r="O829" s="249"/>
      <c r="P829" s="249"/>
      <c r="Q829" s="249"/>
      <c r="R829" s="249"/>
      <c r="S829" s="249"/>
      <c r="T829" s="249"/>
      <c r="U829" s="249"/>
      <c r="V829" s="249"/>
      <c r="W829" s="249"/>
      <c r="X829" s="249"/>
    </row>
    <row r="830" spans="4:24">
      <c r="D830" s="103"/>
      <c r="E830" s="103"/>
      <c r="F830" s="104"/>
      <c r="G830" s="103"/>
      <c r="H830" s="103"/>
      <c r="I830" s="104"/>
      <c r="J830" s="104"/>
      <c r="O830" s="249"/>
      <c r="P830" s="249"/>
      <c r="Q830" s="249"/>
      <c r="R830" s="249"/>
      <c r="S830" s="249"/>
      <c r="T830" s="249"/>
      <c r="U830" s="249"/>
      <c r="V830" s="249"/>
      <c r="W830" s="249"/>
      <c r="X830" s="249"/>
    </row>
    <row r="831" spans="4:24">
      <c r="D831" s="103"/>
      <c r="E831" s="103"/>
      <c r="F831" s="104"/>
      <c r="G831" s="103"/>
      <c r="H831" s="103"/>
      <c r="I831" s="104"/>
      <c r="J831" s="104"/>
      <c r="O831" s="249"/>
      <c r="P831" s="249"/>
      <c r="Q831" s="249"/>
      <c r="R831" s="249"/>
      <c r="S831" s="249"/>
      <c r="T831" s="249"/>
      <c r="U831" s="249"/>
      <c r="V831" s="249"/>
      <c r="W831" s="249"/>
      <c r="X831" s="249"/>
    </row>
    <row r="832" spans="4:24">
      <c r="D832" s="103"/>
      <c r="E832" s="103"/>
      <c r="F832" s="104"/>
      <c r="G832" s="103"/>
      <c r="H832" s="103"/>
      <c r="I832" s="104"/>
      <c r="J832" s="104"/>
      <c r="O832" s="249"/>
      <c r="P832" s="249"/>
      <c r="Q832" s="249"/>
      <c r="R832" s="249"/>
      <c r="S832" s="249"/>
      <c r="T832" s="249"/>
      <c r="U832" s="249"/>
      <c r="V832" s="249"/>
      <c r="W832" s="249"/>
      <c r="X832" s="249"/>
    </row>
    <row r="833" spans="4:24">
      <c r="D833" s="103"/>
      <c r="E833" s="103"/>
      <c r="F833" s="104"/>
      <c r="G833" s="103"/>
      <c r="H833" s="103"/>
      <c r="I833" s="104"/>
      <c r="J833" s="104"/>
      <c r="O833" s="249"/>
      <c r="P833" s="249"/>
      <c r="Q833" s="249"/>
      <c r="R833" s="249"/>
      <c r="S833" s="249"/>
      <c r="T833" s="249"/>
      <c r="U833" s="249"/>
      <c r="V833" s="249"/>
      <c r="W833" s="249"/>
      <c r="X833" s="249"/>
    </row>
    <row r="834" spans="4:24">
      <c r="D834" s="103"/>
      <c r="E834" s="103"/>
      <c r="F834" s="104"/>
      <c r="G834" s="103"/>
      <c r="H834" s="103"/>
      <c r="I834" s="104"/>
      <c r="J834" s="104"/>
      <c r="O834" s="249"/>
      <c r="P834" s="249"/>
      <c r="Q834" s="249"/>
      <c r="R834" s="249"/>
      <c r="S834" s="249"/>
      <c r="T834" s="249"/>
      <c r="U834" s="249"/>
      <c r="V834" s="249"/>
      <c r="W834" s="249"/>
      <c r="X834" s="249"/>
    </row>
    <row r="835" spans="4:24">
      <c r="D835" s="103"/>
      <c r="E835" s="103"/>
      <c r="F835" s="104"/>
      <c r="G835" s="103"/>
      <c r="H835" s="103"/>
      <c r="I835" s="104"/>
      <c r="J835" s="104"/>
      <c r="O835" s="249"/>
      <c r="P835" s="249"/>
      <c r="Q835" s="249"/>
      <c r="R835" s="249"/>
      <c r="S835" s="249"/>
      <c r="T835" s="249"/>
      <c r="U835" s="249"/>
      <c r="V835" s="249"/>
      <c r="W835" s="249"/>
      <c r="X835" s="249"/>
    </row>
    <row r="836" spans="4:24">
      <c r="D836" s="103"/>
      <c r="E836" s="103"/>
      <c r="F836" s="104"/>
      <c r="G836" s="103"/>
      <c r="H836" s="103"/>
      <c r="I836" s="104"/>
      <c r="J836" s="104"/>
      <c r="O836" s="249"/>
      <c r="P836" s="249"/>
      <c r="Q836" s="249"/>
      <c r="R836" s="249"/>
      <c r="S836" s="249"/>
      <c r="T836" s="249"/>
      <c r="U836" s="249"/>
      <c r="V836" s="249"/>
      <c r="W836" s="249"/>
      <c r="X836" s="249"/>
    </row>
    <row r="837" spans="4:24">
      <c r="D837" s="103"/>
      <c r="E837" s="103"/>
      <c r="F837" s="104"/>
      <c r="G837" s="103"/>
      <c r="H837" s="103"/>
      <c r="I837" s="104"/>
      <c r="J837" s="104"/>
      <c r="O837" s="249"/>
      <c r="P837" s="249"/>
      <c r="Q837" s="249"/>
      <c r="R837" s="249"/>
      <c r="S837" s="249"/>
      <c r="T837" s="249"/>
      <c r="U837" s="249"/>
      <c r="V837" s="249"/>
      <c r="W837" s="249"/>
      <c r="X837" s="249"/>
    </row>
    <row r="838" spans="4:24">
      <c r="D838" s="103"/>
      <c r="E838" s="103"/>
      <c r="F838" s="104"/>
      <c r="G838" s="103"/>
      <c r="H838" s="103"/>
      <c r="I838" s="104"/>
      <c r="J838" s="104"/>
      <c r="O838" s="249"/>
      <c r="P838" s="249"/>
      <c r="Q838" s="249"/>
      <c r="R838" s="249"/>
      <c r="S838" s="249"/>
      <c r="T838" s="249"/>
      <c r="U838" s="249"/>
      <c r="V838" s="249"/>
      <c r="W838" s="249"/>
      <c r="X838" s="249"/>
    </row>
    <row r="839" spans="4:24">
      <c r="D839" s="103"/>
      <c r="E839" s="103"/>
      <c r="F839" s="104"/>
      <c r="G839" s="103"/>
      <c r="H839" s="103"/>
      <c r="I839" s="104"/>
      <c r="J839" s="104"/>
      <c r="O839" s="249"/>
      <c r="P839" s="249"/>
      <c r="Q839" s="249"/>
      <c r="R839" s="249"/>
      <c r="S839" s="249"/>
      <c r="T839" s="249"/>
      <c r="U839" s="249"/>
      <c r="V839" s="249"/>
      <c r="W839" s="249"/>
      <c r="X839" s="249"/>
    </row>
    <row r="840" spans="4:24">
      <c r="D840" s="103"/>
      <c r="E840" s="103"/>
      <c r="F840" s="104"/>
      <c r="G840" s="103"/>
      <c r="H840" s="103"/>
      <c r="I840" s="104"/>
      <c r="J840" s="104"/>
      <c r="O840" s="249"/>
      <c r="P840" s="249"/>
      <c r="Q840" s="249"/>
      <c r="R840" s="249"/>
      <c r="S840" s="249"/>
      <c r="T840" s="249"/>
      <c r="U840" s="249"/>
      <c r="V840" s="249"/>
      <c r="W840" s="249"/>
      <c r="X840" s="249"/>
    </row>
    <row r="841" spans="4:24">
      <c r="D841" s="103"/>
      <c r="E841" s="103"/>
      <c r="F841" s="104"/>
      <c r="G841" s="103"/>
      <c r="H841" s="103"/>
      <c r="I841" s="104"/>
      <c r="J841" s="104"/>
      <c r="O841" s="249"/>
      <c r="P841" s="249"/>
      <c r="Q841" s="249"/>
      <c r="R841" s="249"/>
      <c r="S841" s="249"/>
      <c r="T841" s="249"/>
      <c r="U841" s="249"/>
      <c r="V841" s="249"/>
      <c r="W841" s="249"/>
      <c r="X841" s="249"/>
    </row>
    <row r="842" spans="4:24">
      <c r="D842" s="103"/>
      <c r="E842" s="103"/>
      <c r="F842" s="104"/>
      <c r="G842" s="103"/>
      <c r="H842" s="103"/>
      <c r="I842" s="104"/>
      <c r="J842" s="104"/>
      <c r="O842" s="249"/>
      <c r="P842" s="249"/>
      <c r="Q842" s="249"/>
      <c r="R842" s="249"/>
      <c r="S842" s="249"/>
      <c r="T842" s="249"/>
      <c r="U842" s="249"/>
      <c r="V842" s="249"/>
      <c r="W842" s="249"/>
      <c r="X842" s="249"/>
    </row>
    <row r="843" spans="4:24">
      <c r="D843" s="103"/>
      <c r="E843" s="103"/>
      <c r="F843" s="104"/>
      <c r="G843" s="103"/>
      <c r="H843" s="103"/>
      <c r="I843" s="104"/>
      <c r="J843" s="104"/>
      <c r="O843" s="249"/>
      <c r="P843" s="249"/>
      <c r="Q843" s="249"/>
      <c r="R843" s="249"/>
      <c r="S843" s="249"/>
      <c r="T843" s="249"/>
      <c r="U843" s="249"/>
      <c r="V843" s="249"/>
      <c r="W843" s="249"/>
      <c r="X843" s="249"/>
    </row>
    <row r="844" spans="4:24">
      <c r="D844" s="103"/>
      <c r="E844" s="103"/>
      <c r="F844" s="104"/>
      <c r="G844" s="103"/>
      <c r="H844" s="103"/>
      <c r="I844" s="104"/>
      <c r="J844" s="104"/>
      <c r="O844" s="249"/>
      <c r="P844" s="249"/>
      <c r="Q844" s="249"/>
      <c r="R844" s="249"/>
      <c r="S844" s="249"/>
      <c r="T844" s="249"/>
      <c r="U844" s="249"/>
      <c r="V844" s="249"/>
      <c r="W844" s="249"/>
      <c r="X844" s="249"/>
    </row>
    <row r="845" spans="4:24">
      <c r="D845" s="103"/>
      <c r="E845" s="103"/>
      <c r="F845" s="104"/>
      <c r="G845" s="103"/>
      <c r="H845" s="103"/>
      <c r="I845" s="104"/>
      <c r="J845" s="104"/>
      <c r="O845" s="249"/>
      <c r="P845" s="249"/>
      <c r="Q845" s="249"/>
      <c r="R845" s="249"/>
      <c r="S845" s="249"/>
      <c r="T845" s="249"/>
      <c r="U845" s="249"/>
      <c r="V845" s="249"/>
      <c r="W845" s="249"/>
      <c r="X845" s="249"/>
    </row>
    <row r="846" spans="4:24">
      <c r="D846" s="103"/>
      <c r="E846" s="103"/>
      <c r="F846" s="104"/>
      <c r="G846" s="103"/>
      <c r="H846" s="103"/>
      <c r="I846" s="104"/>
      <c r="J846" s="104"/>
      <c r="O846" s="249"/>
      <c r="P846" s="249"/>
      <c r="Q846" s="249"/>
      <c r="R846" s="249"/>
      <c r="S846" s="249"/>
      <c r="T846" s="249"/>
      <c r="U846" s="249"/>
      <c r="V846" s="249"/>
      <c r="W846" s="249"/>
      <c r="X846" s="249"/>
    </row>
    <row r="847" spans="4:24">
      <c r="D847" s="103"/>
      <c r="E847" s="103"/>
      <c r="F847" s="104"/>
      <c r="G847" s="103"/>
      <c r="H847" s="103"/>
      <c r="I847" s="104"/>
      <c r="J847" s="104"/>
      <c r="O847" s="249"/>
      <c r="P847" s="249"/>
      <c r="Q847" s="249"/>
      <c r="R847" s="249"/>
      <c r="S847" s="249"/>
      <c r="T847" s="249"/>
      <c r="U847" s="249"/>
      <c r="V847" s="249"/>
      <c r="W847" s="249"/>
      <c r="X847" s="249"/>
    </row>
    <row r="848" spans="4:24">
      <c r="D848" s="103"/>
      <c r="E848" s="103"/>
      <c r="F848" s="104"/>
      <c r="G848" s="103"/>
      <c r="H848" s="103"/>
      <c r="I848" s="104"/>
      <c r="J848" s="104"/>
      <c r="O848" s="249"/>
      <c r="P848" s="249"/>
      <c r="Q848" s="249"/>
      <c r="R848" s="249"/>
      <c r="S848" s="249"/>
      <c r="T848" s="249"/>
      <c r="U848" s="249"/>
      <c r="V848" s="249"/>
      <c r="W848" s="249"/>
      <c r="X848" s="249"/>
    </row>
    <row r="849" spans="4:24">
      <c r="D849" s="103"/>
      <c r="E849" s="103"/>
      <c r="F849" s="104"/>
      <c r="G849" s="103"/>
      <c r="H849" s="103"/>
      <c r="I849" s="104"/>
      <c r="J849" s="104"/>
      <c r="O849" s="249"/>
      <c r="P849" s="249"/>
      <c r="Q849" s="249"/>
      <c r="R849" s="249"/>
      <c r="S849" s="249"/>
      <c r="T849" s="249"/>
      <c r="U849" s="249"/>
      <c r="V849" s="249"/>
      <c r="W849" s="249"/>
      <c r="X849" s="249"/>
    </row>
    <row r="850" spans="4:24">
      <c r="D850" s="103"/>
      <c r="E850" s="103"/>
      <c r="F850" s="104"/>
      <c r="G850" s="103"/>
      <c r="H850" s="103"/>
      <c r="I850" s="104"/>
      <c r="J850" s="104"/>
      <c r="O850" s="249"/>
      <c r="P850" s="249"/>
      <c r="Q850" s="249"/>
      <c r="R850" s="249"/>
      <c r="S850" s="249"/>
      <c r="T850" s="249"/>
      <c r="U850" s="249"/>
      <c r="V850" s="249"/>
      <c r="W850" s="249"/>
      <c r="X850" s="249"/>
    </row>
    <row r="851" spans="4:24">
      <c r="D851" s="103"/>
      <c r="E851" s="103"/>
      <c r="F851" s="104"/>
      <c r="G851" s="103"/>
      <c r="H851" s="103"/>
      <c r="I851" s="104"/>
      <c r="J851" s="104"/>
      <c r="O851" s="249"/>
      <c r="P851" s="249"/>
      <c r="Q851" s="249"/>
      <c r="R851" s="249"/>
      <c r="S851" s="249"/>
      <c r="T851" s="249"/>
      <c r="U851" s="249"/>
      <c r="V851" s="249"/>
      <c r="W851" s="249"/>
      <c r="X851" s="249"/>
    </row>
    <row r="852" spans="4:24">
      <c r="D852" s="103"/>
      <c r="E852" s="103"/>
      <c r="F852" s="104"/>
      <c r="G852" s="103"/>
      <c r="H852" s="103"/>
      <c r="I852" s="104"/>
      <c r="J852" s="104"/>
      <c r="O852" s="249"/>
      <c r="P852" s="249"/>
      <c r="Q852" s="249"/>
      <c r="R852" s="249"/>
      <c r="S852" s="249"/>
      <c r="T852" s="249"/>
      <c r="U852" s="249"/>
      <c r="V852" s="249"/>
      <c r="W852" s="249"/>
      <c r="X852" s="249"/>
    </row>
    <row r="853" spans="4:24">
      <c r="D853" s="103"/>
      <c r="E853" s="103"/>
      <c r="F853" s="104"/>
      <c r="G853" s="103"/>
      <c r="H853" s="103"/>
      <c r="I853" s="104"/>
      <c r="J853" s="104"/>
      <c r="O853" s="249"/>
      <c r="P853" s="249"/>
      <c r="Q853" s="249"/>
      <c r="R853" s="249"/>
      <c r="S853" s="249"/>
      <c r="T853" s="249"/>
      <c r="U853" s="249"/>
      <c r="V853" s="249"/>
      <c r="W853" s="249"/>
      <c r="X853" s="249"/>
    </row>
    <row r="854" spans="4:24">
      <c r="D854" s="103"/>
      <c r="E854" s="103"/>
      <c r="F854" s="104"/>
      <c r="G854" s="103"/>
      <c r="H854" s="103"/>
      <c r="I854" s="104"/>
      <c r="J854" s="104"/>
      <c r="O854" s="249"/>
      <c r="P854" s="249"/>
      <c r="Q854" s="249"/>
      <c r="R854" s="249"/>
      <c r="S854" s="249"/>
      <c r="T854" s="249"/>
      <c r="U854" s="249"/>
      <c r="V854" s="249"/>
      <c r="W854" s="249"/>
      <c r="X854" s="249"/>
    </row>
    <row r="855" spans="4:24">
      <c r="D855" s="103"/>
      <c r="E855" s="103"/>
      <c r="F855" s="104"/>
      <c r="G855" s="103"/>
      <c r="H855" s="103"/>
      <c r="I855" s="104"/>
      <c r="J855" s="104"/>
      <c r="O855" s="249"/>
      <c r="P855" s="249"/>
      <c r="Q855" s="249"/>
      <c r="R855" s="249"/>
      <c r="S855" s="249"/>
      <c r="T855" s="249"/>
      <c r="U855" s="249"/>
      <c r="V855" s="249"/>
      <c r="W855" s="249"/>
      <c r="X855" s="249"/>
    </row>
    <row r="856" spans="4:24">
      <c r="D856" s="103"/>
      <c r="E856" s="103"/>
      <c r="F856" s="104"/>
      <c r="G856" s="103"/>
      <c r="H856" s="103"/>
      <c r="I856" s="104"/>
      <c r="J856" s="104"/>
      <c r="O856" s="249"/>
      <c r="P856" s="249"/>
      <c r="Q856" s="249"/>
      <c r="R856" s="249"/>
      <c r="S856" s="249"/>
      <c r="T856" s="249"/>
      <c r="U856" s="249"/>
      <c r="V856" s="249"/>
      <c r="W856" s="249"/>
      <c r="X856" s="249"/>
    </row>
    <row r="857" spans="4:24">
      <c r="D857" s="103"/>
      <c r="E857" s="103"/>
      <c r="F857" s="104"/>
      <c r="G857" s="103"/>
      <c r="H857" s="103"/>
      <c r="I857" s="104"/>
      <c r="J857" s="104"/>
      <c r="O857" s="249"/>
      <c r="P857" s="249"/>
      <c r="Q857" s="249"/>
      <c r="R857" s="249"/>
      <c r="S857" s="249"/>
      <c r="T857" s="249"/>
      <c r="U857" s="249"/>
      <c r="V857" s="249"/>
      <c r="W857" s="249"/>
      <c r="X857" s="249"/>
    </row>
    <row r="858" spans="4:24">
      <c r="D858" s="103"/>
      <c r="E858" s="103"/>
      <c r="F858" s="104"/>
      <c r="G858" s="103"/>
      <c r="H858" s="103"/>
      <c r="I858" s="104"/>
      <c r="J858" s="104"/>
      <c r="O858" s="249"/>
      <c r="P858" s="249"/>
      <c r="Q858" s="249"/>
      <c r="R858" s="249"/>
      <c r="S858" s="249"/>
      <c r="T858" s="249"/>
      <c r="U858" s="249"/>
      <c r="V858" s="249"/>
      <c r="W858" s="249"/>
      <c r="X858" s="249"/>
    </row>
    <row r="859" spans="4:24">
      <c r="D859" s="103"/>
      <c r="E859" s="103"/>
      <c r="F859" s="104"/>
      <c r="G859" s="103"/>
      <c r="H859" s="103"/>
      <c r="I859" s="104"/>
      <c r="J859" s="104"/>
      <c r="O859" s="249"/>
      <c r="P859" s="249"/>
      <c r="Q859" s="249"/>
      <c r="R859" s="249"/>
      <c r="S859" s="249"/>
      <c r="T859" s="249"/>
      <c r="U859" s="249"/>
      <c r="V859" s="249"/>
      <c r="W859" s="249"/>
      <c r="X859" s="249"/>
    </row>
    <row r="860" spans="4:24">
      <c r="D860" s="103"/>
      <c r="E860" s="103"/>
      <c r="F860" s="104"/>
      <c r="G860" s="103"/>
      <c r="H860" s="103"/>
      <c r="I860" s="104"/>
      <c r="J860" s="104"/>
      <c r="O860" s="249"/>
      <c r="P860" s="249"/>
      <c r="Q860" s="249"/>
      <c r="R860" s="249"/>
      <c r="S860" s="249"/>
      <c r="T860" s="249"/>
      <c r="U860" s="249"/>
      <c r="V860" s="249"/>
      <c r="W860" s="249"/>
      <c r="X860" s="249"/>
    </row>
    <row r="861" spans="4:24">
      <c r="D861" s="103"/>
      <c r="E861" s="103"/>
      <c r="F861" s="104"/>
      <c r="G861" s="103"/>
      <c r="H861" s="103"/>
      <c r="I861" s="104"/>
      <c r="J861" s="104"/>
      <c r="O861" s="249"/>
      <c r="P861" s="249"/>
      <c r="Q861" s="249"/>
      <c r="R861" s="249"/>
      <c r="S861" s="249"/>
      <c r="T861" s="249"/>
      <c r="U861" s="249"/>
      <c r="V861" s="249"/>
      <c r="W861" s="249"/>
      <c r="X861" s="249"/>
    </row>
    <row r="862" spans="4:24">
      <c r="D862" s="103"/>
      <c r="E862" s="103"/>
      <c r="F862" s="104"/>
      <c r="G862" s="103"/>
      <c r="H862" s="103"/>
      <c r="I862" s="104"/>
      <c r="J862" s="104"/>
      <c r="O862" s="249"/>
      <c r="P862" s="249"/>
      <c r="Q862" s="249"/>
      <c r="R862" s="249"/>
      <c r="S862" s="249"/>
      <c r="T862" s="249"/>
      <c r="U862" s="249"/>
      <c r="V862" s="249"/>
      <c r="W862" s="249"/>
      <c r="X862" s="249"/>
    </row>
    <row r="863" spans="4:24">
      <c r="D863" s="103"/>
      <c r="E863" s="103"/>
      <c r="F863" s="104"/>
      <c r="G863" s="103"/>
      <c r="H863" s="103"/>
      <c r="I863" s="104"/>
      <c r="J863" s="104"/>
      <c r="O863" s="249"/>
      <c r="P863" s="249"/>
      <c r="Q863" s="249"/>
      <c r="R863" s="249"/>
      <c r="S863" s="249"/>
      <c r="T863" s="249"/>
      <c r="U863" s="249"/>
      <c r="V863" s="249"/>
      <c r="W863" s="249"/>
      <c r="X863" s="249"/>
    </row>
    <row r="864" spans="4:24">
      <c r="D864" s="103"/>
      <c r="E864" s="103"/>
      <c r="F864" s="104"/>
      <c r="G864" s="103"/>
      <c r="H864" s="103"/>
      <c r="I864" s="104"/>
      <c r="J864" s="104"/>
      <c r="O864" s="249"/>
      <c r="P864" s="249"/>
      <c r="Q864" s="249"/>
      <c r="R864" s="249"/>
      <c r="S864" s="249"/>
      <c r="T864" s="249"/>
      <c r="U864" s="249"/>
      <c r="V864" s="249"/>
      <c r="W864" s="249"/>
      <c r="X864" s="249"/>
    </row>
    <row r="865" spans="4:24">
      <c r="D865" s="103"/>
      <c r="E865" s="103"/>
      <c r="F865" s="104"/>
      <c r="G865" s="103"/>
      <c r="H865" s="103"/>
      <c r="I865" s="104"/>
      <c r="J865" s="104"/>
      <c r="O865" s="249"/>
      <c r="P865" s="249"/>
      <c r="Q865" s="249"/>
      <c r="R865" s="249"/>
      <c r="S865" s="249"/>
      <c r="T865" s="249"/>
      <c r="U865" s="249"/>
      <c r="V865" s="249"/>
      <c r="W865" s="249"/>
      <c r="X865" s="249"/>
    </row>
    <row r="866" spans="4:24">
      <c r="D866" s="103"/>
      <c r="E866" s="103"/>
      <c r="F866" s="104"/>
      <c r="G866" s="103"/>
      <c r="H866" s="103"/>
      <c r="I866" s="104"/>
      <c r="J866" s="104"/>
      <c r="O866" s="249"/>
      <c r="P866" s="249"/>
      <c r="Q866" s="249"/>
      <c r="R866" s="249"/>
      <c r="S866" s="249"/>
      <c r="T866" s="249"/>
      <c r="U866" s="249"/>
      <c r="V866" s="249"/>
      <c r="W866" s="249"/>
      <c r="X866" s="249"/>
    </row>
    <row r="867" spans="4:24">
      <c r="D867" s="103"/>
      <c r="E867" s="103"/>
      <c r="F867" s="104"/>
      <c r="G867" s="103"/>
      <c r="H867" s="103"/>
      <c r="I867" s="104"/>
      <c r="J867" s="104"/>
      <c r="O867" s="249"/>
      <c r="P867" s="249"/>
      <c r="Q867" s="249"/>
      <c r="R867" s="249"/>
      <c r="S867" s="249"/>
      <c r="T867" s="249"/>
      <c r="U867" s="249"/>
      <c r="V867" s="249"/>
      <c r="W867" s="249"/>
      <c r="X867" s="249"/>
    </row>
    <row r="868" spans="4:24">
      <c r="D868" s="103"/>
      <c r="E868" s="103"/>
      <c r="F868" s="104"/>
      <c r="G868" s="103"/>
      <c r="H868" s="103"/>
      <c r="I868" s="104"/>
      <c r="J868" s="104"/>
      <c r="O868" s="249"/>
      <c r="P868" s="249"/>
      <c r="Q868" s="249"/>
      <c r="R868" s="249"/>
      <c r="S868" s="249"/>
      <c r="T868" s="249"/>
      <c r="U868" s="249"/>
      <c r="V868" s="249"/>
      <c r="W868" s="249"/>
      <c r="X868" s="249"/>
    </row>
    <row r="869" spans="4:24">
      <c r="D869" s="103"/>
      <c r="E869" s="103"/>
      <c r="F869" s="104"/>
      <c r="G869" s="103"/>
      <c r="H869" s="103"/>
      <c r="I869" s="104"/>
      <c r="J869" s="104"/>
      <c r="O869" s="249"/>
      <c r="P869" s="249"/>
      <c r="Q869" s="249"/>
      <c r="R869" s="249"/>
      <c r="S869" s="249"/>
      <c r="T869" s="249"/>
      <c r="U869" s="249"/>
      <c r="V869" s="249"/>
      <c r="W869" s="249"/>
      <c r="X869" s="249"/>
    </row>
    <row r="870" spans="4:24">
      <c r="D870" s="103"/>
      <c r="E870" s="103"/>
      <c r="F870" s="104"/>
      <c r="G870" s="103"/>
      <c r="H870" s="103"/>
      <c r="I870" s="104"/>
      <c r="J870" s="104"/>
      <c r="O870" s="249"/>
      <c r="P870" s="249"/>
      <c r="Q870" s="249"/>
      <c r="R870" s="249"/>
      <c r="S870" s="249"/>
      <c r="T870" s="249"/>
      <c r="U870" s="249"/>
      <c r="V870" s="249"/>
      <c r="W870" s="249"/>
      <c r="X870" s="249"/>
    </row>
    <row r="871" spans="4:24">
      <c r="D871" s="103"/>
      <c r="E871" s="103"/>
      <c r="F871" s="104"/>
      <c r="G871" s="103"/>
      <c r="H871" s="103"/>
      <c r="I871" s="104"/>
      <c r="J871" s="104"/>
      <c r="O871" s="249"/>
      <c r="P871" s="249"/>
      <c r="Q871" s="249"/>
      <c r="R871" s="249"/>
      <c r="S871" s="249"/>
      <c r="T871" s="249"/>
      <c r="U871" s="249"/>
      <c r="V871" s="249"/>
      <c r="W871" s="249"/>
      <c r="X871" s="249"/>
    </row>
    <row r="872" spans="4:24">
      <c r="D872" s="103"/>
      <c r="E872" s="103"/>
      <c r="F872" s="104"/>
      <c r="G872" s="103"/>
      <c r="H872" s="103"/>
      <c r="I872" s="104"/>
      <c r="J872" s="104"/>
      <c r="O872" s="249"/>
      <c r="P872" s="249"/>
      <c r="Q872" s="249"/>
      <c r="R872" s="249"/>
      <c r="S872" s="249"/>
      <c r="T872" s="249"/>
      <c r="U872" s="249"/>
      <c r="V872" s="249"/>
      <c r="W872" s="249"/>
      <c r="X872" s="249"/>
    </row>
    <row r="873" spans="4:24">
      <c r="D873" s="103"/>
      <c r="E873" s="103"/>
      <c r="F873" s="104"/>
      <c r="G873" s="103"/>
      <c r="H873" s="103"/>
      <c r="I873" s="104"/>
      <c r="J873" s="104"/>
      <c r="O873" s="249"/>
      <c r="P873" s="249"/>
      <c r="Q873" s="249"/>
      <c r="R873" s="249"/>
      <c r="S873" s="249"/>
      <c r="T873" s="249"/>
      <c r="U873" s="249"/>
      <c r="V873" s="249"/>
      <c r="W873" s="249"/>
      <c r="X873" s="249"/>
    </row>
    <row r="874" spans="4:24">
      <c r="D874" s="103"/>
      <c r="E874" s="103"/>
      <c r="F874" s="104"/>
      <c r="G874" s="103"/>
      <c r="H874" s="103"/>
      <c r="I874" s="104"/>
      <c r="J874" s="104"/>
      <c r="O874" s="249"/>
      <c r="P874" s="249"/>
      <c r="Q874" s="249"/>
      <c r="R874" s="249"/>
      <c r="S874" s="249"/>
      <c r="T874" s="249"/>
      <c r="U874" s="249"/>
      <c r="V874" s="249"/>
      <c r="W874" s="249"/>
      <c r="X874" s="249"/>
    </row>
    <row r="875" spans="4:24">
      <c r="D875" s="103"/>
      <c r="E875" s="103"/>
      <c r="F875" s="104"/>
      <c r="G875" s="103"/>
      <c r="H875" s="103"/>
      <c r="I875" s="104"/>
      <c r="J875" s="104"/>
      <c r="O875" s="249"/>
      <c r="P875" s="249"/>
      <c r="Q875" s="249"/>
      <c r="R875" s="249"/>
      <c r="S875" s="249"/>
      <c r="T875" s="249"/>
      <c r="U875" s="249"/>
      <c r="V875" s="249"/>
      <c r="W875" s="249"/>
      <c r="X875" s="249"/>
    </row>
    <row r="876" spans="4:24">
      <c r="D876" s="103"/>
      <c r="E876" s="103"/>
      <c r="F876" s="104"/>
      <c r="G876" s="103"/>
      <c r="H876" s="103"/>
      <c r="I876" s="104"/>
      <c r="J876" s="104"/>
      <c r="O876" s="249"/>
      <c r="P876" s="249"/>
      <c r="Q876" s="249"/>
      <c r="R876" s="249"/>
      <c r="S876" s="249"/>
      <c r="T876" s="249"/>
      <c r="U876" s="249"/>
      <c r="V876" s="249"/>
      <c r="W876" s="249"/>
      <c r="X876" s="249"/>
    </row>
    <row r="877" spans="4:24">
      <c r="D877" s="103"/>
      <c r="E877" s="103"/>
      <c r="F877" s="104"/>
      <c r="G877" s="103"/>
      <c r="H877" s="103"/>
      <c r="I877" s="104"/>
      <c r="J877" s="104"/>
      <c r="O877" s="249"/>
      <c r="P877" s="249"/>
      <c r="Q877" s="249"/>
      <c r="R877" s="249"/>
      <c r="S877" s="249"/>
      <c r="T877" s="249"/>
      <c r="U877" s="249"/>
      <c r="V877" s="249"/>
      <c r="W877" s="249"/>
      <c r="X877" s="249"/>
    </row>
    <row r="878" spans="4:24">
      <c r="D878" s="103"/>
      <c r="E878" s="103"/>
      <c r="F878" s="104"/>
      <c r="G878" s="103"/>
      <c r="H878" s="103"/>
      <c r="I878" s="104"/>
      <c r="J878" s="104"/>
      <c r="O878" s="249"/>
      <c r="P878" s="249"/>
      <c r="Q878" s="249"/>
      <c r="R878" s="249"/>
      <c r="S878" s="249"/>
      <c r="T878" s="249"/>
      <c r="U878" s="249"/>
      <c r="V878" s="249"/>
      <c r="W878" s="249"/>
      <c r="X878" s="249"/>
    </row>
    <row r="879" spans="4:24">
      <c r="D879" s="103"/>
      <c r="E879" s="103"/>
      <c r="F879" s="104"/>
      <c r="G879" s="103"/>
      <c r="H879" s="103"/>
      <c r="I879" s="104"/>
      <c r="J879" s="104"/>
      <c r="O879" s="249"/>
      <c r="P879" s="249"/>
      <c r="Q879" s="249"/>
      <c r="R879" s="249"/>
      <c r="S879" s="249"/>
      <c r="T879" s="249"/>
      <c r="U879" s="249"/>
      <c r="V879" s="249"/>
      <c r="W879" s="249"/>
      <c r="X879" s="249"/>
    </row>
    <row r="880" spans="4:24">
      <c r="D880" s="103"/>
      <c r="E880" s="103"/>
      <c r="F880" s="104"/>
      <c r="G880" s="103"/>
      <c r="H880" s="103"/>
      <c r="I880" s="104"/>
      <c r="J880" s="104"/>
      <c r="O880" s="249"/>
      <c r="P880" s="249"/>
      <c r="Q880" s="249"/>
      <c r="R880" s="249"/>
      <c r="S880" s="249"/>
      <c r="T880" s="249"/>
      <c r="U880" s="249"/>
      <c r="V880" s="249"/>
      <c r="W880" s="249"/>
      <c r="X880" s="249"/>
    </row>
    <row r="881" spans="4:24">
      <c r="D881" s="103"/>
      <c r="E881" s="103"/>
      <c r="F881" s="104"/>
      <c r="G881" s="103"/>
      <c r="H881" s="103"/>
      <c r="I881" s="104"/>
      <c r="J881" s="104"/>
      <c r="O881" s="249"/>
      <c r="P881" s="249"/>
      <c r="Q881" s="249"/>
      <c r="R881" s="249"/>
      <c r="S881" s="249"/>
      <c r="T881" s="249"/>
      <c r="U881" s="249"/>
      <c r="V881" s="249"/>
      <c r="W881" s="249"/>
      <c r="X881" s="249"/>
    </row>
    <row r="882" spans="4:24">
      <c r="D882" s="103"/>
      <c r="E882" s="103"/>
      <c r="F882" s="104"/>
      <c r="G882" s="103"/>
      <c r="H882" s="103"/>
      <c r="I882" s="104"/>
      <c r="J882" s="104"/>
      <c r="O882" s="249"/>
      <c r="P882" s="249"/>
      <c r="Q882" s="249"/>
      <c r="R882" s="249"/>
      <c r="S882" s="249"/>
      <c r="T882" s="249"/>
      <c r="U882" s="249"/>
      <c r="V882" s="249"/>
      <c r="W882" s="249"/>
      <c r="X882" s="249"/>
    </row>
    <row r="883" spans="4:24">
      <c r="D883" s="103"/>
      <c r="E883" s="103"/>
      <c r="F883" s="104"/>
      <c r="G883" s="103"/>
      <c r="H883" s="103"/>
      <c r="I883" s="104"/>
      <c r="J883" s="104"/>
      <c r="O883" s="249"/>
      <c r="P883" s="249"/>
      <c r="Q883" s="249"/>
      <c r="R883" s="249"/>
      <c r="S883" s="249"/>
      <c r="T883" s="249"/>
      <c r="U883" s="249"/>
      <c r="V883" s="249"/>
      <c r="W883" s="249"/>
      <c r="X883" s="249"/>
    </row>
    <row r="884" spans="4:24">
      <c r="D884" s="103"/>
      <c r="E884" s="103"/>
      <c r="F884" s="104"/>
      <c r="G884" s="103"/>
      <c r="H884" s="103"/>
      <c r="I884" s="104"/>
      <c r="J884" s="104"/>
      <c r="O884" s="249"/>
      <c r="P884" s="249"/>
      <c r="Q884" s="249"/>
      <c r="R884" s="249"/>
      <c r="S884" s="249"/>
      <c r="T884" s="249"/>
      <c r="U884" s="249"/>
      <c r="V884" s="249"/>
      <c r="W884" s="249"/>
      <c r="X884" s="249"/>
    </row>
    <row r="885" spans="4:24">
      <c r="D885" s="103"/>
      <c r="E885" s="103"/>
      <c r="F885" s="104"/>
      <c r="G885" s="103"/>
      <c r="H885" s="103"/>
      <c r="I885" s="104"/>
      <c r="J885" s="104"/>
      <c r="O885" s="249"/>
      <c r="P885" s="249"/>
      <c r="Q885" s="249"/>
      <c r="R885" s="249"/>
      <c r="S885" s="249"/>
      <c r="T885" s="249"/>
      <c r="U885" s="249"/>
      <c r="V885" s="249"/>
      <c r="W885" s="249"/>
      <c r="X885" s="249"/>
    </row>
    <row r="886" spans="4:24">
      <c r="D886" s="103"/>
      <c r="E886" s="103"/>
      <c r="F886" s="104"/>
      <c r="G886" s="103"/>
      <c r="H886" s="103"/>
      <c r="I886" s="104"/>
      <c r="J886" s="104"/>
      <c r="O886" s="249"/>
      <c r="P886" s="249"/>
      <c r="Q886" s="249"/>
      <c r="R886" s="249"/>
      <c r="S886" s="249"/>
      <c r="T886" s="249"/>
      <c r="U886" s="249"/>
      <c r="V886" s="249"/>
      <c r="W886" s="249"/>
      <c r="X886" s="249"/>
    </row>
    <row r="887" spans="4:24">
      <c r="D887" s="103"/>
      <c r="E887" s="103"/>
      <c r="F887" s="104"/>
      <c r="G887" s="103"/>
      <c r="H887" s="103"/>
      <c r="I887" s="104"/>
      <c r="J887" s="104"/>
      <c r="O887" s="249"/>
      <c r="P887" s="249"/>
      <c r="Q887" s="249"/>
      <c r="R887" s="249"/>
      <c r="S887" s="249"/>
      <c r="T887" s="249"/>
      <c r="U887" s="249"/>
      <c r="V887" s="249"/>
      <c r="W887" s="249"/>
      <c r="X887" s="249"/>
    </row>
    <row r="888" spans="4:24">
      <c r="D888" s="103"/>
      <c r="E888" s="103"/>
      <c r="F888" s="104"/>
      <c r="G888" s="103"/>
      <c r="H888" s="103"/>
      <c r="I888" s="104"/>
      <c r="J888" s="104"/>
      <c r="O888" s="249"/>
      <c r="P888" s="249"/>
      <c r="Q888" s="249"/>
      <c r="R888" s="249"/>
      <c r="S888" s="249"/>
      <c r="T888" s="249"/>
      <c r="U888" s="249"/>
      <c r="V888" s="249"/>
      <c r="W888" s="249"/>
      <c r="X888" s="249"/>
    </row>
    <row r="889" spans="4:24">
      <c r="D889" s="103"/>
      <c r="E889" s="103"/>
      <c r="F889" s="104"/>
      <c r="G889" s="103"/>
      <c r="H889" s="103"/>
      <c r="I889" s="104"/>
      <c r="J889" s="104"/>
      <c r="O889" s="249"/>
      <c r="P889" s="249"/>
      <c r="Q889" s="249"/>
      <c r="R889" s="249"/>
      <c r="S889" s="249"/>
      <c r="T889" s="249"/>
      <c r="U889" s="249"/>
      <c r="V889" s="249"/>
      <c r="W889" s="249"/>
      <c r="X889" s="249"/>
    </row>
    <row r="890" spans="4:24">
      <c r="D890" s="103"/>
      <c r="E890" s="103"/>
      <c r="F890" s="104"/>
      <c r="G890" s="103"/>
      <c r="H890" s="103"/>
      <c r="I890" s="104"/>
      <c r="J890" s="104"/>
      <c r="O890" s="249"/>
      <c r="P890" s="249"/>
      <c r="Q890" s="249"/>
      <c r="R890" s="249"/>
      <c r="S890" s="249"/>
      <c r="T890" s="249"/>
      <c r="U890" s="249"/>
      <c r="V890" s="249"/>
      <c r="W890" s="249"/>
      <c r="X890" s="249"/>
    </row>
    <row r="891" spans="4:24">
      <c r="D891" s="103"/>
      <c r="E891" s="103"/>
      <c r="F891" s="104"/>
      <c r="G891" s="103"/>
      <c r="H891" s="103"/>
      <c r="I891" s="104"/>
      <c r="J891" s="104"/>
      <c r="O891" s="249"/>
      <c r="P891" s="249"/>
      <c r="Q891" s="249"/>
      <c r="R891" s="249"/>
      <c r="S891" s="249"/>
      <c r="T891" s="249"/>
      <c r="U891" s="249"/>
      <c r="V891" s="249"/>
      <c r="W891" s="249"/>
      <c r="X891" s="249"/>
    </row>
    <row r="892" spans="4:24">
      <c r="D892" s="103"/>
      <c r="E892" s="103"/>
      <c r="F892" s="104"/>
      <c r="G892" s="103"/>
      <c r="H892" s="103"/>
      <c r="I892" s="104"/>
      <c r="J892" s="104"/>
      <c r="O892" s="249"/>
      <c r="P892" s="249"/>
      <c r="Q892" s="249"/>
      <c r="R892" s="249"/>
      <c r="S892" s="249"/>
      <c r="T892" s="249"/>
      <c r="U892" s="249"/>
      <c r="V892" s="249"/>
      <c r="W892" s="249"/>
      <c r="X892" s="249"/>
    </row>
    <row r="893" spans="4:24">
      <c r="D893" s="103"/>
      <c r="E893" s="103"/>
      <c r="F893" s="104"/>
      <c r="G893" s="103"/>
      <c r="H893" s="103"/>
      <c r="I893" s="104"/>
      <c r="J893" s="104"/>
      <c r="O893" s="249"/>
      <c r="P893" s="249"/>
      <c r="Q893" s="249"/>
      <c r="R893" s="249"/>
      <c r="S893" s="249"/>
      <c r="T893" s="249"/>
      <c r="U893" s="249"/>
      <c r="V893" s="249"/>
      <c r="W893" s="249"/>
      <c r="X893" s="249"/>
    </row>
    <row r="894" spans="4:24">
      <c r="D894" s="103"/>
      <c r="E894" s="103"/>
      <c r="F894" s="104"/>
      <c r="G894" s="103"/>
      <c r="H894" s="103"/>
      <c r="I894" s="104"/>
      <c r="J894" s="104"/>
      <c r="O894" s="249"/>
      <c r="P894" s="249"/>
      <c r="Q894" s="249"/>
      <c r="R894" s="249"/>
      <c r="S894" s="249"/>
      <c r="T894" s="249"/>
      <c r="U894" s="249"/>
      <c r="V894" s="249"/>
      <c r="W894" s="249"/>
      <c r="X894" s="249"/>
    </row>
    <row r="895" spans="4:24">
      <c r="D895" s="103"/>
      <c r="E895" s="103"/>
      <c r="F895" s="104"/>
      <c r="G895" s="103"/>
      <c r="H895" s="103"/>
      <c r="I895" s="104"/>
      <c r="J895" s="104"/>
      <c r="O895" s="249"/>
      <c r="P895" s="249"/>
      <c r="Q895" s="249"/>
      <c r="R895" s="249"/>
      <c r="S895" s="249"/>
      <c r="T895" s="249"/>
      <c r="U895" s="249"/>
      <c r="V895" s="249"/>
      <c r="W895" s="249"/>
      <c r="X895" s="249"/>
    </row>
    <row r="896" spans="4:24">
      <c r="D896" s="103"/>
      <c r="E896" s="103"/>
      <c r="F896" s="104"/>
      <c r="G896" s="103"/>
      <c r="H896" s="103"/>
      <c r="I896" s="104"/>
      <c r="J896" s="104"/>
      <c r="O896" s="249"/>
      <c r="P896" s="249"/>
      <c r="Q896" s="249"/>
      <c r="R896" s="249"/>
      <c r="S896" s="249"/>
      <c r="T896" s="249"/>
      <c r="U896" s="249"/>
      <c r="V896" s="249"/>
      <c r="W896" s="249"/>
      <c r="X896" s="249"/>
    </row>
    <row r="897" spans="4:24">
      <c r="D897" s="103"/>
      <c r="E897" s="103"/>
      <c r="F897" s="104"/>
      <c r="G897" s="103"/>
      <c r="H897" s="103"/>
      <c r="I897" s="104"/>
      <c r="J897" s="104"/>
      <c r="O897" s="249"/>
      <c r="P897" s="249"/>
      <c r="Q897" s="249"/>
      <c r="R897" s="249"/>
      <c r="S897" s="249"/>
      <c r="T897" s="249"/>
      <c r="U897" s="249"/>
      <c r="V897" s="249"/>
      <c r="W897" s="249"/>
      <c r="X897" s="249"/>
    </row>
    <row r="898" spans="4:24">
      <c r="D898" s="103"/>
      <c r="E898" s="103"/>
      <c r="F898" s="104"/>
      <c r="G898" s="103"/>
      <c r="H898" s="103"/>
      <c r="I898" s="104"/>
      <c r="J898" s="104"/>
      <c r="O898" s="249"/>
      <c r="P898" s="249"/>
      <c r="Q898" s="249"/>
      <c r="R898" s="249"/>
      <c r="S898" s="249"/>
      <c r="T898" s="249"/>
      <c r="U898" s="249"/>
      <c r="V898" s="249"/>
      <c r="W898" s="249"/>
      <c r="X898" s="249"/>
    </row>
    <row r="899" spans="4:24">
      <c r="D899" s="103"/>
      <c r="E899" s="103"/>
      <c r="F899" s="104"/>
      <c r="G899" s="103"/>
      <c r="H899" s="103"/>
      <c r="I899" s="104"/>
      <c r="J899" s="104"/>
      <c r="O899" s="249"/>
      <c r="P899" s="249"/>
      <c r="Q899" s="249"/>
      <c r="R899" s="249"/>
      <c r="S899" s="249"/>
      <c r="T899" s="249"/>
      <c r="U899" s="249"/>
      <c r="V899" s="249"/>
      <c r="W899" s="249"/>
      <c r="X899" s="249"/>
    </row>
    <row r="900" spans="4:24">
      <c r="D900" s="103"/>
      <c r="E900" s="103"/>
      <c r="F900" s="104"/>
      <c r="G900" s="103"/>
      <c r="H900" s="103"/>
      <c r="I900" s="104"/>
      <c r="J900" s="104"/>
      <c r="O900" s="249"/>
      <c r="P900" s="249"/>
      <c r="Q900" s="249"/>
      <c r="R900" s="249"/>
      <c r="S900" s="249"/>
      <c r="T900" s="249"/>
      <c r="U900" s="249"/>
      <c r="V900" s="249"/>
      <c r="W900" s="249"/>
      <c r="X900" s="249"/>
    </row>
    <row r="901" spans="4:24">
      <c r="D901" s="103"/>
      <c r="E901" s="103"/>
      <c r="F901" s="104"/>
      <c r="G901" s="103"/>
      <c r="H901" s="103"/>
      <c r="I901" s="104"/>
      <c r="J901" s="104"/>
      <c r="O901" s="249"/>
      <c r="P901" s="249"/>
      <c r="Q901" s="249"/>
      <c r="R901" s="249"/>
      <c r="S901" s="249"/>
      <c r="T901" s="249"/>
      <c r="U901" s="249"/>
      <c r="V901" s="249"/>
      <c r="W901" s="249"/>
      <c r="X901" s="249"/>
    </row>
    <row r="902" spans="4:24">
      <c r="D902" s="103"/>
      <c r="E902" s="103"/>
      <c r="F902" s="104"/>
      <c r="G902" s="103"/>
      <c r="H902" s="103"/>
      <c r="I902" s="104"/>
      <c r="J902" s="104"/>
      <c r="O902" s="249"/>
      <c r="P902" s="249"/>
      <c r="Q902" s="249"/>
      <c r="R902" s="249"/>
      <c r="S902" s="249"/>
      <c r="T902" s="249"/>
      <c r="U902" s="249"/>
      <c r="V902" s="249"/>
      <c r="W902" s="249"/>
      <c r="X902" s="249"/>
    </row>
    <row r="903" spans="4:24">
      <c r="D903" s="103"/>
      <c r="E903" s="103"/>
      <c r="F903" s="104"/>
      <c r="G903" s="103"/>
      <c r="H903" s="103"/>
      <c r="I903" s="104"/>
      <c r="J903" s="104"/>
      <c r="O903" s="249"/>
      <c r="P903" s="249"/>
      <c r="Q903" s="249"/>
      <c r="R903" s="249"/>
      <c r="S903" s="249"/>
      <c r="T903" s="249"/>
      <c r="U903" s="249"/>
      <c r="V903" s="249"/>
      <c r="W903" s="249"/>
      <c r="X903" s="249"/>
    </row>
    <row r="904" spans="4:24">
      <c r="D904" s="103"/>
      <c r="E904" s="103"/>
      <c r="F904" s="104"/>
      <c r="G904" s="103"/>
      <c r="H904" s="103"/>
      <c r="I904" s="104"/>
      <c r="J904" s="104"/>
      <c r="O904" s="249"/>
      <c r="P904" s="249"/>
      <c r="Q904" s="249"/>
      <c r="R904" s="249"/>
      <c r="S904" s="249"/>
      <c r="T904" s="249"/>
      <c r="U904" s="249"/>
      <c r="V904" s="249"/>
      <c r="W904" s="249"/>
      <c r="X904" s="249"/>
    </row>
    <row r="905" spans="4:24">
      <c r="D905" s="103"/>
      <c r="E905" s="103"/>
      <c r="F905" s="104"/>
      <c r="G905" s="103"/>
      <c r="H905" s="103"/>
      <c r="I905" s="104"/>
      <c r="J905" s="104"/>
      <c r="O905" s="249"/>
      <c r="P905" s="249"/>
      <c r="Q905" s="249"/>
      <c r="R905" s="249"/>
      <c r="S905" s="249"/>
      <c r="T905" s="249"/>
      <c r="U905" s="249"/>
      <c r="V905" s="249"/>
      <c r="W905" s="249"/>
      <c r="X905" s="249"/>
    </row>
    <row r="906" spans="4:24">
      <c r="D906" s="103"/>
      <c r="E906" s="103"/>
      <c r="F906" s="104"/>
      <c r="G906" s="103"/>
      <c r="H906" s="103"/>
      <c r="I906" s="104"/>
      <c r="J906" s="104"/>
      <c r="O906" s="249"/>
      <c r="P906" s="249"/>
      <c r="Q906" s="249"/>
      <c r="R906" s="249"/>
      <c r="S906" s="249"/>
      <c r="T906" s="249"/>
      <c r="U906" s="249"/>
      <c r="V906" s="249"/>
      <c r="W906" s="249"/>
      <c r="X906" s="249"/>
    </row>
    <row r="907" spans="4:24">
      <c r="D907" s="103"/>
      <c r="E907" s="103"/>
      <c r="F907" s="104"/>
      <c r="G907" s="103"/>
      <c r="H907" s="103"/>
      <c r="I907" s="104"/>
      <c r="J907" s="104"/>
      <c r="O907" s="249"/>
      <c r="P907" s="249"/>
      <c r="Q907" s="249"/>
      <c r="R907" s="249"/>
      <c r="S907" s="249"/>
      <c r="T907" s="249"/>
      <c r="U907" s="249"/>
      <c r="V907" s="249"/>
      <c r="W907" s="249"/>
      <c r="X907" s="249"/>
    </row>
    <row r="908" spans="4:24">
      <c r="D908" s="103"/>
      <c r="E908" s="103"/>
      <c r="F908" s="104"/>
      <c r="G908" s="103"/>
      <c r="H908" s="103"/>
      <c r="I908" s="104"/>
      <c r="J908" s="104"/>
      <c r="O908" s="249"/>
      <c r="P908" s="249"/>
      <c r="Q908" s="249"/>
      <c r="R908" s="249"/>
      <c r="S908" s="249"/>
      <c r="T908" s="249"/>
      <c r="U908" s="249"/>
      <c r="V908" s="249"/>
      <c r="W908" s="249"/>
      <c r="X908" s="249"/>
    </row>
    <row r="909" spans="4:24">
      <c r="D909" s="103"/>
      <c r="E909" s="103"/>
      <c r="F909" s="104"/>
      <c r="G909" s="103"/>
      <c r="H909" s="103"/>
      <c r="I909" s="104"/>
      <c r="J909" s="104"/>
      <c r="O909" s="249"/>
      <c r="P909" s="249"/>
      <c r="Q909" s="249"/>
      <c r="R909" s="249"/>
      <c r="S909" s="249"/>
      <c r="T909" s="249"/>
      <c r="U909" s="249"/>
      <c r="V909" s="249"/>
      <c r="W909" s="249"/>
      <c r="X909" s="249"/>
    </row>
    <row r="910" spans="4:24">
      <c r="D910" s="103"/>
      <c r="E910" s="103"/>
      <c r="F910" s="104"/>
      <c r="G910" s="103"/>
      <c r="H910" s="103"/>
      <c r="I910" s="104"/>
      <c r="J910" s="104"/>
      <c r="O910" s="249"/>
      <c r="P910" s="249"/>
      <c r="Q910" s="249"/>
      <c r="R910" s="249"/>
      <c r="S910" s="249"/>
      <c r="T910" s="249"/>
      <c r="U910" s="249"/>
      <c r="V910" s="249"/>
      <c r="W910" s="249"/>
      <c r="X910" s="249"/>
    </row>
    <row r="911" spans="4:24">
      <c r="D911" s="103"/>
      <c r="E911" s="103"/>
      <c r="F911" s="104"/>
      <c r="G911" s="103"/>
      <c r="H911" s="103"/>
      <c r="I911" s="104"/>
      <c r="J911" s="104"/>
      <c r="O911" s="249"/>
      <c r="P911" s="249"/>
      <c r="Q911" s="249"/>
      <c r="R911" s="249"/>
      <c r="S911" s="249"/>
      <c r="T911" s="249"/>
      <c r="U911" s="249"/>
      <c r="V911" s="249"/>
      <c r="W911" s="249"/>
      <c r="X911" s="249"/>
    </row>
    <row r="912" spans="4:24">
      <c r="D912" s="103"/>
      <c r="E912" s="103"/>
      <c r="F912" s="104"/>
      <c r="G912" s="103"/>
      <c r="H912" s="103"/>
      <c r="I912" s="104"/>
      <c r="J912" s="104"/>
      <c r="O912" s="249"/>
      <c r="P912" s="249"/>
      <c r="Q912" s="249"/>
      <c r="R912" s="249"/>
      <c r="S912" s="249"/>
      <c r="T912" s="249"/>
      <c r="U912" s="249"/>
      <c r="V912" s="249"/>
      <c r="W912" s="249"/>
      <c r="X912" s="249"/>
    </row>
    <row r="913" spans="4:24">
      <c r="D913" s="103"/>
      <c r="E913" s="103"/>
      <c r="F913" s="104"/>
      <c r="G913" s="103"/>
      <c r="H913" s="103"/>
      <c r="I913" s="104"/>
      <c r="J913" s="104"/>
      <c r="O913" s="249"/>
      <c r="P913" s="249"/>
      <c r="Q913" s="249"/>
      <c r="R913" s="249"/>
      <c r="S913" s="249"/>
      <c r="T913" s="249"/>
      <c r="U913" s="249"/>
      <c r="V913" s="249"/>
      <c r="W913" s="249"/>
      <c r="X913" s="249"/>
    </row>
    <row r="914" spans="4:24">
      <c r="D914" s="103"/>
      <c r="E914" s="103"/>
      <c r="F914" s="104"/>
      <c r="G914" s="103"/>
      <c r="H914" s="103"/>
      <c r="I914" s="104"/>
      <c r="J914" s="104"/>
      <c r="O914" s="249"/>
      <c r="P914" s="249"/>
      <c r="Q914" s="249"/>
      <c r="R914" s="249"/>
      <c r="S914" s="249"/>
      <c r="T914" s="249"/>
      <c r="U914" s="249"/>
      <c r="V914" s="249"/>
      <c r="W914" s="249"/>
      <c r="X914" s="249"/>
    </row>
    <row r="915" spans="4:24">
      <c r="D915" s="103"/>
      <c r="E915" s="103"/>
      <c r="F915" s="104"/>
      <c r="G915" s="103"/>
      <c r="H915" s="103"/>
      <c r="I915" s="104"/>
      <c r="J915" s="104"/>
      <c r="O915" s="249"/>
      <c r="P915" s="249"/>
      <c r="Q915" s="249"/>
      <c r="R915" s="249"/>
      <c r="S915" s="249"/>
      <c r="T915" s="249"/>
      <c r="U915" s="249"/>
      <c r="V915" s="249"/>
      <c r="W915" s="249"/>
      <c r="X915" s="249"/>
    </row>
    <row r="916" spans="4:24">
      <c r="D916" s="103"/>
      <c r="E916" s="103"/>
      <c r="F916" s="104"/>
      <c r="G916" s="103"/>
      <c r="H916" s="103"/>
      <c r="I916" s="104"/>
      <c r="J916" s="104"/>
      <c r="O916" s="249"/>
      <c r="P916" s="249"/>
      <c r="Q916" s="249"/>
      <c r="R916" s="249"/>
      <c r="S916" s="249"/>
      <c r="T916" s="249"/>
      <c r="U916" s="249"/>
      <c r="V916" s="249"/>
      <c r="W916" s="249"/>
      <c r="X916" s="249"/>
    </row>
    <row r="917" spans="4:24">
      <c r="D917" s="103"/>
      <c r="E917" s="103"/>
      <c r="F917" s="104"/>
      <c r="G917" s="103"/>
      <c r="H917" s="103"/>
      <c r="I917" s="104"/>
      <c r="J917" s="104"/>
      <c r="O917" s="249"/>
      <c r="P917" s="249"/>
      <c r="Q917" s="249"/>
      <c r="R917" s="249"/>
      <c r="S917" s="249"/>
      <c r="T917" s="249"/>
      <c r="U917" s="249"/>
      <c r="V917" s="249"/>
      <c r="W917" s="249"/>
      <c r="X917" s="249"/>
    </row>
    <row r="918" spans="4:24">
      <c r="D918" s="103"/>
      <c r="E918" s="103"/>
      <c r="F918" s="104"/>
      <c r="G918" s="103"/>
      <c r="H918" s="103"/>
      <c r="I918" s="104"/>
      <c r="J918" s="104"/>
      <c r="O918" s="249"/>
      <c r="P918" s="249"/>
      <c r="Q918" s="249"/>
      <c r="R918" s="249"/>
      <c r="S918" s="249"/>
      <c r="T918" s="249"/>
      <c r="U918" s="249"/>
      <c r="V918" s="249"/>
      <c r="W918" s="249"/>
      <c r="X918" s="249"/>
    </row>
    <row r="919" spans="4:24">
      <c r="D919" s="103"/>
      <c r="E919" s="103"/>
      <c r="F919" s="104"/>
      <c r="G919" s="103"/>
      <c r="H919" s="103"/>
      <c r="I919" s="104"/>
      <c r="J919" s="104"/>
      <c r="O919" s="249"/>
      <c r="P919" s="249"/>
      <c r="Q919" s="249"/>
      <c r="R919" s="249"/>
      <c r="S919" s="249"/>
      <c r="T919" s="249"/>
      <c r="U919" s="249"/>
      <c r="V919" s="249"/>
      <c r="W919" s="249"/>
      <c r="X919" s="249"/>
    </row>
    <row r="920" spans="4:24">
      <c r="D920" s="103"/>
      <c r="E920" s="103"/>
      <c r="F920" s="104"/>
      <c r="G920" s="103"/>
      <c r="H920" s="103"/>
      <c r="I920" s="104"/>
      <c r="J920" s="104"/>
      <c r="O920" s="249"/>
      <c r="P920" s="249"/>
      <c r="Q920" s="249"/>
      <c r="R920" s="249"/>
      <c r="S920" s="249"/>
      <c r="T920" s="249"/>
      <c r="U920" s="249"/>
      <c r="V920" s="249"/>
      <c r="W920" s="249"/>
      <c r="X920" s="249"/>
    </row>
    <row r="921" spans="4:24">
      <c r="D921" s="103"/>
      <c r="E921" s="103"/>
      <c r="F921" s="104"/>
      <c r="G921" s="103"/>
      <c r="H921" s="103"/>
      <c r="I921" s="104"/>
      <c r="J921" s="104"/>
      <c r="O921" s="249"/>
      <c r="P921" s="249"/>
      <c r="Q921" s="249"/>
      <c r="R921" s="249"/>
      <c r="S921" s="249"/>
      <c r="T921" s="249"/>
      <c r="U921" s="249"/>
      <c r="V921" s="249"/>
      <c r="W921" s="249"/>
      <c r="X921" s="249"/>
    </row>
    <row r="922" spans="4:24">
      <c r="D922" s="103"/>
      <c r="E922" s="103"/>
      <c r="F922" s="104"/>
      <c r="G922" s="103"/>
      <c r="H922" s="103"/>
      <c r="I922" s="104"/>
      <c r="J922" s="104"/>
      <c r="O922" s="249"/>
      <c r="P922" s="249"/>
      <c r="Q922" s="249"/>
      <c r="R922" s="249"/>
      <c r="S922" s="249"/>
      <c r="T922" s="249"/>
      <c r="U922" s="249"/>
      <c r="V922" s="249"/>
      <c r="W922" s="249"/>
      <c r="X922" s="249"/>
    </row>
    <row r="923" spans="4:24">
      <c r="D923" s="103"/>
      <c r="E923" s="103"/>
      <c r="F923" s="104"/>
      <c r="G923" s="103"/>
      <c r="H923" s="103"/>
      <c r="I923" s="104"/>
      <c r="J923" s="104"/>
      <c r="O923" s="249"/>
      <c r="P923" s="249"/>
      <c r="Q923" s="249"/>
      <c r="R923" s="249"/>
      <c r="S923" s="249"/>
      <c r="T923" s="249"/>
      <c r="U923" s="249"/>
      <c r="V923" s="249"/>
      <c r="W923" s="249"/>
      <c r="X923" s="249"/>
    </row>
    <row r="924" spans="4:24">
      <c r="D924" s="103"/>
      <c r="E924" s="103"/>
      <c r="F924" s="104"/>
      <c r="G924" s="103"/>
      <c r="H924" s="103"/>
      <c r="I924" s="104"/>
      <c r="J924" s="104"/>
      <c r="O924" s="249"/>
      <c r="P924" s="249"/>
      <c r="Q924" s="249"/>
      <c r="R924" s="249"/>
      <c r="S924" s="249"/>
      <c r="T924" s="249"/>
      <c r="U924" s="249"/>
      <c r="V924" s="249"/>
      <c r="W924" s="249"/>
      <c r="X924" s="249"/>
    </row>
    <row r="925" spans="4:24">
      <c r="D925" s="103"/>
      <c r="E925" s="103"/>
      <c r="F925" s="104"/>
      <c r="G925" s="103"/>
      <c r="H925" s="103"/>
      <c r="I925" s="104"/>
      <c r="J925" s="104"/>
      <c r="O925" s="249"/>
      <c r="P925" s="249"/>
      <c r="Q925" s="249"/>
      <c r="R925" s="249"/>
      <c r="S925" s="249"/>
      <c r="T925" s="249"/>
      <c r="U925" s="249"/>
      <c r="V925" s="249"/>
      <c r="W925" s="249"/>
      <c r="X925" s="249"/>
    </row>
    <row r="926" spans="4:24">
      <c r="D926" s="103"/>
      <c r="E926" s="103"/>
      <c r="F926" s="104"/>
      <c r="G926" s="103"/>
      <c r="H926" s="103"/>
      <c r="I926" s="104"/>
      <c r="J926" s="104"/>
      <c r="O926" s="249"/>
      <c r="P926" s="249"/>
      <c r="Q926" s="249"/>
      <c r="R926" s="249"/>
      <c r="S926" s="249"/>
      <c r="T926" s="249"/>
      <c r="U926" s="249"/>
      <c r="V926" s="249"/>
      <c r="W926" s="249"/>
      <c r="X926" s="249"/>
    </row>
    <row r="927" spans="4:24">
      <c r="D927" s="103"/>
      <c r="E927" s="103"/>
      <c r="F927" s="104"/>
      <c r="G927" s="103"/>
      <c r="H927" s="103"/>
      <c r="I927" s="104"/>
      <c r="J927" s="104"/>
      <c r="O927" s="249"/>
      <c r="P927" s="249"/>
      <c r="Q927" s="249"/>
      <c r="R927" s="249"/>
      <c r="S927" s="249"/>
      <c r="T927" s="249"/>
      <c r="U927" s="249"/>
      <c r="V927" s="249"/>
      <c r="W927" s="249"/>
      <c r="X927" s="249"/>
    </row>
    <row r="928" spans="4:24">
      <c r="D928" s="103"/>
      <c r="E928" s="103"/>
      <c r="F928" s="104"/>
      <c r="G928" s="103"/>
      <c r="H928" s="103"/>
      <c r="I928" s="104"/>
      <c r="J928" s="104"/>
      <c r="O928" s="249"/>
      <c r="P928" s="249"/>
      <c r="Q928" s="249"/>
      <c r="R928" s="249"/>
      <c r="S928" s="249"/>
      <c r="T928" s="249"/>
      <c r="U928" s="249"/>
      <c r="V928" s="249"/>
      <c r="W928" s="249"/>
      <c r="X928" s="249"/>
    </row>
    <row r="929" spans="4:24">
      <c r="D929" s="103"/>
      <c r="E929" s="103"/>
      <c r="F929" s="104"/>
      <c r="G929" s="103"/>
      <c r="H929" s="103"/>
      <c r="I929" s="104"/>
      <c r="J929" s="104"/>
      <c r="O929" s="249"/>
      <c r="P929" s="249"/>
      <c r="Q929" s="249"/>
      <c r="R929" s="249"/>
      <c r="S929" s="249"/>
      <c r="T929" s="249"/>
      <c r="U929" s="249"/>
      <c r="V929" s="249"/>
      <c r="W929" s="249"/>
      <c r="X929" s="249"/>
    </row>
    <row r="930" spans="4:24">
      <c r="D930" s="103"/>
      <c r="E930" s="103"/>
      <c r="F930" s="104"/>
      <c r="G930" s="103"/>
      <c r="H930" s="103"/>
      <c r="I930" s="104"/>
      <c r="J930" s="104"/>
      <c r="O930" s="249"/>
      <c r="P930" s="249"/>
      <c r="Q930" s="249"/>
      <c r="R930" s="249"/>
      <c r="S930" s="249"/>
      <c r="T930" s="249"/>
      <c r="U930" s="249"/>
      <c r="V930" s="249"/>
      <c r="W930" s="249"/>
      <c r="X930" s="249"/>
    </row>
    <row r="931" spans="4:24">
      <c r="D931" s="103"/>
      <c r="E931" s="103"/>
      <c r="F931" s="104"/>
      <c r="G931" s="103"/>
      <c r="H931" s="103"/>
      <c r="I931" s="104"/>
      <c r="J931" s="104"/>
      <c r="O931" s="249"/>
      <c r="P931" s="249"/>
      <c r="Q931" s="249"/>
      <c r="R931" s="249"/>
      <c r="S931" s="249"/>
      <c r="T931" s="249"/>
      <c r="U931" s="249"/>
      <c r="V931" s="249"/>
      <c r="W931" s="249"/>
      <c r="X931" s="249"/>
    </row>
    <row r="932" spans="4:24">
      <c r="D932" s="103"/>
      <c r="E932" s="103"/>
      <c r="F932" s="104"/>
      <c r="G932" s="103"/>
      <c r="H932" s="103"/>
      <c r="I932" s="104"/>
      <c r="J932" s="104"/>
      <c r="O932" s="249"/>
      <c r="P932" s="249"/>
      <c r="Q932" s="249"/>
      <c r="R932" s="249"/>
      <c r="S932" s="249"/>
      <c r="T932" s="249"/>
      <c r="U932" s="249"/>
      <c r="V932" s="249"/>
      <c r="W932" s="249"/>
      <c r="X932" s="249"/>
    </row>
    <row r="933" spans="4:24">
      <c r="D933" s="103"/>
      <c r="E933" s="103"/>
      <c r="F933" s="104"/>
      <c r="G933" s="103"/>
      <c r="H933" s="103"/>
      <c r="I933" s="104"/>
      <c r="J933" s="104"/>
      <c r="O933" s="249"/>
      <c r="P933" s="249"/>
      <c r="Q933" s="249"/>
      <c r="R933" s="249"/>
      <c r="S933" s="249"/>
      <c r="T933" s="249"/>
      <c r="U933" s="249"/>
      <c r="V933" s="249"/>
      <c r="W933" s="249"/>
      <c r="X933" s="249"/>
    </row>
    <row r="934" spans="4:24">
      <c r="D934" s="103"/>
      <c r="E934" s="103"/>
      <c r="F934" s="104"/>
      <c r="G934" s="103"/>
      <c r="H934" s="103"/>
      <c r="I934" s="104"/>
      <c r="J934" s="104"/>
      <c r="O934" s="249"/>
      <c r="P934" s="249"/>
      <c r="Q934" s="249"/>
      <c r="R934" s="249"/>
      <c r="S934" s="249"/>
      <c r="T934" s="249"/>
      <c r="U934" s="249"/>
      <c r="V934" s="249"/>
      <c r="W934" s="249"/>
      <c r="X934" s="249"/>
    </row>
    <row r="935" spans="4:24">
      <c r="D935" s="103"/>
      <c r="E935" s="103"/>
      <c r="F935" s="104"/>
      <c r="G935" s="103"/>
      <c r="H935" s="103"/>
      <c r="I935" s="104"/>
      <c r="J935" s="104"/>
      <c r="O935" s="249"/>
      <c r="P935" s="249"/>
      <c r="Q935" s="249"/>
      <c r="R935" s="249"/>
      <c r="S935" s="249"/>
      <c r="T935" s="249"/>
      <c r="U935" s="249"/>
      <c r="V935" s="249"/>
      <c r="W935" s="249"/>
      <c r="X935" s="249"/>
    </row>
    <row r="936" spans="4:24">
      <c r="D936" s="103"/>
      <c r="E936" s="103"/>
      <c r="F936" s="104"/>
      <c r="G936" s="103"/>
      <c r="H936" s="103"/>
      <c r="I936" s="104"/>
      <c r="J936" s="104"/>
      <c r="O936" s="249"/>
      <c r="P936" s="249"/>
      <c r="Q936" s="249"/>
      <c r="R936" s="249"/>
      <c r="S936" s="249"/>
      <c r="T936" s="249"/>
      <c r="U936" s="249"/>
      <c r="V936" s="249"/>
      <c r="W936" s="249"/>
      <c r="X936" s="249"/>
    </row>
    <row r="937" spans="4:24">
      <c r="D937" s="103"/>
      <c r="E937" s="103"/>
      <c r="F937" s="104"/>
      <c r="G937" s="103"/>
      <c r="H937" s="103"/>
      <c r="I937" s="104"/>
      <c r="J937" s="104"/>
      <c r="O937" s="249"/>
      <c r="P937" s="249"/>
      <c r="Q937" s="249"/>
      <c r="R937" s="249"/>
      <c r="S937" s="249"/>
      <c r="T937" s="249"/>
      <c r="U937" s="249"/>
      <c r="V937" s="249"/>
      <c r="W937" s="249"/>
      <c r="X937" s="249"/>
    </row>
    <row r="938" spans="4:24">
      <c r="D938" s="103"/>
      <c r="E938" s="103"/>
      <c r="F938" s="104"/>
      <c r="G938" s="103"/>
      <c r="H938" s="103"/>
      <c r="I938" s="104"/>
      <c r="J938" s="104"/>
      <c r="O938" s="249"/>
      <c r="P938" s="249"/>
      <c r="Q938" s="249"/>
      <c r="R938" s="249"/>
      <c r="S938" s="249"/>
      <c r="T938" s="249"/>
      <c r="U938" s="249"/>
      <c r="V938" s="249"/>
      <c r="W938" s="249"/>
      <c r="X938" s="249"/>
    </row>
    <row r="939" spans="4:24">
      <c r="D939" s="103"/>
      <c r="E939" s="103"/>
      <c r="F939" s="104"/>
      <c r="G939" s="103"/>
      <c r="H939" s="103"/>
      <c r="I939" s="104"/>
      <c r="J939" s="104"/>
      <c r="O939" s="249"/>
      <c r="P939" s="249"/>
      <c r="Q939" s="249"/>
      <c r="R939" s="249"/>
      <c r="S939" s="249"/>
      <c r="T939" s="249"/>
      <c r="U939" s="249"/>
      <c r="V939" s="249"/>
      <c r="W939" s="249"/>
      <c r="X939" s="249"/>
    </row>
    <row r="940" spans="4:24">
      <c r="D940" s="103"/>
      <c r="E940" s="103"/>
      <c r="F940" s="104"/>
      <c r="G940" s="103"/>
      <c r="H940" s="103"/>
      <c r="I940" s="104"/>
      <c r="J940" s="104"/>
      <c r="O940" s="249"/>
      <c r="P940" s="249"/>
      <c r="Q940" s="249"/>
      <c r="R940" s="249"/>
      <c r="S940" s="249"/>
      <c r="T940" s="249"/>
      <c r="U940" s="249"/>
      <c r="V940" s="249"/>
      <c r="W940" s="249"/>
      <c r="X940" s="249"/>
    </row>
    <row r="941" spans="4:24">
      <c r="D941" s="103"/>
      <c r="E941" s="103"/>
      <c r="F941" s="104"/>
      <c r="G941" s="103"/>
      <c r="H941" s="103"/>
      <c r="I941" s="104"/>
      <c r="J941" s="104"/>
      <c r="O941" s="249"/>
      <c r="P941" s="249"/>
      <c r="Q941" s="249"/>
      <c r="R941" s="249"/>
      <c r="S941" s="249"/>
      <c r="T941" s="249"/>
      <c r="U941" s="249"/>
      <c r="V941" s="249"/>
      <c r="W941" s="249"/>
      <c r="X941" s="249"/>
    </row>
    <row r="942" spans="4:24">
      <c r="D942" s="103"/>
      <c r="E942" s="103"/>
      <c r="F942" s="104"/>
      <c r="G942" s="103"/>
      <c r="H942" s="103"/>
      <c r="I942" s="104"/>
      <c r="J942" s="104"/>
      <c r="O942" s="249"/>
      <c r="P942" s="249"/>
      <c r="Q942" s="249"/>
      <c r="R942" s="249"/>
      <c r="S942" s="249"/>
      <c r="T942" s="249"/>
      <c r="U942" s="249"/>
      <c r="V942" s="249"/>
      <c r="W942" s="249"/>
      <c r="X942" s="249"/>
    </row>
    <row r="943" spans="4:24">
      <c r="D943" s="103"/>
      <c r="E943" s="103"/>
      <c r="F943" s="104"/>
      <c r="G943" s="103"/>
      <c r="H943" s="103"/>
      <c r="I943" s="104"/>
      <c r="J943" s="104"/>
      <c r="O943" s="249"/>
      <c r="P943" s="249"/>
      <c r="Q943" s="249"/>
      <c r="R943" s="249"/>
      <c r="S943" s="249"/>
      <c r="T943" s="249"/>
      <c r="U943" s="249"/>
      <c r="V943" s="249"/>
      <c r="W943" s="249"/>
      <c r="X943" s="249"/>
    </row>
    <row r="944" spans="4:24">
      <c r="D944" s="103"/>
      <c r="E944" s="103"/>
      <c r="F944" s="104"/>
      <c r="G944" s="103"/>
      <c r="H944" s="103"/>
      <c r="I944" s="104"/>
      <c r="J944" s="104"/>
      <c r="O944" s="249"/>
      <c r="P944" s="249"/>
      <c r="Q944" s="249"/>
      <c r="R944" s="249"/>
      <c r="S944" s="249"/>
      <c r="T944" s="249"/>
      <c r="U944" s="249"/>
      <c r="V944" s="249"/>
      <c r="W944" s="249"/>
      <c r="X944" s="249"/>
    </row>
    <row r="945" spans="4:24">
      <c r="D945" s="103"/>
      <c r="E945" s="103"/>
      <c r="F945" s="104"/>
      <c r="G945" s="103"/>
      <c r="H945" s="103"/>
      <c r="I945" s="104"/>
      <c r="J945" s="104"/>
      <c r="O945" s="249"/>
      <c r="P945" s="249"/>
      <c r="Q945" s="249"/>
      <c r="R945" s="249"/>
      <c r="S945" s="249"/>
      <c r="T945" s="249"/>
      <c r="U945" s="249"/>
      <c r="V945" s="249"/>
      <c r="W945" s="249"/>
      <c r="X945" s="249"/>
    </row>
    <row r="946" spans="4:24">
      <c r="D946" s="103"/>
      <c r="E946" s="103"/>
      <c r="F946" s="104"/>
      <c r="G946" s="103"/>
      <c r="H946" s="103"/>
      <c r="I946" s="104"/>
      <c r="J946" s="104"/>
      <c r="O946" s="249"/>
      <c r="P946" s="249"/>
      <c r="Q946" s="249"/>
      <c r="R946" s="249"/>
      <c r="S946" s="249"/>
      <c r="T946" s="249"/>
      <c r="U946" s="249"/>
      <c r="V946" s="249"/>
      <c r="W946" s="249"/>
      <c r="X946" s="249"/>
    </row>
    <row r="947" spans="4:24">
      <c r="D947" s="103"/>
      <c r="E947" s="103"/>
      <c r="F947" s="104"/>
      <c r="G947" s="103"/>
      <c r="H947" s="103"/>
      <c r="I947" s="104"/>
      <c r="J947" s="104"/>
      <c r="O947" s="249"/>
      <c r="P947" s="249"/>
      <c r="Q947" s="249"/>
      <c r="R947" s="249"/>
      <c r="S947" s="249"/>
      <c r="T947" s="249"/>
      <c r="U947" s="249"/>
      <c r="V947" s="249"/>
      <c r="W947" s="249"/>
      <c r="X947" s="249"/>
    </row>
    <row r="948" spans="4:24">
      <c r="D948" s="103"/>
      <c r="E948" s="103"/>
      <c r="F948" s="104"/>
      <c r="G948" s="103"/>
      <c r="H948" s="103"/>
      <c r="I948" s="104"/>
      <c r="J948" s="104"/>
      <c r="O948" s="249"/>
      <c r="P948" s="249"/>
      <c r="Q948" s="249"/>
      <c r="R948" s="249"/>
      <c r="S948" s="249"/>
      <c r="T948" s="249"/>
      <c r="U948" s="249"/>
      <c r="V948" s="249"/>
      <c r="W948" s="249"/>
      <c r="X948" s="249"/>
    </row>
    <row r="949" spans="4:24">
      <c r="D949" s="103"/>
      <c r="E949" s="103"/>
      <c r="F949" s="104"/>
      <c r="G949" s="103"/>
      <c r="H949" s="103"/>
      <c r="I949" s="104"/>
      <c r="J949" s="104"/>
      <c r="O949" s="249"/>
      <c r="P949" s="249"/>
      <c r="Q949" s="249"/>
      <c r="R949" s="249"/>
      <c r="S949" s="249"/>
      <c r="T949" s="249"/>
      <c r="U949" s="249"/>
      <c r="V949" s="249"/>
      <c r="W949" s="249"/>
      <c r="X949" s="249"/>
    </row>
    <row r="950" spans="4:24">
      <c r="D950" s="103"/>
      <c r="E950" s="103"/>
      <c r="F950" s="104"/>
      <c r="G950" s="103"/>
      <c r="H950" s="103"/>
      <c r="I950" s="104"/>
      <c r="J950" s="104"/>
      <c r="O950" s="249"/>
      <c r="P950" s="249"/>
      <c r="Q950" s="249"/>
      <c r="R950" s="249"/>
      <c r="S950" s="249"/>
      <c r="T950" s="249"/>
      <c r="U950" s="249"/>
      <c r="V950" s="249"/>
      <c r="W950" s="249"/>
      <c r="X950" s="249"/>
    </row>
    <row r="951" spans="4:24">
      <c r="D951" s="103"/>
      <c r="E951" s="103"/>
      <c r="F951" s="104"/>
      <c r="G951" s="103"/>
      <c r="H951" s="103"/>
      <c r="I951" s="104"/>
      <c r="J951" s="104"/>
      <c r="O951" s="249"/>
      <c r="P951" s="249"/>
      <c r="Q951" s="249"/>
      <c r="R951" s="249"/>
      <c r="S951" s="249"/>
      <c r="T951" s="249"/>
      <c r="U951" s="249"/>
      <c r="V951" s="249"/>
      <c r="W951" s="249"/>
      <c r="X951" s="249"/>
    </row>
    <row r="952" spans="4:24">
      <c r="D952" s="103"/>
      <c r="E952" s="103"/>
      <c r="F952" s="104"/>
      <c r="G952" s="103"/>
      <c r="H952" s="103"/>
      <c r="I952" s="104"/>
      <c r="J952" s="104"/>
      <c r="O952" s="249"/>
      <c r="P952" s="249"/>
      <c r="Q952" s="249"/>
      <c r="R952" s="249"/>
      <c r="S952" s="249"/>
      <c r="T952" s="249"/>
      <c r="U952" s="249"/>
      <c r="V952" s="249"/>
      <c r="W952" s="249"/>
      <c r="X952" s="249"/>
    </row>
    <row r="953" spans="4:24">
      <c r="D953" s="103"/>
      <c r="E953" s="103"/>
      <c r="F953" s="104"/>
      <c r="G953" s="103"/>
      <c r="H953" s="103"/>
      <c r="I953" s="104"/>
      <c r="J953" s="104"/>
      <c r="O953" s="249"/>
      <c r="P953" s="249"/>
      <c r="Q953" s="249"/>
      <c r="R953" s="249"/>
      <c r="S953" s="249"/>
      <c r="T953" s="249"/>
      <c r="U953" s="249"/>
      <c r="V953" s="249"/>
      <c r="W953" s="249"/>
      <c r="X953" s="249"/>
    </row>
    <row r="954" spans="4:24">
      <c r="D954" s="103"/>
      <c r="E954" s="103"/>
      <c r="F954" s="104"/>
      <c r="G954" s="103"/>
      <c r="H954" s="103"/>
      <c r="I954" s="104"/>
      <c r="J954" s="104"/>
      <c r="O954" s="249"/>
      <c r="P954" s="249"/>
      <c r="Q954" s="249"/>
      <c r="R954" s="249"/>
      <c r="S954" s="249"/>
      <c r="T954" s="249"/>
      <c r="U954" s="249"/>
      <c r="V954" s="249"/>
      <c r="W954" s="249"/>
      <c r="X954" s="249"/>
    </row>
    <row r="955" spans="4:24">
      <c r="D955" s="103"/>
      <c r="E955" s="103"/>
      <c r="F955" s="104"/>
      <c r="G955" s="103"/>
      <c r="H955" s="103"/>
      <c r="I955" s="104"/>
      <c r="J955" s="104"/>
      <c r="O955" s="249"/>
      <c r="P955" s="249"/>
      <c r="Q955" s="249"/>
      <c r="R955" s="249"/>
      <c r="S955" s="249"/>
      <c r="T955" s="249"/>
      <c r="U955" s="249"/>
      <c r="V955" s="249"/>
      <c r="W955" s="249"/>
      <c r="X955" s="249"/>
    </row>
    <row r="956" spans="4:24">
      <c r="D956" s="103"/>
      <c r="E956" s="103"/>
      <c r="F956" s="104"/>
      <c r="G956" s="103"/>
      <c r="H956" s="103"/>
      <c r="I956" s="104"/>
      <c r="J956" s="104"/>
      <c r="O956" s="249"/>
      <c r="P956" s="249"/>
      <c r="Q956" s="249"/>
      <c r="R956" s="249"/>
      <c r="S956" s="249"/>
      <c r="T956" s="249"/>
      <c r="U956" s="249"/>
      <c r="V956" s="249"/>
      <c r="W956" s="249"/>
      <c r="X956" s="249"/>
    </row>
    <row r="957" spans="4:24">
      <c r="D957" s="103"/>
      <c r="E957" s="103"/>
      <c r="F957" s="104"/>
      <c r="G957" s="103"/>
      <c r="H957" s="103"/>
      <c r="I957" s="104"/>
      <c r="J957" s="104"/>
      <c r="O957" s="249"/>
      <c r="P957" s="249"/>
      <c r="Q957" s="249"/>
      <c r="R957" s="249"/>
      <c r="S957" s="249"/>
      <c r="T957" s="249"/>
      <c r="U957" s="249"/>
      <c r="V957" s="249"/>
      <c r="W957" s="249"/>
      <c r="X957" s="249"/>
    </row>
    <row r="958" spans="4:24">
      <c r="D958" s="103"/>
      <c r="E958" s="103"/>
      <c r="F958" s="104"/>
      <c r="G958" s="103"/>
      <c r="H958" s="103"/>
      <c r="I958" s="104"/>
      <c r="J958" s="104"/>
      <c r="O958" s="249"/>
      <c r="P958" s="249"/>
      <c r="Q958" s="249"/>
      <c r="R958" s="249"/>
      <c r="S958" s="249"/>
      <c r="T958" s="249"/>
      <c r="U958" s="249"/>
      <c r="V958" s="249"/>
      <c r="W958" s="249"/>
      <c r="X958" s="249"/>
    </row>
    <row r="959" spans="4:24">
      <c r="D959" s="103"/>
      <c r="E959" s="103"/>
      <c r="F959" s="104"/>
      <c r="G959" s="103"/>
      <c r="H959" s="103"/>
      <c r="I959" s="104"/>
      <c r="J959" s="104"/>
      <c r="O959" s="249"/>
      <c r="P959" s="249"/>
      <c r="Q959" s="249"/>
      <c r="R959" s="249"/>
      <c r="S959" s="249"/>
      <c r="T959" s="249"/>
      <c r="U959" s="249"/>
      <c r="V959" s="249"/>
      <c r="W959" s="249"/>
      <c r="X959" s="249"/>
    </row>
    <row r="960" spans="4:24">
      <c r="D960" s="103"/>
      <c r="E960" s="103"/>
      <c r="F960" s="104"/>
      <c r="G960" s="103"/>
      <c r="H960" s="103"/>
      <c r="I960" s="104"/>
      <c r="J960" s="104"/>
      <c r="O960" s="249"/>
      <c r="P960" s="249"/>
      <c r="Q960" s="249"/>
      <c r="R960" s="249"/>
      <c r="S960" s="249"/>
      <c r="T960" s="249"/>
      <c r="U960" s="249"/>
      <c r="V960" s="249"/>
      <c r="W960" s="249"/>
      <c r="X960" s="249"/>
    </row>
    <row r="961" spans="4:24">
      <c r="D961" s="103"/>
      <c r="E961" s="103"/>
      <c r="F961" s="104"/>
      <c r="G961" s="103"/>
      <c r="H961" s="103"/>
      <c r="I961" s="104"/>
      <c r="J961" s="104"/>
      <c r="O961" s="249"/>
      <c r="P961" s="249"/>
      <c r="Q961" s="249"/>
      <c r="R961" s="249"/>
      <c r="S961" s="249"/>
      <c r="T961" s="249"/>
      <c r="U961" s="249"/>
      <c r="V961" s="249"/>
      <c r="W961" s="249"/>
      <c r="X961" s="249"/>
    </row>
    <row r="962" spans="4:24">
      <c r="D962" s="103"/>
      <c r="E962" s="103"/>
      <c r="F962" s="104"/>
      <c r="G962" s="103"/>
      <c r="H962" s="103"/>
      <c r="I962" s="104"/>
      <c r="J962" s="104"/>
      <c r="O962" s="249"/>
      <c r="P962" s="249"/>
      <c r="Q962" s="249"/>
      <c r="R962" s="249"/>
      <c r="S962" s="249"/>
      <c r="T962" s="249"/>
      <c r="U962" s="249"/>
      <c r="V962" s="249"/>
      <c r="W962" s="249"/>
      <c r="X962" s="249"/>
    </row>
    <row r="963" spans="4:24">
      <c r="D963" s="103"/>
      <c r="E963" s="103"/>
      <c r="F963" s="104"/>
      <c r="G963" s="103"/>
      <c r="H963" s="103"/>
      <c r="I963" s="104"/>
      <c r="J963" s="104"/>
      <c r="O963" s="249"/>
      <c r="P963" s="249"/>
      <c r="Q963" s="249"/>
      <c r="R963" s="249"/>
      <c r="S963" s="249"/>
      <c r="T963" s="249"/>
      <c r="U963" s="249"/>
      <c r="V963" s="249"/>
      <c r="W963" s="249"/>
      <c r="X963" s="249"/>
    </row>
    <row r="964" spans="4:24">
      <c r="D964" s="103"/>
      <c r="E964" s="103"/>
      <c r="F964" s="104"/>
      <c r="G964" s="103"/>
      <c r="H964" s="103"/>
      <c r="I964" s="104"/>
      <c r="J964" s="104"/>
      <c r="O964" s="249"/>
      <c r="P964" s="249"/>
      <c r="Q964" s="249"/>
      <c r="R964" s="249"/>
      <c r="S964" s="249"/>
      <c r="T964" s="249"/>
      <c r="U964" s="249"/>
      <c r="V964" s="249"/>
      <c r="W964" s="249"/>
      <c r="X964" s="249"/>
    </row>
    <row r="965" spans="4:24">
      <c r="D965" s="103"/>
      <c r="E965" s="103"/>
      <c r="F965" s="104"/>
      <c r="G965" s="103"/>
      <c r="H965" s="103"/>
      <c r="I965" s="104"/>
      <c r="J965" s="104"/>
      <c r="O965" s="249"/>
      <c r="P965" s="249"/>
      <c r="Q965" s="249"/>
      <c r="R965" s="249"/>
      <c r="S965" s="249"/>
      <c r="T965" s="249"/>
      <c r="U965" s="249"/>
      <c r="V965" s="249"/>
      <c r="W965" s="249"/>
      <c r="X965" s="249"/>
    </row>
    <row r="966" spans="4:24">
      <c r="D966" s="103"/>
      <c r="E966" s="103"/>
      <c r="F966" s="104"/>
      <c r="G966" s="103"/>
      <c r="H966" s="103"/>
      <c r="I966" s="104"/>
      <c r="J966" s="104"/>
      <c r="O966" s="249"/>
      <c r="P966" s="249"/>
      <c r="Q966" s="249"/>
      <c r="R966" s="249"/>
      <c r="S966" s="249"/>
      <c r="T966" s="249"/>
      <c r="U966" s="249"/>
      <c r="V966" s="249"/>
      <c r="W966" s="249"/>
      <c r="X966" s="249"/>
    </row>
    <row r="967" spans="4:24">
      <c r="D967" s="103"/>
      <c r="E967" s="103"/>
      <c r="F967" s="104"/>
      <c r="G967" s="103"/>
      <c r="H967" s="103"/>
      <c r="I967" s="104"/>
      <c r="J967" s="104"/>
      <c r="O967" s="249"/>
      <c r="P967" s="249"/>
      <c r="Q967" s="249"/>
      <c r="R967" s="249"/>
      <c r="S967" s="249"/>
      <c r="T967" s="249"/>
      <c r="U967" s="249"/>
      <c r="V967" s="249"/>
      <c r="W967" s="249"/>
      <c r="X967" s="249"/>
    </row>
    <row r="968" spans="4:24">
      <c r="O968" s="249"/>
      <c r="P968" s="249"/>
      <c r="Q968" s="249"/>
      <c r="R968" s="249"/>
      <c r="S968" s="249"/>
      <c r="T968" s="249"/>
      <c r="U968" s="249"/>
      <c r="V968" s="249"/>
      <c r="W968" s="249"/>
      <c r="X968" s="249"/>
    </row>
    <row r="969" spans="4:24">
      <c r="O969" s="249"/>
      <c r="P969" s="249"/>
      <c r="Q969" s="249"/>
      <c r="R969" s="249"/>
      <c r="S969" s="249"/>
      <c r="T969" s="249"/>
      <c r="U969" s="249"/>
      <c r="V969" s="249"/>
      <c r="W969" s="249"/>
      <c r="X969" s="249"/>
    </row>
    <row r="970" spans="4:24">
      <c r="O970" s="249"/>
      <c r="P970" s="249"/>
      <c r="Q970" s="249"/>
      <c r="R970" s="249"/>
      <c r="S970" s="249"/>
      <c r="T970" s="249"/>
      <c r="U970" s="249"/>
      <c r="V970" s="249"/>
      <c r="W970" s="249"/>
      <c r="X970" s="249"/>
    </row>
    <row r="971" spans="4:24">
      <c r="O971" s="249"/>
      <c r="P971" s="249"/>
      <c r="Q971" s="249"/>
      <c r="R971" s="249"/>
      <c r="S971" s="249"/>
      <c r="T971" s="249"/>
      <c r="U971" s="249"/>
      <c r="V971" s="249"/>
      <c r="W971" s="249"/>
      <c r="X971" s="249"/>
    </row>
    <row r="972" spans="4:24">
      <c r="O972" s="249"/>
      <c r="P972" s="249"/>
      <c r="Q972" s="249"/>
      <c r="R972" s="249"/>
      <c r="S972" s="249"/>
      <c r="T972" s="249"/>
      <c r="U972" s="249"/>
      <c r="V972" s="249"/>
      <c r="W972" s="249"/>
      <c r="X972" s="249"/>
    </row>
    <row r="973" spans="4:24">
      <c r="O973" s="249"/>
      <c r="P973" s="249"/>
      <c r="Q973" s="249"/>
      <c r="R973" s="249"/>
      <c r="S973" s="249"/>
      <c r="T973" s="249"/>
      <c r="U973" s="249"/>
      <c r="V973" s="249"/>
      <c r="W973" s="249"/>
      <c r="X973" s="249"/>
    </row>
    <row r="974" spans="4:24">
      <c r="O974" s="249"/>
      <c r="P974" s="249"/>
      <c r="Q974" s="249"/>
      <c r="R974" s="249"/>
      <c r="S974" s="249"/>
      <c r="T974" s="249"/>
      <c r="U974" s="249"/>
      <c r="V974" s="249"/>
      <c r="W974" s="249"/>
      <c r="X974" s="249"/>
    </row>
    <row r="975" spans="4:24">
      <c r="O975" s="249"/>
      <c r="P975" s="249"/>
      <c r="Q975" s="249"/>
      <c r="R975" s="249"/>
      <c r="S975" s="249"/>
      <c r="T975" s="249"/>
      <c r="U975" s="249"/>
      <c r="V975" s="249"/>
      <c r="W975" s="249"/>
      <c r="X975" s="249"/>
    </row>
    <row r="976" spans="4:24">
      <c r="O976" s="249"/>
      <c r="P976" s="249"/>
      <c r="Q976" s="249"/>
      <c r="R976" s="249"/>
      <c r="S976" s="249"/>
      <c r="T976" s="249"/>
      <c r="U976" s="249"/>
      <c r="V976" s="249"/>
      <c r="W976" s="249"/>
      <c r="X976" s="249"/>
    </row>
    <row r="977" spans="15:24">
      <c r="O977" s="249"/>
      <c r="P977" s="249"/>
      <c r="Q977" s="249"/>
      <c r="R977" s="249"/>
      <c r="S977" s="249"/>
      <c r="T977" s="249"/>
      <c r="U977" s="249"/>
      <c r="V977" s="249"/>
      <c r="W977" s="249"/>
      <c r="X977" s="249"/>
    </row>
    <row r="978" spans="15:24">
      <c r="O978" s="249"/>
      <c r="P978" s="249"/>
      <c r="Q978" s="249"/>
      <c r="R978" s="249"/>
      <c r="S978" s="249"/>
      <c r="T978" s="249"/>
      <c r="U978" s="249"/>
      <c r="V978" s="249"/>
      <c r="W978" s="249"/>
      <c r="X978" s="249"/>
    </row>
    <row r="979" spans="15:24">
      <c r="O979" s="249"/>
      <c r="P979" s="249"/>
      <c r="Q979" s="249"/>
      <c r="R979" s="249"/>
      <c r="S979" s="249"/>
      <c r="T979" s="249"/>
      <c r="U979" s="249"/>
      <c r="V979" s="249"/>
      <c r="W979" s="249"/>
      <c r="X979" s="249"/>
    </row>
    <row r="980" spans="15:24">
      <c r="O980" s="249"/>
      <c r="P980" s="249"/>
      <c r="Q980" s="249"/>
      <c r="R980" s="249"/>
      <c r="S980" s="249"/>
      <c r="T980" s="249"/>
      <c r="U980" s="249"/>
      <c r="V980" s="249"/>
      <c r="W980" s="249"/>
      <c r="X980" s="249"/>
    </row>
    <row r="981" spans="15:24">
      <c r="O981" s="249"/>
      <c r="P981" s="249"/>
      <c r="Q981" s="249"/>
      <c r="R981" s="249"/>
      <c r="S981" s="249"/>
      <c r="T981" s="249"/>
      <c r="U981" s="249"/>
      <c r="V981" s="249"/>
      <c r="W981" s="249"/>
      <c r="X981" s="249"/>
    </row>
    <row r="982" spans="15:24">
      <c r="O982" s="249"/>
      <c r="P982" s="249"/>
      <c r="Q982" s="249"/>
      <c r="R982" s="249"/>
      <c r="S982" s="249"/>
      <c r="T982" s="249"/>
      <c r="U982" s="249"/>
      <c r="V982" s="249"/>
      <c r="W982" s="249"/>
      <c r="X982" s="249"/>
    </row>
    <row r="983" spans="15:24">
      <c r="O983" s="249"/>
      <c r="P983" s="249"/>
      <c r="Q983" s="249"/>
      <c r="R983" s="249"/>
      <c r="S983" s="249"/>
      <c r="T983" s="249"/>
      <c r="U983" s="249"/>
      <c r="V983" s="249"/>
      <c r="W983" s="249"/>
      <c r="X983" s="249"/>
    </row>
    <row r="984" spans="15:24">
      <c r="O984" s="249"/>
      <c r="P984" s="249"/>
      <c r="Q984" s="249"/>
      <c r="R984" s="249"/>
      <c r="S984" s="249"/>
      <c r="T984" s="249"/>
      <c r="U984" s="249"/>
      <c r="V984" s="249"/>
      <c r="W984" s="249"/>
      <c r="X984" s="249"/>
    </row>
    <row r="985" spans="15:24">
      <c r="O985" s="249"/>
      <c r="P985" s="249"/>
      <c r="Q985" s="249"/>
      <c r="R985" s="249"/>
      <c r="S985" s="249"/>
      <c r="T985" s="249"/>
      <c r="U985" s="249"/>
      <c r="V985" s="249"/>
      <c r="W985" s="249"/>
      <c r="X985" s="249"/>
    </row>
    <row r="986" spans="15:24">
      <c r="O986" s="249"/>
      <c r="P986" s="249"/>
      <c r="Q986" s="249"/>
      <c r="R986" s="249"/>
      <c r="S986" s="249"/>
      <c r="T986" s="249"/>
      <c r="U986" s="249"/>
      <c r="V986" s="249"/>
      <c r="W986" s="249"/>
      <c r="X986" s="249"/>
    </row>
    <row r="987" spans="15:24">
      <c r="O987" s="249"/>
      <c r="P987" s="249"/>
      <c r="Q987" s="249"/>
      <c r="R987" s="249"/>
      <c r="S987" s="249"/>
      <c r="T987" s="249"/>
      <c r="U987" s="249"/>
      <c r="V987" s="249"/>
      <c r="W987" s="249"/>
      <c r="X987" s="249"/>
    </row>
    <row r="988" spans="15:24">
      <c r="O988" s="249"/>
      <c r="P988" s="249"/>
      <c r="Q988" s="249"/>
      <c r="R988" s="249"/>
      <c r="S988" s="249"/>
      <c r="T988" s="249"/>
      <c r="U988" s="249"/>
      <c r="V988" s="249"/>
      <c r="W988" s="249"/>
      <c r="X988" s="249"/>
    </row>
    <row r="989" spans="15:24">
      <c r="O989" s="249"/>
      <c r="P989" s="249"/>
      <c r="Q989" s="249"/>
      <c r="R989" s="249"/>
      <c r="S989" s="249"/>
      <c r="T989" s="249"/>
      <c r="U989" s="249"/>
      <c r="V989" s="249"/>
      <c r="W989" s="249"/>
      <c r="X989" s="249"/>
    </row>
    <row r="990" spans="15:24">
      <c r="O990" s="249"/>
      <c r="P990" s="249"/>
      <c r="Q990" s="249"/>
      <c r="R990" s="249"/>
      <c r="S990" s="249"/>
      <c r="T990" s="249"/>
      <c r="U990" s="249"/>
      <c r="V990" s="249"/>
      <c r="W990" s="249"/>
      <c r="X990" s="249"/>
    </row>
    <row r="991" spans="15:24">
      <c r="O991" s="249"/>
      <c r="P991" s="249"/>
      <c r="Q991" s="249"/>
      <c r="R991" s="249"/>
      <c r="S991" s="249"/>
      <c r="T991" s="249"/>
      <c r="U991" s="249"/>
      <c r="V991" s="249"/>
      <c r="W991" s="249"/>
      <c r="X991" s="249"/>
    </row>
    <row r="992" spans="15:24">
      <c r="O992" s="249"/>
      <c r="P992" s="249"/>
      <c r="Q992" s="249"/>
      <c r="R992" s="249"/>
      <c r="S992" s="249"/>
      <c r="T992" s="249"/>
      <c r="U992" s="249"/>
      <c r="V992" s="249"/>
      <c r="W992" s="249"/>
      <c r="X992" s="249"/>
    </row>
    <row r="993" spans="15:24">
      <c r="O993" s="249"/>
      <c r="P993" s="249"/>
      <c r="Q993" s="249"/>
      <c r="R993" s="249"/>
      <c r="S993" s="249"/>
      <c r="T993" s="249"/>
      <c r="U993" s="249"/>
      <c r="V993" s="249"/>
      <c r="W993" s="249"/>
      <c r="X993" s="249"/>
    </row>
    <row r="994" spans="15:24">
      <c r="O994" s="249"/>
      <c r="P994" s="249"/>
      <c r="Q994" s="249"/>
      <c r="R994" s="249"/>
      <c r="S994" s="249"/>
      <c r="T994" s="249"/>
      <c r="U994" s="249"/>
      <c r="V994" s="249"/>
      <c r="W994" s="249"/>
      <c r="X994" s="249"/>
    </row>
    <row r="995" spans="15:24">
      <c r="O995" s="249"/>
      <c r="P995" s="249"/>
      <c r="Q995" s="249"/>
      <c r="R995" s="249"/>
      <c r="S995" s="249"/>
      <c r="T995" s="249"/>
      <c r="U995" s="249"/>
      <c r="V995" s="249"/>
      <c r="W995" s="249"/>
      <c r="X995" s="249"/>
    </row>
    <row r="996" spans="15:24">
      <c r="O996" s="249"/>
      <c r="P996" s="249"/>
      <c r="Q996" s="249"/>
      <c r="R996" s="249"/>
      <c r="S996" s="249"/>
      <c r="T996" s="249"/>
      <c r="U996" s="249"/>
      <c r="V996" s="249"/>
      <c r="W996" s="249"/>
      <c r="X996" s="249"/>
    </row>
    <row r="997" spans="15:24">
      <c r="O997" s="249"/>
      <c r="P997" s="249"/>
      <c r="Q997" s="249"/>
      <c r="R997" s="249"/>
      <c r="S997" s="249"/>
      <c r="T997" s="249"/>
      <c r="U997" s="249"/>
      <c r="V997" s="249"/>
      <c r="W997" s="249"/>
      <c r="X997" s="249"/>
    </row>
    <row r="998" spans="15:24">
      <c r="O998" s="249"/>
      <c r="P998" s="249"/>
      <c r="Q998" s="249"/>
      <c r="R998" s="249"/>
      <c r="S998" s="249"/>
      <c r="T998" s="249"/>
      <c r="U998" s="249"/>
      <c r="V998" s="249"/>
      <c r="W998" s="249"/>
      <c r="X998" s="249"/>
    </row>
    <row r="999" spans="15:24">
      <c r="O999" s="249"/>
      <c r="P999" s="249"/>
      <c r="Q999" s="249"/>
      <c r="R999" s="249"/>
      <c r="S999" s="249"/>
      <c r="T999" s="249"/>
      <c r="U999" s="249"/>
      <c r="V999" s="249"/>
      <c r="W999" s="249"/>
      <c r="X999" s="249"/>
    </row>
    <row r="1000" spans="15:24">
      <c r="O1000" s="249"/>
      <c r="P1000" s="249"/>
      <c r="Q1000" s="249"/>
      <c r="R1000" s="249"/>
      <c r="S1000" s="249"/>
      <c r="T1000" s="249"/>
      <c r="U1000" s="249"/>
      <c r="V1000" s="249"/>
      <c r="W1000" s="249"/>
      <c r="X1000" s="249"/>
    </row>
    <row r="1001" spans="15:24">
      <c r="O1001" s="249"/>
      <c r="P1001" s="249"/>
      <c r="Q1001" s="249"/>
      <c r="R1001" s="249"/>
      <c r="S1001" s="249"/>
      <c r="T1001" s="249"/>
      <c r="U1001" s="249"/>
      <c r="V1001" s="249"/>
      <c r="W1001" s="249"/>
      <c r="X1001" s="249"/>
    </row>
    <row r="1002" spans="15:24">
      <c r="O1002" s="249"/>
      <c r="P1002" s="249"/>
      <c r="Q1002" s="249"/>
      <c r="R1002" s="249"/>
      <c r="S1002" s="249"/>
      <c r="T1002" s="249"/>
      <c r="U1002" s="249"/>
      <c r="V1002" s="249"/>
      <c r="W1002" s="249"/>
      <c r="X1002" s="249"/>
    </row>
    <row r="1003" spans="15:24">
      <c r="O1003" s="249"/>
      <c r="P1003" s="249"/>
      <c r="Q1003" s="249"/>
      <c r="R1003" s="249"/>
      <c r="S1003" s="249"/>
      <c r="T1003" s="249"/>
      <c r="U1003" s="249"/>
      <c r="V1003" s="249"/>
      <c r="W1003" s="249"/>
      <c r="X1003" s="249"/>
    </row>
    <row r="1004" spans="15:24">
      <c r="O1004" s="249"/>
      <c r="P1004" s="249"/>
      <c r="Q1004" s="249"/>
      <c r="R1004" s="249"/>
      <c r="S1004" s="249"/>
      <c r="T1004" s="249"/>
      <c r="U1004" s="249"/>
      <c r="V1004" s="249"/>
      <c r="W1004" s="249"/>
      <c r="X1004" s="249"/>
    </row>
    <row r="1005" spans="15:24">
      <c r="O1005" s="249"/>
      <c r="P1005" s="249"/>
      <c r="Q1005" s="249"/>
      <c r="R1005" s="249"/>
      <c r="S1005" s="249"/>
      <c r="T1005" s="249"/>
      <c r="U1005" s="249"/>
      <c r="V1005" s="249"/>
      <c r="W1005" s="249"/>
      <c r="X1005" s="249"/>
    </row>
    <row r="1006" spans="15:24">
      <c r="O1006" s="249"/>
      <c r="P1006" s="249"/>
      <c r="Q1006" s="249"/>
      <c r="R1006" s="249"/>
      <c r="S1006" s="249"/>
      <c r="T1006" s="249"/>
      <c r="U1006" s="249"/>
      <c r="V1006" s="249"/>
      <c r="W1006" s="249"/>
      <c r="X1006" s="249"/>
    </row>
    <row r="1007" spans="15:24">
      <c r="O1007" s="249"/>
      <c r="P1007" s="249"/>
      <c r="Q1007" s="249"/>
      <c r="R1007" s="249"/>
      <c r="S1007" s="249"/>
      <c r="T1007" s="249"/>
      <c r="U1007" s="249"/>
      <c r="V1007" s="249"/>
      <c r="W1007" s="249"/>
      <c r="X1007" s="249"/>
    </row>
    <row r="1008" spans="15:24">
      <c r="O1008" s="249"/>
      <c r="P1008" s="249"/>
      <c r="Q1008" s="249"/>
      <c r="R1008" s="249"/>
      <c r="S1008" s="249"/>
      <c r="T1008" s="249"/>
      <c r="U1008" s="249"/>
      <c r="V1008" s="249"/>
      <c r="W1008" s="249"/>
      <c r="X1008" s="249"/>
    </row>
    <row r="1009" spans="15:24">
      <c r="O1009" s="249"/>
      <c r="P1009" s="249"/>
      <c r="Q1009" s="249"/>
      <c r="R1009" s="249"/>
      <c r="S1009" s="249"/>
      <c r="T1009" s="249"/>
      <c r="U1009" s="249"/>
      <c r="V1009" s="249"/>
      <c r="W1009" s="249"/>
      <c r="X1009" s="249"/>
    </row>
    <row r="1010" spans="15:24">
      <c r="O1010" s="249"/>
      <c r="P1010" s="249"/>
      <c r="Q1010" s="249"/>
      <c r="R1010" s="249"/>
      <c r="S1010" s="249"/>
      <c r="T1010" s="249"/>
      <c r="U1010" s="249"/>
      <c r="V1010" s="249"/>
      <c r="W1010" s="249"/>
      <c r="X1010" s="249"/>
    </row>
    <row r="1011" spans="15:24">
      <c r="O1011" s="249"/>
      <c r="P1011" s="249"/>
      <c r="Q1011" s="249"/>
      <c r="R1011" s="249"/>
      <c r="S1011" s="249"/>
      <c r="T1011" s="249"/>
      <c r="U1011" s="249"/>
      <c r="V1011" s="249"/>
      <c r="W1011" s="249"/>
      <c r="X1011" s="249"/>
    </row>
    <row r="1012" spans="15:24">
      <c r="O1012" s="249"/>
      <c r="P1012" s="249"/>
      <c r="Q1012" s="249"/>
      <c r="R1012" s="249"/>
      <c r="S1012" s="249"/>
      <c r="T1012" s="249"/>
      <c r="U1012" s="249"/>
      <c r="V1012" s="249"/>
      <c r="W1012" s="249"/>
      <c r="X1012" s="249"/>
    </row>
    <row r="1013" spans="15:24">
      <c r="O1013" s="249"/>
      <c r="P1013" s="249"/>
      <c r="Q1013" s="249"/>
      <c r="R1013" s="249"/>
      <c r="S1013" s="249"/>
      <c r="T1013" s="249"/>
      <c r="U1013" s="249"/>
      <c r="V1013" s="249"/>
      <c r="W1013" s="249"/>
      <c r="X1013" s="249"/>
    </row>
    <row r="1014" spans="15:24">
      <c r="O1014" s="249"/>
      <c r="P1014" s="249"/>
      <c r="Q1014" s="249"/>
      <c r="R1014" s="249"/>
      <c r="S1014" s="249"/>
      <c r="T1014" s="249"/>
      <c r="U1014" s="249"/>
      <c r="V1014" s="249"/>
      <c r="W1014" s="249"/>
      <c r="X1014" s="249"/>
    </row>
    <row r="1015" spans="15:24">
      <c r="O1015" s="249"/>
      <c r="P1015" s="249"/>
      <c r="Q1015" s="249"/>
      <c r="R1015" s="249"/>
      <c r="S1015" s="249"/>
      <c r="T1015" s="249"/>
      <c r="U1015" s="249"/>
      <c r="V1015" s="249"/>
      <c r="W1015" s="249"/>
      <c r="X1015" s="249"/>
    </row>
    <row r="1016" spans="15:24">
      <c r="O1016" s="249"/>
      <c r="P1016" s="249"/>
      <c r="Q1016" s="249"/>
      <c r="R1016" s="249"/>
      <c r="S1016" s="249"/>
      <c r="T1016" s="249"/>
      <c r="U1016" s="249"/>
      <c r="V1016" s="249"/>
      <c r="W1016" s="249"/>
      <c r="X1016" s="249"/>
    </row>
    <row r="1017" spans="15:24">
      <c r="O1017" s="249"/>
      <c r="P1017" s="249"/>
      <c r="Q1017" s="249"/>
      <c r="R1017" s="249"/>
      <c r="S1017" s="249"/>
      <c r="T1017" s="249"/>
      <c r="U1017" s="249"/>
      <c r="V1017" s="249"/>
      <c r="W1017" s="249"/>
      <c r="X1017" s="249"/>
    </row>
    <row r="1018" spans="15:24">
      <c r="O1018" s="249"/>
      <c r="P1018" s="249"/>
      <c r="Q1018" s="249"/>
      <c r="R1018" s="249"/>
      <c r="S1018" s="249"/>
      <c r="T1018" s="249"/>
      <c r="U1018" s="249"/>
      <c r="V1018" s="249"/>
      <c r="W1018" s="249"/>
      <c r="X1018" s="249"/>
    </row>
    <row r="1019" spans="15:24">
      <c r="O1019" s="249"/>
      <c r="P1019" s="249"/>
      <c r="Q1019" s="249"/>
      <c r="R1019" s="249"/>
      <c r="S1019" s="249"/>
      <c r="T1019" s="249"/>
      <c r="U1019" s="249"/>
      <c r="V1019" s="249"/>
      <c r="W1019" s="249"/>
      <c r="X1019" s="249"/>
    </row>
  </sheetData>
  <dataValidations count="2">
    <dataValidation type="list" allowBlank="1" showInputMessage="1" showErrorMessage="1" errorTitle="Value must be 0, 1, 2, 3, 4 or 5" sqref="O131 T131 O123:O126 T123:T126 O114:O118 T114:T118 O95:O111 T95:T111 O87:O89 T87:T89 O83:O84 T83:T84 O75:O77 T75:T77 O72 T72 O65:O70 T65:T70 O59:O62 T59:T62 O55:O57 T55:T57 O50:O52 T50:T52 O36:O44 T36:T44 O27:O33 T27:T33 O24:O25 T24:T25 O21:O22 T21:T22" xr:uid="{BE3544B5-B8F8-4E4A-BC01-AAAAB0AFA5E5}">
      <formula1>"0,1,2,3,4,5"</formula1>
    </dataValidation>
    <dataValidation type="decimal" allowBlank="1" showInputMessage="1" showErrorMessage="1" errorTitle="Value must be between 0 and 5" sqref="R131 W131 R123:R126 W123:W126 R114:R118 W114:W118 R95:R111 W95:W111 R87:R89 W87:W89 R83:R84 W83:W84 R75:R77 W75:W77 R72 W72 R65:R70 W65:W70 R59:R62 W59:W62 R55:R57 W55:W57 R50:R52 W50:W52 R36:R44 W36:W44 R27:R33 W27:W33 R24:R25 W24:W25 R21:R22 W21:W22" xr:uid="{9FE0ED43-5DCC-144B-BBF2-2BC1D089EA45}">
      <formula1>0</formula1>
      <formula2>5</formula2>
    </dataValidation>
  </dataValidations>
  <pageMargins left="0.7" right="0.7" top="0.75" bottom="0.75" header="0.3" footer="0.3"/>
  <pageSetup orientation="landscape" horizontalDpi="4294967292" verticalDpi="4294967292"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Instructions</vt:lpstr>
      <vt:lpstr>Company Information</vt:lpstr>
      <vt:lpstr>P2P</vt:lpstr>
      <vt:lpstr>Sourcing2</vt:lpstr>
      <vt:lpstr>Sourcing</vt:lpstr>
      <vt:lpstr>Spend Analytics</vt:lpstr>
      <vt:lpstr>SXM</vt:lpstr>
      <vt:lpstr>SXM-Edit</vt:lpstr>
      <vt:lpstr>CLM</vt:lpstr>
      <vt:lpstr>Demo 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Arturo Rodriguez</dc:creator>
  <cp:lastModifiedBy>rafael.cortes.beringola@alumnos.upm.es</cp:lastModifiedBy>
  <cp:lastPrinted>2018-04-13T19:52:49Z</cp:lastPrinted>
  <dcterms:created xsi:type="dcterms:W3CDTF">2018-04-04T20:23:44Z</dcterms:created>
  <dcterms:modified xsi:type="dcterms:W3CDTF">2019-07-05T19:11:17Z</dcterms:modified>
</cp:coreProperties>
</file>