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01ABA001-F22E-8F4F-87D8-FE7012E4A774}" xr6:coauthVersionLast="43" xr6:coauthVersionMax="43" xr10:uidLastSave="{00000000-0000-0000-0000-000000000000}"/>
  <bookViews>
    <workbookView xWindow="25600" yWindow="-2600" windowWidth="38400" windowHeight="21140" activeTab="5" xr2:uid="{00000000-000D-0000-FFFF-FFFF00000000}"/>
  </bookViews>
  <sheets>
    <sheet name="Instructions" sheetId="1" r:id="rId1"/>
    <sheet name="Company Information" sheetId="3" r:id="rId2"/>
    <sheet name="P2P" sheetId="2" r:id="rId3"/>
    <sheet name="Sourcing2" sheetId="4" state="hidden" r:id="rId4"/>
    <sheet name="Sourcing" sheetId="11" r:id="rId5"/>
    <sheet name="SXM" sheetId="6" r:id="rId6"/>
  </sheets>
  <definedNames>
    <definedName name="_xlnm._FilterDatabase" localSheetId="2" hidden="1">P2P!$H$2:$H$172</definedName>
    <definedName name="_xlnm._FilterDatabase" localSheetId="4" hidden="1">Sourcing!$I$3:$N$1024</definedName>
    <definedName name="_xlnm._FilterDatabase" localSheetId="5" hidden="1">SXM!#REF!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6" l="1"/>
  <c r="E6" i="6"/>
  <c r="R186" i="6"/>
  <c r="Q186" i="6"/>
  <c r="R184" i="6"/>
  <c r="Q184" i="6"/>
  <c r="R182" i="6"/>
  <c r="Q182" i="6"/>
  <c r="E11" i="6" s="1"/>
  <c r="R180" i="6"/>
  <c r="Q180" i="6"/>
  <c r="R175" i="6"/>
  <c r="Q175" i="6"/>
  <c r="R174" i="6"/>
  <c r="Q174" i="6"/>
  <c r="R173" i="6"/>
  <c r="Q173" i="6"/>
  <c r="R171" i="6"/>
  <c r="Q171" i="6"/>
  <c r="R169" i="6"/>
  <c r="Q169" i="6"/>
  <c r="R167" i="6"/>
  <c r="Q167" i="6"/>
  <c r="R165" i="6"/>
  <c r="Q165" i="6"/>
  <c r="R163" i="6"/>
  <c r="Q163" i="6"/>
  <c r="R158" i="6"/>
  <c r="Q158" i="6"/>
  <c r="R156" i="6"/>
  <c r="Q156" i="6"/>
  <c r="R154" i="6"/>
  <c r="Q154" i="6"/>
  <c r="R152" i="6"/>
  <c r="Q152" i="6"/>
  <c r="R150" i="6"/>
  <c r="Q150" i="6"/>
  <c r="R148" i="6"/>
  <c r="Q148" i="6"/>
  <c r="R146" i="6"/>
  <c r="Q146" i="6"/>
  <c r="R144" i="6"/>
  <c r="Q144" i="6"/>
  <c r="R142" i="6"/>
  <c r="Q142" i="6"/>
  <c r="R140" i="6"/>
  <c r="Q140" i="6"/>
  <c r="R138" i="6"/>
  <c r="Q138" i="6"/>
  <c r="R136" i="6"/>
  <c r="Q136" i="6"/>
  <c r="R134" i="6"/>
  <c r="Q134" i="6"/>
  <c r="E9" i="6" s="1"/>
  <c r="R129" i="6"/>
  <c r="Q129" i="6"/>
  <c r="R127" i="6"/>
  <c r="Q127" i="6"/>
  <c r="R125" i="6"/>
  <c r="Q125" i="6"/>
  <c r="R123" i="6"/>
  <c r="Q123" i="6"/>
  <c r="R122" i="6"/>
  <c r="Q122" i="6"/>
  <c r="R120" i="6"/>
  <c r="Q120" i="6"/>
  <c r="R118" i="6"/>
  <c r="Q118" i="6"/>
  <c r="R116" i="6"/>
  <c r="Q116" i="6"/>
  <c r="E8" i="6" s="1"/>
  <c r="R111" i="6"/>
  <c r="Q111" i="6"/>
  <c r="R110" i="6"/>
  <c r="Q110" i="6"/>
  <c r="R109" i="6"/>
  <c r="Q109" i="6"/>
  <c r="R108" i="6"/>
  <c r="Q108" i="6"/>
  <c r="R107" i="6"/>
  <c r="Q107" i="6"/>
  <c r="R106" i="6"/>
  <c r="Q106" i="6"/>
  <c r="R104" i="6"/>
  <c r="Q104" i="6"/>
  <c r="R103" i="6"/>
  <c r="Q103" i="6"/>
  <c r="R102" i="6"/>
  <c r="Q102" i="6"/>
  <c r="R101" i="6"/>
  <c r="Q101" i="6"/>
  <c r="R100" i="6"/>
  <c r="Q100" i="6"/>
  <c r="R98" i="6"/>
  <c r="Q98" i="6"/>
  <c r="R97" i="6"/>
  <c r="Q97" i="6"/>
  <c r="R96" i="6"/>
  <c r="Q96" i="6"/>
  <c r="R95" i="6"/>
  <c r="Q95" i="6"/>
  <c r="R94" i="6"/>
  <c r="Q94" i="6"/>
  <c r="R92" i="6"/>
  <c r="Q92" i="6"/>
  <c r="R91" i="6"/>
  <c r="Q91" i="6"/>
  <c r="R90" i="6"/>
  <c r="Q90" i="6"/>
  <c r="R89" i="6"/>
  <c r="Q89" i="6"/>
  <c r="R87" i="6"/>
  <c r="Q87" i="6"/>
  <c r="R86" i="6"/>
  <c r="Q86" i="6"/>
  <c r="R85" i="6"/>
  <c r="Q85" i="6"/>
  <c r="R84" i="6"/>
  <c r="Q84" i="6"/>
  <c r="R82" i="6"/>
  <c r="Q82" i="6"/>
  <c r="R81" i="6"/>
  <c r="Q81" i="6"/>
  <c r="R80" i="6"/>
  <c r="Q80" i="6"/>
  <c r="R79" i="6"/>
  <c r="Q79" i="6"/>
  <c r="R78" i="6"/>
  <c r="Q78" i="6"/>
  <c r="R76" i="6"/>
  <c r="Q76" i="6"/>
  <c r="R75" i="6"/>
  <c r="Q75" i="6"/>
  <c r="R74" i="6"/>
  <c r="Q74" i="6"/>
  <c r="R73" i="6"/>
  <c r="Q73" i="6"/>
  <c r="R72" i="6"/>
  <c r="Q72" i="6"/>
  <c r="E7" i="6" s="1"/>
  <c r="R62" i="6"/>
  <c r="Q62" i="6"/>
  <c r="R61" i="6"/>
  <c r="Q61" i="6"/>
  <c r="R60" i="6"/>
  <c r="Q60" i="6"/>
  <c r="R58" i="6"/>
  <c r="Q58" i="6"/>
  <c r="R57" i="6"/>
  <c r="Q57" i="6"/>
  <c r="R56" i="6"/>
  <c r="Q56" i="6"/>
  <c r="R55" i="6"/>
  <c r="Q55" i="6"/>
  <c r="R54" i="6"/>
  <c r="Q54" i="6"/>
  <c r="R53" i="6"/>
  <c r="Q53" i="6"/>
  <c r="R52" i="6"/>
  <c r="Q52" i="6"/>
  <c r="R51" i="6"/>
  <c r="Q51" i="6"/>
  <c r="R49" i="6"/>
  <c r="Q49" i="6"/>
  <c r="R48" i="6"/>
  <c r="Q48" i="6"/>
  <c r="R47" i="6"/>
  <c r="Q47" i="6"/>
  <c r="R46" i="6"/>
  <c r="Q46" i="6"/>
  <c r="R44" i="6"/>
  <c r="Q44" i="6"/>
  <c r="R43" i="6"/>
  <c r="Q43" i="6"/>
  <c r="R42" i="6"/>
  <c r="Q42" i="6"/>
  <c r="R41" i="6"/>
  <c r="Q41" i="6"/>
  <c r="R40" i="6"/>
  <c r="Q40" i="6"/>
  <c r="R38" i="6"/>
  <c r="Q38" i="6"/>
  <c r="R37" i="6"/>
  <c r="Q37" i="6"/>
  <c r="R36" i="6"/>
  <c r="Q36" i="6"/>
  <c r="R35" i="6"/>
  <c r="Q35" i="6"/>
  <c r="R30" i="6"/>
  <c r="Q30" i="6"/>
  <c r="R29" i="6"/>
  <c r="Q29" i="6"/>
  <c r="R28" i="6"/>
  <c r="Q28" i="6"/>
  <c r="R27" i="6"/>
  <c r="Q27" i="6"/>
  <c r="R26" i="6"/>
  <c r="Q26" i="6"/>
  <c r="R25" i="6"/>
  <c r="Q25" i="6"/>
  <c r="R24" i="6"/>
  <c r="Q24" i="6"/>
  <c r="R23" i="6"/>
  <c r="Q23" i="6"/>
  <c r="R22" i="6"/>
  <c r="Q22" i="6"/>
  <c r="R21" i="6"/>
  <c r="F12" i="6" s="1"/>
  <c r="Q21" i="6"/>
  <c r="E12" i="6" s="1"/>
  <c r="P333" i="11"/>
  <c r="O333" i="11"/>
  <c r="P331" i="11"/>
  <c r="O331" i="11"/>
  <c r="P329" i="11"/>
  <c r="O329" i="11"/>
  <c r="P327" i="11"/>
  <c r="O327" i="11"/>
  <c r="P325" i="11"/>
  <c r="O325" i="11"/>
  <c r="P323" i="11"/>
  <c r="O323" i="11"/>
  <c r="P321" i="11"/>
  <c r="O321" i="11"/>
  <c r="E15" i="11" s="1"/>
  <c r="P316" i="11"/>
  <c r="O316" i="11"/>
  <c r="P314" i="11"/>
  <c r="O314" i="11"/>
  <c r="P312" i="11"/>
  <c r="O312" i="11"/>
  <c r="P310" i="11"/>
  <c r="O310" i="11"/>
  <c r="P308" i="11"/>
  <c r="O308" i="11"/>
  <c r="P307" i="11"/>
  <c r="O307" i="11"/>
  <c r="P306" i="11"/>
  <c r="O306" i="11"/>
  <c r="P304" i="11"/>
  <c r="O304" i="11"/>
  <c r="P303" i="11"/>
  <c r="O303" i="11"/>
  <c r="P302" i="11"/>
  <c r="O302" i="11"/>
  <c r="P301" i="11"/>
  <c r="O301" i="11"/>
  <c r="P300" i="11"/>
  <c r="O300" i="11"/>
  <c r="E14" i="11" s="1"/>
  <c r="P295" i="11"/>
  <c r="O295" i="11"/>
  <c r="P293" i="11"/>
  <c r="O293" i="11"/>
  <c r="P292" i="11"/>
  <c r="O292" i="11"/>
  <c r="P291" i="11"/>
  <c r="O291" i="11"/>
  <c r="P290" i="11"/>
  <c r="O290" i="11"/>
  <c r="P288" i="11"/>
  <c r="O288" i="11"/>
  <c r="P286" i="11"/>
  <c r="O286" i="11"/>
  <c r="P284" i="11"/>
  <c r="O284" i="11"/>
  <c r="P282" i="11"/>
  <c r="O282" i="11"/>
  <c r="P280" i="11"/>
  <c r="O280" i="11"/>
  <c r="P278" i="11"/>
  <c r="O278" i="11"/>
  <c r="P276" i="11"/>
  <c r="O276" i="11"/>
  <c r="P274" i="11"/>
  <c r="O274" i="11"/>
  <c r="E13" i="11" s="1"/>
  <c r="P272" i="11"/>
  <c r="O272" i="11"/>
  <c r="P267" i="11"/>
  <c r="O267" i="11"/>
  <c r="P265" i="11"/>
  <c r="O265" i="11"/>
  <c r="P263" i="11"/>
  <c r="O263" i="11"/>
  <c r="P259" i="11"/>
  <c r="O259" i="11"/>
  <c r="P257" i="11"/>
  <c r="O257" i="11"/>
  <c r="P255" i="11"/>
  <c r="O255" i="11"/>
  <c r="P253" i="11"/>
  <c r="O253" i="11"/>
  <c r="P248" i="11"/>
  <c r="O248" i="11"/>
  <c r="P246" i="11"/>
  <c r="O246" i="11"/>
  <c r="P245" i="11"/>
  <c r="O245" i="11"/>
  <c r="P243" i="11"/>
  <c r="O243" i="11"/>
  <c r="P242" i="11"/>
  <c r="O242" i="11"/>
  <c r="P241" i="11"/>
  <c r="O241" i="11"/>
  <c r="P240" i="11"/>
  <c r="O240" i="11"/>
  <c r="P239" i="11"/>
  <c r="O239" i="11"/>
  <c r="P237" i="11"/>
  <c r="O237" i="11"/>
  <c r="P235" i="11"/>
  <c r="O235" i="11"/>
  <c r="E12" i="11" s="1"/>
  <c r="P229" i="11"/>
  <c r="O229" i="11"/>
  <c r="P227" i="11"/>
  <c r="O227" i="11"/>
  <c r="P225" i="11"/>
  <c r="O225" i="11"/>
  <c r="P223" i="11"/>
  <c r="O223" i="11"/>
  <c r="P222" i="11"/>
  <c r="O222" i="11"/>
  <c r="P221" i="11"/>
  <c r="O221" i="11"/>
  <c r="P220" i="11"/>
  <c r="O220" i="11"/>
  <c r="P218" i="11"/>
  <c r="O218" i="11"/>
  <c r="P217" i="11"/>
  <c r="O217" i="11"/>
  <c r="E11" i="11" s="1"/>
  <c r="P212" i="11"/>
  <c r="O212" i="11"/>
  <c r="P210" i="11"/>
  <c r="O210" i="11"/>
  <c r="P208" i="11"/>
  <c r="O208" i="11"/>
  <c r="P206" i="11"/>
  <c r="O206" i="11"/>
  <c r="P205" i="11"/>
  <c r="O205" i="11"/>
  <c r="P204" i="11"/>
  <c r="O204" i="11"/>
  <c r="P202" i="11"/>
  <c r="O202" i="11"/>
  <c r="P200" i="11"/>
  <c r="O200" i="11"/>
  <c r="P199" i="11"/>
  <c r="O199" i="11"/>
  <c r="P198" i="11"/>
  <c r="O198" i="11"/>
  <c r="P196" i="11"/>
  <c r="O196" i="11"/>
  <c r="P195" i="11"/>
  <c r="O195" i="11"/>
  <c r="P194" i="11"/>
  <c r="O194" i="11"/>
  <c r="P193" i="11"/>
  <c r="O193" i="11"/>
  <c r="P190" i="11"/>
  <c r="O190" i="11"/>
  <c r="P188" i="11"/>
  <c r="O188" i="11"/>
  <c r="E10" i="11" s="1"/>
  <c r="P183" i="11"/>
  <c r="O183" i="11"/>
  <c r="P181" i="11"/>
  <c r="O181" i="11"/>
  <c r="P179" i="11"/>
  <c r="O179" i="11"/>
  <c r="P177" i="11"/>
  <c r="O177" i="11"/>
  <c r="P175" i="11"/>
  <c r="O175" i="11"/>
  <c r="P173" i="11"/>
  <c r="O173" i="11"/>
  <c r="P171" i="11"/>
  <c r="O171" i="11"/>
  <c r="P169" i="11"/>
  <c r="O169" i="11"/>
  <c r="P167" i="11"/>
  <c r="O167" i="11"/>
  <c r="P165" i="11"/>
  <c r="O165" i="11"/>
  <c r="P160" i="11"/>
  <c r="O160" i="11"/>
  <c r="P159" i="11"/>
  <c r="O159" i="11"/>
  <c r="P156" i="11"/>
  <c r="O156" i="11"/>
  <c r="P155" i="11"/>
  <c r="O155" i="11"/>
  <c r="P154" i="11"/>
  <c r="O154" i="11"/>
  <c r="P151" i="11"/>
  <c r="O151" i="11"/>
  <c r="P150" i="11"/>
  <c r="O150" i="11"/>
  <c r="P149" i="11"/>
  <c r="O149" i="11"/>
  <c r="P147" i="11"/>
  <c r="O147" i="11"/>
  <c r="P146" i="11"/>
  <c r="O146" i="11"/>
  <c r="P145" i="11"/>
  <c r="O145" i="11"/>
  <c r="P143" i="11"/>
  <c r="O143" i="11"/>
  <c r="P142" i="11"/>
  <c r="O142" i="11"/>
  <c r="P141" i="11"/>
  <c r="O141" i="11"/>
  <c r="P139" i="11"/>
  <c r="O139" i="11"/>
  <c r="P138" i="11"/>
  <c r="O138" i="11"/>
  <c r="P137" i="11"/>
  <c r="O137" i="11"/>
  <c r="P136" i="11"/>
  <c r="O136" i="11"/>
  <c r="P135" i="11"/>
  <c r="O135" i="11"/>
  <c r="P133" i="11"/>
  <c r="O133" i="11"/>
  <c r="P132" i="11"/>
  <c r="O132" i="11"/>
  <c r="P131" i="11"/>
  <c r="O131" i="11"/>
  <c r="P130" i="11"/>
  <c r="O130" i="11"/>
  <c r="P128" i="11"/>
  <c r="O128" i="11"/>
  <c r="P127" i="11"/>
  <c r="O127" i="11"/>
  <c r="P126" i="11"/>
  <c r="O126" i="11"/>
  <c r="P125" i="11"/>
  <c r="O125" i="11"/>
  <c r="P124" i="11"/>
  <c r="O124" i="11"/>
  <c r="P122" i="11"/>
  <c r="O122" i="11"/>
  <c r="P121" i="11"/>
  <c r="O121" i="11"/>
  <c r="P120" i="11"/>
  <c r="O120" i="11"/>
  <c r="P118" i="11"/>
  <c r="O118" i="11"/>
  <c r="P117" i="11"/>
  <c r="O117" i="11"/>
  <c r="E9" i="11" s="1"/>
  <c r="P116" i="11"/>
  <c r="O116" i="11"/>
  <c r="P111" i="11"/>
  <c r="O111" i="11"/>
  <c r="P109" i="11"/>
  <c r="O109" i="11"/>
  <c r="P108" i="11"/>
  <c r="O108" i="11"/>
  <c r="P107" i="11"/>
  <c r="O107" i="11"/>
  <c r="P105" i="11"/>
  <c r="O105" i="11"/>
  <c r="P104" i="11"/>
  <c r="O104" i="11"/>
  <c r="P103" i="11"/>
  <c r="O103" i="11"/>
  <c r="P101" i="11"/>
  <c r="O101" i="11"/>
  <c r="P100" i="11"/>
  <c r="O100" i="11"/>
  <c r="P99" i="11"/>
  <c r="O99" i="11"/>
  <c r="P98" i="11"/>
  <c r="O98" i="11"/>
  <c r="P96" i="11"/>
  <c r="O96" i="11"/>
  <c r="P95" i="11"/>
  <c r="O95" i="11"/>
  <c r="P94" i="11"/>
  <c r="O94" i="11"/>
  <c r="P93" i="11"/>
  <c r="O93" i="11"/>
  <c r="E8" i="11" s="1"/>
  <c r="P88" i="11"/>
  <c r="O88" i="11"/>
  <c r="P87" i="11"/>
  <c r="O87" i="11"/>
  <c r="P86" i="11"/>
  <c r="O86" i="11"/>
  <c r="P84" i="11"/>
  <c r="O84" i="11"/>
  <c r="P82" i="11"/>
  <c r="O82" i="11"/>
  <c r="P80" i="11"/>
  <c r="O80" i="11"/>
  <c r="P78" i="11"/>
  <c r="O78" i="11"/>
  <c r="P76" i="11"/>
  <c r="O76" i="11"/>
  <c r="P74" i="11"/>
  <c r="O74" i="11"/>
  <c r="P72" i="11"/>
  <c r="O72" i="11"/>
  <c r="P70" i="11"/>
  <c r="O70" i="11"/>
  <c r="E7" i="11" s="1"/>
  <c r="P65" i="11"/>
  <c r="O65" i="11"/>
  <c r="P63" i="11"/>
  <c r="O63" i="11"/>
  <c r="P61" i="11"/>
  <c r="O61" i="11"/>
  <c r="P59" i="11"/>
  <c r="O59" i="11"/>
  <c r="P57" i="11"/>
  <c r="O57" i="11"/>
  <c r="P55" i="11"/>
  <c r="O55" i="11"/>
  <c r="P53" i="11"/>
  <c r="O53" i="11"/>
  <c r="E6" i="11" s="1"/>
  <c r="P48" i="11"/>
  <c r="O48" i="11"/>
  <c r="P46" i="11"/>
  <c r="O46" i="11"/>
  <c r="P44" i="11"/>
  <c r="O44" i="11"/>
  <c r="P42" i="11"/>
  <c r="O42" i="11"/>
  <c r="P41" i="11"/>
  <c r="O41" i="11"/>
  <c r="P40" i="11"/>
  <c r="O40" i="11"/>
  <c r="P35" i="11"/>
  <c r="O35" i="11"/>
  <c r="P33" i="11"/>
  <c r="O33" i="11"/>
  <c r="P31" i="11"/>
  <c r="O31" i="11"/>
  <c r="P29" i="11"/>
  <c r="O29" i="11"/>
  <c r="P28" i="11"/>
  <c r="O28" i="11"/>
  <c r="P27" i="11"/>
  <c r="O27" i="11"/>
  <c r="E16" i="11" s="1"/>
  <c r="P26" i="11"/>
  <c r="F16" i="11" s="1"/>
  <c r="O26" i="11"/>
  <c r="E5" i="11" l="1"/>
  <c r="E5" i="6"/>
  <c r="G16" i="2"/>
  <c r="Q168" i="2"/>
  <c r="P168" i="2"/>
  <c r="Q167" i="2"/>
  <c r="P167" i="2"/>
  <c r="Q166" i="2"/>
  <c r="P166" i="2"/>
  <c r="Q165" i="2"/>
  <c r="P165" i="2"/>
  <c r="Q164" i="2"/>
  <c r="P164" i="2"/>
  <c r="Q163" i="2"/>
  <c r="P163" i="2"/>
  <c r="Q162" i="2"/>
  <c r="P162" i="2"/>
  <c r="F15" i="2" s="1"/>
  <c r="Q157" i="2"/>
  <c r="P157" i="2"/>
  <c r="Q156" i="2"/>
  <c r="P156" i="2"/>
  <c r="Q155" i="2"/>
  <c r="P155" i="2"/>
  <c r="Q154" i="2"/>
  <c r="P154" i="2"/>
  <c r="Q153" i="2"/>
  <c r="P153" i="2"/>
  <c r="Q152" i="2"/>
  <c r="P152" i="2"/>
  <c r="Q151" i="2"/>
  <c r="P151" i="2"/>
  <c r="Q150" i="2"/>
  <c r="P150" i="2"/>
  <c r="Q149" i="2"/>
  <c r="P149" i="2"/>
  <c r="Q148" i="2"/>
  <c r="P148" i="2"/>
  <c r="F14" i="2" s="1"/>
  <c r="Q143" i="2"/>
  <c r="P143" i="2"/>
  <c r="Q142" i="2"/>
  <c r="P142" i="2"/>
  <c r="Q141" i="2"/>
  <c r="P141" i="2"/>
  <c r="F13" i="2" s="1"/>
  <c r="Q136" i="2"/>
  <c r="P136" i="2"/>
  <c r="Q135" i="2"/>
  <c r="P135" i="2"/>
  <c r="Q134" i="2"/>
  <c r="P134" i="2"/>
  <c r="Q133" i="2"/>
  <c r="P133" i="2"/>
  <c r="Q132" i="2"/>
  <c r="P132" i="2"/>
  <c r="Q131" i="2"/>
  <c r="P131" i="2"/>
  <c r="Q130" i="2"/>
  <c r="P130" i="2"/>
  <c r="Q129" i="2"/>
  <c r="P129" i="2"/>
  <c r="Q128" i="2"/>
  <c r="P128" i="2"/>
  <c r="Q127" i="2"/>
  <c r="P127" i="2"/>
  <c r="Q126" i="2"/>
  <c r="P126" i="2"/>
  <c r="Q125" i="2"/>
  <c r="P125" i="2"/>
  <c r="Q124" i="2"/>
  <c r="P124" i="2"/>
  <c r="F12" i="2" s="1"/>
  <c r="Q119" i="2"/>
  <c r="P119" i="2"/>
  <c r="Q118" i="2"/>
  <c r="P118" i="2"/>
  <c r="Q117" i="2"/>
  <c r="P117" i="2"/>
  <c r="Q116" i="2"/>
  <c r="P116" i="2"/>
  <c r="Q115" i="2"/>
  <c r="P115" i="2"/>
  <c r="Q114" i="2"/>
  <c r="P114" i="2"/>
  <c r="Q113" i="2"/>
  <c r="P113" i="2"/>
  <c r="F11" i="2" s="1"/>
  <c r="Q108" i="2"/>
  <c r="P108" i="2"/>
  <c r="Q107" i="2"/>
  <c r="P107" i="2"/>
  <c r="Q106" i="2"/>
  <c r="P106" i="2"/>
  <c r="Q105" i="2"/>
  <c r="P105" i="2"/>
  <c r="Q104" i="2"/>
  <c r="P104" i="2"/>
  <c r="Q103" i="2"/>
  <c r="P103" i="2"/>
  <c r="Q102" i="2"/>
  <c r="P102" i="2"/>
  <c r="Q101" i="2"/>
  <c r="P101" i="2"/>
  <c r="Q100" i="2"/>
  <c r="G17" i="2" s="1"/>
  <c r="P100" i="2"/>
  <c r="F10" i="2" s="1"/>
  <c r="Q95" i="2"/>
  <c r="P95" i="2"/>
  <c r="Q94" i="2"/>
  <c r="P94" i="2"/>
  <c r="Q93" i="2"/>
  <c r="P93" i="2"/>
  <c r="Q92" i="2"/>
  <c r="P92" i="2"/>
  <c r="Q91" i="2"/>
  <c r="P91" i="2"/>
  <c r="Q90" i="2"/>
  <c r="P90" i="2"/>
  <c r="Q89" i="2"/>
  <c r="P89" i="2"/>
  <c r="Q88" i="2"/>
  <c r="P88" i="2"/>
  <c r="F9" i="2" s="1"/>
  <c r="Q83" i="2"/>
  <c r="P83" i="2"/>
  <c r="Q82" i="2"/>
  <c r="P82" i="2"/>
  <c r="Q81" i="2"/>
  <c r="P81" i="2"/>
  <c r="Q80" i="2"/>
  <c r="P80" i="2"/>
  <c r="Q79" i="2"/>
  <c r="P79" i="2"/>
  <c r="Q78" i="2"/>
  <c r="P78" i="2"/>
  <c r="Q77" i="2"/>
  <c r="P77" i="2"/>
  <c r="Q76" i="2"/>
  <c r="P76" i="2"/>
  <c r="Q75" i="2"/>
  <c r="P75" i="2"/>
  <c r="Q74" i="2"/>
  <c r="P74" i="2"/>
  <c r="Q73" i="2"/>
  <c r="P73" i="2"/>
  <c r="Q72" i="2"/>
  <c r="P72" i="2"/>
  <c r="Q71" i="2"/>
  <c r="P71" i="2"/>
  <c r="Q70" i="2"/>
  <c r="P70" i="2"/>
  <c r="F8" i="2" s="1"/>
  <c r="Q65" i="2"/>
  <c r="P65" i="2"/>
  <c r="Q64" i="2"/>
  <c r="P64" i="2"/>
  <c r="Q63" i="2"/>
  <c r="P63" i="2"/>
  <c r="Q62" i="2"/>
  <c r="P62" i="2"/>
  <c r="Q61" i="2"/>
  <c r="P61" i="2"/>
  <c r="Q60" i="2"/>
  <c r="P60" i="2"/>
  <c r="Q59" i="2"/>
  <c r="P59" i="2"/>
  <c r="Q58" i="2"/>
  <c r="P58" i="2"/>
  <c r="Q57" i="2"/>
  <c r="P57" i="2"/>
  <c r="Q56" i="2"/>
  <c r="P56" i="2"/>
  <c r="Q55" i="2"/>
  <c r="P55" i="2"/>
  <c r="Q54" i="2"/>
  <c r="P54" i="2"/>
  <c r="Q53" i="2"/>
  <c r="P53" i="2"/>
  <c r="Q52" i="2"/>
  <c r="P52" i="2"/>
  <c r="Q51" i="2"/>
  <c r="P51" i="2"/>
  <c r="Q50" i="2"/>
  <c r="P50" i="2"/>
  <c r="Q49" i="2"/>
  <c r="P49" i="2"/>
  <c r="Q48" i="2"/>
  <c r="P48" i="2"/>
  <c r="Q47" i="2"/>
  <c r="P47" i="2"/>
  <c r="Q46" i="2"/>
  <c r="P46" i="2"/>
  <c r="Q45" i="2"/>
  <c r="P45" i="2"/>
  <c r="Q44" i="2"/>
  <c r="P44" i="2"/>
  <c r="Q43" i="2"/>
  <c r="P43" i="2"/>
  <c r="F7" i="2" s="1"/>
  <c r="Q38" i="2"/>
  <c r="P38" i="2"/>
  <c r="Q37" i="2"/>
  <c r="P37" i="2"/>
  <c r="Q36" i="2"/>
  <c r="P36" i="2"/>
  <c r="Q35" i="2"/>
  <c r="P35" i="2"/>
  <c r="Q34" i="2"/>
  <c r="P34" i="2"/>
  <c r="Q33" i="2"/>
  <c r="P33" i="2"/>
  <c r="Q32" i="2"/>
  <c r="P32" i="2"/>
  <c r="Q31" i="2"/>
  <c r="P31" i="2"/>
  <c r="Q30" i="2"/>
  <c r="P30" i="2"/>
  <c r="Q29" i="2"/>
  <c r="P29" i="2"/>
  <c r="Q28" i="2"/>
  <c r="P28" i="2"/>
  <c r="Q27" i="2"/>
  <c r="G18" i="2" s="1"/>
  <c r="P27" i="2"/>
  <c r="F18" i="2" s="1"/>
  <c r="F17" i="2" l="1"/>
  <c r="F16" i="2"/>
  <c r="F6" i="2"/>
  <c r="C20" i="3"/>
  <c r="C7" i="3"/>
  <c r="F14" i="11" l="1"/>
  <c r="F12" i="11"/>
  <c r="F13" i="11"/>
  <c r="F10" i="11"/>
  <c r="F15" i="11"/>
  <c r="F11" i="11"/>
  <c r="F7" i="11"/>
  <c r="F9" i="11"/>
  <c r="F8" i="11"/>
  <c r="F6" i="11"/>
  <c r="F11" i="6" l="1"/>
  <c r="F10" i="6"/>
  <c r="F5" i="6"/>
  <c r="F6" i="6"/>
  <c r="F7" i="6"/>
  <c r="F8" i="6"/>
  <c r="F9" i="6"/>
  <c r="F5" i="11"/>
  <c r="G15" i="2" l="1"/>
  <c r="G13" i="2"/>
  <c r="G8" i="2"/>
  <c r="G11" i="2"/>
  <c r="G7" i="2"/>
  <c r="G14" i="2"/>
  <c r="G12" i="2"/>
  <c r="G10" i="2"/>
  <c r="G9" i="2"/>
  <c r="G6" i="2"/>
</calcChain>
</file>

<file path=xl/sharedStrings.xml><?xml version="1.0" encoding="utf-8"?>
<sst xmlns="http://schemas.openxmlformats.org/spreadsheetml/2006/main" count="2210" uniqueCount="1332">
  <si>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</si>
  <si>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</si>
  <si>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</si>
  <si>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</si>
  <si>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</si>
  <si>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</si>
  <si>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</si>
  <si>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</si>
  <si>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</si>
  <si>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</si>
  <si>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</si>
  <si>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</si>
  <si>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</si>
  <si>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</si>
  <si>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</si>
  <si>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</si>
  <si>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</si>
  <si>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</si>
  <si>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</si>
  <si>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</si>
  <si>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</si>
  <si>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</si>
  <si>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</si>
  <si>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</si>
  <si>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</si>
  <si>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</si>
  <si>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</si>
  <si>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</si>
  <si>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</si>
  <si>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</si>
  <si>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</si>
  <si>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</si>
  <si>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</si>
  <si>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</si>
  <si>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</si>
  <si>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</si>
  <si>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</si>
  <si>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</si>
  <si>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</si>
  <si>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</si>
  <si>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</si>
  <si>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</si>
  <si>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</si>
  <si>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</si>
  <si>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</si>
  <si>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</si>
  <si>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</si>
  <si>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</si>
  <si>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</si>
  <si>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</si>
  <si>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</si>
  <si>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</si>
  <si>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</si>
  <si>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</si>
  <si>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</si>
  <si>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</si>
  <si>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</si>
  <si>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</si>
  <si>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</si>
  <si>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</si>
  <si>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</si>
  <si>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</si>
  <si>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</si>
  <si>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</si>
  <si>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</si>
  <si>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</si>
  <si>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</si>
  <si>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</si>
  <si>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</si>
  <si>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</si>
  <si>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</si>
  <si>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</si>
  <si>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</si>
  <si>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</si>
  <si>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</si>
  <si>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</si>
  <si>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</si>
  <si>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</si>
  <si>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</si>
  <si>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</si>
  <si>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</si>
  <si>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</si>
  <si>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</si>
  <si>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</si>
  <si>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</si>
  <si>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</si>
  <si>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</si>
  <si>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</si>
  <si>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</si>
  <si>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</si>
  <si>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</si>
  <si>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</si>
  <si>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</si>
  <si>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</si>
  <si>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</si>
  <si>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</si>
  <si>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</si>
  <si>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</si>
  <si>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</si>
  <si>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</si>
  <si>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</si>
  <si>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</si>
  <si>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</si>
  <si>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</si>
  <si>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</si>
  <si>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</si>
  <si>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</si>
  <si>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</si>
  <si>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</si>
  <si>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</si>
  <si>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</si>
  <si>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</si>
  <si>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</si>
  <si>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</si>
  <si>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</si>
  <si>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</si>
  <si>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</si>
  <si>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</si>
  <si>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</si>
  <si>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</si>
  <si>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</si>
  <si>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</si>
  <si>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</si>
  <si>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</si>
  <si>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</si>
  <si>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</si>
  <si>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</si>
  <si>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</si>
  <si>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</si>
  <si>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</si>
  <si>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</si>
  <si>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</si>
  <si>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</si>
  <si>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</si>
  <si>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</si>
  <si>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</si>
  <si>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</si>
  <si>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</si>
  <si>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</si>
  <si>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</si>
  <si>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</si>
  <si>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</si>
  <si>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</si>
  <si>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</si>
  <si>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</si>
  <si>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</si>
  <si>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</si>
  <si>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</si>
  <si>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</si>
  <si>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</si>
  <si>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</si>
  <si>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</si>
  <si>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</si>
  <si>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</si>
  <si>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</si>
  <si>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</si>
  <si>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</si>
  <si>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</si>
  <si>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</si>
  <si>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</si>
  <si>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</si>
  <si>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</si>
  <si>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</si>
  <si>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</si>
  <si>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</si>
  <si>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</si>
  <si>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</si>
  <si>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</si>
  <si>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</si>
  <si>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</si>
  <si>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</si>
  <si>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</si>
  <si>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</si>
  <si>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</si>
  <si>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</si>
  <si>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</si>
  <si>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</si>
  <si>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</si>
  <si>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</si>
  <si>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</si>
  <si>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</si>
  <si>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</si>
  <si>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</si>
  <si>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</si>
  <si>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</si>
  <si>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</si>
  <si>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</si>
  <si>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</si>
  <si>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</si>
  <si>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</si>
  <si>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</si>
  <si>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</si>
  <si>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</si>
  <si>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</si>
  <si>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</si>
  <si>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</si>
  <si>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</si>
  <si>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</si>
  <si>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</si>
  <si>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</si>
  <si>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</si>
  <si>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</si>
  <si>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</si>
  <si>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</si>
  <si>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</si>
  <si>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</si>
  <si>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</si>
  <si>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</si>
  <si>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</si>
  <si>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</si>
  <si>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</si>
  <si>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</si>
  <si>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</si>
  <si>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</si>
  <si>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</si>
  <si>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</si>
  <si>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</si>
  <si>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</si>
  <si>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</si>
  <si>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</si>
  <si>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</si>
  <si>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</si>
  <si>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</si>
  <si>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</si>
  <si>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</si>
  <si>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</si>
  <si>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</si>
  <si>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</si>
  <si>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</si>
  <si>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</si>
  <si>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</si>
  <si>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</si>
  <si>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</si>
  <si>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</si>
  <si>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</si>
  <si>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</si>
  <si>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</si>
  <si>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</si>
  <si>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</si>
  <si>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</si>
  <si>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</si>
  <si>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</si>
  <si>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</si>
  <si>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</si>
  <si>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</si>
  <si>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</si>
  <si>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</si>
  <si>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</si>
  <si>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</si>
  <si>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</si>
  <si>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</si>
  <si>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</si>
  <si>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</si>
  <si>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</si>
  <si>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</si>
  <si>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</si>
  <si>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</si>
  <si>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</si>
  <si>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</si>
  <si>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</si>
  <si>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</si>
  <si>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</si>
  <si>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</si>
  <si>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</si>
  <si>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</si>
  <si>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</si>
  <si>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</si>
  <si>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</si>
  <si>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</si>
  <si>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</si>
  <si>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</si>
  <si>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</si>
  <si>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</si>
  <si>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</si>
  <si>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</si>
  <si>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</si>
  <si>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</si>
  <si>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</si>
  <si>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</si>
  <si>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</si>
  <si>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</si>
  <si>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</si>
  <si>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</si>
  <si>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</si>
  <si>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</si>
  <si>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</si>
  <si>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</si>
  <si>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</si>
  <si>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</si>
  <si>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</si>
  <si>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</si>
  <si>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</si>
  <si>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</si>
  <si>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</si>
  <si>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</si>
  <si>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</si>
  <si>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</si>
  <si>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</si>
  <si>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</si>
  <si>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</si>
  <si>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</si>
  <si>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</si>
  <si>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</si>
  <si>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</si>
  <si>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</si>
  <si>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</si>
  <si>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</si>
  <si>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</si>
  <si>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</si>
  <si>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</si>
  <si>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</si>
  <si>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</si>
  <si>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</si>
  <si>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</si>
  <si>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</si>
  <si>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</si>
  <si>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</si>
  <si>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</si>
  <si>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</si>
  <si>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</si>
  <si>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</si>
  <si>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</si>
  <si>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</si>
  <si>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</si>
  <si>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</si>
  <si>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</si>
  <si>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</si>
  <si>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</si>
  <si>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</si>
  <si>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</si>
  <si>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</si>
  <si>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</si>
  <si>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</si>
  <si>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</si>
  <si>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</si>
  <si>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</si>
  <si>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</si>
  <si>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</si>
  <si>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</si>
  <si>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</si>
  <si>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</si>
  <si>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</si>
  <si>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</si>
  <si>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</si>
  <si>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</si>
  <si>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</si>
  <si>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</si>
  <si>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</si>
  <si>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</si>
  <si>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</si>
  <si>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</si>
  <si>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</si>
  <si>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</si>
  <si>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</si>
  <si>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</si>
  <si>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</si>
  <si>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</si>
  <si>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</si>
  <si>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</si>
  <si>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</si>
  <si>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</si>
  <si>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</si>
  <si>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</si>
  <si>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</si>
  <si>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</si>
  <si>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</si>
  <si>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</si>
  <si>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</si>
  <si>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</si>
  <si>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</si>
  <si>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</si>
  <si>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</si>
  <si>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</si>
  <si>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</si>
  <si>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</si>
  <si>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</si>
  <si>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</si>
  <si>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</si>
  <si>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</si>
  <si>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</si>
  <si>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</si>
  <si>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</si>
  <si>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</si>
  <si>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</si>
  <si>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</si>
  <si>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</si>
  <si>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</si>
  <si>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</si>
  <si>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</si>
  <si>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</si>
  <si>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</si>
  <si>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</si>
  <si>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</si>
  <si>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</si>
  <si>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</si>
  <si>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</si>
  <si>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</si>
  <si>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</si>
  <si>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</si>
  <si>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</si>
  <si>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</si>
  <si>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</si>
  <si>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</si>
  <si>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</si>
  <si>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</si>
  <si>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</si>
  <si>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</si>
  <si>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</si>
  <si>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</si>
  <si>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</si>
  <si>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</si>
  <si>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</si>
  <si>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</si>
  <si>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</si>
  <si>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</si>
  <si>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</si>
  <si>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</si>
  <si>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</si>
  <si>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</si>
  <si>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</si>
  <si>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</si>
  <si>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</si>
  <si>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</si>
  <si>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</si>
  <si>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</si>
  <si>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</si>
  <si>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</si>
  <si>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</si>
  <si>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</si>
  <si>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</si>
  <si>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</si>
  <si>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</si>
  <si>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</si>
  <si>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</si>
  <si>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</si>
  <si>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</si>
  <si>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</si>
  <si>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</si>
  <si>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</si>
  <si>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</si>
  <si>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</si>
  <si>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</si>
  <si>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</si>
  <si>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</si>
  <si>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</si>
  <si>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</si>
  <si>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</si>
  <si>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</si>
  <si>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</si>
  <si>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</si>
  <si>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</si>
  <si>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</si>
  <si>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</si>
  <si>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</si>
  <si>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</si>
  <si>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</si>
  <si>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</si>
  <si>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</si>
  <si>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</si>
  <si>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</si>
  <si>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</si>
  <si>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</si>
  <si>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</si>
  <si>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</si>
  <si>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</si>
  <si>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</si>
  <si>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</si>
  <si>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</si>
  <si>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</si>
  <si>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</si>
  <si>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</si>
  <si>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</si>
  <si>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</si>
  <si>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</si>
  <si>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</si>
  <si>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</si>
  <si>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</si>
  <si>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</si>
  <si>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</si>
  <si>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</si>
  <si>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</si>
  <si>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</si>
  <si>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</si>
  <si>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</si>
  <si>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</si>
  <si>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</si>
  <si>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</si>
  <si>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</si>
  <si>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</si>
  <si>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</si>
  <si>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</si>
  <si>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</si>
  <si>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</si>
  <si>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</si>
  <si>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</si>
  <si>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</si>
  <si>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</si>
  <si>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</si>
  <si>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</si>
  <si>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</si>
  <si>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</si>
  <si>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</si>
  <si>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</si>
  <si>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</si>
  <si>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</si>
  <si>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</si>
  <si>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</si>
  <si>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</si>
  <si>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</si>
  <si>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</si>
  <si>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</si>
  <si>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</si>
  <si>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</si>
  <si>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</si>
  <si>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</si>
  <si>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</si>
  <si>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</si>
  <si>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</si>
  <si>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</si>
  <si>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</si>
  <si>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</si>
  <si>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</si>
  <si>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</si>
  <si>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</si>
  <si>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</si>
  <si>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</si>
  <si>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</si>
  <si>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</si>
  <si>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</si>
  <si>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</si>
  <si>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</si>
  <si>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</si>
  <si>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</si>
  <si>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</si>
  <si>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</si>
  <si>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</si>
  <si>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</si>
  <si>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</si>
  <si>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</si>
  <si>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</si>
  <si>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</si>
  <si>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</si>
  <si>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</si>
  <si>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</si>
  <si>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</si>
  <si>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</si>
  <si>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</si>
  <si>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</si>
  <si>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</si>
  <si>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</si>
  <si>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</si>
  <si>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</si>
  <si>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</si>
  <si>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</si>
  <si>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</si>
  <si>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</si>
  <si>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</si>
  <si>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</si>
  <si>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</si>
  <si>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</si>
  <si>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</si>
  <si>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</si>
  <si>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</si>
  <si>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</si>
  <si>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</si>
  <si>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</si>
  <si>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</si>
  <si>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</si>
  <si>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</si>
  <si>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</si>
  <si>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</si>
  <si>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</si>
  <si>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</si>
  <si>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</si>
  <si>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</si>
  <si>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</si>
  <si>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</si>
  <si>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</si>
  <si>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</si>
  <si>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</si>
  <si>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</si>
  <si>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</si>
  <si>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</si>
  <si>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</si>
  <si>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</si>
  <si>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</si>
  <si>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</si>
  <si>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</si>
  <si>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</si>
  <si>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</si>
  <si>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</si>
  <si>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</si>
  <si>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</si>
  <si>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</si>
  <si>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</si>
  <si>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</si>
  <si>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</si>
  <si>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</si>
  <si>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</si>
  <si>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</si>
  <si>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</si>
  <si>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</si>
  <si>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</si>
  <si>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</si>
  <si>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</si>
  <si>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</si>
  <si>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</si>
  <si>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</si>
  <si>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</si>
  <si>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</si>
  <si>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</si>
  <si>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</si>
  <si>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</si>
  <si>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</si>
  <si>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</si>
  <si>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</si>
  <si>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</si>
  <si>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</si>
  <si>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</si>
  <si>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</si>
  <si>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</si>
  <si>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</si>
  <si>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</si>
  <si>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</si>
  <si>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</si>
  <si>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</si>
  <si>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</si>
  <si>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</si>
  <si>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</si>
  <si>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</si>
  <si>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</si>
  <si>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</si>
  <si>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</si>
  <si>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</si>
  <si>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</si>
  <si>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</si>
  <si>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</si>
  <si>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</si>
  <si>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</si>
  <si>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</si>
  <si>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</si>
  <si>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</si>
  <si>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</si>
  <si>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</si>
  <si>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</si>
  <si>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</si>
  <si>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</si>
  <si>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</si>
  <si>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</si>
  <si>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</si>
  <si>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</si>
  <si>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</si>
  <si>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</si>
  <si>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</si>
  <si>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</si>
  <si>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</si>
  <si>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</si>
  <si>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</si>
  <si>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</si>
  <si>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</si>
  <si>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</si>
  <si>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</si>
  <si>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</si>
  <si>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</si>
  <si>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</si>
  <si>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</si>
  <si>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</si>
  <si>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</si>
  <si>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</si>
  <si>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</si>
  <si>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</si>
  <si>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</si>
  <si>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</si>
  <si>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</si>
  <si>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</si>
  <si>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</si>
  <si>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</si>
  <si>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</si>
  <si>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</si>
  <si>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</si>
  <si>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</si>
  <si>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</si>
  <si>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</si>
  <si>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</si>
  <si>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</si>
  <si>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</si>
  <si>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</si>
  <si>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</si>
  <si>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</si>
  <si>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</si>
  <si>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</si>
  <si>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</si>
  <si>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</si>
  <si>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</si>
  <si>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</si>
  <si>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</si>
  <si>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</si>
  <si>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</si>
  <si>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</si>
  <si>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</si>
  <si>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</si>
  <si>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</si>
  <si>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</si>
  <si>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</si>
  <si>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</si>
  <si>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</si>
  <si>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</si>
  <si>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</si>
  <si>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</si>
  <si>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</si>
  <si>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</si>
  <si>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</si>
  <si>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</si>
  <si>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</si>
  <si>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</si>
  <si>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</si>
  <si>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</si>
  <si>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</si>
  <si>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</si>
  <si>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</si>
  <si>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</si>
  <si>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</si>
  <si>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</si>
  <si>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</si>
  <si>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</si>
  <si>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</si>
  <si>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</si>
  <si>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</si>
  <si>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</si>
  <si>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</si>
  <si>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</si>
  <si>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</si>
  <si>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</si>
  <si>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</si>
  <si>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</si>
  <si>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</si>
  <si>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To what extent does the platform support "big data"? How scalable is it? How much control over separation and data store mapping does the buyer have?</t>
  </si>
  <si>
    <t>Block Chain</t>
  </si>
  <si>
    <t>OCR</t>
  </si>
  <si>
    <t>Quarter</t>
  </si>
  <si>
    <t>Customer count for each category (bubble size)</t>
  </si>
  <si>
    <t>Customer count (bubble size)</t>
  </si>
  <si>
    <t>Q3 18</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</si>
  <si>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</si>
  <si>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</si>
  <si>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</si>
  <si>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</si>
  <si>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</si>
  <si>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</si>
  <si>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Average Score</t>
  </si>
  <si>
    <t>-</t>
  </si>
  <si>
    <t>Common ePRO &amp; I2P Subcategories</t>
  </si>
  <si>
    <t>Invoice-to-Pay</t>
  </si>
  <si>
    <t>Average ePRO Score</t>
  </si>
  <si>
    <t>Average I2P Score</t>
  </si>
  <si>
    <t>Average P2P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</si>
  <si>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</si>
  <si>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</si>
  <si>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</si>
  <si>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</si>
  <si>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</si>
  <si>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</si>
  <si>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</si>
  <si>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</si>
  <si>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</si>
  <si>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</si>
  <si>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</si>
  <si>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</si>
  <si>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</si>
  <si>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</si>
  <si>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</si>
  <si>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</si>
  <si>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</si>
  <si>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</si>
  <si>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</si>
  <si>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</si>
  <si>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</si>
  <si>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</si>
  <si>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</si>
  <si>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</si>
  <si>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</si>
  <si>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</si>
  <si>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</si>
  <si>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</si>
  <si>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</si>
  <si>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</si>
  <si>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</si>
  <si>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</si>
  <si>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</si>
  <si>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</si>
  <si>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</si>
  <si>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</si>
  <si>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</si>
  <si>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</si>
  <si>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</si>
  <si>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</si>
  <si>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</si>
  <si>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</si>
  <si>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</si>
  <si>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</si>
  <si>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</si>
  <si>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</si>
  <si>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</si>
  <si>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</si>
  <si>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</si>
  <si>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</si>
  <si>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</si>
  <si>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</si>
  <si>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</si>
  <si>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</si>
  <si>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</si>
  <si>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</si>
  <si>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</si>
  <si>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</si>
  <si>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</si>
  <si>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</si>
  <si>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</si>
  <si>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</si>
  <si>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</si>
  <si>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</si>
  <si>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</si>
  <si>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</si>
  <si>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</si>
  <si>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</si>
  <si>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</si>
  <si>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</si>
  <si>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</si>
  <si>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</si>
  <si>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</si>
  <si>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</si>
  <si>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</si>
  <si>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</si>
  <si>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</si>
  <si>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</si>
  <si>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</si>
  <si>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</si>
  <si>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</si>
  <si>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</si>
  <si>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</si>
  <si>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</si>
  <si>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</si>
  <si>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</si>
  <si>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</si>
  <si>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</si>
  <si>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</si>
  <si>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</si>
  <si>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</si>
  <si>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</si>
  <si>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</si>
  <si>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</si>
  <si>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</si>
  <si>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</si>
  <si>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</si>
  <si>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</si>
  <si>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</si>
  <si>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</si>
  <si>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</si>
  <si>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</si>
  <si>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</si>
  <si>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</si>
  <si>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</si>
  <si>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</si>
  <si>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</si>
  <si>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</si>
  <si>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</si>
  <si>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</si>
  <si>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</si>
  <si>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</si>
  <si>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</si>
  <si>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</si>
  <si>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</si>
  <si>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</si>
  <si>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</si>
  <si>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</si>
  <si>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</si>
  <si>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</si>
  <si>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</si>
  <si>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</si>
  <si>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</si>
  <si>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</si>
  <si>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</si>
  <si>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</si>
  <si>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</si>
  <si>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</si>
  <si>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</si>
  <si>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</si>
  <si>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</si>
  <si>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</si>
  <si>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</si>
  <si>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</si>
  <si>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</si>
  <si>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</si>
  <si>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</si>
  <si>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</si>
  <si>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</si>
  <si>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</si>
  <si>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</si>
  <si>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</si>
  <si>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</si>
  <si>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</si>
  <si>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</si>
  <si>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</si>
  <si>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</si>
  <si>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</si>
  <si>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</si>
  <si>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</si>
  <si>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</si>
  <si>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</si>
  <si>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</si>
  <si>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</si>
  <si>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</si>
  <si>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</si>
  <si>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</si>
  <si>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</si>
  <si>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</si>
  <si>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</si>
  <si>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Current score</t>
  </si>
  <si>
    <t>SM score (2)</t>
  </si>
  <si>
    <t>Self-score</t>
  </si>
  <si>
    <t>Self-description</t>
  </si>
  <si>
    <t>Q1 18</t>
  </si>
  <si>
    <t>Note: Do NOT modify the format of the spreadsheet</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</si>
  <si>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</si>
  <si>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</si>
  <si>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Please provide your responses (only in the blue cells) below</t>
  </si>
  <si>
    <t>For internal use only</t>
  </si>
  <si>
    <t>Please provide your customer count for this category</t>
  </si>
  <si>
    <t>SA</t>
  </si>
  <si>
    <t>Please complete in advance of your draft scoring review - if needed</t>
  </si>
  <si>
    <t>Reasoning</t>
  </si>
  <si>
    <t>Company:</t>
  </si>
  <si>
    <t>Contact:</t>
  </si>
  <si>
    <t>Procure-to-Pay</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</si>
  <si>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</si>
  <si>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</si>
  <si>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</si>
  <si>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</si>
  <si>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</si>
  <si>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</si>
  <si>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</si>
  <si>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</si>
  <si>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Q4 17</t>
  </si>
  <si>
    <t>Jaggaer Direct</t>
  </si>
  <si>
    <t>Q2 17</t>
  </si>
  <si>
    <t>POOL4TOOL America, LLC.</t>
  </si>
  <si>
    <t>POOL4TOOL AG</t>
  </si>
  <si>
    <t xml:space="preserve">Roger Blumberg, Chief Commercial Officer, roger.blumberg@pool4tool.com,  +1 412 726 1965, </t>
  </si>
  <si>
    <t>HQ in Vienna, Austria with offices in Munich, Detroit, Singapore, Dubai, Stuttgart, Belgrade, Linz</t>
  </si>
  <si>
    <t>Approx. $15 million</t>
  </si>
  <si>
    <t>North America, EMEA, Middle East</t>
  </si>
  <si>
    <t>Automotive, Consumer goods, Manufacturing, Plant machinery, F&amp;B, Medical/Pharma</t>
  </si>
  <si>
    <t>Partial List: Modine, Metso, Tower Automotive, Freudenberg Nok, Varian, Nooter-Eriksen, Webasto, Carl Zeiss, Durr, Schuler, Bayer, Baxter, Julphar, Karl Storz, Merck, Tecan, Zimmer, AT&amp;S, Trumpf, KSB, Voest Alpine, Zollner, Miele, Dorma, Grohe, Karcher, Stihl, Villeroy &amp; Boch, Mettler-Toledo, Behr, Hella, Mahle</t>
  </si>
  <si>
    <t>Already provided</t>
  </si>
  <si>
    <t xml:space="preserve">Industry-leading Sourcing, Procurement, and Supply Chain solution for the manufacturing industry
</t>
  </si>
  <si>
    <t>Supplier Management, eSourcing, eProcurement, Quality Management, Supply Chain Management, Project Management, Risk Management, Source-to-Pay</t>
  </si>
  <si>
    <t>ecoVadis, Dun &amp; Bradstreet, riskemthods, Spend360, Qlikview</t>
  </si>
  <si>
    <t>300,000+</t>
  </si>
  <si>
    <t>Estimated between $40 to $50 B</t>
  </si>
  <si>
    <t>20% per year</t>
  </si>
  <si>
    <t>This metric is not measured</t>
  </si>
  <si>
    <t>1) Deep ERP integration out of the box  2) True end to end functionality 3) Support for Direct and Indirect Spend  4) Extremely customizable   5) Brand New User Interface with Consumer like shopping experience</t>
  </si>
  <si>
    <t>pure eCatalog is the easy digital solution for catalog management. eCatalog covers everything from item search to approval. The module takes work off your hands - because suppliers update catalogs themselves online. The right information appears instantly in the system, directly from the supplier. Suppliers can either upload their catalogs to POOL4TOOL or integrate their webshop into the system. Two catalog formats are supported when uploading the catalog - BMECat and Excel (xls and xlsx). The level of detail can be defined by the customer for each catalog separately (pictures, attachments, detail descriptions, UNSPSC codes, manufacturing numbers, several price breaks, etc.). 
Suppliers are able to modify an existing catalog at any time. Any changes made have to be approved by the customer.
Articles (including supplier, price, description, etc.) can directly be created out of sourcing events and assigned to a catalog.
Customizable items (e.g. business cards) help the customer standardize and catalogize recurring items. Moreover, custom catalogs for recurring purchases can be created. Due to our search engine items can be find fast and easy. 
The module supports all common standards, including the United Nations Standard Products and Services Code (UNSPSC). It also supports punchout catalogs over an OCI interface. Punch out can easily configured by the customer.</t>
  </si>
  <si>
    <t>By using POOL4TOOL's catalog validation rules, the customer can predefine minimum criterias for a catalog, such as classification system, mandaroy images, price breaks, etc.</t>
  </si>
  <si>
    <t>Suppliers use a stand alone application called Catalog Content Management for uploading new catalog versions. We support BMECat versions 1.2 and 2005 as well as upload via excel file.
OCI is also supported by POOL4TOOL and normally requires only adjusting of connection parameters and can be used by the customer's end-user.
Amazon PunchOut (cXML) is also supported.</t>
  </si>
  <si>
    <t>Once a catalog is uploaded by the supplier, it lands to customer's staging and the customer is informed about new catalog version via e-mail. The customer can then approve/decline articles depending on his/her demands. 
You have the usual list of new/updated/deleted items with detailed comparison on changes in texts, classifications and, of course, price.
Furthermore, we offer a simulation feature, that enables the customer to compare the impact of the catalog update on all items procured from this catalog in the last X months. This enables the buyer to really see the impact of the catalog update and is way more accurate than just seeing it on an item level.
After approving the whole catalog, the catalog is available in eProcurement for all the customer's users who have the right to access it.
Various notifications can be set up in order to inform the buyer/supplier about changes made in the system by the other party.</t>
  </si>
  <si>
    <t>Shopping carts can be saved and shared with others for repetitive item purchases. Items can be linked with others items in order to create (mandatory) item bundles. POOL4TOOL has the ability to create forms which can pre-define a need (per category, item, etc.) which helps standardizing items and demands.  In addition to catalog items, free text items can be created to cover all possible needs of an eProcurement user.
POOL4TOOL offers features such as: 
Linked items, eClass/UNSPSC classification, custom price logic via integrated CBD/LPP (linear performance pricing), secure links to all kind of documents.
The access to catalog content can be restricted based on user, roles, user groups, etc.
The following types of flags are available:
favorite (item and catalog), linked items, inventory, last ordered, last viewed, rated, discounted price, price breaks, hazardous materials, features/customizing information
All catalogs can be configured in-house by the customer.</t>
  </si>
  <si>
    <t>POOL4TOOL is a HTML5 web application is fully supported on mobile browsers. Due to screen real estate, only tablets are supported (not mobile phones).</t>
  </si>
  <si>
    <t>Improve catalog approval workflow. Currently, this relies solely on the buyer. The formal approval process is not covered.</t>
  </si>
  <si>
    <t>All hosted catalogs in POOL4TOOL can be easily shared among other customers (reporting included).</t>
  </si>
  <si>
    <t>POOL4TOOL is availabe in 3 deployment options:
- SaaS (public cloud)
- Private cloud
- on premise</t>
  </si>
  <si>
    <t>POOL4TOOL supports Amazon as Internet site where users can transfer their shopping cart back to eProcurement, so that those purchases can also be handled through already set approval  process.
Punch out catalogs are supported in POOL4TOOL</t>
  </si>
  <si>
    <t>With our general focus on direct material, we support building of a "platform strategy". Already specified, previously approved and ordered goods can be put into an internal catalog. This enables engineering to look for already used components more easliy and avoids re-engineering. This is coupled with our match2catalog option that compares any freetext requirement to already cataloged items.</t>
  </si>
  <si>
    <t>The requisition form is flexible and can be set-up customer specific.  
Multiple account allocations, different accounting types (different fields available depending on selected type), are possible. 
Creation of free text items can be limited to user(s) (or even totally excluded)</t>
  </si>
  <si>
    <t xml:space="preserve">The user access concept is based on the customer's needs. The POOL4TOOL access rights hierachy allows customers to limit the users access in different areas, for e.g.:
The access to each catalog can be restricted to a user, multiple users, user groups, etc.
Customer's logo can be included in the POOL4TOOL user interface.
Our eProcurement dashboard gives an overview of all eProcurement related information for e.g.:
Last viewed/last ordered items, catalogs, open approvals, statistics, etc
The displayed information is customizable according to the customer's needs
</t>
  </si>
  <si>
    <t>Our eProcurement dashboard gives an overview of all eProcurement related information for e.g.: Last viewed/last ordered items, catalogs, open approvals, statistics, etc. 
The displayed information is customizable according to the customers needs - layout, tabs and boxes can be added/removed easily</t>
  </si>
  <si>
    <t>POOL4TOOL is a role-based system. Users are assigned to specific roles (many)</t>
  </si>
  <si>
    <t>The following features are available in the eProcurement search engine:
Search for key words, short/long description, product attributes
Operators can be used to improvecriterias (include, exclude, proximity, and/or)
Type-ahead suggestions
Search results can be refined via narrow search (catalogs, suppliers, price ranges, eClass/UNSPSC, include/exclude third party content)
If the search shows no results, the user gets a link to directly create a free text</t>
  </si>
  <si>
    <t xml:space="preserve">POOL4TOOL has the capability to search and select items from a third party site (OCI catalogs in general, Amazon integration). Items selected on a third party site are transfered directly in the shopping cart and can be processed like any other catalog or free text item.
The eProcurement search engine has the ability to include third party content into the search results.
There is no difference whether the needed item comes from an internally hosted catalog or an external party webshop. The user enters the search criteria and the system searches in all accessible catalogs (access rights per catalog and user!). Third party content can be included in the search result (or not). 
</t>
  </si>
  <si>
    <t xml:space="preserve">Requisitions can include:
One or multiple items from one/multiple suppliers and catalogs
Items from OCI catalogs
Free text items
Items selected with a label scanner
Items from customers' material master (including inventory information)
Due to our workflow engine the approval process is completely tailored to the customers needs. One or multi-level approvals, approval limits based on value, accounting type, organisational hierachies, etc.
A shopping cart can be splitt up into several purchase orders, depending on rules defined by the customer, for e.g.: minmum amount per supplier, accounting types, etc. Limits can be set per supplier.
Different PO types (one-time, blanket/limit, and/or PO release / "call off") can be created in the customers ERP system.
By using a flexible prefilled item description form, tool characteristics can be pre-specified and standardized. Once a user wants to add such a tool to the shopping cart, he needs to complete the tool specification before he can proceed. 
In our SRM system, vendor qualification can be maintained (such as preferred, blocked, etc.). Since our SRM and eProcurement are linked its not possible for a user to order from blocked vendors. Approvers have the ability to change requests, e.g. in case a user's requests an item from a supplier and there is another (preferred) supplier, who can deliver the same item. Nevertheless, an approver can always decline a users requisition.
The time needed to create a requisition depends on the amount of selected items, the extent of information a users needs to enter for PO creation, etc. but on average its about 10-15 mins. An end user can be trained within a few hours. 
</t>
  </si>
  <si>
    <t>We are tightly integrated to the ERP (mostly SAP) which covers IMS, WMS and MRP functionality. We can get stock levels for items of the material master, send goods receipts to the WMS/MRP. We do not have an interface to t&amp;e systems.</t>
  </si>
  <si>
    <t>Currently POOL4TOOL provides a customizable form for free text items. By using the POOL4TOOL specificator non cataloged items can be requested (pre-populated templates).
Temp labour can be requested by type of labour. The supplier will then respond with service entry sheets, which will be approved and booked as goods receipts to make invoice approval easier.</t>
  </si>
  <si>
    <t>Requesters can only select items from non-blocked suppliers. In case of free text item, it is possible to let the requester select a supplier (or not). Approvers can always change (preselected) suppliers respectively select non-blocked suppliers</t>
  </si>
  <si>
    <t>Each shopping cart can be saved and shared with others for later use. A saved shopping cart can be retrieved and adjusted any time</t>
  </si>
  <si>
    <t>POOL4TOOL provides on-line help and provides 24x5 phone support and developeds customer manuals on a customer by customer basis given that our customers usually heavily customize their site</t>
  </si>
  <si>
    <t>We support:
draft carts, creation of shopping carts on-behalf of other users, approval on-behalf of others, different accounting types (modify or split accounting), select shipping address per cart or line item (multiple), ability to add, cancel items, change quantities, upload attachments to a specific line item within the basket, add comments on line time level, multi-currency conversion to local currency, budget checking, alerts/warnings, data segregation by business units. 
Worksflows trigger one/multiple approvers who can also change all of the listed above. The shipping can be based on line item level, can depend on minimum order quantities per supplier, items from different requistions can be collected and requested as a bundle.</t>
  </si>
  <si>
    <t>Due to our workflow engine the approval process is completely tailored to the customers needs. One or multi-level approvals, approval limits based on value, accounting type, organisational hierachies, etc. can be set up. A modification of the requistion can trigger a new approval flow. New approvers cannot be added on the fly, delegations are possible and logged in the system.
It is possible to decline/approve line items and/or complete shopping carts.</t>
  </si>
  <si>
    <t xml:space="preserve">The following information is available during the requisitioning process:
Bundle recommendations (linked articles), rating of the product, internal user comment, delivery time of supplier, specifications/pictures/data sheets, historical prices, price breaks, inventory information, delivery costs
Supplier related information such as risk/SER, supplier performance, supplier capability profiles are stored in our Supplier Relationship management
The extent of information described above depends on whether the user selected item from a hosted catalog, a punch out or adds a free text item.  </t>
  </si>
  <si>
    <t>Each PREQ (as far as a user has the access right to do so) can be transformed into a RFQ (sourcing event). Depending on the complexity of the requested items, the user may choose between "RFQ" (for a more complex sourcing event) or "easyRFQ" for basic and fast quotation requests.
Both types of RFQs can be directly initiated with one click out of a PREQ. Once the sourcing event has finished, the user can decide which quotes/suppliers should be transferred back to the PREQ.</t>
  </si>
  <si>
    <t xml:space="preserve">Accounting and budget elements from the ERP system can be synchronized with POOL4TOOL. The data is stored in tables. Our workflow engine can be used to set-up to alerts for exceeded budgets. </t>
  </si>
  <si>
    <t>Inventory information can be synchronized from the customers ERP system to POOL4TOOL on a daily basis. Once a PREQ has been transformed into a purchase order in the ERP system, the inventory can be updated accordingly.</t>
  </si>
  <si>
    <t>POOL4TOOL is a HTML5 web application is fully supported on mobile browsers. Due to screen real estate, only tablets are supported (not mobile phones).
The approval of a requisition can be done using a button in the email notification. No extra software is needed and can therefore be done any any mobile device.</t>
  </si>
  <si>
    <t>Our eProcurement system includes a reporting which helps to analyse the relation spend-supplier-user etc. Moreover due to our partnership with Qlicktech, information stored in POOL4TOOL can be used for reporting. The reports can be created according to the customers needs. 
POOL4TOOL provides a customizable dashboard per module, which displays information in boxes, as well as tabs. The customer can decide which information is most important for him and change boxes and tabs accordingly.</t>
  </si>
  <si>
    <t>POOL4TOOL asks the customer to provide units of measures and currency tables (can also directly get syncronized from an ERP system).
A multi-country usage can be assured since the POOL4TOOL system can be set-up in 10+ languages. Each user gets a main language assigned, the fallback language is always English.</t>
  </si>
  <si>
    <t xml:space="preserve">POOL4TOOL will offer a possibility to load info articles in case someone needs guidelines on how to book a hotel or flight. </t>
  </si>
  <si>
    <t xml:space="preserve">With a high degree of flexibility POOL4TOOL can customize the ordering process according to the customers needs . The listed configurations are possible.
</t>
  </si>
  <si>
    <t>Once a requisition has been totally approved, a new PO will be created in the customer's ERP system. The PO will only be created in the ERP system, sending back the PO number to POOL4TOOL.
All changes on purchase orders cannot be done in POOL4TOOL but in the customer's ERP system.
Automatic PO creation is possible, as well as match invoice to PO.
We do support: multiple POs per requsition, combine multiple requisition lines to into a single PO, support multiple currencies and languages, route for approval based on business scenarios (e.g., automated inventory, contract, budget checking, etc.). 
POs supported: one-time, blanket/limit, and/or PO release as well as "call offs"
Intracompany purchases are possible
cXML orderings can be configured by the customer</t>
  </si>
  <si>
    <t>POOL4TOOL Purchase Order Management digitizes your full purchase order process from ordering to delivery. You can keep all your purchase orders in one place digitally. So both buyer and supplier can always see the status of every PO and know what to do next. What's more, onboarding suppliers online is so easy, you can onboard them all.
The Supplier Portal helps you communicate with suppliers in real time. The solution also tracks your POs by sending automatic reminders to suppliers to confirm orders. It includes PO confirmation, label creation, Advanced Shipping Notice, and much more, so you will never again lose track of a PO. Integrate it with POOL4TOOL Invoice &amp; Credit Note for one-click PO flip. You can also connect it with the other POOL4TOOL modules for a true all-in-one solution.
EDI can handle any file of any size and any type. POOL4TOOL also has the best ERP integration on the procurement software market. So you only ever need to work in one system. You no longer have to collect data by email, fax, or post. Instead, find what you need from your suppliers and colleagues updated in the system. This saves time, prevents errors, and reduces costs.</t>
  </si>
  <si>
    <t>In general, all kind of transmission methods are possible. With the POOL4TOOL supplier platform, the customer can automatically communicate POs to suppliers, follow up and track his POs by sending automatic reminders to suppliers to respond and confirm orders. It includes PO confirmation, label creation, Advanced Shipping Notice so that the customer never loses track of a PO.
When a new PO is coming in, the supplier receives a notification. On the portal the suppliers can make an order response/acknowledgement, change/decline POs and manage order status requests/responses.  It can be defined per customer to which extend the supplier is allowed to make changes on POs.</t>
  </si>
  <si>
    <t>In POOL4TOOL buyers and suppliers collaborate via the system. As soon as a supplier has been onboarded to POOL4TOOL, he receives access to the supplier portal where he can see all activities related to him and the customer (open POs, RFQs, Action Points, etc.). In order to keep the supplier (and the buyer) up-to-date workflows are in place to inform both parties about incoming orders/acknowledgements/requests etc.</t>
  </si>
  <si>
    <t>It can be defined per customer to which extent the supplier is allowed to make changes on POs.</t>
  </si>
  <si>
    <t xml:space="preserve">
With POOL4TOOL ASN, you can integrate logistics service providers automatically. The solution sends the ASN with the collection time to the service provider. They can then respond directly in POOL4TOOL with the exact delivery date and time, also making changes directly in the portal (e.g. packing information, delivery date, etc.). As a result, it is easy to manage incoming deliveries. </t>
  </si>
  <si>
    <t>Due to our partnership with Qlicktech, information stored in POOL4TOOL can be used for reporting. The reports will be created according to the customers needs</t>
  </si>
  <si>
    <t>POOL4TOOL does support multiple currencies. Conversions are done automatically, according to conversion tables provided. Moreover external conversions can be used for RFQs. Currency tables can either by syncronised from an external system (such as SAP e.g.) or added manually to the POOL4TOOL system. 
A multi-country usage can be assured since the POOL4TOOL system can be set-up in 10+ languages. Each user gets a main language assigned, the fallback language is always English.</t>
  </si>
  <si>
    <t>We stand out in this PO management space by providing the most comprehensive solution for PO management starting from providing supplires a portal to receive the PO's.   Giving the buyer the ability to deliver to the suppliers their shipping instructions and lables and providing the suppliers with the ability to provide the ASN's as well as the invoice.   All of this information is seamlessly fed back into the ERP.</t>
  </si>
  <si>
    <t>Goods received can either be booked in the ERP system or directly in POOL4TOOL. No matter which system is used for the booking, the data is always synchronized with the other system, so that the information is available everywhere.
When receiving goods, the customer can define if negative quantities are possible to book in case the delivery was faulty. In case no goods were booked, a notification warning for customer to book will be sent. The other key set-ups are customized according to the customers needs.</t>
  </si>
  <si>
    <t xml:space="preserve">POOL4TOOL Advance Shipping Notice (ASN) streamlines goods receipt and improves communication with suppliers. The supplier can create ASN directly in POOL4TOOL and print out labels and other information from the Supplier Portal. Moreover the supplier can specify handling units so that they are added to the ASN when recording the goods in SAP. This reduces the potential for error. What’s more, the supplier sends the ASN to your ERP automatically, so you can see all your open orders.  
The customers packing instructions can be imported from SAP for multiple packing levels. So the instructions are already in the ASN and shipping documents.
</t>
  </si>
  <si>
    <t xml:space="preserve">The supplier can split the order, as well as change the ordered quantities. If the quantity has been changed, with a defined quantity tolerance on customer side, this tolerance cannot be exceeded. The quantity tolerance is normally taken from the ERP system. Besides quantity tolerance, delivery date tolerance can be also taken from ERP system and used if supplier is changing the delivery date. All functionalities are based on the permission of the customer.
Each shipment might have it's own label, where all necessary data about packing, material, manufacturer, supplier, delivery adress, etc. is held.
What is more, for having the goods packed, the way you need them, handling units can be used. With POOL4TOOL Handling Unit Management, you build handling units the way you want. The deliveries are managed at whatever level you need: for example, by box or by container. You can build units from single boxes, cartons, and pallets. Then, you can pool them into containers or larger units.
In case goods were damaged in the delivery, a posiiblity for filing complaint is offered. In case the complaint is accepted, the customer will either receive a coupon from the supplier or discount for the damaged goods.
Goods received can either be booked in the ERP system or directly in POOL4TOOL. No matter which system is used for the booking, the data is always synchronized with the other system, so that the information is available everywhere. </t>
  </si>
  <si>
    <t xml:space="preserve">pure eInvoicing improves invoice management, which keeps whole Procure-to-Pay process simple from start to finish.
POOL4TOOL Vendor Managed Inventory is the ideal solution for getting the most out of VMI. It relays information in real time, so that you and your suppliers always stay up to date. Make your VMI more efficient than ever before with automatic alerts and notifications. So you can expand it to more stock and reap even more benefits.
You can communicate your plans and forecasting over a secure system. In addition, you can secure stock by defining minimum and maximum thresholds. Your supplier receives an alert when target limits are not met, so that you never risk an outage or overstock again. The supplier simulation tool also helps suppliers see what impact different stock levels will have. They can plan better and more efficiently, passing the savings onto you.
</t>
  </si>
  <si>
    <t>Due to our partnership with Qlicktech, information stored in POOL4TOOL can be used for reporting. The reports can be created according to the customers needs</t>
  </si>
  <si>
    <t>We are currently investigating the ability to support bar code scanning receiving.</t>
  </si>
  <si>
    <t xml:space="preserve">
With POOL4TOOL ASN, you can integrate logistics service providers automatically. The solution sends the ASN with the collection time to the service provider. They can then respond directly in POOL4TOOL with the exact delivery date and time. As a result, it is easy to manage incoming deliveries.</t>
  </si>
  <si>
    <t>POOL4TOOL Supplier Registration is the most complete and flexible solution for registering suppliers.
Self-registration is a fully automated process which simplifies collecting supplier's information. POOL4TOOL provides fully custom forms to collect general and category information of any kind (e.g. attachments). The selected questions can vary depending on the suppliers location, categories and/or delivery range. The supplier registration can be set up in several steps, allowing the customer to base his decisions on very detailed information. Therefore the time needed in the on-boarding process depends on the size of the questionnaire, as well as registration steps. Our Dun&amp;Bradstreet integration avoids errors and duplicates right at the registration which results in better vendor master data.
Approval workflows are easy to tailor according to the customers needs and ensure an automated distribution of information to all parties involved. 
Self-registration can either happen on invite or on a suppliers initiative.
A once on-boarded supplier receives access to the suppliers portal where he is able to keep his own data up-to-date and upload new documents (e.g. certificates) at any time.
A supplier can be trained on the system within a few hours</t>
  </si>
  <si>
    <t>Our workflow engine gives customers a high grade of flexibility regarding reminders, notifications, approvals, etc. In the supplier management, standard workflows are triggered if supplier performance and metrics hit certain values or show certain trends. Moreover automated reminders help to keep suppliers information up-to-date. Provided data from suppliers can be evaluted and validated by the customer, using a weighted scoring.
Our supplier registration includes duplicate as well as black list background checks. We integrate financial data from Dun &amp; Bradstreet, risk intelligence from riskmethods, and Corporate Social Responsibility ratings from EcoVadis into our solution market. 
pure Supplier Relationship Management is a powerful, comprehensive solution
that integrates all your activities with your suppliers across the enterprise into
a dashboard, giving you 360 degree visibility. Its ERP and web integration means
that you can ensure that your supplier information - and intelligence - is centralized
worldwide, so that you can develop global supplier strategies and make sure
that they are put into action.</t>
  </si>
  <si>
    <t>POOL4TOOL integrates risk intelligence deeper into its software than any of its competitors. In partnership with experts riskmethods, it shows risks from natural disasters, strikes, political instability, and a range of other factors, in an easy-to-read map display. Risk intelligence is integrated into SRM, SCM, and eSourcing when and where you need it. Even better, you can identify risk beyond tier-1 suppliers. Set alerts and notifications triggered by events and trends so that you can react as soon as a risk threatens your supply chain. You can also assess risk when sourcing and selecting suppliers, to make informed decisions. 
POOL4TOOL Supplier Development and Action Management turns audits, scorecards, and projects into action plans for improvement. Not only that, but you can communicate them to your suppliers and track their progress.
The module connects to other POOL4TOOL modules and brings all your development actions together in one place. What’s more, you can set workflows and notifications so both you and your suppliers can stay on track.
EcoVadis, hired as third party, monitors and annually rates the CSR performance. The result is an easy-to-read online CSR scorecard. This scorecard is transmitted and fed into POOL4TOOL over an automatized interface.</t>
  </si>
  <si>
    <t>Suppliers can upload the catalog and check if the catalog provided corresponds to customer needs, based on validation rules given by the customer. Before uploading/sending the catalog to the customer, the catalog structure, as well as article data can be checked. What's more, article data can be changed if needed.
On the other hand, once the catalog is uploaded, the supplier cannot check the historical data and compare them to what is planned to be uploaded for the customer.</t>
  </si>
  <si>
    <t>POOL4TOOL Purchase Order Management digitizes your full purchase order process from ordering to delivery. You can keep all your purchase orders in one place digitally. So both buyer and supplier can always see the status of every PO and know what to do next. What's more, onboarding suppliers online is so easy, you can onboard them all.
The Supplier Portal helps you communicate with suppliers in real time. The solution also tracks your POs by sending automatic reminders to suppliers to confirm orders. It includes PO confirmation, label creation, Advanced Shipping Notice, and much more, so you will never again lose track of a PO. 
With POOL4TOOL Service Orders, you can build the right digital process for ordering services. The solution is developed especially for service procurement. Your contractors can confirm their service entry sheets directly in the POOL4TOOL portal. This starts an automatic workflow for internal approval.
Even better, POOL4TOOL has the best ERP integration on the procurement software market. So it updates the order in your ERP after successful approval. Automatic ERP update helps you avoid data entry errors and typos, saving you time and trouble. It also makes the invoicing process easier.</t>
  </si>
  <si>
    <t>When conducting B2B transactions via POOL4TOOL EDI, the exchange of files and documents between business partners is fully automatic. POOL4TOOL EDI is a service provided by POOL4TOOL together with EDI experts Global Digital Post (GDP) that makes it easy for business partners to connect and stay connected.
POOL4TOOL EDI allows all information, such as purchase orders, order confirmations, advanced delivery notices, or invoices to be sent and received regardless of their format.
Once a supplier establishes an EDI connection with POOL4TOOL, he can re-use it for multiple customers. 
Similar benefits do exists on the supplier portal too: An onboarded supplier can reuse his POOL4TOOL login for other customers as well.</t>
  </si>
  <si>
    <t xml:space="preserve">
All collaboration between customer and supplier needs to be done via the portal, whereas the usage of the portal is free of charge for all suppliers. 
A supplier does not necessarily have to be onboarded though. By using a so called "one-time" account, suppliers can receive notifications and one time logins per email to work on RFQs, orders, invoices, etc.</t>
  </si>
  <si>
    <t>POOL4TOOL’s Workflow Engine is available as an integrated part of POOL4TOOL in each module where event-controlled activities and/or data changes with or without user intervention should be carried out. Individual processes from the Purchasing Department, Logistics, Development and Quality are combined in ONE software solution to form a continuous process chain – the Workflow.
Our Workflow Engine serves as a clear advantage over isolated applications from different providers for each department.</t>
  </si>
  <si>
    <t xml:space="preserve">POOL4TOOL does support multiple currencies. Conversions are done automatically, according to conversion tables provided. Moreover external conversions can be used for RFQs. Currency tables can either by synchronized from an external system (such as SAP) or added manually to the POOL4TOOL system. </t>
  </si>
  <si>
    <t>We do offer a detailed key user training which enables user to:
Create and change users
Changes layouts (such as dashboard set-ups)
Give first level support
Moreover we also offer special trainings for adminstration "Academy Training"</t>
  </si>
  <si>
    <t>Some configurations in the system can be done by a POOL4TOOL trained key user. A dedicated project manager will take care of changes which need deeper knowledge of the tool. Typical turnaround times and costs depend on the type of change.</t>
  </si>
  <si>
    <t>Depending on the type of module and the customer specific requirements, the percentage of code-level customization can be higher or lower.</t>
  </si>
  <si>
    <t>POOL4TOOL supports both publice and private cloud as well as on-premise.   We use LAMP Architecture</t>
  </si>
  <si>
    <t>In General,  Congnative or Predictive Procurement is our top investment priority.   We are using third party consulting firms such as McKinsey, E&amp;Y, KPMG and others in the development of the machine learning capabilites.</t>
  </si>
  <si>
    <t>POOL4TOOL is developing as an open network model and in many cases allow our customers to bring in their own data hubs as well as interate with other third party sources of data to give our customers a fully 360 analytics view</t>
  </si>
  <si>
    <t>POOL4TOOL User Interface and browser support allows our solutions to correclty render on an ipad or smart phone but in 2018 we will be moving to an APP for certain aspects of our solution</t>
  </si>
  <si>
    <t>We consider our ability to easily integrated with riskmethods, ecovadis, lexis nexis, D&amp;B, ConnXus and others to be one of our uniqure offerings.</t>
  </si>
  <si>
    <t>tbd: partners</t>
  </si>
  <si>
    <t>Not currently in our platform but on our roadmap for 2018</t>
  </si>
  <si>
    <t>As part of our congative procurement we are introducing something called EVE which is a voice command funtionality that will ask users if they would like the system to perform certain actions for them.   For example,  if the system recognizes that a user consistently places items for something on a regular basis it will ask them if they would like an order placed for such item on such date.</t>
  </si>
  <si>
    <t>POOL4TOOL allows our customers to customize their dashboard or cockpit to their liking.   With hundeds of different widgets of data available across our application,   users can pick the ones that make the most sense for them and can order them accordingly as well as pick their color and style</t>
  </si>
  <si>
    <t>POOL4TOOL has been designed to allow for easy integration of third party applications and sources of data.    We consider this to be one of our core compentancies and competitive advantage.   Our customers integrate their ERP's, Accounting, PLM's and 3rd part risk data providers</t>
  </si>
  <si>
    <t xml:space="preserve">POOL4TOOL is known for our masterdata management and creation of golden record.     We are integrated with over 80% of our clients ERP's and most of them have multiple instances.   For them,  we provide the single instance across their muliple ERP's.   This is how we are able to handle things like demand aggregation across the ERP's </t>
  </si>
  <si>
    <t>We seamlessly provide this data management service through a third party analytics firm.   We are an authorized reseller of their solution and in most cases the customers are not aware that we outsource this functionality.</t>
  </si>
  <si>
    <t>POOL4TOOL has out of the box direct integration to most if not all of the major players in the risk management and complaince space.     We actually are able to bundle most of the major players offerings into our solution and have the prospect only have to sign one contract.   For those providers where we do not have a relationship we are architected to allow for easy integration for any provider of data.</t>
  </si>
  <si>
    <t>POOL4TOOL provides the fully deployment services ourselves with over 30 professional services team members who assist our customers from system design, training program development and supplier communication strategy.    We are in the process of creating relationships with consulting partners where the partner would be able to handle certain aspects of the roll-out and POOL4TOOL would take a back office role.</t>
  </si>
  <si>
    <t>Besides invoices POOL4TOOL supports also credit notes as well as self-billing. Optionally, an invoice can be created for orders that cannot be referenced. After the POOL4TOOL process is finished, the invoice is sent an ERP system, scanning service provider, etc. 
Following invoice head data can be changed by supplier: Invoice number, Customer (name), Supplier (name), Invoice date, Invoice amount, Invoice netto amount, status, currency, delivery and payment terms, etc.. 
Multiple invoice approvals at the same time are possible.</t>
  </si>
  <si>
    <t>POOL4TOOL is able to create invoices (PO flip model / non PO invoice) and capable of the following scenarios:
Using a private supplier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eInvoicing collaborates effortlessly with other POOL4TOOL modules to enhance and accelerate your invoice management, keeping your Procure-to-Pay process simple from start to finish.
The module supports different paths, such as OCR invoice scanning, EDI, and WebEDI integration, to reduce the mountain of paper invoices and speed up the whole process. eInvoicing can be adapted so that it fits best to suppliers and categories for the volume of transactions, supplier type and AP needs.</t>
  </si>
  <si>
    <t>POOL4TOOL is able to match invoice against order, goods receipt and contract.</t>
  </si>
  <si>
    <t xml:space="preserve">Collaboration between suppliers and stakeholders is done via the POOL4TOOL system.
With a fully digitized system, POOL4TOOL helps you avoid invoice errors and maximize savings potential. By providing you with a comprehensive view of all outstanding or completed receipts and credit notes, eInvoicing optimizes your P2P process. Spend time focusing on exceptions and special cases – not standard invoices that should have a successful three-way match.
</t>
  </si>
  <si>
    <t xml:space="preserve">POOL4TOOL offers a possiblity to match quantity and price from the purchase order. 2- and 3-way match are supported.
When it comes to approval process - limit and organisational hierarchies can be respected. Attached you will find a workflow we developed for one of our customers. It can be seen, that approvers are selected based on accounting type, as well as based on invoice total.
Business rules are based on customers requirements, which can be easily set up with the help of our workflow engine. 
</t>
  </si>
  <si>
    <t>POOL4TOOL offers the possiblity to work in one system and to simultaneously connect to eProcurement, Sourcing and SRM.
The whole process performance gets imporved by connecting different Procurement processes.</t>
  </si>
  <si>
    <t>POOL4TOOL is a HTML5 web application fully supported on mobile browsers. Due to screen real estate, only tablets are supported (not mobile phones).</t>
  </si>
  <si>
    <t>POOL4TOOL does not support payment cards</t>
  </si>
  <si>
    <t>POOL4TOOL does not offer any additional on-boarding support for trade financing outside of standard network</t>
  </si>
  <si>
    <t xml:space="preserve">POOL4TOOL has a partnership with Qlickview, which offers the possibility to create and include any kind of reports </t>
  </si>
  <si>
    <t>[From ePRO RFI]:
Due to our workflow engine the approval process is completely tailored to the customers needs. One or multi-level approvals, approval limits based on value, accounting type, organisational hierachies, etc. can be set up. A modification of the requistion can trigger a new approval flow. New approvers cannot be added on the fly, delegations are possible and logged in the system.
POOL4TOOL does support single and multiple chart of accounts - different accouting types (with field dependencies based on the selected accounting type), multiple account allocations - accounting "split" within one shopping cart.
All necessary information such as cost centers, accounting types, organisational information can be automatically transfered (and also updated!) from the customers ERP system. 
There is no general limit to the number of configurations, since POOL4TOOLs eProcurement checkout process is set up customer specific. The number of fields, forms etc. can vary based on item types, categories, organisation etc.
The customers requirements regarding the custom fields/web forms are subject to a blueprint meeting where all needs and possible constraints or limits are discussed. During the project set up, the eProcurement system is configured accordingly.
[From I2P RFI]:
"The module supports OCR invoice scanning, EDI, and WebEDI integration. Tailor your invoicing processes to suppliers and categories. So you have the best fit for the volume of transactions, supplier type, and AP needs. A fully digitized system helps you avoid invoice errors and maximize savings. You also have a full view of all outstanding or completed receipts and credit notes. Spend time focussing on exceptions and special cases - not standard invoices.
There is no general limit to the number of configurations, since POOL4TOOL's invoice process is set up customer specific. The number of fields, forms etc. can vary.
The customer's requirements regarding the custom fields/webforms are subject to a blueprint meeting where all needs and possible constraints or limits are discussed. During the project set up, the eProcurement system is configured accordingly."</t>
  </si>
  <si>
    <t xml:space="preserve">With Digital Category Management the buyer has a 360° view on this specific category / commodity. Beside regular analysis in spend (based on provided data) the user can see other connected processes to this specific category (RFX, cost savings,…).  </t>
  </si>
  <si>
    <t xml:space="preserve">The data to categories / commodities can be enriched from different third party sources. The use cases and possible solutions depend on the customer requirements and provided data from the third parties. </t>
  </si>
  <si>
    <t>We are gathering customer input and planning for the roadmap</t>
  </si>
  <si>
    <t>In DCM the buyer can define tactics to categories strategies. Within these tactics, the user can define tasks to other users or himself to support and execute his strategy and pre-defined tasks on an easy-to-use tool.        Category Sourcing Templates are available through our Best Practices Center and can be further customized by the end user. These templates are then used to upload the sourcing data into the platform via a wizard application that directs the users through a step by step configuration process.</t>
  </si>
  <si>
    <t>KPIs are displayed to the supplier and the specific category / commodity. Depending on the customer, one can define which KPI to use and which calculation / algorithm to perform.</t>
  </si>
  <si>
    <t xml:space="preserve">Sourcing access can be tracked, using the Savings tracker. The score card can be defined for each category / commodity. </t>
  </si>
  <si>
    <t>Various 3rd Party information can be included in the KPIs in the Digital Category Dashboard. Based on that data, different calculations are possible resp. further rules and workflows can be triggered</t>
  </si>
  <si>
    <t>The tool can gather market data via the tendering process and then users can analyze this data and choose pricing parameters to create a Should Cost Model based on the component pricing provided by the market.</t>
  </si>
  <si>
    <t>The tool can incorporate static imported benchmark pricing as well as that gathered from the market tender to allow the user to determine appropriate values for Should Cost modeling</t>
  </si>
  <si>
    <t>Customer can import static values representing internal cost structures to be considered in analysis. These internal costs can vary by Item, Supplier, Region, etc.</t>
  </si>
  <si>
    <t>We are gathering customer input and investigating additional functionality for the roadmap</t>
  </si>
  <si>
    <t>Although algorithmic optimizations are built off of an advanced solver mechanism, end users can create basic algebraic pricing equations in building their cost formulas as well as deploy additional advanced features.</t>
  </si>
  <si>
    <t>Provided by BPC (Best Practice Center) as opposed to being integral part of the tool</t>
  </si>
  <si>
    <t>With Project Management 3 different object types are supported: Supplier, Commodity / Category and Material.  The tool can house statements and documentation outlining the particular sourcing event strategy</t>
  </si>
  <si>
    <t>The tool can be used in a very open way. Beside tasks, milestones and timelines can be managed in templates which are used in creation of projects. Various progress and milestones are recorded within the tool, particularly those associated with participating supplier activity (logins, uploads, downloads, RFx completeness, etc.)</t>
  </si>
  <si>
    <t xml:space="preserve">
Accessing, processing or maintaining  a certain task or structure from the project is possible due to a very granular permission control by roles.
Business partners with Supplier Portal access can be included in tasks by responsibility or resources. User based role definitions control both buyer and supplier access permissions</t>
  </si>
  <si>
    <t xml:space="preserve">With the Workflow Engine the project can be steered on customers' request, allowing different project types and project templates for implementation. </t>
  </si>
  <si>
    <t>In the task settings dependencies to other tasks can be set. Furthermore it is possible to activate specific milestones only if certain tasks are approved positively</t>
  </si>
  <si>
    <t>Project Management supports booking of hours and expenses to all components of a project. This can be checked on given budgets in a project (or an object like Material) to keep the overview of costs.   Item level budgetary pricing can be statically loaded and used as one of multiple benchmarking criteria</t>
  </si>
  <si>
    <t>A user / role can be informed about assigned tasks, any change, overdue tasks and many more of the project or a part of the project. The tool utilizes integrated emailing as well as a Q&amp;A board and Event Documents for buyer/supplier collaboration.</t>
  </si>
  <si>
    <t xml:space="preserve">A supplier can use one login to access all of his customer supplier portals. All portals are branded to the customer, so there is no particular "aggregated" view of all tasks/actions/documents for all customers. </t>
  </si>
  <si>
    <t>RFQ is dedicated to a specific person from the supplier which is responsible for RFX and optionally for specific commodities / categories. The RFX can be forwarded to another user from supplier</t>
  </si>
  <si>
    <t xml:space="preserve"> Auction is dedicated to a specific person from a supplier which is responsible for Acution and optionally for specific commodities / categories. The Auction can be forwareded to another user from supplier</t>
  </si>
  <si>
    <t>Depending on the message responsibilities setting on the Supplier portal specific users are notified about the awarding</t>
  </si>
  <si>
    <t>Any change in the documents and version is documented in an extensive history / log</t>
  </si>
  <si>
    <t>The supplier gets notified if a specific document is going to expire and / or if the supplier information has to be updated on a particular date (typically 14 days in advance)</t>
  </si>
  <si>
    <t>Any provided scorecard can be opened from the supplier and user as well</t>
  </si>
  <si>
    <t xml:space="preserve">Any action and requested information can be notified to the supplier. </t>
  </si>
  <si>
    <t>The supplier is guided through the onboarding process. He can update his information based on D&amp;B/Bisnode data or my manual entry. In addition we offer to support suppliers directly with phone and / or WebConference from the Customer Support</t>
  </si>
  <si>
    <t>The supplier can access the innovation management once he is onboarded on the supplier portal</t>
  </si>
  <si>
    <t xml:space="preserve">The supplier gets validated according to the customers approval workflow. </t>
  </si>
  <si>
    <t>Via different WebServices or other file transport protocols data can be transfered to us. Further processing of data is possible and implemented on customers requirement</t>
  </si>
  <si>
    <t xml:space="preserve">We heavily utilize a 3rdParty middleware tool to help facilitate </t>
  </si>
  <si>
    <t>The buyer can define the questionnaire to his needs by himself. It is possible to structure questions (by easy drag &amp; drop) in a tree to keep overview and connections to a certain topic.</t>
  </si>
  <si>
    <t>In RFX creation specific head templates are defined by customer. Depending on organizational structures (like plants or Purchasing Organization) different fields are in place with different field types (drop down, multi-selects, Decimal fields,…)
With materials - based on the commodity / category - different cost break downs can be used. The selection of a CBD can be automatically and/or chosen by the user. According to the permission of the user pre-defined CBDs can also be changed/altered to a specific need</t>
  </si>
  <si>
    <t>The cost break downs and questionnaires templates are customizable by a permitted user</t>
  </si>
  <si>
    <t>An automatic selection of cost break downs can be set up on the used material (from the category). The user can change / alter the cost break down to this RFX item/questionnaire  on his needs, if he has the appropiate permissions. In ASO the BPC offers a set of pre-configured templates. In addition, users may create as many templates as needed. Templates may be identified by category, and multiple versions may be created.</t>
  </si>
  <si>
    <t>Based on the commodity / category a specifc template will be used. The user can change the selected template. In ASO the BPC offers a set of pre-configured templates. In addition, users may create as many templates as needed. Templates may be identified by category, and multiple versions may be created.</t>
  </si>
  <si>
    <t>Beside the standard template (price and unit) the user can set up different templates based on categories or as a repository sorted by description and/or name. In ASO the BPC offers a set of pre-configured templates. In addition, users may create as many templates as needed. Templates may be identified by category, and multiple versions may be created.</t>
  </si>
  <si>
    <t>With formulas in the cost break down a very granular weighting calculation is possible. After receipt of quotations the user can use the Scenario Manager to change weighting based on assumptions to see the outcome resp. total value of ownership</t>
  </si>
  <si>
    <t xml:space="preserve">The formulas in the cost break down uses simple arithmetic solution, but due to the extensive plattform a lot of sources can be used for calculations e.g. include rating results into a total value of ownership. In ASO cost model and feedback formulas leverage arithmetic formulae, as well as conditional statements. Advanced modeling is available through the BPC. Rate tables may be included in events and referenced in calculations. </t>
  </si>
  <si>
    <t xml:space="preserve">The Scenario Manager can be used to alter given prices of the cost break down. Any alteration can be saved as a scenario and used for further negotation or cherry pick. Advanced optimization supports multiple cost model configurations, capacity at item level and across items, discounts, packages, configurable business rules based on event data.  </t>
  </si>
  <si>
    <t xml:space="preserve">The sourcing comittee (approver of a RFX) can be defined from the user to get approval accross the company. </t>
  </si>
  <si>
    <t>Different sources in the system and from 3rd parties can be used for scoring. In the CBD the result can also be included in the total value of ownership to find the best supplier</t>
  </si>
  <si>
    <t>The supplier can download documents to the head of the RFX and item specific files as well. Files like Standard documents (e.g. NDA, Terms and Conditions) are stored with versioning and taken automatically by settings (e.g. organizational elements like plants) with or without confirmation from the supplier. In ASO documents available for attachments are held in central directory.</t>
  </si>
  <si>
    <t>Any Standard document have several fields for meta-data and additional information with the possiblity of versioning. Once a document is confirmed by the supplier, it hasn't be confirmed again - since a new version of this document is created. All confirmations and versioning are documented in the tool</t>
  </si>
  <si>
    <t>RFQ supports diffent ways of uploading / creation
From SAP: All items from the quotation in SAP are sent including the Supplier
From Excel: Items can be imported from an Excel file and find appropiate suppliers to the inquired items based on the information on the supplier (approved commodities / categories, approved plants etc)</t>
  </si>
  <si>
    <t>As there are different file types for drawings on the market we provide download links of files to the supplier. It is possible to include 3D rendered pictures of the item(s) to give the supplier at first glance about geometry and special requirements. Many of our customers don't want to provide and spread such detailed 3D files to suppliers in a RFX due to security and technology secrets</t>
  </si>
  <si>
    <t>Integrated messaging is supported in the RFQ. Suppliers always send messages to the buyer, the buyer can choose to send messages to a specific supplier or all invited supplier in this RFX.</t>
  </si>
  <si>
    <t>We are gathering customer input and investigating for the roadmap</t>
  </si>
  <si>
    <t>Buyer is able to log in and view the supplier side before launching RFX</t>
  </si>
  <si>
    <t>Before sending a RFX to a supplier different roles within the company can process / edit the RFX. After receipt of quotation the sourcing comittee is able to do different actions to this particular RFX (approve, decline, etc.)</t>
  </si>
  <si>
    <t>Bill of materials can be imported easily with Excel into the RFX</t>
  </si>
  <si>
    <t>SAP Bill of materials are supported</t>
  </si>
  <si>
    <t xml:space="preserve">The mapping of responsible person to an object is customizable on customer requirements. </t>
  </si>
  <si>
    <t>Based on items in the RFQ and parameters in the RFX appropiate suppliers can be found in an extensive search page
Additionally it can be drilled down to approval of specific locations with commodities / categories within the company</t>
  </si>
  <si>
    <t>With the extensive search for appropiate suppliers additional suppliers can be found and invited to the RFX</t>
  </si>
  <si>
    <t xml:space="preserve">We don't support external supplier network as 3rd party currently, as with direct materials it is very important to find suppliers which have been checked and approved by the company's internal rules. </t>
  </si>
  <si>
    <t>The cost break down feature is usable for complex structures with dependencies of its fields. In addition the cost break down analysis give a proper view between market prices and offers from suppliers. ASO supports conditional cost model building, bidding can be configured to reflect needed data collection.</t>
  </si>
  <si>
    <t>Settings of an RFX is based on a single event</t>
  </si>
  <si>
    <t xml:space="preserve">If requested by the customer the supplier can offer an alternative item as the requested one. Buyer has the ability to configure the number of alternate bids, as well as define preferred values for on spec offers. </t>
  </si>
  <si>
    <t>The sourcing committee can approve or decline with comments quotations of a RFX. Any person of the sourcing committee can have different permissions within in the RFX</t>
  </si>
  <si>
    <t>Users may compare data across multiple scenarios.</t>
  </si>
  <si>
    <t>The user can stop ongoing RFX. He can re-issue RFX with a different version number to prevent misundrestandings and/or double quotes. ASO allows users to suspend or extend bidding in their RFP. Changes can be made and notification sent.</t>
  </si>
  <si>
    <t>Any new version (=round) is linked to the previous ones. Certain fields are pre-filled, by option the user can decide to take over supplier and items of the previous version. Comments can be made to the supplier when creating a new version of this RFX. ASO allows for the creation of multiple rounds, populated with any selected previous round's results. Users may also extend or override existing or expired rounds, include multiple phases within a round, include or exclude suppliers and items between rounds or phases, provide feedback based on any current or previous bid round, and compare optimization results across rounds.</t>
  </si>
  <si>
    <t>Auctions supported:
- English dynamic
- Dutch ticker
- Hongkong ticker
- Reverse auction
In addition, ASO supports Reverse, Dutch, and Japanese Reverse auction formats.</t>
  </si>
  <si>
    <t>The following settings are possible in auctions:
- Bidder must bid below his bid
- Bidder must bid below the best bid
- Minimal / maximal steps
- Automatic extensions
- Auction traffic lights (to show the supplier if he is best, average or worst bidder)
- Activate chat
- Different views to the supplier (open, ranked, auction graph, show underbid, tie bids, current bid)                                                                            In addition, ASO supports ceilings and floors, increment definition at the item level, bid required by times, reserve pricing, auto extension configuration, min and max quantities.</t>
  </si>
  <si>
    <t>Auctions can be send as new version to the suppliers. ASO supports the creation of auction templates than can be used as starting points for auctions.</t>
  </si>
  <si>
    <t>Auctions can be created from RFQ by taking over relevant information from RFX</t>
  </si>
  <si>
    <t>Auctions may be stopped, and a new phase started manually.</t>
  </si>
  <si>
    <t>Buyers can be assigned proxy bidding permissions.</t>
  </si>
  <si>
    <t xml:space="preserve">ASO buyers may utilize the Notification and Q&amp;A functions in addition to leveraging the live chat capabilities within the auction console to communicate one on one with bidders in real time. </t>
  </si>
  <si>
    <t>Buyers are able to track suppliers that are logged into the auction, and their last bid time.</t>
  </si>
  <si>
    <t xml:space="preserve">Post auction optimization with constraints is available through ASO. </t>
  </si>
  <si>
    <t>As same as in RFQ the user can make an extensive search with lots of parameters to find appropiate supplier for this auction event</t>
  </si>
  <si>
    <t>The solver is a branch-and-bound-based MILP solver with heuristics designed not only to quickly find good starting solutions but also to find solutions near the current location in the search tree later in the solve, and with access to custom cutting plane methods based on characteristics frequently present in our models.</t>
  </si>
  <si>
    <t>Buyer can define as many cost components as necessary using additive and multiplicative formulas, as well as custom expressions and multiple (nested if necessary) IF-THEN statements based on any cost model component</t>
  </si>
  <si>
    <t>Configurable capacity limits on any set of relevant model dimensions (supplier, ship from, product, ship to, lane, carrier), including using one or more in combination, is supported</t>
  </si>
  <si>
    <t>Supports ranged allocations using both percentage or absolute numbers that can be defined on any combination of buyer-created model dimensions.</t>
  </si>
  <si>
    <t>Supports both fixed and percentage-based minimums and maximums defined across any combination of buyer-created model dimensions.</t>
  </si>
  <si>
    <t>Unlimited what-if scenarios may be created, using either the unconstrained scenario or any current scenario as a base, then any number of additional rules may be added as needed.</t>
  </si>
  <si>
    <t>A set of scenarios is created out-of-the-box upon event creation; Custom user scenarios can be defined and used a defaults using templates.</t>
  </si>
  <si>
    <t>System will automatically withdraw some amount of demand from the model if doing so is determined to enable solving an otherwise infeasible model.</t>
  </si>
  <si>
    <t>Comparison cube based on multiple model dimensions is available.</t>
  </si>
  <si>
    <t>Not supported yet.  We are gathering customer input and investigating for the roadmap</t>
  </si>
  <si>
    <t>Any cost model or constraint type that has been created can be included in a template to be used in new event creation.</t>
  </si>
  <si>
    <t>As new data enters the system through the RFX capability it is immediately available to the optimizer; any optimization run uses the up-to-date state of the event as the basis for the model.</t>
  </si>
  <si>
    <t>System has access to multiple commercial solvers, each of which has custom tuning and access to custom cutting plane algorithms, and selection of which solver to use is based on characteristics of the model.</t>
  </si>
  <si>
    <t xml:space="preserve">Offers can be made in the tool or uploaded by Excel. Data from the Excel will be taken automatically in the tool with the possibility of detail check and comparission. In ASO Communicate Results functionality allows users to select their preferred scenario and send results to suppliers as attachments. </t>
  </si>
  <si>
    <t>Documents which are already send (and explicitly approved) can't be changed afterwards. Any action, changes of additional fields, and documents are logged. In ASO communicated scenario results persist and are auditable.</t>
  </si>
  <si>
    <t>Contracts can be issued on RFX based data. In addition a custom-specific workflow is possible to include several roles (e.g. approvals)</t>
  </si>
  <si>
    <t>Documents can be shared and confirmed by the supplier. E-Signatures are possible with 3rd party connection. JAGGAER buyers may attach as many documents as needed to their event, as well as to individual items in their event. Buyers can require response documents to be uploaded as part of their bidder gating process.</t>
  </si>
  <si>
    <t>We are gathering customer input and investigating additional function for the roadmap</t>
  </si>
  <si>
    <t>Offers an integrated solution with Docusign for e-Signature</t>
  </si>
  <si>
    <t>We have a full integrated solution with riskmethods. 
riskmethods offers a SaaS, cloud-based supply chain risk management solution. The company focuses primarily on SMEs and large businesses in all industries, which purchase on an international basis.</t>
  </si>
  <si>
    <t>Risk alerts are configured at riskmethods and shown on the suppliers dashboard</t>
  </si>
  <si>
    <t>riskmethods Risk radar and Impact analyzer provides transparency about the supplier for potential risks and possible threads in the supply chain</t>
  </si>
  <si>
    <t>The extensive features from riskmethods can gives a 360° risk analysis on suppliers (including its supply chains)</t>
  </si>
  <si>
    <t>Complaints has full integration of SAP complaints. After receiving a complaint from SAP the  processing of the 8D report will be done by the supplier. After approved complaint by responsible quality manager the complaint data is send to SAP and updates the documents</t>
  </si>
  <si>
    <t>Creation of complaints start basically in SAP. The causer have to fill out a pre-defined template (distinct templates on a certain value in complaint possible) and send it for check to the customer. Optionally it is possible to create contracts in the tool. Both possibilities can be extended with approval workflows before and/or after complaint creation</t>
  </si>
  <si>
    <t>Every step of a 8D report has a due date which has to be send from causer to customer. Multiple steps can be grouped to a milestone (e.g. 1-4 on date 1, 5-8 on date 2) to minimize effort</t>
  </si>
  <si>
    <t>We use the LAMP stack (Linux/Apache/MySQL/PHP).  ASO: Fully normalized stack with multi-database support. Uses strict MVC separation across Java/Perl/Javascript stack</t>
  </si>
  <si>
    <t>We support 3 different deployment mehtods:
- Public Cloud (= SaaS, multi-tenant shared): 98%
- Private cloud (= dedicated hardware in our data center): 0,5%
- on Premise: 1,5%                                               ASO: Multi-tenant environment with customizable databases for each tenant/event load balanced across multiple processing database servers.  Environment is 100% private cloud-based.</t>
  </si>
  <si>
    <t>On Premise and private cloud is disconnected from the SaaS offering</t>
  </si>
  <si>
    <t>We have a mobile app for iOS. Our focus for the future is to make the software fully usable on anytouch device. Currently, it is fully usable on tablets, but not really on phones (due to screen real estate). In our opinion, apps are "dying". It only makes sense for a very small number of use cases (like approvals)  ASO: Re-designed UI available Mid-2017 follows full responsive UI standards allowing users to operate application in a mobile environment.</t>
  </si>
  <si>
    <t>We already integrate with Alexa and did this on our own without any partner</t>
  </si>
  <si>
    <t>All texts in the software can be overriden with custom wording and translated in all languages. There is multi-lingual support with phrase mapping and user role/business rules to drive menus and/or workflows.</t>
  </si>
  <si>
    <t>We work with industry standards, whenever applicable. We are not part of any standardization body.</t>
  </si>
  <si>
    <t>As mentioned in the previous chapters, we integrate a lot with other systems. This is one of our biggest advantages to other systems</t>
  </si>
  <si>
    <t>We have a full integration to SAP, but also other ERP systems can be connected on basis of our Idoc standard. 3rd Parties can be integrated with WebServices and/or file transfer protocols.</t>
  </si>
  <si>
    <t>WebServices or FTP can be used on real-time or on demand</t>
  </si>
  <si>
    <t>We have integrated solutions with
- Riskmethods
- D&amp;B/Bisnode
- Ecovadis
- AEB                                                                           ASO has Integration with SMC3 to pull tariff information</t>
  </si>
  <si>
    <t>This can be done down to field level on a role basis. For some business objects, this even more detailed for only some fields if the object is in a certain state</t>
  </si>
  <si>
    <t>The suite can be customized on customer requirements. Access to specific software and features can be granted for roles and within its assigned group structures. In sourcing, our solution can be extended with custom-specific fields in different field types. Different Templates for head and item data is possible based on organizatioal elements (plant, purchasing organization, etc) and/or commodities / categories. Event by event, ASO users can configure which elements are active.</t>
  </si>
  <si>
    <t>We offer  standard workflows (best practice soltions) and fully-customized workflows on customers requirements. With our Workflow Engine it is possible to create tailored processes across all modules with any kind of check within the suite (e.g. rating result of awarded supplier) to ensure a maximum of productivity</t>
  </si>
  <si>
    <t>The Workflow Engine is a powerful and generic solution to cover any requirement in workflows resp. processes. Any module in use can be addressed and checked by the Workflow Engine in order to perform specific action like "Set status", "Send Notifitcation to..." etc</t>
  </si>
  <si>
    <t>The users are managed by an administrator or key user. Defined roles can be assigned to users. In additional organizational elements can be considered too (e.g. see only RFX of my plants). Access to specific documents can also be managed in order to cover on-demand permissions. In ASO Team members can be created and assigned roles in the system. Team members may be assigned to groups for event level role management.</t>
  </si>
  <si>
    <t xml:space="preserve">Project management collaborates with a lot of different modules within the suite. RFX can be created from a Bill of material in an APQP process, contracts and purchase orders can be linked to a specific projects. Suppliers can be included in the projects for single tasks and ToDo's. </t>
  </si>
  <si>
    <t>We can manage different workflows and features by organization elements or paricual roles in a company group. We advice our customers to allign processes as much as possible in a company group, as data can't be gathered easily as different solutions have to be maintained</t>
  </si>
  <si>
    <t>RFQ updates daily the currency exchanges from Yahoo Finance. 
The customer can synchronize his own currencies tables to use an internal approved exchange rate.  ASO events are able to support multiple currencies with conversion tables for bidding and historic conversion rates.</t>
  </si>
  <si>
    <t>We support 10+ languages in the main modules. Our customer can provide their own wording on labels / fields to show to the end-user a common naming.  Notifications and specific fields can be maintained in multiple languages. All content related information (like material information, category names, etc) can be syncronized automatically from ERP system in any given language. ASO currently supports 9 languages with page translations and supplier help in supported languages.</t>
  </si>
  <si>
    <t xml:space="preserve">All dashboards with its boxes are customizable by the end-user. Depending on the permission and use case the user can configure different tables and filters on lists. </t>
  </si>
  <si>
    <t>As same as business users, the possibility of customizations depending on our very granular permissions setting. A manager would have additional access and edit rights, but limited to its organization element</t>
  </si>
  <si>
    <t>As same as business users, the possibility of customizations depending on our very granular permissions setting. A stakeholder would have additional access and edit rights, but limited to its organization element</t>
  </si>
  <si>
    <t>Suppliers and business partners have a separate login to the supplier portal. On this particular view the supplier has a limited permission to documents (see only his company related ones!) and features. The permission are set depending on the process's requirement for action.</t>
  </si>
  <si>
    <t>"Alengis Beratungs-GmbH" offers consulting management for big companies and groups with our experts in supplier strategy, stake holder management, change management and lot of further processes
Our partner Kloepfel Consulting covers small and medium-sized companies with a big range of experience in several branches all over the world.  Additionally, as part of a paid services engagement our team will assist with limited data cleansing and validation. Automated validation is provided with some third party integrations.</t>
  </si>
  <si>
    <t>"Alengis Beratungs-GmbH" offers consulting management for big companies and groups with our experts in supplier strategy, stake holder management, change management and lot of further processes
Our partner Kloepfel Consulting covers small and medium-sized companies with a big range of experience in several branches all over the world.  Additionally, our Best Practices Center team is made up of experienced industry and academic sourcing professionals who can advise on a wide range of topics and categories.</t>
  </si>
  <si>
    <t>"Alengis Beratungs-GmbH" offers consulting management for big companies and groups with our experts in supplier strategy, stake holder management, change management and lot of further processes
Our partner Kloepfel Consulting covers small and medium-sized companies with a big range of experience in several branches all over the world. Our Best Practices Center can provide client opportunity assessment analysis as well as market engagement strategies.</t>
  </si>
  <si>
    <t>We offer to accompany sourcing events for RFX and auctions which are initiated by the customer. Event services are conducted ‘along with’ not ‘on behalf of’ our clients</t>
  </si>
  <si>
    <t>We have an integration with riskmethods so all mentioned actions are covered with our tool. It is possible to maintain triggers to inform specific user / roles if risk parameters changes. Certain risk mitigation rules can be implemented based on static data, into analysis to compare alternative to current state</t>
  </si>
  <si>
    <t xml:space="preserve">D&amp;B / Bisnode - Global supplier database with Risk management
riskmethods - Risk Management 
Ecovadis - Sustainbility of suppliers and business partners
AEB - Compliance and Blacklist checks on suppliers
</t>
  </si>
  <si>
    <t>Our team of 30 experienced Project managers and Solution architects implements our software on the customers requirements. The team of professional services takes care of definition, communication, planning, implementation and training. The customer support of 15 well trained employees assists our customers with questions after implementation of our software.
"Alengis Beratungs-GmbH" offers consulting management for big companies and groups with our experts in supplier strategy, stake holder management, change management and lot of further processes
Our partner Kloepfel Consulting covers small and medium-sized companies with a big range of experience in several branches all over the world. A JAGGAER Best Practices Center subscription includes proven best practices consulting and strategic advice on topics such as configuration/implementation, supplier management, internal processes, communication, and analysis. Our Solutions Consultants have an average of 9+ years in international sourcing. Our Best Practices Center team has an average of 18+ years in sourcing and other academic and procurement leadership positions. Many of our staff maintain active professional certifications in supply chain or project management.</t>
  </si>
  <si>
    <t>no easy re-cat; not connected with spend analysis yet</t>
  </si>
  <si>
    <t>can extend with industry data with ease</t>
  </si>
  <si>
    <t>basic trend analysis is part of VMI</t>
  </si>
  <si>
    <t>no category specific knowledge for some categories</t>
  </si>
  <si>
    <t>can define workflows off of those benchmarks … and use them in supplier management and initiatives - cool!</t>
  </si>
  <si>
    <t>no trends, but alerts and workflow kick-offs, just as good</t>
  </si>
  <si>
    <t>has to be heavily encoded by the category managers and P4T</t>
  </si>
  <si>
    <t>advanced formulas and rollups are supported</t>
  </si>
  <si>
    <t>A bit hard for a user to configure … does not seem to offer more than 3</t>
  </si>
  <si>
    <t>can easily be created from BOMs and sourcing projects as well - just select the items and pre-populate the item (and document) portion of the RFQ … can use existing supplier groups and overviews as well to instantiate from the equivalent of a dynamic template</t>
  </si>
  <si>
    <t>cost breakdowns have to exist in the organization's ERP</t>
  </si>
  <si>
    <t>does not support advanced formula in the front end</t>
  </si>
  <si>
    <t xml:space="preserve">not that advanced </t>
  </si>
  <si>
    <t>no optimization</t>
  </si>
  <si>
    <t>no auto parse and auto class and auto verification</t>
  </si>
  <si>
    <t>no auto dif detection, no very advanced capability for document content comparison and verification</t>
  </si>
  <si>
    <t>no auto-ver beyond naming …</t>
  </si>
  <si>
    <t>but not edit</t>
  </si>
  <si>
    <t>if integrated with, or imported form, the ERP/MRP</t>
  </si>
  <si>
    <t>documents can also be pulled in as well</t>
  </si>
  <si>
    <t>but a lot has to be encoded on setup and may require P4T</t>
  </si>
  <si>
    <t>this is nothing fancy - especially compared to some other platforms with networks and integration with advanced SXM capabilities</t>
  </si>
  <si>
    <t xml:space="preserve">with integration … </t>
  </si>
  <si>
    <t>not that great compared to BoB</t>
  </si>
  <si>
    <t>not extensive supplier identification</t>
  </si>
  <si>
    <t>8D integrated</t>
  </si>
  <si>
    <t>better than SAP integration to SAP</t>
  </si>
  <si>
    <t>SRM has standardized fields (Company name, address, etc) of the supplier. The user can extend the basic data with additional tables and fields with different field types (text w/ or w/o validation rules, Decimal, Dropdown, Multi-Select, etc) and related field types within the application (commodities/categories, documents,...)</t>
  </si>
  <si>
    <t>The supplier receives at registration a questionnaire (defined by customer) about his company and all related information (certifications, company presentations, etc). The set of questions can be different by assigned commodities / categories to the supplier. We support a number of different taxonomies: custom-specific, eClass, UNSPSC, SIC codes, etc</t>
  </si>
  <si>
    <t>SRM supports eClass, UNSPSC, all kind of company-related certificates and documents</t>
  </si>
  <si>
    <t>We have more than 200 APIs that are used to connect different systems. We are truly Multi-ERP ready. We can connect multiple systems (ERPs, PLMs, DMSs) and do all the necessary mapping and "translation" of the data to get a unified, harmonized view of a big companies' data. Furthermore, we can connect to a variety of other systems for financial data, risk information, compliance, diversity, etc. This is part of our BYOD (bring your own DATA) strategy, where we offer a number of standard integrations, but can also connect to any provider that is already used by our client using standard interfaces</t>
  </si>
  <si>
    <t>Most of our interfaces are bi-directional. As described in the previous line, we can connect to multiple ERPs and do the mapping. This allows us to re-distribute new/changed data to the respective systems, while still using the system specific coding and fields. We do MDM mainly on supplier information.</t>
  </si>
  <si>
    <t>3-level of permissions:
- General customizing: which fields are available at all at the customers system
- by role: can this user role access the contact 
- by organizational restriction: has the user access to this certain supplier due to specific user settings</t>
  </si>
  <si>
    <t>SRM uses standardized forms, that can be extended using the flexible data model.
We also offer a module that is used for business process management to build completely new forms and workflows. This is used extensively to connect/combine different modules to a real workflow</t>
  </si>
  <si>
    <t>We have a full log of changes of the supplier resp. contact person</t>
  </si>
  <si>
    <t>Contract managment supports, beside the base data, customizable meta-data - which can be different by contract type - with different field types (text, Decimal, Dropdown, Multi-Select,…)</t>
  </si>
  <si>
    <t>We are gathering customer input and investigating for the roadmap.</t>
  </si>
  <si>
    <t>Supplier can self-register (e.g. Customer homepage) or be invited by the customer. 
Supplier records can be implemented intially from ERP system or Excel Import and invited by mass-invitation or single invitation by a permitted user</t>
  </si>
  <si>
    <t>Invitation can be performed for a single supplier or by mass-invitation for all or specific suppliers. 
Different notifications and reminders can be set up on customers requirements</t>
  </si>
  <si>
    <t>The self-registration workflows are processed on the custom-specific workflow. It can be defined on which fields certain people/roles have to be involed. A supplier with one account can be assigned to multiple customer systems the self-registration workflow is basically the same</t>
  </si>
  <si>
    <t>We do support SIC codes, but most of our clients prefer their own taxonomy based on therir category/spend structure</t>
  </si>
  <si>
    <t>After a custom-specific Supplier validation process the supplier can be marked accordingly on the commodity / category level with a certain status (approved, declined, on probation)
In addition it is possible to divide this approvals to locations (like plants or purchasing organisations) to find an appropiate supplier
We are able to integrate third-party information in this process (financial risk, compliance, diversity, etc)</t>
  </si>
  <si>
    <t>A lot of compliance requirements can be covered due to a generic template designer on the customers need. That includes supplier diversity, anti-corruption, anti-slavery, etc</t>
  </si>
  <si>
    <t>We support social media / online news information, as well as the connections to our partners (like riskmethods, D&amp;B, EcoVadis, etc)</t>
  </si>
  <si>
    <t>D&amp;B, LexisNexis, ConnXus, EcoVadis, RapidRatings and others can be integrated out of the box. We also integrate with special software for blacklist checks (like SAP GTS, AEB, etc).
We also offer standard interfaces that can be implemented by the customer to extend this to any data source.</t>
  </si>
  <si>
    <t>The validation of supplier can be done within the organization with custom-specific workflows
An easy-to-use profile rating of collected data is available to have a calculated result on the supplier's data. In addition a custom-specific workflow can be implemented to include different departments and roles within the organization</t>
  </si>
  <si>
    <t>Any requested information from the supplier can be implemented in the company profile questionnaire. The suppliers profile can be set to be updated on recurring basis (e.g. at least once a year) to have a current view on the supplier</t>
  </si>
  <si>
    <t>We have the concept of so called "message responsibilities". The customer defined the relevant roles, which are connected to different messages/business processes/notifications in they system. Either the supplier, or the customer can attach different supplier people to these roles.</t>
  </si>
  <si>
    <t>We track expiration dates of documents, like certifications, contracts, etc</t>
  </si>
  <si>
    <t xml:space="preserve">The fields of the supplier information can be extended by permitted users itself out-of-the-box (1:1 and 1:n relations possible!). Different field types (text w/ or w/o validation rules, Decimal, Dropdown) can be applied. </t>
  </si>
  <si>
    <t>As most of our clients are using us synchronized with their ERP systems, we support all relevant information that is needed there, plus all data that is needed for strategically manage the supplier</t>
  </si>
  <si>
    <t>Standard interfaces to best-of-breed solutions: D&amp;B, LexisNexis, riskemthods, EcoVadis, RapidRatings, ConnXus, etc</t>
  </si>
  <si>
    <t>We offer a document repository, but do not do any authoring.</t>
  </si>
  <si>
    <t xml:space="preserve">We have 2 solutions: 
- Supplier profiles: Certifications and insurance documents can be demanded at the registration process and set expiry date of documents. When the document has been expired, a reminder to the supplier is send to update his certificate / insurance document
- Documents Approval Exchange: Documents can be shared or requested with/from the supplier. The supplier resp. customer can set an expiry date on each document </t>
  </si>
  <si>
    <t>We do this in eProcurement.</t>
  </si>
  <si>
    <t>We support the full qualification/classification of a supplier. The approval status of a supplier can be maintained on different levels (global, plant/location, category, category/location)</t>
  </si>
  <si>
    <t>We have multiple modules in our portfolio that are built for supplier collaboration. This ranges from standard business processes (RFx, complaints, etc) to very "generic" forms of collaboration (like projects, document exchange, workflow forms, etc)</t>
  </si>
  <si>
    <t>Multiple options and variations are in place</t>
  </si>
  <si>
    <t xml:space="preserve">Project management: Supplier is assigned to one or more tasks within a project. The task list can be processed parallel or sequential
The supplier can be enbaled to be resposnbile for a sub-project and work on this. The customer gets the full view of this project. This is used a lot in new product development scenarios. </t>
  </si>
  <si>
    <t>We offer a complaint module, where complaints can be sent to the supplier. The supplier in turn returns a full 8D report. There is also a module called action points, which is used to communicate corrective actions in audits, score card results, etc</t>
  </si>
  <si>
    <t xml:space="preserve">All tasks can be bound to a specific object like Supplier, Commodity/Category or (EPR-) Material. In a project overview all tasks and related objects can be reviewed. </t>
  </si>
  <si>
    <t>The project creation (with all its components) can be made 
- manually 
- from a pre-defined template
- from an existing, other project 
- from an Excel file (no given template, field mapping from Excel is generic from columns, column templates can be stored)
- from other processes within our system.
There are 4 components which can be used in project management:
- Projects
- Object (can also bound to an object like Supplier, Commodity/Category or Material)
- Task
- Milestone
Some futher features (not all mentioned)
- Reminder on tasks / overdue tasks
- Create RFQs from Project (in case of bill of material)
- GANTT feature with drag&amp;drop
- Depending tasks / successor tasks
- Custom-specific workflows</t>
  </si>
  <si>
    <t>The assigned user to a specific task can easily change the status, add a description, upload files or resp. postpone the given time period if needed in one dialog box. The project manager or a permitted user (role-based) are able to maintain tasks and plans on demand (also possible with drag&amp;drop) and  triggers different actions.</t>
  </si>
  <si>
    <t>The permitted user can see by a progress bar on each component (project, object, tasks) the current status of this and all its items below. Overdue tasks will be shown in a different coloring to highlight possible issues in the project. 
Tasks can be split into sub-tasks to keep overview of different responsibilities with possible vary due dates.
In addition defined roles can be informed too, if any task or milestone is overdue.</t>
  </si>
  <si>
    <t>In our supplier score card module (supplier performance rating), we are able to measure a supplier on both subjective and objective criteria</t>
  </si>
  <si>
    <t>We offer an integrated survey module, which is also used for supplier audits and RFIs</t>
  </si>
  <si>
    <t>We are able to caluclate PPMs, OTDs, delivery reliability, etc. based on ERP data and data kept in our solution</t>
  </si>
  <si>
    <t>We integrate with a lot of third party applications, as well with a number of different ERP systems. It is different per interface, if we have a real-time integration or data gets synced periodically</t>
  </si>
  <si>
    <t>Our Digital Category Management is a tool for definition of strategy goals and development of suppliers for a specific category. Different data from us and a 3rd party are shown on a well arragend overview and can be mantained with additional information.</t>
  </si>
  <si>
    <t>To any strategy with a supplier an action / task can be assigned to any user within the instance and suppliers as well. There is a direct relation to the supplier strategy to perform different tatics in order to develop the supplier to the customers need</t>
  </si>
  <si>
    <t>We offer the possibility for the supplier to suggest innovations. This can then be transferred to savings tracking, project management, etc</t>
  </si>
  <si>
    <t>As mentioned above, the workflow can be defined and implemented on customer needs. We already have some custom-specific solutions in place. We are using our generic Workflow Engine with Ticket to cover manifold customer requirements.</t>
  </si>
  <si>
    <t xml:space="preserve">The user has real-time information to ongoing processes with the supplier on the Suppliers Dashboard. The Dashboard is ranged on Information boxes and split into 2 views 
- All data and ongoing processes of all my suppliers 
- All data and ongoing processes of a specific supplier
Any box has a different purpose resp. information in it and can be customized by user with filters, settings and appearance.
</t>
  </si>
  <si>
    <t>The customer can set up different "rating schemas" cyclic. This can be daily, weekly, monthly, etc. and automatically recalculate the score of a supplier.  The data soruce is basically irrelevant. It can be data from the ERP, internal data, external data (using a webservice, etc)</t>
  </si>
  <si>
    <t>It is one of the core principls of our BYOD strategy, that we provide workflow/escalation capabilities. We automatically track changes and the customer can decide what should happen: a simple alert, a workflow, a supplier block, etc</t>
  </si>
  <si>
    <t>Certain information from CAR/CAM resp. Project management can be shown on the Suppliers Dashboard. Mainly these are assigned tasks to the supplier with filters for overdue actions.</t>
  </si>
  <si>
    <t>We have basic support for inetgrated risk management. We mainly rely on external data that is fed into the system</t>
  </si>
  <si>
    <t>As mentioned before, all data (from internal or external sources) is monitored</t>
  </si>
  <si>
    <t>Full support for this. The correct template can be used when necessary. We do not provide starndard templates - they have to be defined by the customer.</t>
  </si>
  <si>
    <t>We keep a history of score card results and financial risk information.</t>
  </si>
  <si>
    <t>Our project management can also be used for product development and the process like market analysis, end of life time, etc around it.</t>
  </si>
  <si>
    <t>In Project Management, bill of materials can be imported from Excel, PLM or ERP.
Cost-related processes and real-time market data is not supported</t>
  </si>
  <si>
    <t>As we are direct-material focused, this is very important for us.  We support this in our project management solution and integrate with a lot of other modules throughout our suite.</t>
  </si>
  <si>
    <t>Depending on the project structure an innovation process is possible to implement. As objects can be bound to Supplier, Commodity/Category and Material lot of use cases can be implemented on customers requirement. The responsible purchaser in an innovation project can easily place RFQs from the structure directly to suppliers.</t>
  </si>
  <si>
    <t>Project management basic task definition can be set up on customers requirements. We have already implemented different custom-specific processes and 3rd party software integration</t>
  </si>
  <si>
    <t xml:space="preserve">We are using QlikView for a standarized KPI Dashboard on relevant processes. </t>
  </si>
  <si>
    <t>For custom-specific use cases the KPI Dashboard can be extended or new reports can be implemented on requirement</t>
  </si>
  <si>
    <t>We do not provide standard score cards</t>
  </si>
  <si>
    <t>PPM, OTD, delivery reliability, service degree, etc</t>
  </si>
  <si>
    <t>Score card trends, changes in financial information, changes in supplier profile information. All actionable using worklfows</t>
  </si>
  <si>
    <t>Using the integrations to our partners</t>
  </si>
  <si>
    <t>A supplier can use one login to access all of his customer supplier portals. There is no "aggregated" view of all tasks/actions/documents for each customer, as all portals are branded to the customer</t>
  </si>
  <si>
    <t>A supplier has full self-service capabilities. He can manage additional people, users, contact information, message responsibilities (per customer, location, message type, etc)</t>
  </si>
  <si>
    <t>For supportability, the portal side is customized to the customers needs. There is very limited support for customization for the supplier (on purpose).</t>
  </si>
  <si>
    <t>There is full support for feedback loops</t>
  </si>
  <si>
    <t>It is possible to send questions of a score card to the supplier</t>
  </si>
  <si>
    <t>The supplier can supply documents and, based on the process, be automatically reminded. One example is supplier certificates.</t>
  </si>
  <si>
    <t>We have customers that have more than 80% of their direct spend managed in our VMI.</t>
  </si>
  <si>
    <t>We have full supply chain management / supply chain execution capabilities including PO/OC, ASN, Handling Unit management, Call offs, VMI, invoices, credit notes, etc.</t>
  </si>
  <si>
    <t>We use the LAMP stack (Linux/Apache/MySQL/PHP)</t>
  </si>
  <si>
    <t>We support 3 different deployment methods:
- Public Cloud (= SaaS, multi-tenant shared): 98%
- Private cloud (= dedicated hardware in our data center): 0.5%
- on Premise: 1.5%</t>
  </si>
  <si>
    <t>On Premise and prive cloud is disconnected from the SaaS offering</t>
  </si>
  <si>
    <t>We have basic checks like data type, mandatory fields</t>
  </si>
  <si>
    <t>We have full support for big data in the SaaS environment.</t>
  </si>
  <si>
    <t xml:space="preserve"> We are gathering customer input and investigating for the roadmap.</t>
  </si>
  <si>
    <t>We have a mobile app for iOS. Our focus for the future is to make the software fully usable on any touch device. Currently, it is fully usable on tablets, quite usable on phones (approvals, checks, etc.).</t>
  </si>
  <si>
    <t>All texts in the software can be overriden with custom wording and translated in all languages</t>
  </si>
  <si>
    <t>We start with a best-practice approach of how this should be done. Then, we do a business blueprint with the customer to define the actual workflows, connections, etc. Based on that information, the actual workflows will be configured to the customers needs (without any software development). This includes fields, forms, notifications, approval steps, etc.</t>
  </si>
  <si>
    <t>We have a closed supplier network. It is not a marketplace where one can find new suppliers, but from a suppliers point of view, he only needs to update his data once and it is automatically populated to all customers</t>
  </si>
  <si>
    <t>We store supplier information on a location level (as this is the level where certificates, etc are managed). We offer multiple functions to link suppliers (parent/child, customer/supplier, partner, competitor, etc). These roles can be defined per customer. We also support automatic update of this data using supplier provided information, D&amp;B Family tree or other data sources.</t>
  </si>
  <si>
    <t>The portal is highly configurable. We support corporate design, activation of different business processes, supplier-side access rights management, etc. It is less configurable on supplier side (on purpose) for supportability</t>
  </si>
  <si>
    <t>We have an underlying workflow engine to do business process management. With this core technology, we can achieve a very high degree of customization without touching the code base. Whenever we need to extendd the system for a new custom-speicifc usecase, we do not hardcode this, but extend our configuration options.</t>
  </si>
  <si>
    <t>We are used globally by our customers. Apart from localization and interantionalization, we strongly support plant/location specific settings. We support the concept of global lead buyers, as well as so called "local buyer". The system will adapt to the given settings per location.</t>
  </si>
  <si>
    <t>Most of our clients use the currency tables that they use in their ERP environment. This ensures the same results in our system as well as the ERP system. Furthermore, we also support currency exchange web services, like Yahoo finance.</t>
  </si>
  <si>
    <t>We currently support 12+ languages. Every word that is shown in the software is loaded from translation files. These files can be easily extended to other languages, or overridden by custom translations. For user-provided texts, we support all ISO languages. We are full Unicode capable.</t>
  </si>
  <si>
    <t>We support 3 modes of supplier onboarding: Supplier self-registration, on invitation or via a service. In the service option, our own staff contacts the supplier and integrates him into the customer portal.</t>
  </si>
  <si>
    <t>With a new feature, it is now possible to identify searchs with too many results, searches without any results (to either enhance the products offered or change the keywords to a company-internal lingo). A health check for the catalog data is already provided within the catalog approval process</t>
  </si>
  <si>
    <t>The ranking of a supplier in the search result can now be changed by a score of the supplier</t>
  </si>
  <si>
    <t>We can import any given data feed, like raw material prices, risk scores (financial, sc, csr, etc.). We also offer a unique interface to Facton as a should costing provider to integrate the should costs into the RFQ side-by-side quote comparison</t>
  </si>
  <si>
    <t>2 - We support supplier-related information, as well as indices (oil, copper, etc.)</t>
  </si>
  <si>
    <t>2 - we offer spend visibility with drill down to suppliers, categories, materials, plants, Bus</t>
  </si>
  <si>
    <t xml:space="preserve">JAGGAER  </t>
  </si>
  <si>
    <t>JAGGAER.com</t>
  </si>
  <si>
    <t>1000+</t>
  </si>
  <si>
    <t>Raj Aggarwal, Director Analyst Relations, raggarwal@jaggaer.com, 919-659-2224</t>
  </si>
  <si>
    <t>HQ: Morrisville, US; Support locations: Vienna, Austria; Pittsburgh, US; Chicago, US; Newtown Square, US; Milan, Italy; Shanghai; Munich, Germany; Dubai, United Arab Emirates; London; Paris; Sydney; Amsterdam; Helsinki; Madrid</t>
  </si>
  <si>
    <t>We are a private company and do not disclose</t>
  </si>
  <si>
    <t>North America, EMEA, Asia Pacific</t>
  </si>
  <si>
    <t>919-659-2600</t>
  </si>
  <si>
    <t>https://www.jaggaer.com/solutions/direct/</t>
  </si>
  <si>
    <t>We offer 3 different deployment methods: SaaS, private cloud (hosted on dedicated hardware in one of our datacenters), on-premise. There is no limitation to the customer based on the deplyment method</t>
  </si>
  <si>
    <t>A catalog item (or any item for that matter) can be marked as a service. This enables the supplier to enter an order entry sheet in the PO. This order entry sheet is then sent to the ERP (after approval) as "goods receipt" to make invoice checks fritionless.</t>
  </si>
  <si>
    <t>On top of the external data eeds, we created a "cost driver analysis". This enables us to tell the buyer how his different cost types (raw material, labour, etc.) should be distributed within this category. It gives the buyer an indication if something is special about a product or supplier and helps him to better understand the differnt cost structures per supplier</t>
  </si>
  <si>
    <t>We have native support for materials, BOMs, prices, contracts , info-records. Basically all information sources that SAP provides for this types of information. We suggest the use of a middleware, but the ERP can also be connected without that (at least in the case of SAP ERP)</t>
  </si>
  <si>
    <t>Accel-KKR</t>
  </si>
  <si>
    <t>manufacturing, education, healthcare, distribution, public sector, CPG, life sciences, retail, automotive</t>
  </si>
  <si>
    <t>Service Catalogs can be synchronized between SAP and JAGGAER Direct (JD). Any order in JD can be marked as service which results in creating a Service PO in SAP (One Line Item Limit PO with Sub-Line items for services). The supplier can now create Service Entry Sheets against this PO with reference to the service catalog from SAP. This ensures full compliance to the service catalog. Service Entry Sheets go into an approval workflow in JD and can then sent as SES into SAP. Invoices can be created against these approved SES only. 
Highlight is that we can create “real” Service POs in SAP and can create “real” Service Entry Sheets against these PO’s. Very few other solutions can do this.</t>
  </si>
  <si>
    <t>Ok, this will required demo to keep the score next Q</t>
  </si>
  <si>
    <t>Current Self-Score</t>
  </si>
  <si>
    <t>Current Provider Average</t>
  </si>
  <si>
    <t>Last Quarter Benchmark Average</t>
  </si>
  <si>
    <t>Last Quarter Provider Average</t>
  </si>
  <si>
    <t>Current Self-Score Average</t>
  </si>
  <si>
    <t>all covered by 1-3</t>
  </si>
  <si>
    <t>specifically refers to ERP integration for spend analytics capability</t>
  </si>
  <si>
    <t>all spend data can be sucked In and displayed throughout the system from SAP</t>
  </si>
  <si>
    <t>see comment above</t>
  </si>
  <si>
    <t>also for financial information</t>
  </si>
  <si>
    <t>see line 94</t>
  </si>
  <si>
    <t>Self-Description</t>
  </si>
  <si>
    <t>Q4 18</t>
  </si>
  <si>
    <t>Q3 18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</si>
</sst>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sz val="14"/>
      <color theme="1"/>
      <name val="Calibri (Body)_x0000_"/>
    </font>
    <font>
      <b/>
      <sz val="11"/>
      <color theme="1"/>
      <name val="Calibri"/>
      <family val="2"/>
      <scheme val="minor"/>
    </font>
    <font>
      <b/>
      <sz val="14"/>
      <color theme="1"/>
      <name val="Calibri"/>
      <family val="2"/>
    </font>
    <font>
      <b/>
      <sz val="16"/>
      <color rgb="FF000000"/>
      <name val="Calibri"/>
      <family val="2"/>
    </font>
    <font>
      <b/>
      <sz val="18"/>
      <color theme="1"/>
      <name val="Calibri"/>
      <family val="2"/>
      <scheme val="minor"/>
    </font>
    <font>
      <u/>
      <sz val="11"/>
      <color rgb="FF0000FF"/>
      <name val="Calibri"/>
      <family val="2"/>
    </font>
    <font>
      <u/>
      <sz val="11"/>
      <color rgb="FF000000"/>
      <name val="Calibri"/>
      <family val="2"/>
    </font>
    <font>
      <sz val="12"/>
      <name val="Calibri"/>
      <family val="2"/>
      <scheme val="minor"/>
    </font>
    <font>
      <u/>
      <sz val="12"/>
      <color theme="10"/>
      <name val="Calibri"/>
      <family val="2"/>
      <scheme val="minor"/>
    </font>
  </fonts>
  <fills count="31">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4" fillId="0" borderId="0"/>
    <xf numFmtId="0" fontId="27" fillId="0" borderId="0" applyNumberFormat="0" applyFill="0" applyBorder="0" applyAlignment="0" applyProtection="0"/>
  </cellStyleXfs>
  <cellXfs count="179">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5" fillId="9"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22" fillId="2" borderId="0" xfId="0" applyFont="1" applyFill="1" applyBorder="1" applyAlignment="1" applyProtection="1">
      <alignment horizontal="center" vertical="center" wrapText="1"/>
    </xf>
    <xf numFmtId="0" fontId="0" fillId="0" borderId="0" xfId="0" applyAlignment="1" applyProtection="1">
      <alignment vertical="center" wrapText="1"/>
      <protection locked="0"/>
    </xf>
    <xf numFmtId="0" fontId="10" fillId="25"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9" borderId="1" xfId="0" applyFont="1" applyFill="1" applyBorder="1" applyAlignment="1">
      <alignment vertical="center"/>
    </xf>
    <xf numFmtId="0" fontId="16" fillId="23" borderId="1" xfId="0" applyFont="1" applyFill="1" applyBorder="1" applyAlignment="1" applyProtection="1">
      <alignment horizontal="center" vertical="center" wrapText="1"/>
      <protection locked="0"/>
    </xf>
    <xf numFmtId="0" fontId="16" fillId="22" borderId="1" xfId="0" applyFont="1" applyFill="1" applyBorder="1" applyAlignment="1" applyProtection="1">
      <alignment horizontal="center" vertical="center" wrapText="1"/>
      <protection locked="0"/>
    </xf>
    <xf numFmtId="0" fontId="2" fillId="0" borderId="1" xfId="0" applyFont="1" applyBorder="1" applyAlignment="1">
      <alignment vertical="center"/>
    </xf>
    <xf numFmtId="0" fontId="6" fillId="11" borderId="1" xfId="0" applyFont="1" applyFill="1" applyBorder="1" applyAlignment="1">
      <alignment horizontal="center" vertical="center"/>
    </xf>
    <xf numFmtId="0" fontId="0" fillId="3" borderId="1" xfId="0" applyFont="1" applyFill="1" applyBorder="1" applyAlignment="1" applyProtection="1">
      <alignment horizontal="center" vertical="center" wrapText="1"/>
      <protection locked="0"/>
    </xf>
    <xf numFmtId="0" fontId="2" fillId="25" borderId="1" xfId="0" applyFont="1" applyFill="1" applyBorder="1" applyAlignment="1" applyProtection="1">
      <alignment horizontal="center" vertical="center" wrapText="1"/>
      <protection locked="0"/>
    </xf>
    <xf numFmtId="0" fontId="0" fillId="0" borderId="0" xfId="0" applyAlignment="1" applyProtection="1">
      <alignment horizontal="left" vertical="center" wrapText="1"/>
    </xf>
    <xf numFmtId="0" fontId="10" fillId="9" borderId="1" xfId="0" applyFont="1" applyFill="1" applyBorder="1" applyAlignment="1" applyProtection="1">
      <alignment horizontal="left" vertical="center" wrapText="1"/>
    </xf>
    <xf numFmtId="0" fontId="0" fillId="0" borderId="0" xfId="0" applyFill="1" applyAlignment="1" applyProtection="1">
      <alignment horizontal="center" vertical="center" wrapText="1"/>
    </xf>
    <xf numFmtId="0" fontId="7" fillId="5" borderId="1" xfId="0" applyFont="1" applyFill="1" applyBorder="1" applyAlignment="1" applyProtection="1">
      <alignment horizontal="left" vertical="center" wrapText="1"/>
    </xf>
    <xf numFmtId="0" fontId="1" fillId="6" borderId="1" xfId="0" applyFont="1" applyFill="1" applyBorder="1" applyAlignment="1" applyProtection="1">
      <alignment horizontal="left" vertical="center" wrapText="1"/>
    </xf>
    <xf numFmtId="0" fontId="0" fillId="0" borderId="1" xfId="0" applyBorder="1" applyAlignment="1" applyProtection="1">
      <alignment horizontal="center" vertical="center" wrapText="1"/>
    </xf>
    <xf numFmtId="164" fontId="0" fillId="0" borderId="1" xfId="0" applyNumberFormat="1" applyBorder="1" applyAlignment="1" applyProtection="1">
      <alignment horizontal="center" vertical="center" wrapText="1"/>
    </xf>
    <xf numFmtId="0" fontId="0" fillId="7" borderId="1" xfId="0" applyFont="1" applyFill="1" applyBorder="1" applyAlignment="1" applyProtection="1">
      <alignment horizontal="left" vertical="center" wrapText="1"/>
    </xf>
    <xf numFmtId="0" fontId="1" fillId="7" borderId="1" xfId="0" applyFont="1" applyFill="1" applyBorder="1" applyAlignment="1" applyProtection="1">
      <alignment horizontal="left" vertical="center" wrapText="1"/>
    </xf>
    <xf numFmtId="0" fontId="1" fillId="8" borderId="1" xfId="0" applyFont="1" applyFill="1" applyBorder="1" applyAlignment="1" applyProtection="1">
      <alignment horizontal="left" vertical="center" wrapText="1"/>
    </xf>
    <xf numFmtId="0" fontId="20" fillId="15" borderId="1" xfId="0" applyFont="1" applyFill="1" applyBorder="1" applyAlignment="1" applyProtection="1">
      <alignment horizontal="right" vertical="center"/>
    </xf>
    <xf numFmtId="0" fontId="2" fillId="9" borderId="1" xfId="0" applyFont="1" applyFill="1" applyBorder="1" applyAlignment="1" applyProtection="1">
      <alignment horizontal="center" vertical="center" wrapText="1"/>
    </xf>
    <xf numFmtId="0" fontId="0" fillId="0" borderId="0" xfId="0" applyAlignment="1" applyProtection="1">
      <alignment vertical="center"/>
    </xf>
    <xf numFmtId="0" fontId="0" fillId="0" borderId="0" xfId="0" applyProtection="1"/>
    <xf numFmtId="0" fontId="2" fillId="25"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23" fillId="6"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3" fillId="22" borderId="1" xfId="0" applyFont="1" applyFill="1" applyBorder="1" applyAlignment="1" applyProtection="1">
      <alignment horizontal="center" vertical="center" wrapText="1"/>
    </xf>
    <xf numFmtId="0" fontId="16" fillId="23" borderId="1"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0" borderId="15" xfId="0" applyBorder="1" applyAlignment="1" applyProtection="1">
      <alignment vertical="center" wrapText="1"/>
    </xf>
    <xf numFmtId="0" fontId="0" fillId="0" borderId="1" xfId="0" applyBorder="1" applyAlignment="1" applyProtection="1">
      <alignment vertical="center" wrapText="1"/>
    </xf>
    <xf numFmtId="0" fontId="0" fillId="24" borderId="1" xfId="0" applyFill="1" applyBorder="1" applyAlignment="1" applyProtection="1">
      <alignment horizontal="center" vertical="center" wrapText="1"/>
    </xf>
    <xf numFmtId="0" fontId="0" fillId="0" borderId="0" xfId="0" applyAlignment="1" applyProtection="1">
      <alignment horizontal="center" vertical="center"/>
    </xf>
    <xf numFmtId="0" fontId="23" fillId="7" borderId="1" xfId="0" applyFont="1" applyFill="1" applyBorder="1" applyAlignment="1" applyProtection="1">
      <alignment horizontal="center" vertical="center" wrapText="1"/>
    </xf>
    <xf numFmtId="0" fontId="0" fillId="0" borderId="1" xfId="0" applyBorder="1" applyAlignment="1" applyProtection="1">
      <alignment horizontal="left" vertical="center" wrapText="1"/>
    </xf>
    <xf numFmtId="0" fontId="0" fillId="10" borderId="1" xfId="0" applyFill="1" applyBorder="1" applyAlignment="1" applyProtection="1">
      <alignment vertical="center" wrapText="1"/>
    </xf>
    <xf numFmtId="0" fontId="23"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9" fillId="9" borderId="1" xfId="0" applyFont="1" applyFill="1" applyBorder="1" applyAlignment="1" applyProtection="1">
      <alignment horizontal="center" vertical="center" wrapText="1"/>
    </xf>
    <xf numFmtId="0" fontId="0" fillId="0" borderId="0" xfId="0" applyAlignment="1" applyProtection="1">
      <alignment horizontal="center" wrapText="1"/>
    </xf>
    <xf numFmtId="0" fontId="0" fillId="0" borderId="0" xfId="0" applyAlignment="1" applyProtection="1">
      <alignment horizontal="left" wrapText="1"/>
    </xf>
    <xf numFmtId="0" fontId="15" fillId="9" borderId="1" xfId="0" applyFont="1" applyFill="1" applyBorder="1" applyAlignment="1" applyProtection="1">
      <alignment horizontal="center" vertical="center" wrapText="1"/>
    </xf>
    <xf numFmtId="0" fontId="19" fillId="0" borderId="0" xfId="0" applyFont="1" applyAlignment="1" applyProtection="1">
      <alignment vertical="center" wrapText="1"/>
    </xf>
    <xf numFmtId="0" fontId="0" fillId="13" borderId="15" xfId="0" applyFill="1" applyBorder="1" applyAlignment="1" applyProtection="1">
      <alignment vertical="center" wrapText="1"/>
    </xf>
    <xf numFmtId="0" fontId="0" fillId="13" borderId="1" xfId="0" applyFill="1" applyBorder="1" applyAlignment="1" applyProtection="1">
      <alignment vertical="center" wrapText="1"/>
    </xf>
    <xf numFmtId="0" fontId="0" fillId="0" borderId="15" xfId="0" applyBorder="1" applyAlignment="1" applyProtection="1">
      <alignment horizontal="center" vertical="center" wrapText="1"/>
    </xf>
    <xf numFmtId="0" fontId="2" fillId="0" borderId="0" xfId="0" applyFont="1" applyAlignment="1" applyProtection="1">
      <alignment vertical="center" wrapText="1"/>
    </xf>
    <xf numFmtId="0" fontId="2" fillId="13"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0" fillId="0" borderId="0" xfId="0" applyBorder="1" applyAlignment="1" applyProtection="1">
      <alignment horizontal="left" vertical="center" wrapText="1"/>
    </xf>
    <xf numFmtId="0" fontId="6" fillId="0" borderId="1" xfId="0" applyFont="1" applyBorder="1" applyAlignment="1" applyProtection="1">
      <alignment vertical="center" wrapText="1"/>
    </xf>
    <xf numFmtId="0" fontId="12" fillId="0" borderId="1" xfId="0" applyFont="1" applyBorder="1" applyAlignment="1" applyProtection="1">
      <alignment vertical="center" wrapText="1"/>
    </xf>
    <xf numFmtId="164" fontId="2" fillId="15" borderId="1" xfId="0" applyNumberFormat="1" applyFont="1" applyFill="1" applyBorder="1" applyAlignment="1" applyProtection="1">
      <alignment horizontal="center" vertical="center" wrapText="1"/>
    </xf>
    <xf numFmtId="0" fontId="0" fillId="0" borderId="1" xfId="0" applyFont="1" applyBorder="1" applyAlignment="1" applyProtection="1">
      <alignment horizontal="center" vertical="center" wrapText="1"/>
    </xf>
    <xf numFmtId="0" fontId="13" fillId="2" borderId="1" xfId="0" applyFont="1" applyFill="1" applyBorder="1" applyAlignment="1" applyProtection="1">
      <alignment horizontal="center" vertical="center" wrapText="1"/>
    </xf>
    <xf numFmtId="0" fontId="0" fillId="0" borderId="15" xfId="0" applyFont="1" applyBorder="1" applyAlignment="1" applyProtection="1">
      <alignment vertical="center" wrapText="1"/>
    </xf>
    <xf numFmtId="0" fontId="0" fillId="0" borderId="1" xfId="0" applyFont="1" applyBorder="1" applyAlignment="1" applyProtection="1">
      <alignment vertical="center" wrapText="1"/>
    </xf>
    <xf numFmtId="0" fontId="0" fillId="0" borderId="17" xfId="0" applyFont="1" applyBorder="1" applyAlignment="1" applyProtection="1">
      <alignment horizontal="center" vertical="center" wrapText="1"/>
    </xf>
    <xf numFmtId="0" fontId="0" fillId="0" borderId="17" xfId="0" applyFont="1" applyBorder="1" applyAlignment="1" applyProtection="1">
      <alignment vertical="center" wrapText="1"/>
    </xf>
    <xf numFmtId="0" fontId="0" fillId="0" borderId="0" xfId="0" applyAlignment="1" applyProtection="1">
      <alignment horizontal="center"/>
    </xf>
    <xf numFmtId="0" fontId="1" fillId="12" borderId="1" xfId="0" applyFont="1" applyFill="1" applyBorder="1" applyAlignment="1" applyProtection="1">
      <alignment horizontal="left" vertical="center" wrapText="1"/>
    </xf>
    <xf numFmtId="0" fontId="13" fillId="14" borderId="1" xfId="0" applyFont="1" applyFill="1" applyBorder="1" applyAlignment="1" applyProtection="1">
      <alignment horizontal="center" vertical="center" wrapText="1"/>
    </xf>
    <xf numFmtId="0" fontId="20" fillId="18" borderId="1" xfId="0" applyFont="1" applyFill="1" applyBorder="1" applyAlignment="1" applyProtection="1">
      <alignment vertical="center" wrapText="1"/>
    </xf>
    <xf numFmtId="0" fontId="20" fillId="19" borderId="1" xfId="0" applyFont="1" applyFill="1" applyBorder="1" applyAlignment="1" applyProtection="1">
      <alignment vertical="center" wrapText="1"/>
    </xf>
    <xf numFmtId="0" fontId="20" fillId="20" borderId="1" xfId="0" applyFont="1" applyFill="1" applyBorder="1" applyAlignment="1" applyProtection="1">
      <alignment vertical="center" wrapText="1"/>
    </xf>
    <xf numFmtId="0" fontId="20" fillId="21" borderId="1" xfId="0" applyFont="1" applyFill="1" applyBorder="1" applyAlignment="1" applyProtection="1">
      <alignment vertical="center" wrapText="1"/>
    </xf>
    <xf numFmtId="0" fontId="0" fillId="18" borderId="1" xfId="0" applyFont="1" applyFill="1" applyBorder="1" applyAlignment="1" applyProtection="1">
      <alignment vertical="center" wrapText="1"/>
    </xf>
    <xf numFmtId="0" fontId="0" fillId="19" borderId="1" xfId="0" applyFont="1" applyFill="1" applyBorder="1" applyAlignment="1" applyProtection="1">
      <alignment vertical="center" wrapText="1"/>
    </xf>
    <xf numFmtId="0" fontId="0" fillId="20" borderId="1" xfId="0" applyFont="1" applyFill="1" applyBorder="1" applyAlignment="1" applyProtection="1">
      <alignment vertical="center" wrapText="1"/>
    </xf>
    <xf numFmtId="0" fontId="0" fillId="21" borderId="1" xfId="0" applyFont="1" applyFill="1" applyBorder="1" applyAlignment="1" applyProtection="1">
      <alignment vertical="center" wrapText="1"/>
    </xf>
    <xf numFmtId="0" fontId="0" fillId="0" borderId="1" xfId="0" applyBorder="1" applyAlignment="1" applyProtection="1">
      <alignment horizontal="center" vertical="center"/>
    </xf>
    <xf numFmtId="0" fontId="0" fillId="0" borderId="18" xfId="0" applyFont="1" applyBorder="1" applyAlignment="1">
      <alignment wrapText="1"/>
    </xf>
    <xf numFmtId="0" fontId="24" fillId="0" borderId="18" xfId="0" applyFont="1" applyBorder="1" applyAlignment="1">
      <alignment vertical="top" wrapText="1"/>
    </xf>
    <xf numFmtId="9" fontId="0" fillId="0" borderId="18" xfId="0" applyNumberFormat="1" applyFont="1" applyBorder="1" applyAlignment="1">
      <alignment wrapText="1"/>
    </xf>
    <xf numFmtId="0" fontId="0" fillId="0" borderId="18" xfId="0" applyFont="1" applyBorder="1" applyAlignment="1">
      <alignment vertical="top" wrapText="1"/>
    </xf>
    <xf numFmtId="0" fontId="25" fillId="26" borderId="18" xfId="0" applyFont="1" applyFill="1" applyBorder="1" applyAlignment="1">
      <alignment wrapText="1"/>
    </xf>
    <xf numFmtId="0" fontId="0" fillId="0" borderId="15" xfId="0" applyBorder="1" applyAlignment="1" applyProtection="1">
      <alignment horizontal="center" vertical="center"/>
    </xf>
    <xf numFmtId="0" fontId="0" fillId="0" borderId="16" xfId="0" applyBorder="1" applyAlignment="1" applyProtection="1">
      <alignment horizontal="center" vertical="center"/>
    </xf>
    <xf numFmtId="0" fontId="0" fillId="0" borderId="0" xfId="0" applyFill="1" applyAlignment="1" applyProtection="1">
      <alignment horizontal="center" vertical="center" wrapText="1"/>
      <protection locked="0"/>
    </xf>
    <xf numFmtId="0" fontId="26" fillId="0" borderId="1" xfId="0" applyFont="1" applyBorder="1" applyAlignment="1" applyProtection="1">
      <alignment vertical="center" wrapText="1"/>
    </xf>
    <xf numFmtId="0" fontId="27" fillId="4" borderId="1" xfId="2" applyFill="1" applyBorder="1" applyAlignment="1" applyProtection="1">
      <alignment horizontal="left" vertical="center" wrapText="1"/>
      <protection locked="0"/>
    </xf>
    <xf numFmtId="0" fontId="9" fillId="10" borderId="1" xfId="0" applyFont="1" applyFill="1" applyBorder="1" applyAlignment="1">
      <alignment horizontal="center" vertical="center" wrapText="1"/>
    </xf>
    <xf numFmtId="0" fontId="0" fillId="27" borderId="1" xfId="0" applyFill="1" applyBorder="1" applyAlignment="1">
      <alignment horizontal="center" vertical="center" wrapText="1"/>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vertical="center" wrapText="1"/>
      <protection locked="0"/>
    </xf>
    <xf numFmtId="0" fontId="0" fillId="0" borderId="1" xfId="0" applyFill="1" applyBorder="1" applyAlignment="1" applyProtection="1">
      <alignment horizontal="left" vertical="center" wrapText="1"/>
      <protection locked="0"/>
    </xf>
    <xf numFmtId="0" fontId="0" fillId="0" borderId="0" xfId="0" applyFill="1" applyProtection="1">
      <protection locked="0"/>
    </xf>
    <xf numFmtId="0" fontId="21" fillId="17" borderId="1" xfId="0" applyFont="1" applyFill="1" applyBorder="1" applyAlignment="1" applyProtection="1">
      <alignment horizontal="center" vertical="center" wrapText="1"/>
    </xf>
    <xf numFmtId="0" fontId="21" fillId="16" borderId="1" xfId="0" applyFont="1" applyFill="1" applyBorder="1" applyAlignment="1" applyProtection="1">
      <alignment horizontal="center" vertical="center" wrapText="1"/>
    </xf>
    <xf numFmtId="0" fontId="21" fillId="28" borderId="1" xfId="0" applyFont="1" applyFill="1" applyBorder="1" applyAlignment="1" applyProtection="1">
      <alignment horizontal="center" vertical="center" wrapText="1"/>
    </xf>
    <xf numFmtId="0" fontId="0" fillId="0" borderId="0" xfId="0" applyFill="1" applyAlignment="1" applyProtection="1">
      <alignment vertical="center" wrapText="1"/>
      <protection locked="0"/>
    </xf>
    <xf numFmtId="0" fontId="0" fillId="12" borderId="1" xfId="0" applyFont="1" applyFill="1" applyBorder="1" applyAlignment="1" applyProtection="1">
      <alignment horizontal="left" vertical="center" wrapText="1"/>
    </xf>
    <xf numFmtId="0" fontId="20" fillId="15" borderId="1" xfId="0" applyFont="1" applyFill="1" applyBorder="1" applyAlignment="1" applyProtection="1">
      <alignment horizontal="right" vertical="center" wrapText="1"/>
    </xf>
    <xf numFmtId="0" fontId="16" fillId="22" borderId="1" xfId="0" applyFont="1" applyFill="1" applyBorder="1" applyAlignment="1" applyProtection="1">
      <alignment horizontal="center" vertical="center" wrapText="1"/>
    </xf>
    <xf numFmtId="0" fontId="9" fillId="10" borderId="1" xfId="0" applyFont="1" applyFill="1" applyBorder="1" applyAlignment="1" applyProtection="1">
      <alignment horizontal="center" vertical="center" wrapText="1"/>
    </xf>
    <xf numFmtId="0" fontId="0" fillId="27" borderId="1" xfId="0" applyFill="1" applyBorder="1" applyAlignment="1" applyProtection="1">
      <alignment horizontal="center" vertical="center" wrapText="1"/>
    </xf>
    <xf numFmtId="0" fontId="0" fillId="0" borderId="1" xfId="0" applyFill="1" applyBorder="1" applyAlignment="1" applyProtection="1">
      <alignment horizontal="center" vertical="center" wrapText="1"/>
    </xf>
    <xf numFmtId="0" fontId="0" fillId="0" borderId="1" xfId="0" applyFill="1" applyBorder="1" applyAlignment="1" applyProtection="1">
      <alignment vertical="center" wrapText="1"/>
    </xf>
    <xf numFmtId="0" fontId="0" fillId="0" borderId="1" xfId="0" applyFill="1" applyBorder="1" applyAlignment="1" applyProtection="1">
      <alignment horizontal="left" vertical="center" wrapText="1"/>
    </xf>
    <xf numFmtId="0" fontId="0" fillId="0" borderId="0" xfId="0" applyFill="1" applyAlignment="1" applyProtection="1">
      <alignment vertical="center" wrapText="1"/>
    </xf>
    <xf numFmtId="0" fontId="0" fillId="0" borderId="0" xfId="0" applyFill="1" applyAlignment="1" applyProtection="1">
      <alignment horizontal="left" vertical="center" wrapText="1"/>
    </xf>
    <xf numFmtId="0" fontId="3" fillId="0" borderId="1" xfId="0" applyFont="1" applyFill="1" applyBorder="1" applyAlignment="1" applyProtection="1">
      <alignment horizontal="left" vertical="center" wrapText="1"/>
      <protection locked="0"/>
    </xf>
    <xf numFmtId="0" fontId="4" fillId="0" borderId="1" xfId="0" applyFont="1" applyFill="1" applyBorder="1" applyAlignment="1" applyProtection="1">
      <alignment horizontal="left" vertical="center" wrapText="1"/>
      <protection locked="0"/>
    </xf>
    <xf numFmtId="0" fontId="27" fillId="0" borderId="1" xfId="2" applyFill="1" applyBorder="1" applyAlignment="1" applyProtection="1">
      <alignment horizontal="left" vertical="center" wrapText="1"/>
      <protection locked="0"/>
    </xf>
    <xf numFmtId="0" fontId="9" fillId="29" borderId="1" xfId="0" applyFont="1" applyFill="1" applyBorder="1" applyAlignment="1" applyProtection="1">
      <alignment horizontal="center" vertical="center" wrapText="1"/>
    </xf>
    <xf numFmtId="0" fontId="9" fillId="12" borderId="1" xfId="0" applyFont="1" applyFill="1" applyBorder="1" applyAlignment="1" applyProtection="1">
      <alignment horizontal="center" vertical="center" wrapText="1"/>
    </xf>
    <xf numFmtId="0" fontId="0" fillId="30" borderId="1" xfId="0" applyFill="1" applyBorder="1" applyAlignment="1" applyProtection="1">
      <alignment horizontal="center" vertical="center" wrapText="1"/>
      <protection locked="0"/>
    </xf>
    <xf numFmtId="0" fontId="0" fillId="30" borderId="1" xfId="0" applyFill="1" applyBorder="1" applyAlignment="1" applyProtection="1">
      <alignment horizontal="left" vertical="center" wrapText="1"/>
      <protection locked="0"/>
    </xf>
    <xf numFmtId="0" fontId="0" fillId="0" borderId="0" xfId="0" applyProtection="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pplyProtection="1">
      <alignment horizontal="center" vertical="center" wrapText="1"/>
    </xf>
    <xf numFmtId="0" fontId="11" fillId="6" borderId="14" xfId="0" applyFont="1" applyFill="1" applyBorder="1" applyAlignment="1" applyProtection="1">
      <alignment horizontal="center" vertical="center" wrapText="1"/>
    </xf>
    <xf numFmtId="0" fontId="11" fillId="6" borderId="15"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1" fillId="7" borderId="15"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11" fillId="8" borderId="15" xfId="0" applyFont="1" applyFill="1" applyBorder="1" applyAlignment="1" applyProtection="1">
      <alignment horizontal="center" vertical="center" wrapText="1"/>
    </xf>
    <xf numFmtId="49" fontId="6" fillId="0" borderId="0" xfId="0" applyNumberFormat="1" applyFont="1" applyAlignment="1">
      <alignment horizontal="left" vertical="center" wrapText="1"/>
    </xf>
    <xf numFmtId="49" fontId="6" fillId="0" borderId="1" xfId="0" applyNumberFormat="1" applyFont="1" applyBorder="1" applyAlignment="1" applyProtection="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cid:image003.png@01D38BCB.E470673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91</xdr:row>
      <xdr:rowOff>677303</xdr:rowOff>
    </xdr:from>
    <xdr:to>
      <xdr:col>6</xdr:col>
      <xdr:colOff>0</xdr:colOff>
      <xdr:row>91</xdr:row>
      <xdr:rowOff>1163106</xdr:rowOff>
    </xdr:to>
    <xdr:pic>
      <xdr:nvPicPr>
        <xdr:cNvPr id="4" name="Picture 3" descr="cid:image003.png@01D38BCB.E4706730">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21437600" y="48717170"/>
          <a:ext cx="1177712" cy="485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jaggaer.com/solutions/direct/" TargetMode="External"/><Relationship Id="rId2" Type="http://schemas.openxmlformats.org/officeDocument/2006/relationships/hyperlink" Target="https://www.pool4tool.com/cms/en/products/" TargetMode="External"/><Relationship Id="rId1" Type="http://schemas.openxmlformats.org/officeDocument/2006/relationships/hyperlink" Target="http://www.pool4too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7"/>
  <sheetViews>
    <sheetView workbookViewId="0"/>
  </sheetViews>
  <sheetFormatPr baseColWidth="10" defaultColWidth="10.83203125" defaultRowHeight="16"/>
  <cols>
    <col min="1" max="1" width="66.5" style="1" customWidth="1"/>
    <col min="2" max="2" width="53" style="1" customWidth="1"/>
    <col min="3" max="3" width="34.1640625" style="1" bestFit="1" customWidth="1"/>
    <col min="4" max="16384" width="10.83203125" style="1"/>
  </cols>
  <sheetData>
    <row r="1" spans="1:3">
      <c r="A1" s="60" t="s">
        <v>930</v>
      </c>
      <c r="B1" s="60" t="s">
        <v>942</v>
      </c>
    </row>
    <row r="2" spans="1:3">
      <c r="A2" s="60" t="s">
        <v>931</v>
      </c>
      <c r="B2" s="60" t="s">
        <v>1304</v>
      </c>
    </row>
    <row r="4" spans="1:3">
      <c r="A4" s="57" t="s">
        <v>921</v>
      </c>
    </row>
    <row r="6" spans="1:3" ht="323">
      <c r="A6" s="36" t="s">
        <v>940</v>
      </c>
    </row>
    <row r="7" spans="1:3" ht="17" thickBot="1"/>
    <row r="8" spans="1:3">
      <c r="A8" s="19" t="s">
        <v>42</v>
      </c>
      <c r="B8" s="20" t="s">
        <v>50</v>
      </c>
      <c r="C8" s="21" t="s">
        <v>43</v>
      </c>
    </row>
    <row r="9" spans="1:3">
      <c r="A9" s="166" t="s">
        <v>932</v>
      </c>
      <c r="B9" s="3" t="s">
        <v>26</v>
      </c>
      <c r="C9" s="4" t="s">
        <v>27</v>
      </c>
    </row>
    <row r="10" spans="1:3">
      <c r="A10" s="167"/>
      <c r="B10" s="5" t="s">
        <v>44</v>
      </c>
      <c r="C10" s="6" t="s">
        <v>28</v>
      </c>
    </row>
    <row r="11" spans="1:3">
      <c r="A11" s="168"/>
      <c r="B11" s="7" t="s">
        <v>45</v>
      </c>
      <c r="C11" s="8" t="s">
        <v>29</v>
      </c>
    </row>
    <row r="12" spans="1:3">
      <c r="A12" s="166" t="s">
        <v>32</v>
      </c>
      <c r="B12" s="3" t="s">
        <v>30</v>
      </c>
      <c r="C12" s="4" t="s">
        <v>30</v>
      </c>
    </row>
    <row r="13" spans="1:3">
      <c r="A13" s="167"/>
      <c r="B13" s="5" t="s">
        <v>927</v>
      </c>
      <c r="C13" s="6" t="s">
        <v>48</v>
      </c>
    </row>
    <row r="14" spans="1:3">
      <c r="A14" s="167"/>
      <c r="B14" s="5" t="s">
        <v>46</v>
      </c>
      <c r="C14" s="6" t="s">
        <v>31</v>
      </c>
    </row>
    <row r="15" spans="1:3">
      <c r="A15" s="168"/>
      <c r="B15" s="7" t="s">
        <v>47</v>
      </c>
      <c r="C15" s="8" t="s">
        <v>49</v>
      </c>
    </row>
    <row r="18" spans="1:2">
      <c r="A18" s="41" t="s">
        <v>41</v>
      </c>
      <c r="B18" s="61" t="s">
        <v>929</v>
      </c>
    </row>
    <row r="19" spans="1:2" ht="51">
      <c r="A19" s="42" t="s">
        <v>40</v>
      </c>
      <c r="B19" s="13" t="s">
        <v>933</v>
      </c>
    </row>
    <row r="20" spans="1:2" ht="34">
      <c r="A20" s="42" t="s">
        <v>33</v>
      </c>
      <c r="B20" s="13" t="s">
        <v>934</v>
      </c>
    </row>
    <row r="21" spans="1:2" ht="34">
      <c r="A21" s="42" t="s">
        <v>34</v>
      </c>
      <c r="B21" s="13" t="s">
        <v>935</v>
      </c>
    </row>
    <row r="22" spans="1:2" ht="51">
      <c r="A22" s="42" t="s">
        <v>35</v>
      </c>
      <c r="B22" s="13" t="s">
        <v>936</v>
      </c>
    </row>
    <row r="23" spans="1:2" ht="51">
      <c r="A23" s="42" t="s">
        <v>36</v>
      </c>
      <c r="B23" s="13" t="s">
        <v>937</v>
      </c>
    </row>
    <row r="24" spans="1:2" ht="51">
      <c r="A24" s="42" t="s">
        <v>37</v>
      </c>
      <c r="B24" s="13" t="s">
        <v>938</v>
      </c>
    </row>
    <row r="25" spans="1:2">
      <c r="A25" s="2"/>
    </row>
    <row r="26" spans="1:2">
      <c r="A26" s="41" t="s">
        <v>38</v>
      </c>
    </row>
    <row r="27" spans="1:2" ht="204">
      <c r="A27" s="43" t="s">
        <v>39</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H73"/>
  <sheetViews>
    <sheetView zoomScale="80" zoomScaleNormal="80" workbookViewId="0">
      <selection activeCell="D28" sqref="D28"/>
    </sheetView>
  </sheetViews>
  <sheetFormatPr baseColWidth="10" defaultColWidth="10.83203125" defaultRowHeight="16"/>
  <cols>
    <col min="1" max="1" width="10.83203125" style="38"/>
    <col min="2" max="2" width="62" style="44" customWidth="1"/>
    <col min="3" max="3" width="86.83203125" style="44" customWidth="1"/>
    <col min="4" max="5" width="80.1640625" style="51" customWidth="1"/>
    <col min="6" max="16384" width="10.83203125" style="38"/>
  </cols>
  <sheetData>
    <row r="4" spans="2:8" ht="22">
      <c r="B4" s="38"/>
      <c r="C4" s="50" t="s">
        <v>0</v>
      </c>
      <c r="D4" s="52" t="s">
        <v>1331</v>
      </c>
      <c r="E4" s="52" t="s">
        <v>922</v>
      </c>
    </row>
    <row r="5" spans="2:8" ht="17">
      <c r="B5" s="45" t="s">
        <v>1</v>
      </c>
      <c r="C5" s="128" t="s">
        <v>944</v>
      </c>
      <c r="D5" s="158" t="s">
        <v>1301</v>
      </c>
      <c r="E5" s="53"/>
    </row>
    <row r="6" spans="2:8" ht="17">
      <c r="B6" s="45" t="s">
        <v>2</v>
      </c>
      <c r="C6" s="128" t="s">
        <v>945</v>
      </c>
      <c r="D6" s="158" t="s">
        <v>1314</v>
      </c>
      <c r="E6" s="53"/>
    </row>
    <row r="7" spans="2:8" ht="17">
      <c r="B7" s="45" t="s">
        <v>3</v>
      </c>
      <c r="C7" s="129" t="str">
        <f>HYPERLINK("http://www.pool4tool.com/","www.pool4tool.com")</f>
        <v>www.pool4tool.com</v>
      </c>
      <c r="D7" s="159" t="s">
        <v>1302</v>
      </c>
      <c r="E7" s="54"/>
      <c r="F7" s="47"/>
      <c r="G7" s="47"/>
      <c r="H7" s="47"/>
    </row>
    <row r="8" spans="2:8" ht="17">
      <c r="B8" s="45" t="s">
        <v>4</v>
      </c>
      <c r="C8" s="128" t="s">
        <v>946</v>
      </c>
      <c r="D8" s="158" t="s">
        <v>1308</v>
      </c>
      <c r="E8" s="53"/>
      <c r="F8" s="47"/>
      <c r="G8" s="47"/>
      <c r="H8" s="47"/>
    </row>
    <row r="9" spans="2:8" ht="51">
      <c r="B9" s="45" t="s">
        <v>5</v>
      </c>
      <c r="C9" s="128" t="s">
        <v>947</v>
      </c>
      <c r="D9" s="158" t="s">
        <v>1305</v>
      </c>
      <c r="E9" s="53"/>
      <c r="F9" s="47"/>
      <c r="G9" s="47"/>
      <c r="H9" s="47"/>
    </row>
    <row r="10" spans="2:8" ht="17">
      <c r="B10" s="45" t="s">
        <v>6</v>
      </c>
      <c r="C10" s="128">
        <v>2001</v>
      </c>
      <c r="D10" s="158">
        <v>1995</v>
      </c>
      <c r="E10" s="53"/>
      <c r="F10" s="47"/>
      <c r="G10" s="47"/>
      <c r="H10" s="47"/>
    </row>
    <row r="11" spans="2:8" ht="17">
      <c r="B11" s="45" t="s">
        <v>7</v>
      </c>
      <c r="C11" s="128">
        <v>155</v>
      </c>
      <c r="D11" s="158" t="s">
        <v>1303</v>
      </c>
      <c r="E11" s="53"/>
      <c r="F11" s="47"/>
      <c r="G11" s="47"/>
      <c r="H11" s="47"/>
    </row>
    <row r="12" spans="2:8" ht="17">
      <c r="B12" s="45" t="s">
        <v>8</v>
      </c>
      <c r="C12" s="128" t="s">
        <v>948</v>
      </c>
      <c r="D12" s="158" t="s">
        <v>1306</v>
      </c>
      <c r="E12" s="53"/>
      <c r="F12" s="47"/>
      <c r="G12" s="47"/>
      <c r="H12" s="47"/>
    </row>
    <row r="13" spans="2:8" ht="34">
      <c r="B13" s="45" t="s">
        <v>9</v>
      </c>
      <c r="C13" s="128" t="s">
        <v>949</v>
      </c>
      <c r="D13" s="158" t="s">
        <v>1307</v>
      </c>
      <c r="E13" s="53"/>
      <c r="F13" s="47"/>
      <c r="G13" s="47"/>
      <c r="H13" s="47"/>
    </row>
    <row r="14" spans="2:8" ht="34">
      <c r="B14" s="45" t="s">
        <v>10</v>
      </c>
      <c r="C14" s="128" t="s">
        <v>950</v>
      </c>
      <c r="D14" s="158" t="s">
        <v>1315</v>
      </c>
      <c r="E14" s="53"/>
    </row>
    <row r="15" spans="2:8" ht="68">
      <c r="B15" s="45" t="s">
        <v>11</v>
      </c>
      <c r="C15" s="128" t="s">
        <v>951</v>
      </c>
      <c r="D15" s="158"/>
      <c r="E15" s="53"/>
    </row>
    <row r="16" spans="2:8" ht="34">
      <c r="B16" s="45" t="s">
        <v>12</v>
      </c>
      <c r="C16" s="128" t="s">
        <v>952</v>
      </c>
      <c r="D16" s="158"/>
      <c r="E16" s="55"/>
    </row>
    <row r="17" spans="2:5" ht="17">
      <c r="B17" s="45" t="s">
        <v>13</v>
      </c>
      <c r="C17" s="130">
        <v>1</v>
      </c>
      <c r="D17" s="158"/>
      <c r="E17" s="55"/>
    </row>
    <row r="18" spans="2:5" ht="34">
      <c r="B18" s="45" t="s">
        <v>14</v>
      </c>
      <c r="C18" s="131" t="s">
        <v>953</v>
      </c>
      <c r="D18" s="158"/>
      <c r="E18" s="53"/>
    </row>
    <row r="19" spans="2:5" ht="34">
      <c r="B19" s="45" t="s">
        <v>15</v>
      </c>
      <c r="C19" s="128" t="s">
        <v>954</v>
      </c>
      <c r="D19" s="158"/>
      <c r="E19" s="55"/>
    </row>
    <row r="20" spans="2:5" ht="34">
      <c r="B20" s="45" t="s">
        <v>16</v>
      </c>
      <c r="C20" s="132" t="str">
        <f>HYPERLINK("https://www.pool4tool.com/cms/en/products/","Please follow this link to our product wheel. All modules seen can be licensed separately. The full list is found under the Products tab on the POOL4TOOL website.")</f>
        <v>Please follow this link to our product wheel. All modules seen can be licensed separately. The full list is found under the Products tab on the POOL4TOOL website.</v>
      </c>
      <c r="D20" s="160" t="s">
        <v>1309</v>
      </c>
      <c r="E20" s="137"/>
    </row>
    <row r="21" spans="2:5" ht="17">
      <c r="B21" s="45" t="s">
        <v>17</v>
      </c>
      <c r="C21" s="128" t="s">
        <v>955</v>
      </c>
      <c r="D21" s="158"/>
      <c r="E21" s="53"/>
    </row>
    <row r="22" spans="2:5" ht="17">
      <c r="B22" s="45" t="s">
        <v>18</v>
      </c>
      <c r="C22" s="46">
        <v>20000</v>
      </c>
      <c r="D22" s="158"/>
      <c r="E22" s="55"/>
    </row>
    <row r="23" spans="2:5" ht="17">
      <c r="B23" s="45" t="s">
        <v>19</v>
      </c>
      <c r="C23" s="46" t="s">
        <v>956</v>
      </c>
      <c r="D23" s="158"/>
      <c r="E23" s="55"/>
    </row>
    <row r="24" spans="2:5" ht="34">
      <c r="B24" s="45" t="s">
        <v>20</v>
      </c>
      <c r="C24" s="46" t="s">
        <v>957</v>
      </c>
      <c r="D24" s="158"/>
      <c r="E24" s="55"/>
    </row>
    <row r="25" spans="2:5" ht="17">
      <c r="B25" s="45" t="s">
        <v>21</v>
      </c>
      <c r="C25" s="46" t="s">
        <v>958</v>
      </c>
      <c r="D25" s="158"/>
      <c r="E25" s="55"/>
    </row>
    <row r="26" spans="2:5" ht="34">
      <c r="B26" s="45" t="s">
        <v>22</v>
      </c>
      <c r="C26" s="46" t="s">
        <v>959</v>
      </c>
      <c r="D26" s="158"/>
      <c r="E26" s="55"/>
    </row>
    <row r="27" spans="2:5" ht="17">
      <c r="B27" s="45" t="s">
        <v>23</v>
      </c>
      <c r="C27" s="46" t="s">
        <v>958</v>
      </c>
      <c r="D27" s="158"/>
      <c r="E27" s="55"/>
    </row>
    <row r="28" spans="2:5" ht="51">
      <c r="B28" s="45" t="s">
        <v>24</v>
      </c>
      <c r="C28" s="46" t="s">
        <v>960</v>
      </c>
      <c r="D28" s="158"/>
      <c r="E28" s="55"/>
    </row>
    <row r="29" spans="2:5" ht="17">
      <c r="B29" s="37" t="s">
        <v>51</v>
      </c>
      <c r="C29" s="49">
        <v>330</v>
      </c>
      <c r="D29" s="158"/>
      <c r="E29" s="55"/>
    </row>
    <row r="30" spans="2:5">
      <c r="C30" s="48"/>
      <c r="D30" s="147"/>
    </row>
    <row r="31" spans="2:5">
      <c r="C31" s="48"/>
    </row>
    <row r="32" spans="2:5">
      <c r="C32" s="48"/>
    </row>
    <row r="33" spans="3:3">
      <c r="C33" s="48"/>
    </row>
    <row r="34" spans="3:3">
      <c r="C34" s="48"/>
    </row>
    <row r="35" spans="3:3">
      <c r="C35" s="48"/>
    </row>
    <row r="36" spans="3:3">
      <c r="C36" s="48"/>
    </row>
    <row r="37" spans="3:3">
      <c r="C37" s="48"/>
    </row>
    <row r="38" spans="3:3">
      <c r="C38" s="48"/>
    </row>
    <row r="39" spans="3:3">
      <c r="C39" s="48"/>
    </row>
    <row r="40" spans="3:3">
      <c r="C40" s="48"/>
    </row>
    <row r="41" spans="3:3">
      <c r="C41" s="48"/>
    </row>
    <row r="42" spans="3:3">
      <c r="C42" s="48"/>
    </row>
    <row r="43" spans="3:3">
      <c r="C43" s="48"/>
    </row>
    <row r="44" spans="3:3">
      <c r="C44" s="48"/>
    </row>
    <row r="45" spans="3:3">
      <c r="C45" s="48"/>
    </row>
    <row r="46" spans="3:3">
      <c r="C46" s="48"/>
    </row>
    <row r="47" spans="3:3">
      <c r="C47" s="48"/>
    </row>
    <row r="48" spans="3:3">
      <c r="C48" s="48"/>
    </row>
    <row r="49" spans="3:3">
      <c r="C49" s="48"/>
    </row>
    <row r="50" spans="3:3">
      <c r="C50" s="48"/>
    </row>
    <row r="51" spans="3:3">
      <c r="C51" s="48"/>
    </row>
    <row r="52" spans="3:3">
      <c r="C52" s="48"/>
    </row>
    <row r="53" spans="3:3">
      <c r="C53" s="48"/>
    </row>
    <row r="54" spans="3:3">
      <c r="C54" s="48"/>
    </row>
    <row r="55" spans="3:3">
      <c r="C55" s="48"/>
    </row>
    <row r="56" spans="3:3">
      <c r="C56" s="48"/>
    </row>
    <row r="57" spans="3:3">
      <c r="C57" s="48"/>
    </row>
    <row r="58" spans="3:3">
      <c r="C58" s="48"/>
    </row>
    <row r="59" spans="3:3">
      <c r="C59" s="48"/>
    </row>
    <row r="60" spans="3:3">
      <c r="C60" s="48"/>
    </row>
    <row r="61" spans="3:3">
      <c r="C61" s="48"/>
    </row>
    <row r="62" spans="3:3">
      <c r="C62" s="48"/>
    </row>
    <row r="63" spans="3:3">
      <c r="C63" s="48"/>
    </row>
    <row r="64" spans="3:3">
      <c r="C64" s="48"/>
    </row>
    <row r="65" spans="3:3">
      <c r="C65" s="48"/>
    </row>
    <row r="66" spans="3:3">
      <c r="C66" s="48"/>
    </row>
    <row r="67" spans="3:3">
      <c r="C67" s="48"/>
    </row>
    <row r="68" spans="3:3">
      <c r="C68" s="48"/>
    </row>
    <row r="69" spans="3:3">
      <c r="C69" s="48"/>
    </row>
    <row r="70" spans="3:3">
      <c r="C70" s="48"/>
    </row>
    <row r="71" spans="3:3">
      <c r="C71" s="48"/>
    </row>
    <row r="72" spans="3:3">
      <c r="C72" s="48"/>
    </row>
    <row r="73" spans="3:3">
      <c r="C73" s="48"/>
    </row>
  </sheetData>
  <hyperlinks>
    <hyperlink ref="C7" r:id="rId1" display="http://www.pool4tool.com/" xr:uid="{00000000-0004-0000-0100-000000000000}"/>
    <hyperlink ref="C20" r:id="rId2" display="https://www.pool4tool.com/cms/en/products/" xr:uid="{00000000-0004-0000-0100-000001000000}"/>
    <hyperlink ref="D20"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S172"/>
  <sheetViews>
    <sheetView topLeftCell="A105" zoomScale="70" zoomScaleNormal="70" workbookViewId="0">
      <pane xSplit="2" topLeftCell="C1" activePane="topRight" state="frozen"/>
      <selection activeCell="B28" sqref="B28"/>
      <selection pane="topRight" activeCell="C33" sqref="C33"/>
    </sheetView>
  </sheetViews>
  <sheetFormatPr baseColWidth="10" defaultColWidth="10.83203125" defaultRowHeight="16"/>
  <cols>
    <col min="1" max="1" width="6.6640625" style="56" customWidth="1"/>
    <col min="2" max="2" width="33.33203125" style="38" customWidth="1"/>
    <col min="3" max="3" width="108.1640625" style="38" customWidth="1"/>
    <col min="4" max="4" width="14.83203125" style="56" customWidth="1"/>
    <col min="5" max="5" width="92.1640625" style="38" customWidth="1"/>
    <col min="6" max="6" width="8" style="66" customWidth="1"/>
    <col min="7" max="8" width="9.33203125" style="56" customWidth="1"/>
    <col min="9" max="9" width="8" style="135" customWidth="1"/>
    <col min="10" max="10" width="26.5" style="135" customWidth="1"/>
    <col min="11" max="11" width="8" style="135" customWidth="1"/>
    <col min="12" max="12" width="11.83203125" style="135" customWidth="1"/>
    <col min="13" max="13" width="14.6640625" style="135" customWidth="1"/>
    <col min="14" max="15" width="8" style="135" customWidth="1"/>
    <col min="16" max="16" width="8" customWidth="1"/>
    <col min="17" max="16384" width="10.83203125" style="38"/>
  </cols>
  <sheetData>
    <row r="2" spans="2:19" ht="88">
      <c r="C2" s="65" t="s">
        <v>923</v>
      </c>
    </row>
    <row r="4" spans="2:19" ht="40">
      <c r="D4" s="94" t="s">
        <v>925</v>
      </c>
    </row>
    <row r="5" spans="2:19" ht="100">
      <c r="C5" s="67" t="s">
        <v>140</v>
      </c>
      <c r="D5" s="144" t="s">
        <v>1320</v>
      </c>
      <c r="E5" s="145" t="s">
        <v>1321</v>
      </c>
      <c r="F5" s="146" t="s">
        <v>1322</v>
      </c>
      <c r="G5" s="145" t="s">
        <v>1319</v>
      </c>
      <c r="I5" s="66"/>
      <c r="J5" s="56"/>
      <c r="K5" s="56"/>
      <c r="P5" s="135"/>
      <c r="Q5" s="135"/>
      <c r="R5" s="135"/>
      <c r="S5"/>
    </row>
    <row r="6" spans="2:19" ht="16" customHeight="1">
      <c r="B6" s="169" t="s">
        <v>27</v>
      </c>
      <c r="C6" s="68" t="s">
        <v>52</v>
      </c>
      <c r="D6" s="70">
        <v>2.5530303030303028</v>
      </c>
      <c r="E6" s="70">
        <v>2.5</v>
      </c>
      <c r="F6" s="70">
        <f>AVERAGE(P27:P38)</f>
        <v>2.8333333333333335</v>
      </c>
      <c r="G6" s="70">
        <f>AVERAGE(Q27:Q38)</f>
        <v>2.5</v>
      </c>
      <c r="I6" s="66"/>
      <c r="J6" s="56"/>
      <c r="K6" s="56"/>
      <c r="P6" s="135"/>
      <c r="Q6" s="135"/>
      <c r="R6" s="135"/>
      <c r="S6"/>
    </row>
    <row r="7" spans="2:19" ht="16" customHeight="1">
      <c r="B7" s="170"/>
      <c r="C7" s="68" t="s">
        <v>53</v>
      </c>
      <c r="D7" s="70">
        <v>2.8033596837944659</v>
      </c>
      <c r="E7" s="70">
        <v>2.7391304347826089</v>
      </c>
      <c r="F7" s="70">
        <f>AVERAGE(P43:P65)</f>
        <v>3.1304347826086958</v>
      </c>
      <c r="G7" s="70">
        <f>AVERAGE(Q43:Q65)</f>
        <v>2.7391304347826089</v>
      </c>
      <c r="I7" s="66"/>
      <c r="J7" s="56"/>
      <c r="K7" s="56"/>
      <c r="P7" s="135"/>
      <c r="Q7" s="135"/>
      <c r="R7" s="135"/>
      <c r="S7"/>
    </row>
    <row r="8" spans="2:19" ht="16" customHeight="1">
      <c r="B8" s="170"/>
      <c r="C8" s="68" t="s">
        <v>54</v>
      </c>
      <c r="D8" s="70">
        <v>2.5503246753246751</v>
      </c>
      <c r="E8" s="70">
        <v>2.1428571428571428</v>
      </c>
      <c r="F8" s="70">
        <f>AVERAGE(P70:P83)</f>
        <v>2.9285714285714284</v>
      </c>
      <c r="G8" s="70">
        <f>AVERAGE(Q70:Q83)</f>
        <v>2.1428571428571428</v>
      </c>
      <c r="I8" s="66"/>
      <c r="J8" s="56"/>
      <c r="K8" s="56"/>
      <c r="P8" s="135"/>
      <c r="Q8" s="135"/>
      <c r="R8" s="135"/>
      <c r="S8"/>
    </row>
    <row r="9" spans="2:19" ht="16" customHeight="1">
      <c r="B9" s="171"/>
      <c r="C9" s="68" t="s">
        <v>55</v>
      </c>
      <c r="D9" s="70">
        <v>2.3125</v>
      </c>
      <c r="E9" s="70">
        <v>3</v>
      </c>
      <c r="F9" s="70">
        <f>AVERAGE(P88:P95)</f>
        <v>2.625</v>
      </c>
      <c r="G9" s="70">
        <f>AVERAGE(Q88:Q95)</f>
        <v>3</v>
      </c>
      <c r="I9" s="66"/>
      <c r="J9" s="56"/>
      <c r="K9" s="56"/>
      <c r="P9" s="135"/>
      <c r="Q9" s="135"/>
      <c r="R9" s="135"/>
      <c r="S9"/>
    </row>
    <row r="10" spans="2:19" ht="16" customHeight="1">
      <c r="B10" s="172" t="s">
        <v>751</v>
      </c>
      <c r="C10" s="71" t="s">
        <v>103</v>
      </c>
      <c r="D10" s="70">
        <v>2.5694444444444451</v>
      </c>
      <c r="E10" s="70">
        <v>2.4444444444444446</v>
      </c>
      <c r="F10" s="70">
        <f>AVERAGE(P100:P108)</f>
        <v>3.5555555555555554</v>
      </c>
      <c r="G10" s="70">
        <f>AVERAGE(Q100:Q108)</f>
        <v>2.4444444444444446</v>
      </c>
      <c r="I10" s="66"/>
      <c r="J10" s="56"/>
      <c r="K10" s="56"/>
      <c r="P10" s="135"/>
      <c r="Q10" s="135"/>
      <c r="R10" s="135"/>
      <c r="S10"/>
    </row>
    <row r="11" spans="2:19" ht="16" customHeight="1">
      <c r="B11" s="173"/>
      <c r="C11" s="72" t="s">
        <v>56</v>
      </c>
      <c r="D11" s="70">
        <v>2.5892857142857135</v>
      </c>
      <c r="E11" s="70">
        <v>2.2857142857142856</v>
      </c>
      <c r="F11" s="70">
        <f>AVERAGE(P113:P119)</f>
        <v>2.4285714285714284</v>
      </c>
      <c r="G11" s="70">
        <f>AVERAGE(Q113:Q119)</f>
        <v>2.2857142857142856</v>
      </c>
      <c r="I11" s="66"/>
      <c r="J11" s="56"/>
      <c r="K11" s="56"/>
      <c r="P11" s="135"/>
      <c r="Q11" s="135"/>
      <c r="R11" s="135"/>
      <c r="S11"/>
    </row>
    <row r="12" spans="2:19" ht="16" customHeight="1">
      <c r="B12" s="173"/>
      <c r="C12" s="72" t="s">
        <v>57</v>
      </c>
      <c r="D12" s="70">
        <v>1.8894230769230766</v>
      </c>
      <c r="E12" s="70">
        <v>2</v>
      </c>
      <c r="F12" s="70">
        <f>AVERAGE(P124:P136)</f>
        <v>2.8461538461538463</v>
      </c>
      <c r="G12" s="70">
        <f>AVERAGE(Q124:Q136)</f>
        <v>2</v>
      </c>
      <c r="I12" s="66"/>
      <c r="J12" s="56"/>
      <c r="K12" s="56"/>
      <c r="P12" s="135"/>
      <c r="Q12" s="135"/>
      <c r="R12" s="135"/>
      <c r="S12"/>
    </row>
    <row r="13" spans="2:19" ht="16" customHeight="1">
      <c r="B13" s="174"/>
      <c r="C13" s="71" t="s">
        <v>278</v>
      </c>
      <c r="D13" s="70">
        <v>2.3194444444444442</v>
      </c>
      <c r="E13" s="70">
        <v>3</v>
      </c>
      <c r="F13" s="70">
        <f>AVERAGE(P141:P143)</f>
        <v>4.666666666666667</v>
      </c>
      <c r="G13" s="70">
        <f>AVERAGE(Q141:Q143)</f>
        <v>3</v>
      </c>
      <c r="I13" s="66"/>
      <c r="J13" s="56"/>
      <c r="K13" s="56"/>
      <c r="P13" s="135"/>
      <c r="Q13" s="135"/>
      <c r="R13" s="135"/>
      <c r="S13"/>
    </row>
    <row r="14" spans="2:19" ht="16" customHeight="1">
      <c r="B14" s="175" t="s">
        <v>752</v>
      </c>
      <c r="C14" s="73" t="s">
        <v>59</v>
      </c>
      <c r="D14" s="70">
        <v>2.9499999999999993</v>
      </c>
      <c r="E14" s="70">
        <v>1.9</v>
      </c>
      <c r="F14" s="70">
        <f>AVERAGE(P148:P157)</f>
        <v>2.1</v>
      </c>
      <c r="G14" s="70">
        <f>AVERAGE(Q148:Q157)</f>
        <v>1.9</v>
      </c>
      <c r="I14" s="66"/>
      <c r="J14" s="56"/>
      <c r="K14" s="56"/>
      <c r="P14" s="135"/>
      <c r="Q14" s="135"/>
      <c r="R14" s="135"/>
      <c r="S14"/>
    </row>
    <row r="15" spans="2:19" ht="16" customHeight="1">
      <c r="B15" s="176"/>
      <c r="C15" s="73" t="s">
        <v>60</v>
      </c>
      <c r="D15" s="70">
        <v>1.9464285714285716</v>
      </c>
      <c r="E15" s="70">
        <v>0.14285714285714285</v>
      </c>
      <c r="F15" s="70">
        <f>AVERAGE(P162:P168)</f>
        <v>0.5714285714285714</v>
      </c>
      <c r="G15" s="70">
        <f>AVERAGE(Q162:Q168)</f>
        <v>0.14285714285714285</v>
      </c>
      <c r="I15" s="66"/>
      <c r="J15" s="56"/>
      <c r="K15" s="56"/>
      <c r="P15" s="135"/>
      <c r="Q15" s="135"/>
      <c r="R15" s="135"/>
      <c r="S15"/>
    </row>
    <row r="16" spans="2:19">
      <c r="C16" s="74" t="s">
        <v>753</v>
      </c>
      <c r="D16" s="109">
        <v>2.5085227272727271</v>
      </c>
      <c r="E16" s="109">
        <v>2.4719101123595504</v>
      </c>
      <c r="F16" s="109">
        <f>AVERAGE(P27:P143)</f>
        <v>3.0112359550561796</v>
      </c>
      <c r="G16" s="109">
        <f>AVERAGE(Q27:Q143)</f>
        <v>2.4719101123595504</v>
      </c>
      <c r="I16" s="66"/>
      <c r="J16" s="56"/>
      <c r="K16" s="56"/>
      <c r="P16" s="135"/>
      <c r="Q16" s="135"/>
      <c r="R16" s="135"/>
      <c r="S16"/>
    </row>
    <row r="17" spans="1:19">
      <c r="C17" s="74" t="s">
        <v>754</v>
      </c>
      <c r="D17" s="109">
        <v>2.518880208333333</v>
      </c>
      <c r="E17" s="109">
        <v>1.8979591836734695</v>
      </c>
      <c r="F17" s="109">
        <f>AVERAGE(P100:P168)</f>
        <v>2.5510204081632653</v>
      </c>
      <c r="G17" s="109">
        <f>AVERAGE(Q100:Q168)</f>
        <v>1.8979591836734695</v>
      </c>
      <c r="I17" s="66"/>
      <c r="J17" s="56"/>
      <c r="K17" s="56"/>
      <c r="P17" s="135"/>
      <c r="Q17" s="135"/>
      <c r="R17" s="135"/>
      <c r="S17"/>
    </row>
    <row r="18" spans="1:19">
      <c r="C18" s="74" t="s">
        <v>755</v>
      </c>
      <c r="D18" s="109">
        <v>2.7109164420485174</v>
      </c>
      <c r="E18" s="109">
        <v>2.2641509433962264</v>
      </c>
      <c r="F18" s="109">
        <f>AVERAGE(P27:P168)</f>
        <v>2.7641509433962264</v>
      </c>
      <c r="G18" s="109">
        <f>AVERAGE(Q27:Q168)</f>
        <v>2.2641509433962264</v>
      </c>
      <c r="I18" s="66"/>
      <c r="J18" s="56"/>
      <c r="K18" s="56"/>
      <c r="P18" s="135"/>
      <c r="Q18" s="135"/>
      <c r="R18" s="135"/>
      <c r="S18"/>
    </row>
    <row r="20" spans="1:19" ht="40">
      <c r="B20" s="40" t="s">
        <v>740</v>
      </c>
      <c r="C20" s="75" t="s">
        <v>926</v>
      </c>
      <c r="G20" s="88"/>
      <c r="H20" s="88"/>
    </row>
    <row r="21" spans="1:19" ht="17">
      <c r="B21" s="39" t="s">
        <v>27</v>
      </c>
      <c r="C21" s="62" t="s">
        <v>750</v>
      </c>
    </row>
    <row r="22" spans="1:19" ht="17">
      <c r="B22" s="39" t="s">
        <v>28</v>
      </c>
      <c r="C22" s="62" t="s">
        <v>750</v>
      </c>
      <c r="E22" s="77"/>
    </row>
    <row r="23" spans="1:19" ht="17">
      <c r="B23" s="39" t="s">
        <v>29</v>
      </c>
      <c r="C23" s="62" t="s">
        <v>750</v>
      </c>
    </row>
    <row r="24" spans="1:19">
      <c r="E24" s="77"/>
    </row>
    <row r="25" spans="1:19" ht="17">
      <c r="D25" s="78" t="s">
        <v>943</v>
      </c>
      <c r="E25" s="77"/>
      <c r="F25" s="78" t="s">
        <v>943</v>
      </c>
      <c r="G25" s="78" t="s">
        <v>941</v>
      </c>
      <c r="H25" s="78" t="s">
        <v>920</v>
      </c>
      <c r="I25" s="63" t="s">
        <v>742</v>
      </c>
      <c r="Q25" s="78" t="s">
        <v>742</v>
      </c>
    </row>
    <row r="26" spans="1:19" s="84" customFormat="1" ht="80">
      <c r="A26" s="79" t="s">
        <v>748</v>
      </c>
      <c r="B26" s="80" t="s">
        <v>52</v>
      </c>
      <c r="C26" s="81" t="s">
        <v>141</v>
      </c>
      <c r="D26" s="82" t="s">
        <v>918</v>
      </c>
      <c r="E26" s="82" t="s">
        <v>919</v>
      </c>
      <c r="F26" s="83" t="s">
        <v>281</v>
      </c>
      <c r="G26" s="83" t="s">
        <v>281</v>
      </c>
      <c r="H26" s="83" t="s">
        <v>281</v>
      </c>
      <c r="I26" s="59" t="s">
        <v>142</v>
      </c>
      <c r="J26" s="59" t="s">
        <v>143</v>
      </c>
      <c r="K26" s="58" t="s">
        <v>281</v>
      </c>
      <c r="L26" s="59" t="s">
        <v>735</v>
      </c>
      <c r="M26" s="59" t="s">
        <v>929</v>
      </c>
      <c r="N26" s="58" t="s">
        <v>917</v>
      </c>
      <c r="O26" s="58" t="s">
        <v>939</v>
      </c>
      <c r="P26" s="138" t="s">
        <v>1318</v>
      </c>
      <c r="Q26" s="81" t="s">
        <v>916</v>
      </c>
    </row>
    <row r="27" spans="1:19" ht="144" customHeight="1">
      <c r="A27" s="56">
        <v>138</v>
      </c>
      <c r="B27" s="85" t="s">
        <v>249</v>
      </c>
      <c r="C27" s="85" t="s">
        <v>144</v>
      </c>
      <c r="D27" s="101">
        <v>4</v>
      </c>
      <c r="E27" s="85" t="s">
        <v>961</v>
      </c>
      <c r="F27" s="101">
        <v>4</v>
      </c>
      <c r="G27" s="133">
        <v>3</v>
      </c>
      <c r="H27" s="88"/>
      <c r="I27"/>
      <c r="J27"/>
      <c r="K27"/>
      <c r="L27"/>
      <c r="M27"/>
      <c r="N27"/>
      <c r="O27"/>
      <c r="P27" s="139">
        <f t="shared" ref="P27:P38" si="0">IF(L27&lt;&gt;"",L27,IF(I27&lt;&gt;"",I27,IF(D27&lt;&gt;"",D27,"")))</f>
        <v>4</v>
      </c>
      <c r="Q27" s="87">
        <f t="shared" ref="Q27:Q38" si="1">IF(N27&lt;&gt;"",N27,IF(K27&lt;&gt;"",K27,IF(H27&lt;&gt;"",H27,IF(G27&lt;&gt;"",G27,IF(F27&lt;&gt;"",F27,"")))))</f>
        <v>3</v>
      </c>
    </row>
    <row r="28" spans="1:19" ht="136">
      <c r="A28" s="56">
        <v>139</v>
      </c>
      <c r="B28" s="86" t="s">
        <v>61</v>
      </c>
      <c r="C28" s="86" t="s">
        <v>145</v>
      </c>
      <c r="D28" s="69">
        <v>2</v>
      </c>
      <c r="E28" s="86" t="s">
        <v>962</v>
      </c>
      <c r="F28" s="69">
        <v>2</v>
      </c>
      <c r="G28" s="88"/>
      <c r="H28" s="88"/>
      <c r="I28"/>
      <c r="J28"/>
      <c r="K28"/>
      <c r="L28"/>
      <c r="M28"/>
      <c r="N28"/>
      <c r="O28"/>
      <c r="P28" s="139">
        <f t="shared" si="0"/>
        <v>2</v>
      </c>
      <c r="Q28" s="87">
        <f t="shared" si="1"/>
        <v>2</v>
      </c>
    </row>
    <row r="29" spans="1:19" ht="119">
      <c r="A29" s="56">
        <v>140</v>
      </c>
      <c r="B29" s="86" t="s">
        <v>251</v>
      </c>
      <c r="C29" s="86" t="s">
        <v>146</v>
      </c>
      <c r="D29" s="69">
        <v>2</v>
      </c>
      <c r="E29" s="86" t="s">
        <v>963</v>
      </c>
      <c r="F29" s="69">
        <v>2</v>
      </c>
      <c r="G29" s="88"/>
      <c r="H29" s="88"/>
      <c r="I29"/>
      <c r="J29"/>
      <c r="K29"/>
      <c r="L29"/>
      <c r="M29"/>
      <c r="N29"/>
      <c r="O29"/>
      <c r="P29" s="139">
        <f t="shared" si="0"/>
        <v>2</v>
      </c>
      <c r="Q29" s="87">
        <f t="shared" si="1"/>
        <v>2</v>
      </c>
    </row>
    <row r="30" spans="1:19" ht="255">
      <c r="A30" s="56">
        <v>141</v>
      </c>
      <c r="B30" s="86" t="s">
        <v>62</v>
      </c>
      <c r="C30" s="86" t="s">
        <v>147</v>
      </c>
      <c r="D30" s="69">
        <v>3</v>
      </c>
      <c r="E30" s="86" t="s">
        <v>964</v>
      </c>
      <c r="F30" s="69">
        <v>3</v>
      </c>
      <c r="G30" s="88"/>
      <c r="H30" s="88"/>
      <c r="I30"/>
      <c r="J30"/>
      <c r="K30"/>
      <c r="L30"/>
      <c r="M30"/>
      <c r="N30"/>
      <c r="O30"/>
      <c r="P30" s="139">
        <f t="shared" si="0"/>
        <v>3</v>
      </c>
      <c r="Q30" s="87">
        <f t="shared" si="1"/>
        <v>3</v>
      </c>
    </row>
    <row r="31" spans="1:19" ht="255">
      <c r="A31" s="56">
        <v>142</v>
      </c>
      <c r="B31" s="86" t="s">
        <v>250</v>
      </c>
      <c r="C31" s="86" t="s">
        <v>148</v>
      </c>
      <c r="D31" s="69">
        <v>3</v>
      </c>
      <c r="E31" s="86" t="s">
        <v>965</v>
      </c>
      <c r="F31" s="69">
        <v>3</v>
      </c>
      <c r="G31" s="88"/>
      <c r="H31" s="88"/>
      <c r="I31"/>
      <c r="J31"/>
      <c r="K31"/>
      <c r="L31"/>
      <c r="M31"/>
      <c r="N31"/>
      <c r="O31"/>
      <c r="P31" s="139">
        <f t="shared" si="0"/>
        <v>3</v>
      </c>
      <c r="Q31" s="87">
        <f t="shared" si="1"/>
        <v>3</v>
      </c>
    </row>
    <row r="32" spans="1:19" ht="51">
      <c r="A32" s="56">
        <v>143</v>
      </c>
      <c r="B32" s="86" t="s">
        <v>63</v>
      </c>
      <c r="C32" s="86" t="s">
        <v>149</v>
      </c>
      <c r="D32" s="69">
        <v>2</v>
      </c>
      <c r="E32" s="86" t="s">
        <v>966</v>
      </c>
      <c r="F32" s="69">
        <v>2</v>
      </c>
      <c r="G32" s="88"/>
      <c r="H32" s="88"/>
      <c r="I32"/>
      <c r="J32"/>
      <c r="K32"/>
      <c r="L32"/>
      <c r="M32"/>
      <c r="N32"/>
      <c r="O32"/>
      <c r="P32" s="139">
        <f t="shared" si="0"/>
        <v>2</v>
      </c>
      <c r="Q32" s="87">
        <f t="shared" si="1"/>
        <v>2</v>
      </c>
    </row>
    <row r="33" spans="1:17" ht="187">
      <c r="A33" s="56">
        <v>144</v>
      </c>
      <c r="B33" s="86" t="s">
        <v>64</v>
      </c>
      <c r="C33" s="86" t="s">
        <v>150</v>
      </c>
      <c r="D33" s="69">
        <v>0</v>
      </c>
      <c r="E33" s="86" t="s">
        <v>750</v>
      </c>
      <c r="F33" s="69">
        <v>0</v>
      </c>
      <c r="G33" s="88"/>
      <c r="H33" s="88"/>
      <c r="I33" s="140">
        <v>2</v>
      </c>
      <c r="J33" s="141" t="s">
        <v>1296</v>
      </c>
      <c r="K33" s="140">
        <v>2</v>
      </c>
      <c r="L33"/>
      <c r="M33"/>
      <c r="N33"/>
      <c r="O33"/>
      <c r="P33" s="139">
        <f t="shared" si="0"/>
        <v>2</v>
      </c>
      <c r="Q33" s="87">
        <f t="shared" si="1"/>
        <v>2</v>
      </c>
    </row>
    <row r="34" spans="1:17" ht="34">
      <c r="A34" s="56">
        <v>145</v>
      </c>
      <c r="B34" s="86" t="s">
        <v>65</v>
      </c>
      <c r="C34" s="86" t="s">
        <v>151</v>
      </c>
      <c r="D34" s="69">
        <v>2</v>
      </c>
      <c r="E34" s="86" t="s">
        <v>967</v>
      </c>
      <c r="F34" s="69">
        <v>2</v>
      </c>
      <c r="G34" s="88"/>
      <c r="H34" s="88"/>
      <c r="I34"/>
      <c r="J34"/>
      <c r="K34"/>
      <c r="L34"/>
      <c r="M34"/>
      <c r="N34"/>
      <c r="O34"/>
      <c r="P34" s="139">
        <f t="shared" si="0"/>
        <v>2</v>
      </c>
      <c r="Q34" s="87">
        <f t="shared" si="1"/>
        <v>2</v>
      </c>
    </row>
    <row r="35" spans="1:17" ht="34">
      <c r="A35" s="56">
        <v>146</v>
      </c>
      <c r="B35" s="86" t="s">
        <v>66</v>
      </c>
      <c r="C35" s="86" t="s">
        <v>152</v>
      </c>
      <c r="D35" s="69">
        <v>2</v>
      </c>
      <c r="E35" s="86" t="s">
        <v>968</v>
      </c>
      <c r="F35" s="69">
        <v>2</v>
      </c>
      <c r="G35" s="88"/>
      <c r="H35" s="88"/>
      <c r="I35"/>
      <c r="J35"/>
      <c r="K35"/>
      <c r="L35"/>
      <c r="M35"/>
      <c r="N35"/>
      <c r="O35"/>
      <c r="P35" s="139">
        <f t="shared" si="0"/>
        <v>2</v>
      </c>
      <c r="Q35" s="87">
        <f t="shared" si="1"/>
        <v>2</v>
      </c>
    </row>
    <row r="36" spans="1:17" ht="68">
      <c r="A36" s="56">
        <v>147</v>
      </c>
      <c r="B36" s="86" t="s">
        <v>67</v>
      </c>
      <c r="C36" s="86" t="s">
        <v>153</v>
      </c>
      <c r="D36" s="69">
        <v>5</v>
      </c>
      <c r="E36" s="86" t="s">
        <v>969</v>
      </c>
      <c r="F36" s="69">
        <v>4</v>
      </c>
      <c r="G36" s="88"/>
      <c r="H36" s="127">
        <v>3</v>
      </c>
      <c r="I36"/>
      <c r="J36"/>
      <c r="K36"/>
      <c r="L36"/>
      <c r="M36"/>
      <c r="N36"/>
      <c r="O36"/>
      <c r="P36" s="139">
        <f t="shared" si="0"/>
        <v>5</v>
      </c>
      <c r="Q36" s="87">
        <f t="shared" si="1"/>
        <v>3</v>
      </c>
    </row>
    <row r="37" spans="1:17" ht="51">
      <c r="A37" s="56">
        <v>148</v>
      </c>
      <c r="B37" s="86" t="s">
        <v>68</v>
      </c>
      <c r="C37" s="86" t="s">
        <v>154</v>
      </c>
      <c r="D37" s="69">
        <v>3</v>
      </c>
      <c r="E37" s="86" t="s">
        <v>970</v>
      </c>
      <c r="F37" s="69">
        <v>3</v>
      </c>
      <c r="G37" s="88"/>
      <c r="H37" s="88"/>
      <c r="I37"/>
      <c r="J37"/>
      <c r="K37"/>
      <c r="L37"/>
      <c r="M37"/>
      <c r="N37"/>
      <c r="O37"/>
      <c r="P37" s="139">
        <f t="shared" si="0"/>
        <v>3</v>
      </c>
      <c r="Q37" s="87">
        <f t="shared" si="1"/>
        <v>3</v>
      </c>
    </row>
    <row r="38" spans="1:17" ht="68">
      <c r="A38" s="56">
        <v>149</v>
      </c>
      <c r="B38" s="86" t="s">
        <v>252</v>
      </c>
      <c r="C38" s="86" t="s">
        <v>155</v>
      </c>
      <c r="D38" s="69">
        <v>4</v>
      </c>
      <c r="E38" s="86" t="s">
        <v>971</v>
      </c>
      <c r="F38" s="69">
        <v>4</v>
      </c>
      <c r="G38" s="88"/>
      <c r="H38" s="127">
        <v>3</v>
      </c>
      <c r="I38"/>
      <c r="J38"/>
      <c r="K38"/>
      <c r="L38"/>
      <c r="M38"/>
      <c r="N38"/>
      <c r="O38"/>
      <c r="P38" s="139">
        <f t="shared" si="0"/>
        <v>4</v>
      </c>
      <c r="Q38" s="87">
        <f t="shared" si="1"/>
        <v>3</v>
      </c>
    </row>
    <row r="39" spans="1:17" s="76" customFormat="1">
      <c r="A39" s="88"/>
      <c r="D39" s="88"/>
      <c r="F39" s="88"/>
      <c r="G39" s="88"/>
      <c r="H39" s="88"/>
      <c r="I39"/>
      <c r="J39"/>
      <c r="K39"/>
      <c r="L39"/>
      <c r="M39"/>
      <c r="N39"/>
      <c r="O39"/>
      <c r="P39"/>
      <c r="Q39" s="77"/>
    </row>
    <row r="40" spans="1:17" s="76" customFormat="1">
      <c r="A40" s="88"/>
      <c r="D40" s="88"/>
      <c r="F40" s="88"/>
      <c r="G40" s="88"/>
      <c r="H40" s="88"/>
      <c r="I40"/>
      <c r="J40"/>
      <c r="K40"/>
      <c r="L40"/>
      <c r="M40"/>
      <c r="N40"/>
      <c r="O40"/>
      <c r="P40"/>
      <c r="Q40" s="77"/>
    </row>
    <row r="41" spans="1:17" s="76" customFormat="1">
      <c r="A41" s="88"/>
      <c r="D41" s="88"/>
      <c r="F41" s="88"/>
      <c r="G41" s="88"/>
      <c r="H41" s="88"/>
      <c r="I41"/>
      <c r="J41"/>
      <c r="K41"/>
      <c r="L41"/>
      <c r="M41"/>
      <c r="N41"/>
      <c r="O41"/>
      <c r="P41"/>
      <c r="Q41" s="77"/>
    </row>
    <row r="42" spans="1:17" ht="50">
      <c r="B42" s="80" t="s">
        <v>53</v>
      </c>
      <c r="C42" s="76"/>
      <c r="D42" s="88"/>
      <c r="E42" s="76"/>
      <c r="F42" s="88"/>
      <c r="G42" s="88"/>
      <c r="H42" s="88"/>
      <c r="I42"/>
      <c r="J42"/>
      <c r="K42"/>
      <c r="L42"/>
      <c r="M42"/>
      <c r="N42"/>
      <c r="O42"/>
      <c r="Q42" s="77"/>
    </row>
    <row r="43" spans="1:17" ht="68">
      <c r="A43" s="56">
        <v>150</v>
      </c>
      <c r="B43" s="86" t="s">
        <v>69</v>
      </c>
      <c r="C43" s="86" t="s">
        <v>156</v>
      </c>
      <c r="D43" s="69">
        <v>4</v>
      </c>
      <c r="E43" s="86" t="s">
        <v>972</v>
      </c>
      <c r="F43" s="69">
        <v>3</v>
      </c>
      <c r="G43" s="88"/>
      <c r="H43" s="88"/>
      <c r="I43"/>
      <c r="J43"/>
      <c r="K43"/>
      <c r="L43"/>
      <c r="M43"/>
      <c r="N43"/>
      <c r="O43"/>
      <c r="P43" s="139">
        <f t="shared" ref="P43:P65" si="2">IF(L43&lt;&gt;"",L43,IF(I43&lt;&gt;"",I43,IF(D43&lt;&gt;"",D43,"")))</f>
        <v>4</v>
      </c>
      <c r="Q43" s="87">
        <f t="shared" ref="Q43:Q65" si="3">IF(N43&lt;&gt;"",N43,IF(K43&lt;&gt;"",K43,IF(H43&lt;&gt;"",H43,IF(G43&lt;&gt;"",G43,IF(F43&lt;&gt;"",F43,"")))))</f>
        <v>3</v>
      </c>
    </row>
    <row r="44" spans="1:17" ht="170">
      <c r="A44" s="56">
        <v>151</v>
      </c>
      <c r="B44" s="86" t="s">
        <v>70</v>
      </c>
      <c r="C44" s="86" t="s">
        <v>157</v>
      </c>
      <c r="D44" s="69">
        <v>4</v>
      </c>
      <c r="E44" s="86" t="s">
        <v>973</v>
      </c>
      <c r="F44" s="69">
        <v>3</v>
      </c>
      <c r="G44" s="88"/>
      <c r="H44" s="88"/>
      <c r="I44"/>
      <c r="J44"/>
      <c r="K44"/>
      <c r="L44"/>
      <c r="M44"/>
      <c r="N44"/>
      <c r="O44"/>
      <c r="P44" s="139">
        <f t="shared" si="2"/>
        <v>4</v>
      </c>
      <c r="Q44" s="87">
        <f t="shared" si="3"/>
        <v>3</v>
      </c>
    </row>
    <row r="45" spans="1:17" ht="68">
      <c r="A45" s="56">
        <v>152</v>
      </c>
      <c r="B45" s="86" t="s">
        <v>253</v>
      </c>
      <c r="C45" s="86" t="s">
        <v>158</v>
      </c>
      <c r="D45" s="69">
        <v>3</v>
      </c>
      <c r="E45" s="86" t="s">
        <v>974</v>
      </c>
      <c r="F45" s="69">
        <v>2</v>
      </c>
      <c r="G45" s="88"/>
      <c r="H45" s="88"/>
      <c r="I45"/>
      <c r="J45"/>
      <c r="K45"/>
      <c r="L45"/>
      <c r="M45"/>
      <c r="N45"/>
      <c r="O45"/>
      <c r="P45" s="139">
        <f t="shared" si="2"/>
        <v>3</v>
      </c>
      <c r="Q45" s="87">
        <f t="shared" si="3"/>
        <v>2</v>
      </c>
    </row>
    <row r="46" spans="1:17" ht="34">
      <c r="A46" s="56">
        <v>153</v>
      </c>
      <c r="B46" s="86" t="s">
        <v>71</v>
      </c>
      <c r="C46" s="86" t="s">
        <v>159</v>
      </c>
      <c r="D46" s="69">
        <v>4</v>
      </c>
      <c r="E46" s="86" t="s">
        <v>975</v>
      </c>
      <c r="F46" s="69">
        <v>3</v>
      </c>
      <c r="G46" s="88"/>
      <c r="H46" s="88"/>
      <c r="I46"/>
      <c r="J46"/>
      <c r="K46"/>
      <c r="L46"/>
      <c r="M46"/>
      <c r="N46"/>
      <c r="O46"/>
      <c r="P46" s="139">
        <f t="shared" si="2"/>
        <v>4</v>
      </c>
      <c r="Q46" s="87">
        <f t="shared" si="3"/>
        <v>3</v>
      </c>
    </row>
    <row r="47" spans="1:17" ht="136">
      <c r="A47" s="56">
        <v>154</v>
      </c>
      <c r="B47" s="86" t="s">
        <v>72</v>
      </c>
      <c r="C47" s="86" t="s">
        <v>160</v>
      </c>
      <c r="D47" s="69">
        <v>3</v>
      </c>
      <c r="E47" s="86" t="s">
        <v>976</v>
      </c>
      <c r="F47" s="69">
        <v>3</v>
      </c>
      <c r="G47" s="88"/>
      <c r="H47" s="88"/>
      <c r="I47"/>
      <c r="J47"/>
      <c r="K47"/>
      <c r="L47"/>
      <c r="M47"/>
      <c r="N47"/>
      <c r="O47"/>
      <c r="P47" s="139">
        <f t="shared" si="2"/>
        <v>3</v>
      </c>
      <c r="Q47" s="87">
        <f t="shared" si="3"/>
        <v>3</v>
      </c>
    </row>
    <row r="48" spans="1:17" ht="170">
      <c r="A48" s="56">
        <v>155</v>
      </c>
      <c r="B48" s="86" t="s">
        <v>73</v>
      </c>
      <c r="C48" s="86" t="s">
        <v>161</v>
      </c>
      <c r="D48" s="69">
        <v>4</v>
      </c>
      <c r="E48" s="86" t="s">
        <v>977</v>
      </c>
      <c r="F48" s="69">
        <v>4</v>
      </c>
      <c r="G48" s="127">
        <v>3</v>
      </c>
      <c r="H48" s="88"/>
      <c r="I48"/>
      <c r="J48"/>
      <c r="K48"/>
      <c r="L48"/>
      <c r="M48"/>
      <c r="N48"/>
      <c r="O48"/>
      <c r="P48" s="139">
        <f t="shared" si="2"/>
        <v>4</v>
      </c>
      <c r="Q48" s="87">
        <f t="shared" si="3"/>
        <v>3</v>
      </c>
    </row>
    <row r="49" spans="1:17" ht="409.6">
      <c r="A49" s="56">
        <v>156</v>
      </c>
      <c r="B49" s="86" t="s">
        <v>74</v>
      </c>
      <c r="C49" s="86" t="s">
        <v>162</v>
      </c>
      <c r="D49" s="69">
        <v>3</v>
      </c>
      <c r="E49" s="86" t="s">
        <v>978</v>
      </c>
      <c r="F49" s="69">
        <v>3</v>
      </c>
      <c r="G49" s="88"/>
      <c r="H49" s="88"/>
      <c r="I49"/>
      <c r="J49"/>
      <c r="K49"/>
      <c r="L49"/>
      <c r="M49"/>
      <c r="N49"/>
      <c r="O49"/>
      <c r="P49" s="139">
        <f t="shared" si="2"/>
        <v>3</v>
      </c>
      <c r="Q49" s="87">
        <f t="shared" si="3"/>
        <v>3</v>
      </c>
    </row>
    <row r="50" spans="1:17" ht="51">
      <c r="A50" s="56">
        <v>157</v>
      </c>
      <c r="B50" s="86" t="s">
        <v>75</v>
      </c>
      <c r="C50" s="86" t="s">
        <v>163</v>
      </c>
      <c r="D50" s="69">
        <v>4</v>
      </c>
      <c r="E50" s="86" t="s">
        <v>979</v>
      </c>
      <c r="F50" s="69">
        <v>3</v>
      </c>
      <c r="G50" s="88"/>
      <c r="H50" s="88"/>
      <c r="I50"/>
      <c r="J50"/>
      <c r="K50"/>
      <c r="L50"/>
      <c r="M50"/>
      <c r="N50"/>
      <c r="O50"/>
      <c r="P50" s="139">
        <f t="shared" si="2"/>
        <v>4</v>
      </c>
      <c r="Q50" s="87">
        <f t="shared" si="3"/>
        <v>3</v>
      </c>
    </row>
    <row r="51" spans="1:17" ht="153">
      <c r="A51" s="56">
        <v>158</v>
      </c>
      <c r="B51" s="86" t="s">
        <v>76</v>
      </c>
      <c r="C51" s="86" t="s">
        <v>164</v>
      </c>
      <c r="D51" s="69">
        <v>3</v>
      </c>
      <c r="E51" s="86" t="s">
        <v>980</v>
      </c>
      <c r="F51" s="69">
        <v>3</v>
      </c>
      <c r="G51" s="88"/>
      <c r="H51" s="88"/>
      <c r="I51"/>
      <c r="J51"/>
      <c r="K51"/>
      <c r="L51"/>
      <c r="M51"/>
      <c r="N51"/>
      <c r="O51"/>
      <c r="P51" s="139">
        <f t="shared" si="2"/>
        <v>3</v>
      </c>
      <c r="Q51" s="87">
        <f t="shared" si="3"/>
        <v>3</v>
      </c>
    </row>
    <row r="52" spans="1:17" ht="68">
      <c r="A52" s="56">
        <v>159</v>
      </c>
      <c r="B52" s="86" t="s">
        <v>77</v>
      </c>
      <c r="C52" s="86" t="s">
        <v>165</v>
      </c>
      <c r="D52" s="69">
        <v>1</v>
      </c>
      <c r="E52" s="86" t="s">
        <v>981</v>
      </c>
      <c r="F52" s="69">
        <v>1</v>
      </c>
      <c r="G52" s="88"/>
      <c r="H52" s="88"/>
      <c r="I52" s="140">
        <v>2</v>
      </c>
      <c r="J52" s="141" t="s">
        <v>1297</v>
      </c>
      <c r="K52" s="140">
        <v>2</v>
      </c>
      <c r="L52"/>
      <c r="M52"/>
      <c r="N52"/>
      <c r="O52"/>
      <c r="P52" s="139">
        <f t="shared" si="2"/>
        <v>2</v>
      </c>
      <c r="Q52" s="87">
        <f t="shared" si="3"/>
        <v>2</v>
      </c>
    </row>
    <row r="53" spans="1:17" ht="68">
      <c r="A53" s="56">
        <v>160</v>
      </c>
      <c r="B53" s="86" t="s">
        <v>78</v>
      </c>
      <c r="C53" s="86" t="s">
        <v>166</v>
      </c>
      <c r="D53" s="69">
        <v>2</v>
      </c>
      <c r="E53" s="86" t="s">
        <v>982</v>
      </c>
      <c r="F53" s="69">
        <v>2</v>
      </c>
      <c r="G53" s="88"/>
      <c r="H53" s="88"/>
      <c r="I53"/>
      <c r="J53"/>
      <c r="K53"/>
      <c r="L53"/>
      <c r="M53"/>
      <c r="N53"/>
      <c r="O53"/>
      <c r="P53" s="139">
        <f t="shared" si="2"/>
        <v>2</v>
      </c>
      <c r="Q53" s="87">
        <f t="shared" si="3"/>
        <v>2</v>
      </c>
    </row>
    <row r="54" spans="1:17" ht="51">
      <c r="A54" s="56">
        <v>161</v>
      </c>
      <c r="B54" s="86" t="s">
        <v>254</v>
      </c>
      <c r="C54" s="86" t="s">
        <v>167</v>
      </c>
      <c r="D54" s="69">
        <v>3</v>
      </c>
      <c r="E54" s="86" t="s">
        <v>983</v>
      </c>
      <c r="F54" s="69">
        <v>3</v>
      </c>
      <c r="G54" s="88"/>
      <c r="H54" s="88"/>
      <c r="I54"/>
      <c r="J54"/>
      <c r="K54"/>
      <c r="L54"/>
      <c r="M54"/>
      <c r="N54"/>
      <c r="O54"/>
      <c r="P54" s="139">
        <f t="shared" si="2"/>
        <v>3</v>
      </c>
      <c r="Q54" s="87">
        <f t="shared" si="3"/>
        <v>3</v>
      </c>
    </row>
    <row r="55" spans="1:17" ht="153">
      <c r="A55" s="56">
        <v>162</v>
      </c>
      <c r="B55" s="86" t="s">
        <v>79</v>
      </c>
      <c r="C55" s="86" t="s">
        <v>168</v>
      </c>
      <c r="D55" s="69">
        <v>3</v>
      </c>
      <c r="E55" s="86" t="s">
        <v>984</v>
      </c>
      <c r="F55" s="69">
        <v>3</v>
      </c>
      <c r="G55" s="88"/>
      <c r="H55" s="88"/>
      <c r="I55"/>
      <c r="J55"/>
      <c r="K55"/>
      <c r="L55"/>
      <c r="M55"/>
      <c r="N55"/>
      <c r="O55"/>
      <c r="P55" s="139">
        <f t="shared" si="2"/>
        <v>3</v>
      </c>
      <c r="Q55" s="87">
        <f t="shared" si="3"/>
        <v>3</v>
      </c>
    </row>
    <row r="56" spans="1:17" ht="85">
      <c r="A56" s="56">
        <v>163</v>
      </c>
      <c r="B56" s="86" t="s">
        <v>80</v>
      </c>
      <c r="C56" s="86" t="s">
        <v>169</v>
      </c>
      <c r="D56" s="69">
        <v>3</v>
      </c>
      <c r="E56" s="86" t="s">
        <v>985</v>
      </c>
      <c r="F56" s="69">
        <v>3</v>
      </c>
      <c r="G56" s="88"/>
      <c r="H56" s="88"/>
      <c r="I56"/>
      <c r="J56"/>
      <c r="K56"/>
      <c r="L56"/>
      <c r="M56"/>
      <c r="N56"/>
      <c r="O56"/>
      <c r="P56" s="139">
        <f t="shared" si="2"/>
        <v>3</v>
      </c>
      <c r="Q56" s="87">
        <f t="shared" si="3"/>
        <v>3</v>
      </c>
    </row>
    <row r="57" spans="1:17" ht="187">
      <c r="A57" s="56">
        <v>164</v>
      </c>
      <c r="B57" s="86" t="s">
        <v>255</v>
      </c>
      <c r="C57" s="86" t="s">
        <v>170</v>
      </c>
      <c r="D57" s="69">
        <v>3</v>
      </c>
      <c r="E57" s="86" t="s">
        <v>986</v>
      </c>
      <c r="F57" s="69">
        <v>3</v>
      </c>
      <c r="G57" s="88"/>
      <c r="H57" s="88"/>
      <c r="I57"/>
      <c r="J57"/>
      <c r="K57"/>
      <c r="L57"/>
      <c r="M57"/>
      <c r="N57"/>
      <c r="O57"/>
      <c r="P57" s="139">
        <f t="shared" si="2"/>
        <v>3</v>
      </c>
      <c r="Q57" s="87">
        <f t="shared" si="3"/>
        <v>3</v>
      </c>
    </row>
    <row r="58" spans="1:17" ht="85">
      <c r="A58" s="56">
        <v>165</v>
      </c>
      <c r="B58" s="86" t="s">
        <v>81</v>
      </c>
      <c r="C58" s="86" t="s">
        <v>171</v>
      </c>
      <c r="D58" s="69">
        <v>5</v>
      </c>
      <c r="E58" s="86" t="s">
        <v>987</v>
      </c>
      <c r="F58" s="69">
        <v>3</v>
      </c>
      <c r="G58" s="88"/>
      <c r="H58" s="88"/>
      <c r="I58"/>
      <c r="J58"/>
      <c r="K58"/>
      <c r="L58"/>
      <c r="M58"/>
      <c r="N58"/>
      <c r="O58"/>
      <c r="P58" s="139">
        <f t="shared" si="2"/>
        <v>5</v>
      </c>
      <c r="Q58" s="87">
        <f t="shared" si="3"/>
        <v>3</v>
      </c>
    </row>
    <row r="59" spans="1:17" ht="68">
      <c r="A59" s="56">
        <v>166</v>
      </c>
      <c r="B59" s="86" t="s">
        <v>82</v>
      </c>
      <c r="C59" s="86" t="s">
        <v>172</v>
      </c>
      <c r="D59" s="69">
        <v>3</v>
      </c>
      <c r="E59" s="86" t="s">
        <v>988</v>
      </c>
      <c r="F59" s="69">
        <v>3</v>
      </c>
      <c r="G59" s="88"/>
      <c r="H59" s="88"/>
      <c r="I59"/>
      <c r="J59"/>
      <c r="K59"/>
      <c r="L59"/>
      <c r="M59"/>
      <c r="N59"/>
      <c r="O59"/>
      <c r="P59" s="139">
        <f t="shared" si="2"/>
        <v>3</v>
      </c>
      <c r="Q59" s="87">
        <f t="shared" si="3"/>
        <v>3</v>
      </c>
    </row>
    <row r="60" spans="1:17" ht="68">
      <c r="A60" s="56">
        <v>167</v>
      </c>
      <c r="B60" s="86" t="s">
        <v>83</v>
      </c>
      <c r="C60" s="86" t="s">
        <v>173</v>
      </c>
      <c r="D60" s="69">
        <v>3</v>
      </c>
      <c r="E60" s="86" t="s">
        <v>989</v>
      </c>
      <c r="F60" s="69">
        <v>3</v>
      </c>
      <c r="G60" s="88"/>
      <c r="H60" s="88"/>
      <c r="I60"/>
      <c r="J60"/>
      <c r="K60"/>
      <c r="L60"/>
      <c r="M60"/>
      <c r="N60"/>
      <c r="O60"/>
      <c r="P60" s="139">
        <f t="shared" si="2"/>
        <v>3</v>
      </c>
      <c r="Q60" s="87">
        <f t="shared" si="3"/>
        <v>3</v>
      </c>
    </row>
    <row r="61" spans="1:17" ht="85">
      <c r="A61" s="56">
        <v>168</v>
      </c>
      <c r="B61" s="86" t="s">
        <v>84</v>
      </c>
      <c r="C61" s="86" t="s">
        <v>174</v>
      </c>
      <c r="D61" s="69">
        <v>3</v>
      </c>
      <c r="E61" s="86" t="s">
        <v>990</v>
      </c>
      <c r="F61" s="69">
        <v>2</v>
      </c>
      <c r="G61" s="88"/>
      <c r="H61" s="88"/>
      <c r="I61"/>
      <c r="J61"/>
      <c r="K61"/>
      <c r="L61"/>
      <c r="M61"/>
      <c r="N61"/>
      <c r="O61"/>
      <c r="P61" s="139">
        <f t="shared" si="2"/>
        <v>3</v>
      </c>
      <c r="Q61" s="87">
        <f t="shared" si="3"/>
        <v>2</v>
      </c>
    </row>
    <row r="62" spans="1:17" ht="119">
      <c r="A62" s="56">
        <v>169</v>
      </c>
      <c r="B62" s="86" t="s">
        <v>85</v>
      </c>
      <c r="C62" s="86" t="s">
        <v>175</v>
      </c>
      <c r="D62" s="69">
        <v>3</v>
      </c>
      <c r="E62" s="86" t="s">
        <v>991</v>
      </c>
      <c r="F62" s="69">
        <v>2</v>
      </c>
      <c r="G62" s="88"/>
      <c r="H62" s="88"/>
      <c r="I62"/>
      <c r="J62"/>
      <c r="K62"/>
      <c r="L62"/>
      <c r="M62"/>
      <c r="N62"/>
      <c r="O62"/>
      <c r="P62" s="139">
        <f t="shared" si="2"/>
        <v>3</v>
      </c>
      <c r="Q62" s="87">
        <f t="shared" si="3"/>
        <v>2</v>
      </c>
    </row>
    <row r="63" spans="1:17" ht="68">
      <c r="A63" s="56">
        <v>170</v>
      </c>
      <c r="B63" s="86" t="s">
        <v>86</v>
      </c>
      <c r="C63" s="86" t="s">
        <v>176</v>
      </c>
      <c r="D63" s="69">
        <v>4</v>
      </c>
      <c r="E63" s="86" t="s">
        <v>992</v>
      </c>
      <c r="F63" s="69">
        <v>3</v>
      </c>
      <c r="G63" s="88"/>
      <c r="H63" s="88"/>
      <c r="I63"/>
      <c r="J63"/>
      <c r="K63"/>
      <c r="L63"/>
      <c r="M63"/>
      <c r="N63"/>
      <c r="O63"/>
      <c r="P63" s="139">
        <f t="shared" si="2"/>
        <v>4</v>
      </c>
      <c r="Q63" s="87">
        <f t="shared" si="3"/>
        <v>3</v>
      </c>
    </row>
    <row r="64" spans="1:17" ht="34">
      <c r="A64" s="56">
        <v>171</v>
      </c>
      <c r="B64" s="86" t="s">
        <v>87</v>
      </c>
      <c r="C64" s="86" t="s">
        <v>177</v>
      </c>
      <c r="D64" s="69">
        <v>0</v>
      </c>
      <c r="E64" s="86" t="s">
        <v>993</v>
      </c>
      <c r="F64" s="69">
        <v>2</v>
      </c>
      <c r="G64" s="88"/>
      <c r="H64" s="88"/>
      <c r="I64"/>
      <c r="J64"/>
      <c r="K64"/>
      <c r="L64"/>
      <c r="M64"/>
      <c r="N64"/>
      <c r="O64"/>
      <c r="P64" s="139">
        <f t="shared" si="2"/>
        <v>0</v>
      </c>
      <c r="Q64" s="87">
        <f t="shared" si="3"/>
        <v>2</v>
      </c>
    </row>
    <row r="65" spans="1:17" ht="136">
      <c r="A65" s="56">
        <v>172</v>
      </c>
      <c r="B65" s="86" t="s">
        <v>67</v>
      </c>
      <c r="C65" s="86" t="s">
        <v>153</v>
      </c>
      <c r="D65" s="69">
        <v>5</v>
      </c>
      <c r="E65" s="86" t="s">
        <v>971</v>
      </c>
      <c r="F65" s="69">
        <v>0</v>
      </c>
      <c r="G65" s="88"/>
      <c r="H65" s="88"/>
      <c r="I65" s="140">
        <v>3</v>
      </c>
      <c r="J65" s="141" t="s">
        <v>1310</v>
      </c>
      <c r="K65" s="140">
        <v>3</v>
      </c>
      <c r="L65"/>
      <c r="M65"/>
      <c r="N65"/>
      <c r="O65"/>
      <c r="P65" s="139">
        <f t="shared" si="2"/>
        <v>3</v>
      </c>
      <c r="Q65" s="87">
        <f t="shared" si="3"/>
        <v>3</v>
      </c>
    </row>
    <row r="66" spans="1:17" s="76" customFormat="1">
      <c r="A66" s="88"/>
      <c r="D66" s="88"/>
      <c r="F66" s="88"/>
      <c r="G66" s="88"/>
      <c r="H66" s="88"/>
      <c r="I66" s="143"/>
      <c r="J66" s="143"/>
      <c r="K66" s="143"/>
      <c r="L66" s="143"/>
      <c r="M66" s="143"/>
      <c r="N66" s="143"/>
      <c r="O66" s="143"/>
      <c r="P66"/>
      <c r="Q66" s="77"/>
    </row>
    <row r="67" spans="1:17" s="76" customFormat="1">
      <c r="A67" s="88"/>
      <c r="D67" s="88"/>
      <c r="F67" s="88"/>
      <c r="G67" s="88"/>
      <c r="H67" s="88"/>
      <c r="I67" s="143"/>
      <c r="J67" s="143"/>
      <c r="K67" s="143"/>
      <c r="L67" s="143"/>
      <c r="M67" s="143"/>
      <c r="N67" s="143"/>
      <c r="O67" s="143"/>
      <c r="P67"/>
      <c r="Q67" s="77"/>
    </row>
    <row r="68" spans="1:17" s="76" customFormat="1">
      <c r="A68" s="88"/>
      <c r="D68" s="88"/>
      <c r="F68" s="88"/>
      <c r="G68" s="88"/>
      <c r="H68" s="88"/>
      <c r="I68" s="143"/>
      <c r="J68" s="143"/>
      <c r="K68" s="143"/>
      <c r="L68" s="143"/>
      <c r="M68" s="143"/>
      <c r="N68" s="143"/>
      <c r="O68" s="143"/>
      <c r="P68"/>
      <c r="Q68" s="77"/>
    </row>
    <row r="69" spans="1:17" ht="25">
      <c r="B69" s="80" t="s">
        <v>54</v>
      </c>
      <c r="C69" s="76"/>
      <c r="D69" s="88"/>
      <c r="E69" s="76"/>
      <c r="F69" s="88"/>
      <c r="G69" s="88"/>
      <c r="H69" s="88"/>
      <c r="I69" s="143"/>
      <c r="J69" s="143"/>
      <c r="K69" s="143"/>
      <c r="L69" s="143"/>
      <c r="M69" s="143"/>
      <c r="N69" s="143"/>
      <c r="O69" s="143"/>
      <c r="Q69" s="77"/>
    </row>
    <row r="70" spans="1:17" ht="85">
      <c r="A70" s="56">
        <v>173</v>
      </c>
      <c r="B70" s="86" t="s">
        <v>256</v>
      </c>
      <c r="C70" s="86" t="s">
        <v>178</v>
      </c>
      <c r="D70" s="69">
        <v>4</v>
      </c>
      <c r="E70" s="86" t="s">
        <v>994</v>
      </c>
      <c r="F70" s="69">
        <v>3</v>
      </c>
      <c r="G70" s="88"/>
      <c r="H70" s="88"/>
      <c r="I70"/>
      <c r="J70"/>
      <c r="K70"/>
      <c r="L70"/>
      <c r="M70"/>
      <c r="N70"/>
      <c r="O70"/>
      <c r="P70" s="139">
        <f t="shared" ref="P70:P83" si="4">IF(L70&lt;&gt;"",L70,IF(I70&lt;&gt;"",I70,IF(D70&lt;&gt;"",D70,"")))</f>
        <v>4</v>
      </c>
      <c r="Q70" s="87">
        <f t="shared" ref="Q70:Q83" si="5">IF(N70&lt;&gt;"",N70,IF(K70&lt;&gt;"",K70,IF(H70&lt;&gt;"",H70,IF(G70&lt;&gt;"",G70,IF(F70&lt;&gt;"",F70,"")))))</f>
        <v>3</v>
      </c>
    </row>
    <row r="71" spans="1:17" ht="238">
      <c r="A71" s="56">
        <v>174</v>
      </c>
      <c r="B71" s="86" t="s">
        <v>257</v>
      </c>
      <c r="C71" s="86" t="s">
        <v>179</v>
      </c>
      <c r="D71" s="69">
        <v>2</v>
      </c>
      <c r="E71" s="86" t="s">
        <v>995</v>
      </c>
      <c r="F71" s="69">
        <v>2</v>
      </c>
      <c r="G71" s="88"/>
      <c r="H71" s="88"/>
      <c r="I71"/>
      <c r="J71"/>
      <c r="K71"/>
      <c r="L71"/>
      <c r="M71"/>
      <c r="N71"/>
      <c r="O71"/>
      <c r="P71" s="139">
        <f t="shared" si="4"/>
        <v>2</v>
      </c>
      <c r="Q71" s="87">
        <f t="shared" si="5"/>
        <v>2</v>
      </c>
    </row>
    <row r="72" spans="1:17" ht="34">
      <c r="A72" s="56">
        <v>175</v>
      </c>
      <c r="B72" s="86" t="s">
        <v>88</v>
      </c>
      <c r="C72" s="86" t="s">
        <v>180</v>
      </c>
      <c r="D72" s="69">
        <v>0</v>
      </c>
      <c r="E72" s="86" t="s">
        <v>750</v>
      </c>
      <c r="F72" s="69">
        <v>0</v>
      </c>
      <c r="G72" s="88"/>
      <c r="H72" s="88"/>
      <c r="I72"/>
      <c r="J72"/>
      <c r="K72"/>
      <c r="L72"/>
      <c r="M72"/>
      <c r="N72"/>
      <c r="O72"/>
      <c r="P72" s="139">
        <f t="shared" si="4"/>
        <v>0</v>
      </c>
      <c r="Q72" s="87">
        <f t="shared" si="5"/>
        <v>0</v>
      </c>
    </row>
    <row r="73" spans="1:17" ht="34">
      <c r="A73" s="56">
        <v>176</v>
      </c>
      <c r="B73" s="86" t="s">
        <v>89</v>
      </c>
      <c r="C73" s="86" t="s">
        <v>181</v>
      </c>
      <c r="D73" s="69">
        <v>0</v>
      </c>
      <c r="E73" s="86" t="s">
        <v>750</v>
      </c>
      <c r="F73" s="69">
        <v>0</v>
      </c>
      <c r="G73" s="88"/>
      <c r="H73" s="88"/>
      <c r="I73"/>
      <c r="J73"/>
      <c r="K73"/>
      <c r="L73"/>
      <c r="M73"/>
      <c r="N73"/>
      <c r="O73"/>
      <c r="P73" s="139">
        <f t="shared" si="4"/>
        <v>0</v>
      </c>
      <c r="Q73" s="87">
        <f t="shared" si="5"/>
        <v>0</v>
      </c>
    </row>
    <row r="74" spans="1:17" ht="255">
      <c r="A74" s="56">
        <v>177</v>
      </c>
      <c r="B74" s="86" t="s">
        <v>90</v>
      </c>
      <c r="C74" s="86" t="s">
        <v>182</v>
      </c>
      <c r="D74" s="69">
        <v>3</v>
      </c>
      <c r="E74" s="86" t="s">
        <v>996</v>
      </c>
      <c r="F74" s="69">
        <v>3</v>
      </c>
      <c r="G74" s="88"/>
      <c r="H74" s="88"/>
      <c r="I74"/>
      <c r="J74"/>
      <c r="K74"/>
      <c r="L74"/>
      <c r="M74"/>
      <c r="N74"/>
      <c r="O74"/>
      <c r="P74" s="139">
        <f t="shared" si="4"/>
        <v>3</v>
      </c>
      <c r="Q74" s="87">
        <f t="shared" si="5"/>
        <v>3</v>
      </c>
    </row>
    <row r="75" spans="1:17" ht="136">
      <c r="A75" s="56">
        <v>178</v>
      </c>
      <c r="B75" s="86" t="s">
        <v>91</v>
      </c>
      <c r="C75" s="86" t="s">
        <v>183</v>
      </c>
      <c r="D75" s="69">
        <v>4</v>
      </c>
      <c r="E75" s="86" t="s">
        <v>997</v>
      </c>
      <c r="F75" s="69">
        <v>2</v>
      </c>
      <c r="G75" s="88"/>
      <c r="H75" s="88"/>
      <c r="I75"/>
      <c r="J75"/>
      <c r="K75"/>
      <c r="L75"/>
      <c r="M75"/>
      <c r="N75"/>
      <c r="O75"/>
      <c r="P75" s="139">
        <f t="shared" si="4"/>
        <v>4</v>
      </c>
      <c r="Q75" s="87">
        <f t="shared" si="5"/>
        <v>2</v>
      </c>
    </row>
    <row r="76" spans="1:17" ht="68">
      <c r="A76" s="56">
        <v>179</v>
      </c>
      <c r="B76" s="86" t="s">
        <v>92</v>
      </c>
      <c r="C76" s="86" t="s">
        <v>184</v>
      </c>
      <c r="D76" s="69">
        <v>5</v>
      </c>
      <c r="E76" s="86" t="s">
        <v>998</v>
      </c>
      <c r="F76" s="69">
        <v>4</v>
      </c>
      <c r="G76" s="127">
        <v>3</v>
      </c>
      <c r="H76" s="88"/>
      <c r="I76"/>
      <c r="J76"/>
      <c r="K76"/>
      <c r="L76"/>
      <c r="M76"/>
      <c r="N76"/>
      <c r="O76"/>
      <c r="P76" s="139">
        <f t="shared" si="4"/>
        <v>5</v>
      </c>
      <c r="Q76" s="87">
        <f t="shared" si="5"/>
        <v>3</v>
      </c>
    </row>
    <row r="77" spans="1:17" ht="51">
      <c r="A77" s="56">
        <v>180</v>
      </c>
      <c r="B77" s="86" t="s">
        <v>93</v>
      </c>
      <c r="C77" s="86" t="s">
        <v>185</v>
      </c>
      <c r="D77" s="69">
        <v>4</v>
      </c>
      <c r="E77" s="86" t="s">
        <v>999</v>
      </c>
      <c r="F77" s="69">
        <v>3</v>
      </c>
      <c r="G77" s="88"/>
      <c r="H77" s="88"/>
      <c r="I77"/>
      <c r="J77"/>
      <c r="K77"/>
      <c r="L77"/>
      <c r="M77"/>
      <c r="N77"/>
      <c r="O77"/>
      <c r="P77" s="139">
        <f t="shared" si="4"/>
        <v>4</v>
      </c>
      <c r="Q77" s="87">
        <f t="shared" si="5"/>
        <v>3</v>
      </c>
    </row>
    <row r="78" spans="1:17" ht="409.6">
      <c r="A78" s="56">
        <v>181</v>
      </c>
      <c r="B78" s="86" t="s">
        <v>94</v>
      </c>
      <c r="C78" s="86" t="s">
        <v>186</v>
      </c>
      <c r="D78" s="69">
        <v>0</v>
      </c>
      <c r="E78" s="86" t="s">
        <v>750</v>
      </c>
      <c r="F78" s="69">
        <v>0</v>
      </c>
      <c r="G78" s="88"/>
      <c r="H78" s="88"/>
      <c r="I78" s="140">
        <v>3</v>
      </c>
      <c r="J78" s="141" t="s">
        <v>1311</v>
      </c>
      <c r="K78" s="140">
        <v>1</v>
      </c>
      <c r="L78" s="140">
        <v>2</v>
      </c>
      <c r="M78" s="142" t="s">
        <v>1316</v>
      </c>
      <c r="N78" s="140">
        <v>2</v>
      </c>
      <c r="O78" s="142" t="s">
        <v>1317</v>
      </c>
      <c r="P78" s="139">
        <f t="shared" si="4"/>
        <v>2</v>
      </c>
      <c r="Q78" s="87">
        <f t="shared" si="5"/>
        <v>2</v>
      </c>
    </row>
    <row r="79" spans="1:17" ht="85">
      <c r="A79" s="56">
        <v>182</v>
      </c>
      <c r="B79" s="86" t="s">
        <v>95</v>
      </c>
      <c r="C79" s="86" t="s">
        <v>187</v>
      </c>
      <c r="D79" s="69">
        <v>4</v>
      </c>
      <c r="E79" s="86" t="s">
        <v>1000</v>
      </c>
      <c r="F79" s="69">
        <v>3</v>
      </c>
      <c r="G79" s="88"/>
      <c r="H79" s="88"/>
      <c r="I79"/>
      <c r="J79"/>
      <c r="K79"/>
      <c r="L79"/>
      <c r="M79"/>
      <c r="N79"/>
      <c r="O79"/>
      <c r="P79" s="139">
        <f t="shared" si="4"/>
        <v>4</v>
      </c>
      <c r="Q79" s="87">
        <f t="shared" si="5"/>
        <v>3</v>
      </c>
    </row>
    <row r="80" spans="1:17" ht="34">
      <c r="A80" s="56">
        <v>183</v>
      </c>
      <c r="B80" s="86" t="s">
        <v>96</v>
      </c>
      <c r="C80" s="86" t="s">
        <v>188</v>
      </c>
      <c r="D80" s="69">
        <v>2</v>
      </c>
      <c r="E80" s="86" t="s">
        <v>966</v>
      </c>
      <c r="F80" s="69">
        <v>2</v>
      </c>
      <c r="G80" s="88"/>
      <c r="H80" s="88"/>
      <c r="I80"/>
      <c r="J80"/>
      <c r="K80"/>
      <c r="L80"/>
      <c r="M80"/>
      <c r="N80"/>
      <c r="O80"/>
      <c r="P80" s="139">
        <f t="shared" si="4"/>
        <v>2</v>
      </c>
      <c r="Q80" s="87">
        <f t="shared" si="5"/>
        <v>2</v>
      </c>
    </row>
    <row r="81" spans="1:17" ht="34">
      <c r="A81" s="56">
        <v>184</v>
      </c>
      <c r="B81" s="86" t="s">
        <v>97</v>
      </c>
      <c r="C81" s="86" t="s">
        <v>189</v>
      </c>
      <c r="D81" s="69">
        <v>3</v>
      </c>
      <c r="E81" s="86" t="s">
        <v>1001</v>
      </c>
      <c r="F81" s="69">
        <v>2</v>
      </c>
      <c r="G81" s="88"/>
      <c r="H81" s="88"/>
      <c r="I81"/>
      <c r="J81"/>
      <c r="K81"/>
      <c r="L81"/>
      <c r="M81"/>
      <c r="N81"/>
      <c r="O81"/>
      <c r="P81" s="139">
        <f t="shared" si="4"/>
        <v>3</v>
      </c>
      <c r="Q81" s="87">
        <f t="shared" si="5"/>
        <v>2</v>
      </c>
    </row>
    <row r="82" spans="1:17" ht="85">
      <c r="A82" s="56">
        <v>185</v>
      </c>
      <c r="B82" s="86" t="s">
        <v>86</v>
      </c>
      <c r="C82" s="86" t="s">
        <v>190</v>
      </c>
      <c r="D82" s="69">
        <v>3</v>
      </c>
      <c r="E82" s="86" t="s">
        <v>1002</v>
      </c>
      <c r="F82" s="69">
        <v>3</v>
      </c>
      <c r="G82" s="88"/>
      <c r="H82" s="88"/>
      <c r="I82"/>
      <c r="J82"/>
      <c r="K82"/>
      <c r="L82"/>
      <c r="M82"/>
      <c r="N82"/>
      <c r="O82"/>
      <c r="P82" s="139">
        <f t="shared" si="4"/>
        <v>3</v>
      </c>
      <c r="Q82" s="87">
        <f t="shared" si="5"/>
        <v>3</v>
      </c>
    </row>
    <row r="83" spans="1:17" ht="68">
      <c r="A83" s="56">
        <v>186</v>
      </c>
      <c r="B83" s="86" t="s">
        <v>98</v>
      </c>
      <c r="C83" s="86" t="s">
        <v>191</v>
      </c>
      <c r="D83" s="69">
        <v>5</v>
      </c>
      <c r="E83" s="86" t="s">
        <v>1003</v>
      </c>
      <c r="F83" s="69">
        <v>2</v>
      </c>
      <c r="G83" s="88"/>
      <c r="H83" s="88"/>
      <c r="I83"/>
      <c r="J83"/>
      <c r="K83"/>
      <c r="L83"/>
      <c r="M83"/>
      <c r="N83"/>
      <c r="O83"/>
      <c r="P83" s="139">
        <f t="shared" si="4"/>
        <v>5</v>
      </c>
      <c r="Q83" s="87">
        <f t="shared" si="5"/>
        <v>2</v>
      </c>
    </row>
    <row r="84" spans="1:17" s="76" customFormat="1">
      <c r="A84" s="88"/>
      <c r="D84" s="88"/>
      <c r="F84" s="88"/>
      <c r="G84" s="88"/>
      <c r="H84" s="88"/>
      <c r="I84"/>
      <c r="J84"/>
      <c r="K84"/>
      <c r="L84"/>
      <c r="M84"/>
      <c r="N84"/>
      <c r="O84"/>
      <c r="P84"/>
      <c r="Q84" s="77"/>
    </row>
    <row r="85" spans="1:17" s="76" customFormat="1">
      <c r="A85" s="88"/>
      <c r="D85" s="88"/>
      <c r="F85" s="88"/>
      <c r="G85" s="88"/>
      <c r="H85" s="88"/>
      <c r="I85"/>
      <c r="J85"/>
      <c r="K85"/>
      <c r="L85"/>
      <c r="M85"/>
      <c r="N85"/>
      <c r="O85"/>
      <c r="P85"/>
      <c r="Q85" s="77"/>
    </row>
    <row r="86" spans="1:17" s="76" customFormat="1">
      <c r="A86" s="88"/>
      <c r="D86" s="88"/>
      <c r="F86" s="88"/>
      <c r="G86" s="88"/>
      <c r="H86" s="88"/>
      <c r="I86"/>
      <c r="J86"/>
      <c r="K86"/>
      <c r="L86"/>
      <c r="M86"/>
      <c r="N86"/>
      <c r="O86"/>
      <c r="P86"/>
      <c r="Q86" s="77"/>
    </row>
    <row r="87" spans="1:17" ht="25">
      <c r="B87" s="80" t="s">
        <v>55</v>
      </c>
      <c r="C87" s="76"/>
      <c r="D87" s="88"/>
      <c r="E87" s="76"/>
      <c r="F87" s="88"/>
      <c r="G87" s="88"/>
      <c r="H87" s="88"/>
      <c r="I87"/>
      <c r="J87"/>
      <c r="K87"/>
      <c r="L87"/>
      <c r="M87"/>
      <c r="N87"/>
      <c r="O87"/>
      <c r="Q87" s="77"/>
    </row>
    <row r="88" spans="1:17" ht="119">
      <c r="A88" s="56">
        <v>187</v>
      </c>
      <c r="B88" s="86" t="s">
        <v>258</v>
      </c>
      <c r="C88" s="86" t="s">
        <v>192</v>
      </c>
      <c r="D88" s="69">
        <v>3</v>
      </c>
      <c r="E88" s="86" t="s">
        <v>1004</v>
      </c>
      <c r="F88" s="69">
        <v>3</v>
      </c>
      <c r="G88" s="88"/>
      <c r="H88" s="88"/>
      <c r="I88"/>
      <c r="J88"/>
      <c r="K88"/>
      <c r="L88"/>
      <c r="M88"/>
      <c r="N88"/>
      <c r="O88"/>
      <c r="P88" s="139">
        <f t="shared" ref="P88:P95" si="6">IF(L88&lt;&gt;"",L88,IF(I88&lt;&gt;"",I88,IF(D88&lt;&gt;"",D88,"")))</f>
        <v>3</v>
      </c>
      <c r="Q88" s="87">
        <f t="shared" ref="Q88:Q95" si="7">IF(N88&lt;&gt;"",N88,IF(K88&lt;&gt;"",K88,IF(H88&lt;&gt;"",H88,IF(G88&lt;&gt;"",G88,IF(F88&lt;&gt;"",F88,"")))))</f>
        <v>3</v>
      </c>
    </row>
    <row r="89" spans="1:17" ht="136">
      <c r="A89" s="56">
        <v>188</v>
      </c>
      <c r="B89" s="86" t="s">
        <v>259</v>
      </c>
      <c r="C89" s="86" t="s">
        <v>193</v>
      </c>
      <c r="D89" s="69">
        <v>4</v>
      </c>
      <c r="E89" s="86" t="s">
        <v>1005</v>
      </c>
      <c r="F89" s="69">
        <v>4</v>
      </c>
      <c r="G89" s="88"/>
      <c r="H89" s="88"/>
      <c r="I89"/>
      <c r="J89"/>
      <c r="K89"/>
      <c r="L89"/>
      <c r="M89"/>
      <c r="N89"/>
      <c r="O89"/>
      <c r="P89" s="139">
        <f t="shared" si="6"/>
        <v>4</v>
      </c>
      <c r="Q89" s="87">
        <f t="shared" si="7"/>
        <v>4</v>
      </c>
    </row>
    <row r="90" spans="1:17" ht="356">
      <c r="A90" s="56">
        <v>189</v>
      </c>
      <c r="B90" s="86" t="s">
        <v>99</v>
      </c>
      <c r="C90" s="86" t="s">
        <v>194</v>
      </c>
      <c r="D90" s="69">
        <v>3</v>
      </c>
      <c r="E90" s="86" t="s">
        <v>1006</v>
      </c>
      <c r="F90" s="69">
        <v>3</v>
      </c>
      <c r="G90" s="88"/>
      <c r="H90" s="88"/>
      <c r="I90"/>
      <c r="J90"/>
      <c r="K90"/>
      <c r="L90"/>
      <c r="M90"/>
      <c r="N90"/>
      <c r="O90"/>
      <c r="P90" s="139">
        <f t="shared" si="6"/>
        <v>3</v>
      </c>
      <c r="Q90" s="87">
        <f t="shared" si="7"/>
        <v>3</v>
      </c>
    </row>
    <row r="91" spans="1:17" ht="272">
      <c r="A91" s="56">
        <v>190</v>
      </c>
      <c r="B91" s="86" t="s">
        <v>260</v>
      </c>
      <c r="C91" s="86" t="s">
        <v>195</v>
      </c>
      <c r="D91" s="69">
        <v>3</v>
      </c>
      <c r="E91" s="86" t="s">
        <v>1007</v>
      </c>
      <c r="F91" s="69">
        <v>3</v>
      </c>
      <c r="G91" s="88"/>
      <c r="H91" s="88"/>
      <c r="I91"/>
      <c r="J91"/>
      <c r="K91"/>
      <c r="L91"/>
      <c r="M91"/>
      <c r="N91"/>
      <c r="O91"/>
      <c r="P91" s="139">
        <f t="shared" si="6"/>
        <v>3</v>
      </c>
      <c r="Q91" s="87">
        <f t="shared" si="7"/>
        <v>3</v>
      </c>
    </row>
    <row r="92" spans="1:17" ht="34">
      <c r="A92" s="56">
        <v>191</v>
      </c>
      <c r="B92" s="86" t="s">
        <v>100</v>
      </c>
      <c r="C92" s="86" t="s">
        <v>196</v>
      </c>
      <c r="D92" s="69">
        <v>2</v>
      </c>
      <c r="E92" s="86" t="s">
        <v>966</v>
      </c>
      <c r="F92" s="69">
        <v>2</v>
      </c>
      <c r="G92" s="88"/>
      <c r="H92" s="88"/>
      <c r="I92"/>
      <c r="J92"/>
      <c r="K92"/>
      <c r="L92"/>
      <c r="M92"/>
      <c r="N92"/>
      <c r="O92"/>
      <c r="P92" s="139">
        <f t="shared" si="6"/>
        <v>2</v>
      </c>
      <c r="Q92" s="87">
        <f t="shared" si="7"/>
        <v>2</v>
      </c>
    </row>
    <row r="93" spans="1:17" ht="34">
      <c r="A93" s="56">
        <v>192</v>
      </c>
      <c r="B93" s="86" t="s">
        <v>101</v>
      </c>
      <c r="C93" s="86" t="s">
        <v>197</v>
      </c>
      <c r="D93" s="69">
        <v>3</v>
      </c>
      <c r="E93" s="86" t="s">
        <v>1008</v>
      </c>
      <c r="F93" s="69">
        <v>3</v>
      </c>
      <c r="G93" s="88"/>
      <c r="H93" s="88"/>
      <c r="I93"/>
      <c r="J93"/>
      <c r="K93"/>
      <c r="L93"/>
      <c r="M93"/>
      <c r="N93"/>
      <c r="O93"/>
      <c r="P93" s="139">
        <f t="shared" si="6"/>
        <v>3</v>
      </c>
      <c r="Q93" s="87">
        <f t="shared" si="7"/>
        <v>3</v>
      </c>
    </row>
    <row r="94" spans="1:17" ht="34">
      <c r="A94" s="56">
        <v>193</v>
      </c>
      <c r="B94" s="86" t="s">
        <v>102</v>
      </c>
      <c r="C94" s="86" t="s">
        <v>198</v>
      </c>
      <c r="D94" s="69">
        <v>3</v>
      </c>
      <c r="E94" s="86" t="s">
        <v>1009</v>
      </c>
      <c r="F94" s="69">
        <v>3</v>
      </c>
      <c r="G94" s="88"/>
      <c r="H94" s="88"/>
      <c r="I94"/>
      <c r="J94"/>
      <c r="K94"/>
      <c r="L94"/>
      <c r="M94"/>
      <c r="N94"/>
      <c r="O94"/>
      <c r="P94" s="139">
        <f t="shared" si="6"/>
        <v>3</v>
      </c>
      <c r="Q94" s="87">
        <f t="shared" si="7"/>
        <v>3</v>
      </c>
    </row>
    <row r="95" spans="1:17" ht="68">
      <c r="A95" s="56">
        <v>194</v>
      </c>
      <c r="B95" s="86" t="s">
        <v>95</v>
      </c>
      <c r="C95" s="86" t="s">
        <v>187</v>
      </c>
      <c r="D95" s="69">
        <v>0</v>
      </c>
      <c r="E95" s="86" t="s">
        <v>1010</v>
      </c>
      <c r="F95" s="69">
        <v>3</v>
      </c>
      <c r="G95" s="88"/>
      <c r="H95" s="88"/>
      <c r="I95"/>
      <c r="J95"/>
      <c r="K95"/>
      <c r="L95"/>
      <c r="M95"/>
      <c r="N95"/>
      <c r="O95"/>
      <c r="P95" s="139">
        <f t="shared" si="6"/>
        <v>0</v>
      </c>
      <c r="Q95" s="87">
        <f t="shared" si="7"/>
        <v>3</v>
      </c>
    </row>
    <row r="96" spans="1:17" s="76" customFormat="1">
      <c r="A96" s="88"/>
      <c r="D96" s="88"/>
      <c r="F96" s="88"/>
      <c r="G96" s="88"/>
      <c r="H96" s="88"/>
      <c r="I96"/>
      <c r="J96"/>
      <c r="K96"/>
      <c r="L96"/>
      <c r="M96"/>
      <c r="N96"/>
      <c r="O96"/>
      <c r="P96"/>
      <c r="Q96" s="77"/>
    </row>
    <row r="97" spans="1:17" s="76" customFormat="1">
      <c r="A97" s="88"/>
      <c r="D97" s="88"/>
      <c r="F97" s="88"/>
      <c r="G97" s="88"/>
      <c r="H97" s="88"/>
      <c r="I97"/>
      <c r="J97"/>
      <c r="K97"/>
      <c r="L97"/>
      <c r="M97"/>
      <c r="N97"/>
      <c r="O97"/>
      <c r="P97"/>
      <c r="Q97" s="77"/>
    </row>
    <row r="98" spans="1:17" s="76" customFormat="1">
      <c r="A98" s="88"/>
      <c r="D98" s="88"/>
      <c r="F98" s="88"/>
      <c r="G98" s="88"/>
      <c r="H98" s="88"/>
      <c r="I98"/>
      <c r="J98"/>
      <c r="K98"/>
      <c r="L98"/>
      <c r="M98"/>
      <c r="N98"/>
      <c r="O98"/>
      <c r="P98"/>
      <c r="Q98" s="77"/>
    </row>
    <row r="99" spans="1:17" ht="25">
      <c r="B99" s="89" t="s">
        <v>103</v>
      </c>
      <c r="C99" s="76"/>
      <c r="D99" s="88"/>
      <c r="E99" s="76"/>
      <c r="F99" s="88"/>
      <c r="G99" s="88"/>
      <c r="H99" s="88"/>
      <c r="I99"/>
      <c r="J99"/>
      <c r="K99"/>
      <c r="L99"/>
      <c r="M99"/>
      <c r="N99"/>
      <c r="O99"/>
      <c r="Q99" s="77"/>
    </row>
    <row r="100" spans="1:17" ht="289">
      <c r="A100" s="56">
        <v>195</v>
      </c>
      <c r="B100" s="86" t="s">
        <v>104</v>
      </c>
      <c r="C100" s="86" t="s">
        <v>199</v>
      </c>
      <c r="D100" s="69">
        <v>5</v>
      </c>
      <c r="E100" s="86" t="s">
        <v>1011</v>
      </c>
      <c r="F100" s="69">
        <v>3</v>
      </c>
      <c r="G100" s="88"/>
      <c r="H100" s="88"/>
      <c r="I100"/>
      <c r="J100"/>
      <c r="K100"/>
      <c r="L100"/>
      <c r="M100"/>
      <c r="N100"/>
      <c r="O100"/>
      <c r="P100" s="139">
        <f t="shared" ref="P100:P108" si="8">IF(L100&lt;&gt;"",L100,IF(I100&lt;&gt;"",I100,IF(D100&lt;&gt;"",D100,"")))</f>
        <v>5</v>
      </c>
      <c r="Q100" s="87">
        <f t="shared" ref="Q100:Q108" si="9">IF(N100&lt;&gt;"",N100,IF(K100&lt;&gt;"",K100,IF(H100&lt;&gt;"",H100,IF(G100&lt;&gt;"",G100,IF(F100&lt;&gt;"",F100,"")))))</f>
        <v>3</v>
      </c>
    </row>
    <row r="101" spans="1:17" ht="255">
      <c r="A101" s="56">
        <v>196</v>
      </c>
      <c r="B101" s="86" t="s">
        <v>105</v>
      </c>
      <c r="C101" s="86" t="s">
        <v>200</v>
      </c>
      <c r="D101" s="69">
        <v>5</v>
      </c>
      <c r="E101" s="86" t="s">
        <v>1012</v>
      </c>
      <c r="F101" s="69">
        <v>4</v>
      </c>
      <c r="G101" s="88"/>
      <c r="H101" s="88"/>
      <c r="I101"/>
      <c r="J101"/>
      <c r="K101"/>
      <c r="L101"/>
      <c r="M101"/>
      <c r="N101"/>
      <c r="O101"/>
      <c r="P101" s="139">
        <f t="shared" si="8"/>
        <v>5</v>
      </c>
      <c r="Q101" s="87">
        <f t="shared" si="9"/>
        <v>4</v>
      </c>
    </row>
    <row r="102" spans="1:17" ht="289">
      <c r="A102" s="56">
        <v>197</v>
      </c>
      <c r="B102" s="86" t="s">
        <v>106</v>
      </c>
      <c r="C102" s="86" t="s">
        <v>201</v>
      </c>
      <c r="D102" s="69">
        <v>5</v>
      </c>
      <c r="E102" s="90" t="s">
        <v>1013</v>
      </c>
      <c r="F102" s="69">
        <v>4</v>
      </c>
      <c r="G102" s="88"/>
      <c r="H102" s="88"/>
      <c r="I102"/>
      <c r="J102"/>
      <c r="K102"/>
      <c r="L102"/>
      <c r="M102"/>
      <c r="N102"/>
      <c r="O102"/>
      <c r="P102" s="139">
        <f t="shared" si="8"/>
        <v>5</v>
      </c>
      <c r="Q102" s="87">
        <f t="shared" si="9"/>
        <v>4</v>
      </c>
    </row>
    <row r="103" spans="1:17" ht="102">
      <c r="A103" s="56">
        <v>198</v>
      </c>
      <c r="B103" s="91" t="s">
        <v>248</v>
      </c>
      <c r="C103" s="86" t="s">
        <v>202</v>
      </c>
      <c r="D103" s="69">
        <v>3</v>
      </c>
      <c r="E103" s="86" t="s">
        <v>1014</v>
      </c>
      <c r="F103" s="69">
        <v>2</v>
      </c>
      <c r="G103" s="88"/>
      <c r="H103" s="88"/>
      <c r="I103"/>
      <c r="J103"/>
      <c r="K103"/>
      <c r="L103"/>
      <c r="M103"/>
      <c r="N103"/>
      <c r="O103"/>
      <c r="P103" s="139">
        <f t="shared" si="8"/>
        <v>3</v>
      </c>
      <c r="Q103" s="87">
        <f t="shared" si="9"/>
        <v>2</v>
      </c>
    </row>
    <row r="104" spans="1:17" ht="272">
      <c r="A104" s="56">
        <v>199</v>
      </c>
      <c r="B104" s="86" t="s">
        <v>107</v>
      </c>
      <c r="C104" s="86" t="s">
        <v>203</v>
      </c>
      <c r="D104" s="69">
        <v>4</v>
      </c>
      <c r="E104" s="90" t="s">
        <v>1015</v>
      </c>
      <c r="F104" s="69">
        <v>3</v>
      </c>
      <c r="G104" s="88"/>
      <c r="H104" s="88"/>
      <c r="I104"/>
      <c r="J104"/>
      <c r="K104"/>
      <c r="L104"/>
      <c r="M104"/>
      <c r="N104"/>
      <c r="O104"/>
      <c r="P104" s="139">
        <f t="shared" si="8"/>
        <v>4</v>
      </c>
      <c r="Q104" s="87">
        <f t="shared" si="9"/>
        <v>3</v>
      </c>
    </row>
    <row r="105" spans="1:17" ht="34">
      <c r="A105" s="56">
        <v>200</v>
      </c>
      <c r="B105" s="86" t="s">
        <v>59</v>
      </c>
      <c r="C105" s="86" t="s">
        <v>204</v>
      </c>
      <c r="D105" s="69">
        <v>3</v>
      </c>
      <c r="E105" s="86" t="s">
        <v>750</v>
      </c>
      <c r="F105" s="69">
        <v>2</v>
      </c>
      <c r="G105" s="127">
        <v>1</v>
      </c>
      <c r="H105" s="88"/>
      <c r="I105"/>
      <c r="J105"/>
      <c r="K105"/>
      <c r="L105"/>
      <c r="M105"/>
      <c r="N105"/>
      <c r="O105"/>
      <c r="P105" s="139">
        <f t="shared" si="8"/>
        <v>3</v>
      </c>
      <c r="Q105" s="87">
        <f t="shared" si="9"/>
        <v>1</v>
      </c>
    </row>
    <row r="106" spans="1:17" ht="85">
      <c r="A106" s="56">
        <v>201</v>
      </c>
      <c r="B106" s="86" t="s">
        <v>108</v>
      </c>
      <c r="C106" s="86" t="s">
        <v>205</v>
      </c>
      <c r="D106" s="69">
        <v>0</v>
      </c>
      <c r="E106" s="86"/>
      <c r="F106" s="69">
        <v>0</v>
      </c>
      <c r="G106" s="88"/>
      <c r="H106" s="88"/>
      <c r="I106"/>
      <c r="J106"/>
      <c r="K106"/>
      <c r="L106"/>
      <c r="M106"/>
      <c r="N106"/>
      <c r="O106"/>
      <c r="P106" s="139">
        <f t="shared" si="8"/>
        <v>0</v>
      </c>
      <c r="Q106" s="87">
        <f t="shared" si="9"/>
        <v>0</v>
      </c>
    </row>
    <row r="107" spans="1:17" s="77" customFormat="1" ht="153">
      <c r="A107" s="86">
        <v>202</v>
      </c>
      <c r="B107" s="86" t="s">
        <v>109</v>
      </c>
      <c r="C107" s="86" t="s">
        <v>206</v>
      </c>
      <c r="D107" s="69">
        <v>4</v>
      </c>
      <c r="E107" s="86" t="s">
        <v>1016</v>
      </c>
      <c r="F107" s="69">
        <v>3</v>
      </c>
      <c r="G107" s="88"/>
      <c r="H107" s="88"/>
      <c r="I107"/>
      <c r="J107"/>
      <c r="K107"/>
      <c r="L107"/>
      <c r="M107"/>
      <c r="N107"/>
      <c r="O107"/>
      <c r="P107" s="139">
        <f t="shared" si="8"/>
        <v>4</v>
      </c>
      <c r="Q107" s="87">
        <f t="shared" si="9"/>
        <v>3</v>
      </c>
    </row>
    <row r="108" spans="1:17" ht="102">
      <c r="A108" s="56">
        <v>203</v>
      </c>
      <c r="B108" s="86" t="s">
        <v>110</v>
      </c>
      <c r="C108" s="86" t="s">
        <v>207</v>
      </c>
      <c r="D108" s="69">
        <v>3</v>
      </c>
      <c r="E108" s="86" t="s">
        <v>1017</v>
      </c>
      <c r="F108" s="69">
        <v>2</v>
      </c>
      <c r="G108" s="88"/>
      <c r="H108" s="88"/>
      <c r="I108"/>
      <c r="J108"/>
      <c r="K108"/>
      <c r="L108"/>
      <c r="M108"/>
      <c r="N108"/>
      <c r="O108"/>
      <c r="P108" s="139">
        <f t="shared" si="8"/>
        <v>3</v>
      </c>
      <c r="Q108" s="87">
        <f t="shared" si="9"/>
        <v>2</v>
      </c>
    </row>
    <row r="109" spans="1:17" s="76" customFormat="1">
      <c r="A109" s="88"/>
      <c r="D109" s="88"/>
      <c r="F109" s="88"/>
      <c r="G109" s="88"/>
      <c r="H109" s="88"/>
      <c r="I109"/>
      <c r="J109"/>
      <c r="K109"/>
      <c r="L109"/>
      <c r="M109"/>
      <c r="N109"/>
      <c r="O109"/>
      <c r="P109"/>
      <c r="Q109" s="77"/>
    </row>
    <row r="110" spans="1:17" s="76" customFormat="1">
      <c r="A110" s="88"/>
      <c r="D110" s="88"/>
      <c r="F110" s="88"/>
      <c r="G110" s="88"/>
      <c r="H110" s="88"/>
      <c r="I110"/>
      <c r="J110"/>
      <c r="K110"/>
      <c r="L110"/>
      <c r="M110"/>
      <c r="N110"/>
      <c r="O110"/>
      <c r="P110"/>
      <c r="Q110" s="77"/>
    </row>
    <row r="111" spans="1:17" s="76" customFormat="1">
      <c r="A111" s="88"/>
      <c r="D111" s="88"/>
      <c r="F111" s="88"/>
      <c r="G111" s="88"/>
      <c r="H111" s="88"/>
      <c r="I111"/>
      <c r="J111"/>
      <c r="K111"/>
      <c r="L111"/>
      <c r="M111"/>
      <c r="N111"/>
      <c r="O111"/>
      <c r="P111"/>
      <c r="Q111" s="77"/>
    </row>
    <row r="112" spans="1:17" ht="25">
      <c r="B112" s="89" t="s">
        <v>56</v>
      </c>
      <c r="C112" s="76"/>
      <c r="D112" s="88"/>
      <c r="E112" s="76"/>
      <c r="F112" s="88"/>
      <c r="G112" s="88"/>
      <c r="H112" s="88"/>
      <c r="I112"/>
      <c r="J112"/>
      <c r="K112"/>
      <c r="L112"/>
      <c r="M112"/>
      <c r="N112"/>
      <c r="O112"/>
      <c r="Q112" s="77"/>
    </row>
    <row r="113" spans="1:17" ht="409.6">
      <c r="A113" s="56">
        <v>204</v>
      </c>
      <c r="B113" s="86" t="s">
        <v>111</v>
      </c>
      <c r="C113" s="86" t="s">
        <v>208</v>
      </c>
      <c r="D113" s="69">
        <v>4</v>
      </c>
      <c r="E113" s="86" t="s">
        <v>1047</v>
      </c>
      <c r="F113" s="69">
        <v>4</v>
      </c>
      <c r="G113" s="127">
        <v>3</v>
      </c>
      <c r="H113" s="88"/>
      <c r="I113"/>
      <c r="J113"/>
      <c r="K113"/>
      <c r="L113"/>
      <c r="M113"/>
      <c r="N113"/>
      <c r="O113"/>
      <c r="P113" s="139">
        <f t="shared" ref="P113:P119" si="10">IF(L113&lt;&gt;"",L113,IF(I113&lt;&gt;"",I113,IF(D113&lt;&gt;"",D113,"")))</f>
        <v>4</v>
      </c>
      <c r="Q113" s="87">
        <f t="shared" ref="Q113:Q119" si="11">IF(N113&lt;&gt;"",N113,IF(K113&lt;&gt;"",K113,IF(H113&lt;&gt;"",H113,IF(G113&lt;&gt;"",G113,IF(F113&lt;&gt;"",F113,"")))))</f>
        <v>3</v>
      </c>
    </row>
    <row r="114" spans="1:17" ht="119">
      <c r="A114" s="56">
        <v>205</v>
      </c>
      <c r="B114" s="86" t="s">
        <v>261</v>
      </c>
      <c r="C114" s="86" t="s">
        <v>209</v>
      </c>
      <c r="D114" s="69">
        <v>4</v>
      </c>
      <c r="E114" s="86" t="s">
        <v>1018</v>
      </c>
      <c r="F114" s="69">
        <v>4</v>
      </c>
      <c r="G114" s="127">
        <v>3</v>
      </c>
      <c r="H114" s="88"/>
      <c r="I114"/>
      <c r="J114"/>
      <c r="K114"/>
      <c r="L114"/>
      <c r="M114"/>
      <c r="N114"/>
      <c r="O114"/>
      <c r="P114" s="139">
        <f t="shared" si="10"/>
        <v>4</v>
      </c>
      <c r="Q114" s="87">
        <f t="shared" si="11"/>
        <v>3</v>
      </c>
    </row>
    <row r="115" spans="1:17" ht="51">
      <c r="A115" s="56">
        <v>206</v>
      </c>
      <c r="B115" s="86" t="s">
        <v>262</v>
      </c>
      <c r="C115" s="86" t="s">
        <v>210</v>
      </c>
      <c r="D115" s="69">
        <v>3</v>
      </c>
      <c r="E115" s="86" t="s">
        <v>1019</v>
      </c>
      <c r="F115" s="69">
        <v>3</v>
      </c>
      <c r="G115" s="88"/>
      <c r="H115" s="88"/>
      <c r="I115"/>
      <c r="J115"/>
      <c r="K115"/>
      <c r="L115"/>
      <c r="M115"/>
      <c r="N115"/>
      <c r="O115"/>
      <c r="P115" s="139">
        <f t="shared" si="10"/>
        <v>3</v>
      </c>
      <c r="Q115" s="87">
        <f t="shared" si="11"/>
        <v>3</v>
      </c>
    </row>
    <row r="116" spans="1:17" ht="85">
      <c r="A116" s="56">
        <v>207</v>
      </c>
      <c r="B116" s="86" t="s">
        <v>269</v>
      </c>
      <c r="C116" s="86" t="s">
        <v>211</v>
      </c>
      <c r="D116" s="69">
        <v>3</v>
      </c>
      <c r="E116" s="86" t="s">
        <v>1020</v>
      </c>
      <c r="F116" s="69">
        <v>3</v>
      </c>
      <c r="G116" s="127">
        <v>2</v>
      </c>
      <c r="H116" s="88"/>
      <c r="I116"/>
      <c r="J116"/>
      <c r="K116"/>
      <c r="L116"/>
      <c r="M116"/>
      <c r="N116"/>
      <c r="O116"/>
      <c r="P116" s="139">
        <f t="shared" si="10"/>
        <v>3</v>
      </c>
      <c r="Q116" s="87">
        <f t="shared" si="11"/>
        <v>2</v>
      </c>
    </row>
    <row r="117" spans="1:17" ht="85">
      <c r="A117" s="56">
        <v>208</v>
      </c>
      <c r="B117" s="86" t="s">
        <v>112</v>
      </c>
      <c r="C117" s="86" t="s">
        <v>212</v>
      </c>
      <c r="D117" s="69">
        <v>3</v>
      </c>
      <c r="E117" s="86" t="s">
        <v>1020</v>
      </c>
      <c r="F117" s="69">
        <v>3</v>
      </c>
      <c r="G117" s="127">
        <v>2</v>
      </c>
      <c r="H117" s="88"/>
      <c r="I117"/>
      <c r="J117"/>
      <c r="K117"/>
      <c r="L117"/>
      <c r="M117"/>
      <c r="N117"/>
      <c r="O117"/>
      <c r="P117" s="139">
        <f t="shared" si="10"/>
        <v>3</v>
      </c>
      <c r="Q117" s="87">
        <f t="shared" si="11"/>
        <v>2</v>
      </c>
    </row>
    <row r="118" spans="1:17" ht="51">
      <c r="A118" s="56">
        <v>209</v>
      </c>
      <c r="B118" s="86" t="s">
        <v>113</v>
      </c>
      <c r="C118" s="86" t="s">
        <v>213</v>
      </c>
      <c r="D118" s="69">
        <v>0</v>
      </c>
      <c r="E118" s="86" t="s">
        <v>1021</v>
      </c>
      <c r="F118" s="69">
        <v>0</v>
      </c>
      <c r="G118" s="127">
        <v>1</v>
      </c>
      <c r="H118" s="88"/>
      <c r="I118"/>
      <c r="J118"/>
      <c r="K118"/>
      <c r="L118"/>
      <c r="M118"/>
      <c r="N118"/>
      <c r="O118"/>
      <c r="P118" s="139">
        <f t="shared" si="10"/>
        <v>0</v>
      </c>
      <c r="Q118" s="87">
        <f t="shared" si="11"/>
        <v>1</v>
      </c>
    </row>
    <row r="119" spans="1:17" ht="34">
      <c r="A119" s="56">
        <v>210</v>
      </c>
      <c r="B119" s="86" t="s">
        <v>114</v>
      </c>
      <c r="C119" s="86" t="s">
        <v>214</v>
      </c>
      <c r="D119" s="69">
        <v>0</v>
      </c>
      <c r="E119" s="86" t="s">
        <v>1022</v>
      </c>
      <c r="F119" s="69">
        <v>0</v>
      </c>
      <c r="G119" s="127">
        <v>2</v>
      </c>
      <c r="H119" s="88"/>
      <c r="I119"/>
      <c r="J119"/>
      <c r="K119"/>
      <c r="L119"/>
      <c r="M119"/>
      <c r="N119"/>
      <c r="O119"/>
      <c r="P119" s="139">
        <f t="shared" si="10"/>
        <v>0</v>
      </c>
      <c r="Q119" s="87">
        <f t="shared" si="11"/>
        <v>2</v>
      </c>
    </row>
    <row r="120" spans="1:17" s="76" customFormat="1">
      <c r="A120" s="88"/>
      <c r="D120" s="88"/>
      <c r="F120" s="88"/>
      <c r="G120" s="88"/>
      <c r="H120" s="88"/>
      <c r="I120" s="143"/>
      <c r="J120" s="143"/>
      <c r="K120" s="143"/>
      <c r="L120" s="143"/>
      <c r="M120" s="143"/>
      <c r="N120" s="143"/>
      <c r="O120" s="143"/>
      <c r="P120"/>
      <c r="Q120" s="77"/>
    </row>
    <row r="121" spans="1:17" s="76" customFormat="1">
      <c r="A121" s="88"/>
      <c r="D121" s="88"/>
      <c r="F121" s="88"/>
      <c r="G121" s="88"/>
      <c r="H121" s="88"/>
      <c r="I121" s="143"/>
      <c r="J121" s="143"/>
      <c r="K121" s="143"/>
      <c r="L121" s="143"/>
      <c r="M121" s="143"/>
      <c r="N121" s="143"/>
      <c r="O121" s="143"/>
      <c r="P121"/>
      <c r="Q121" s="77"/>
    </row>
    <row r="122" spans="1:17" s="76" customFormat="1">
      <c r="A122" s="88"/>
      <c r="D122" s="88"/>
      <c r="F122" s="88"/>
      <c r="G122" s="88"/>
      <c r="H122" s="88"/>
      <c r="I122" s="143"/>
      <c r="J122" s="143"/>
      <c r="K122" s="143"/>
      <c r="L122" s="143"/>
      <c r="M122" s="143"/>
      <c r="N122" s="143"/>
      <c r="O122" s="143"/>
      <c r="P122"/>
      <c r="Q122" s="77"/>
    </row>
    <row r="123" spans="1:17" ht="25">
      <c r="B123" s="89" t="s">
        <v>57</v>
      </c>
      <c r="C123" s="76"/>
      <c r="D123" s="88"/>
      <c r="E123" s="76"/>
      <c r="F123" s="88"/>
      <c r="G123" s="88"/>
      <c r="H123" s="88"/>
      <c r="I123" s="143"/>
      <c r="J123" s="143"/>
      <c r="K123" s="143"/>
      <c r="L123" s="143"/>
      <c r="M123" s="143"/>
      <c r="N123" s="143"/>
      <c r="O123" s="143"/>
      <c r="Q123" s="77"/>
    </row>
    <row r="124" spans="1:17" ht="119">
      <c r="A124" s="56">
        <v>211</v>
      </c>
      <c r="B124" s="86" t="s">
        <v>263</v>
      </c>
      <c r="C124" s="86" t="s">
        <v>215</v>
      </c>
      <c r="D124" s="69">
        <v>3</v>
      </c>
      <c r="E124" s="86" t="s">
        <v>1023</v>
      </c>
      <c r="F124" s="69">
        <v>3</v>
      </c>
      <c r="G124" s="88"/>
      <c r="H124" s="88"/>
      <c r="I124"/>
      <c r="J124"/>
      <c r="K124"/>
      <c r="L124"/>
      <c r="M124"/>
      <c r="N124"/>
      <c r="O124"/>
      <c r="P124" s="139">
        <f t="shared" ref="P124:P136" si="12">IF(L124&lt;&gt;"",L124,IF(I124&lt;&gt;"",I124,IF(D124&lt;&gt;"",D124,"")))</f>
        <v>3</v>
      </c>
      <c r="Q124" s="87">
        <f t="shared" ref="Q124:Q136" si="13">IF(N124&lt;&gt;"",N124,IF(K124&lt;&gt;"",K124,IF(H124&lt;&gt;"",H124,IF(G124&lt;&gt;"",G124,IF(F124&lt;&gt;"",F124,"")))))</f>
        <v>3</v>
      </c>
    </row>
    <row r="125" spans="1:17" ht="51">
      <c r="A125" s="56">
        <v>212</v>
      </c>
      <c r="B125" s="86" t="s">
        <v>67</v>
      </c>
      <c r="C125" s="86" t="s">
        <v>153</v>
      </c>
      <c r="D125" s="69">
        <v>5</v>
      </c>
      <c r="E125" s="86"/>
      <c r="F125" s="69">
        <v>0</v>
      </c>
      <c r="G125" s="134">
        <v>4</v>
      </c>
      <c r="H125" s="127">
        <v>3</v>
      </c>
      <c r="I125"/>
      <c r="J125"/>
      <c r="K125"/>
      <c r="L125"/>
      <c r="M125"/>
      <c r="N125"/>
      <c r="O125"/>
      <c r="P125" s="139">
        <f t="shared" si="12"/>
        <v>5</v>
      </c>
      <c r="Q125" s="87">
        <f t="shared" si="13"/>
        <v>3</v>
      </c>
    </row>
    <row r="126" spans="1:17" ht="51">
      <c r="A126" s="56">
        <v>213</v>
      </c>
      <c r="B126" s="86" t="s">
        <v>115</v>
      </c>
      <c r="C126" s="86" t="s">
        <v>216</v>
      </c>
      <c r="D126" s="69">
        <v>5</v>
      </c>
      <c r="E126" s="86" t="s">
        <v>1024</v>
      </c>
      <c r="F126" s="69">
        <v>2</v>
      </c>
      <c r="G126" s="88"/>
      <c r="H126" s="88"/>
      <c r="I126"/>
      <c r="J126"/>
      <c r="K126"/>
      <c r="L126"/>
      <c r="M126"/>
      <c r="N126"/>
      <c r="O126"/>
      <c r="P126" s="139">
        <f t="shared" si="12"/>
        <v>5</v>
      </c>
      <c r="Q126" s="87">
        <f t="shared" si="13"/>
        <v>2</v>
      </c>
    </row>
    <row r="127" spans="1:17" ht="51">
      <c r="A127" s="56">
        <v>214</v>
      </c>
      <c r="B127" s="86" t="s">
        <v>264</v>
      </c>
      <c r="C127" s="86" t="s">
        <v>217</v>
      </c>
      <c r="D127" s="69">
        <v>5</v>
      </c>
      <c r="E127" s="86" t="s">
        <v>1025</v>
      </c>
      <c r="F127" s="69">
        <v>2</v>
      </c>
      <c r="G127" s="88"/>
      <c r="H127" s="88"/>
      <c r="I127"/>
      <c r="J127"/>
      <c r="K127"/>
      <c r="L127"/>
      <c r="M127"/>
      <c r="N127"/>
      <c r="O127"/>
      <c r="P127" s="139">
        <f t="shared" si="12"/>
        <v>5</v>
      </c>
      <c r="Q127" s="87">
        <f t="shared" si="13"/>
        <v>2</v>
      </c>
    </row>
    <row r="128" spans="1:17" ht="51">
      <c r="A128" s="56">
        <v>215</v>
      </c>
      <c r="B128" s="86" t="s">
        <v>116</v>
      </c>
      <c r="C128" s="86" t="s">
        <v>218</v>
      </c>
      <c r="D128" s="69">
        <v>0</v>
      </c>
      <c r="E128" s="86"/>
      <c r="F128" s="69">
        <v>0</v>
      </c>
      <c r="G128" s="88"/>
      <c r="H128" s="88"/>
      <c r="I128"/>
      <c r="J128"/>
      <c r="K128"/>
      <c r="L128"/>
      <c r="M128"/>
      <c r="N128"/>
      <c r="O128"/>
      <c r="P128" s="139">
        <f t="shared" si="12"/>
        <v>0</v>
      </c>
      <c r="Q128" s="87">
        <f t="shared" si="13"/>
        <v>0</v>
      </c>
    </row>
    <row r="129" spans="1:17" ht="68">
      <c r="A129" s="56">
        <v>216</v>
      </c>
      <c r="B129" s="86" t="s">
        <v>265</v>
      </c>
      <c r="C129" s="86" t="s">
        <v>219</v>
      </c>
      <c r="D129" s="69">
        <v>2</v>
      </c>
      <c r="E129" s="86" t="s">
        <v>1026</v>
      </c>
      <c r="F129" s="69">
        <v>2</v>
      </c>
      <c r="G129" s="88"/>
      <c r="H129" s="88"/>
      <c r="I129"/>
      <c r="J129"/>
      <c r="K129"/>
      <c r="L129"/>
      <c r="M129"/>
      <c r="N129"/>
      <c r="O129"/>
      <c r="P129" s="139">
        <f t="shared" si="12"/>
        <v>2</v>
      </c>
      <c r="Q129" s="87">
        <f t="shared" si="13"/>
        <v>2</v>
      </c>
    </row>
    <row r="130" spans="1:17" ht="34">
      <c r="A130" s="56">
        <v>217</v>
      </c>
      <c r="B130" s="86" t="s">
        <v>117</v>
      </c>
      <c r="C130" s="86" t="s">
        <v>220</v>
      </c>
      <c r="D130" s="69">
        <v>5</v>
      </c>
      <c r="E130" s="86" t="s">
        <v>1027</v>
      </c>
      <c r="F130" s="69">
        <v>0</v>
      </c>
      <c r="G130" s="127">
        <v>1</v>
      </c>
      <c r="H130" s="88"/>
      <c r="I130"/>
      <c r="J130"/>
      <c r="K130"/>
      <c r="L130"/>
      <c r="M130"/>
      <c r="N130"/>
      <c r="O130"/>
      <c r="P130" s="139">
        <f t="shared" si="12"/>
        <v>5</v>
      </c>
      <c r="Q130" s="87">
        <f t="shared" si="13"/>
        <v>1</v>
      </c>
    </row>
    <row r="131" spans="1:17" ht="17">
      <c r="A131" s="56">
        <v>218</v>
      </c>
      <c r="B131" s="86" t="s">
        <v>118</v>
      </c>
      <c r="C131" s="86" t="s">
        <v>221</v>
      </c>
      <c r="D131" s="69">
        <v>0</v>
      </c>
      <c r="E131" s="86" t="s">
        <v>1028</v>
      </c>
      <c r="F131" s="69">
        <v>0</v>
      </c>
      <c r="G131" s="127">
        <v>1</v>
      </c>
      <c r="H131" s="88"/>
      <c r="I131"/>
      <c r="J131"/>
      <c r="K131"/>
      <c r="L131"/>
      <c r="M131"/>
      <c r="N131"/>
      <c r="O131"/>
      <c r="P131" s="139">
        <f t="shared" si="12"/>
        <v>0</v>
      </c>
      <c r="Q131" s="87">
        <f t="shared" si="13"/>
        <v>1</v>
      </c>
    </row>
    <row r="132" spans="1:17" ht="34">
      <c r="A132" s="56">
        <v>219</v>
      </c>
      <c r="B132" s="86" t="s">
        <v>119</v>
      </c>
      <c r="C132" s="86" t="s">
        <v>222</v>
      </c>
      <c r="D132" s="69">
        <v>0</v>
      </c>
      <c r="E132" s="86" t="s">
        <v>1029</v>
      </c>
      <c r="F132" s="69">
        <v>0</v>
      </c>
      <c r="G132" s="88"/>
      <c r="H132" s="88"/>
      <c r="I132"/>
      <c r="J132"/>
      <c r="K132"/>
      <c r="L132"/>
      <c r="M132"/>
      <c r="N132"/>
      <c r="O132"/>
      <c r="P132" s="139">
        <f t="shared" si="12"/>
        <v>0</v>
      </c>
      <c r="Q132" s="87">
        <f t="shared" si="13"/>
        <v>0</v>
      </c>
    </row>
    <row r="133" spans="1:17" ht="68">
      <c r="A133" s="56">
        <v>220</v>
      </c>
      <c r="B133" s="86" t="s">
        <v>120</v>
      </c>
      <c r="C133" s="86" t="s">
        <v>223</v>
      </c>
      <c r="D133" s="69">
        <v>2</v>
      </c>
      <c r="E133" s="86" t="s">
        <v>1030</v>
      </c>
      <c r="F133" s="69">
        <v>3</v>
      </c>
      <c r="G133" s="127">
        <v>2</v>
      </c>
      <c r="H133" s="88"/>
      <c r="I133"/>
      <c r="J133"/>
      <c r="K133"/>
      <c r="L133"/>
      <c r="M133"/>
      <c r="N133"/>
      <c r="O133"/>
      <c r="P133" s="139">
        <f t="shared" si="12"/>
        <v>2</v>
      </c>
      <c r="Q133" s="87">
        <f t="shared" si="13"/>
        <v>2</v>
      </c>
    </row>
    <row r="134" spans="1:17" ht="51">
      <c r="A134" s="56">
        <v>221</v>
      </c>
      <c r="B134" s="86" t="s">
        <v>121</v>
      </c>
      <c r="C134" s="86" t="s">
        <v>224</v>
      </c>
      <c r="D134" s="69">
        <v>5</v>
      </c>
      <c r="E134" s="86" t="s">
        <v>1031</v>
      </c>
      <c r="F134" s="69">
        <v>3</v>
      </c>
      <c r="G134" s="88"/>
      <c r="H134" s="88"/>
      <c r="I134"/>
      <c r="J134"/>
      <c r="K134"/>
      <c r="L134"/>
      <c r="M134"/>
      <c r="N134"/>
      <c r="O134"/>
      <c r="P134" s="139">
        <f t="shared" si="12"/>
        <v>5</v>
      </c>
      <c r="Q134" s="87">
        <f t="shared" si="13"/>
        <v>3</v>
      </c>
    </row>
    <row r="135" spans="1:17" ht="68">
      <c r="A135" s="56">
        <v>222</v>
      </c>
      <c r="B135" s="86" t="s">
        <v>122</v>
      </c>
      <c r="C135" s="86" t="s">
        <v>225</v>
      </c>
      <c r="D135" s="69">
        <v>0</v>
      </c>
      <c r="E135" s="86" t="s">
        <v>1032</v>
      </c>
      <c r="F135" s="69">
        <v>0</v>
      </c>
      <c r="G135" s="134">
        <v>4</v>
      </c>
      <c r="H135" s="127">
        <v>3.5</v>
      </c>
      <c r="I135"/>
      <c r="J135"/>
      <c r="K135"/>
      <c r="L135"/>
      <c r="M135"/>
      <c r="N135"/>
      <c r="O135"/>
      <c r="P135" s="139">
        <f t="shared" si="12"/>
        <v>0</v>
      </c>
      <c r="Q135" s="87">
        <f t="shared" si="13"/>
        <v>3.5</v>
      </c>
    </row>
    <row r="136" spans="1:17" ht="68">
      <c r="A136" s="56">
        <v>223</v>
      </c>
      <c r="B136" s="86" t="s">
        <v>123</v>
      </c>
      <c r="C136" s="86" t="s">
        <v>226</v>
      </c>
      <c r="D136" s="69">
        <v>5</v>
      </c>
      <c r="E136" s="86" t="s">
        <v>1033</v>
      </c>
      <c r="F136" s="69">
        <v>3</v>
      </c>
      <c r="G136" s="134">
        <v>4</v>
      </c>
      <c r="H136" s="127">
        <v>3.5</v>
      </c>
      <c r="I136"/>
      <c r="J136"/>
      <c r="K136"/>
      <c r="L136"/>
      <c r="M136"/>
      <c r="N136"/>
      <c r="O136"/>
      <c r="P136" s="139">
        <f t="shared" si="12"/>
        <v>5</v>
      </c>
      <c r="Q136" s="87">
        <f t="shared" si="13"/>
        <v>3.5</v>
      </c>
    </row>
    <row r="137" spans="1:17" s="76" customFormat="1">
      <c r="A137" s="88"/>
      <c r="D137" s="88"/>
      <c r="F137" s="88"/>
      <c r="G137" s="88"/>
      <c r="H137" s="88"/>
      <c r="I137"/>
      <c r="J137"/>
      <c r="K137"/>
      <c r="L137"/>
      <c r="M137"/>
      <c r="N137"/>
      <c r="O137"/>
      <c r="P137"/>
      <c r="Q137" s="77"/>
    </row>
    <row r="138" spans="1:17" s="76" customFormat="1">
      <c r="A138" s="88"/>
      <c r="D138" s="88"/>
      <c r="F138" s="88"/>
      <c r="G138" s="88"/>
      <c r="H138" s="88"/>
      <c r="I138"/>
      <c r="J138"/>
      <c r="K138"/>
      <c r="L138"/>
      <c r="M138"/>
      <c r="N138"/>
      <c r="O138"/>
      <c r="P138"/>
      <c r="Q138" s="77"/>
    </row>
    <row r="139" spans="1:17" s="76" customFormat="1">
      <c r="A139" s="88"/>
      <c r="D139" s="88"/>
      <c r="F139" s="88"/>
      <c r="G139" s="88"/>
      <c r="H139" s="88"/>
      <c r="I139"/>
      <c r="J139"/>
      <c r="K139"/>
      <c r="L139"/>
      <c r="M139"/>
      <c r="N139"/>
      <c r="O139"/>
      <c r="P139"/>
      <c r="Q139" s="77"/>
    </row>
    <row r="140" spans="1:17" ht="25">
      <c r="B140" s="89" t="s">
        <v>58</v>
      </c>
      <c r="C140" s="76"/>
      <c r="D140" s="88"/>
      <c r="E140" s="76"/>
      <c r="F140" s="88"/>
      <c r="G140" s="88"/>
      <c r="H140" s="88"/>
      <c r="I140"/>
      <c r="J140"/>
      <c r="K140"/>
      <c r="L140"/>
      <c r="M140"/>
      <c r="N140"/>
      <c r="O140"/>
      <c r="Q140" s="77"/>
    </row>
    <row r="141" spans="1:17" ht="51">
      <c r="A141" s="56">
        <v>224</v>
      </c>
      <c r="B141" s="86" t="s">
        <v>124</v>
      </c>
      <c r="C141" s="86" t="s">
        <v>227</v>
      </c>
      <c r="D141" s="69">
        <v>4</v>
      </c>
      <c r="E141" s="86" t="s">
        <v>1034</v>
      </c>
      <c r="F141" s="69">
        <v>3</v>
      </c>
      <c r="G141" s="88"/>
      <c r="H141" s="88"/>
      <c r="I141"/>
      <c r="J141"/>
      <c r="K141"/>
      <c r="L141"/>
      <c r="M141"/>
      <c r="N141"/>
      <c r="O141"/>
      <c r="P141" s="139">
        <f>IF(L141&lt;&gt;"",L141,IF(I141&lt;&gt;"",I141,IF(D141&lt;&gt;"",D141,"")))</f>
        <v>4</v>
      </c>
      <c r="Q141" s="87">
        <f>IF(N141&lt;&gt;"",N141,IF(K141&lt;&gt;"",K141,IF(H141&lt;&gt;"",H141,IF(G141&lt;&gt;"",G141,IF(F141&lt;&gt;"",F141,"")))))</f>
        <v>3</v>
      </c>
    </row>
    <row r="142" spans="1:17" ht="68">
      <c r="A142" s="56">
        <v>225</v>
      </c>
      <c r="B142" s="86" t="s">
        <v>125</v>
      </c>
      <c r="C142" s="86" t="s">
        <v>228</v>
      </c>
      <c r="D142" s="69">
        <v>5</v>
      </c>
      <c r="E142" s="86" t="s">
        <v>1035</v>
      </c>
      <c r="F142" s="69">
        <v>3</v>
      </c>
      <c r="G142" s="88"/>
      <c r="H142" s="88"/>
      <c r="I142"/>
      <c r="J142"/>
      <c r="K142"/>
      <c r="L142"/>
      <c r="M142"/>
      <c r="N142"/>
      <c r="O142"/>
      <c r="P142" s="139">
        <f>IF(L142&lt;&gt;"",L142,IF(I142&lt;&gt;"",I142,IF(D142&lt;&gt;"",D142,"")))</f>
        <v>5</v>
      </c>
      <c r="Q142" s="87">
        <f>IF(N142&lt;&gt;"",N142,IF(K142&lt;&gt;"",K142,IF(H142&lt;&gt;"",H142,IF(G142&lt;&gt;"",G142,IF(F142&lt;&gt;"",F142,"")))))</f>
        <v>3</v>
      </c>
    </row>
    <row r="143" spans="1:17" ht="85">
      <c r="A143" s="56">
        <v>226</v>
      </c>
      <c r="B143" s="86" t="s">
        <v>126</v>
      </c>
      <c r="C143" s="86" t="s">
        <v>229</v>
      </c>
      <c r="D143" s="69">
        <v>5</v>
      </c>
      <c r="E143" s="86" t="s">
        <v>1036</v>
      </c>
      <c r="F143" s="69">
        <v>3</v>
      </c>
      <c r="G143" s="88"/>
      <c r="H143" s="88"/>
      <c r="I143"/>
      <c r="J143"/>
      <c r="K143"/>
      <c r="L143"/>
      <c r="M143"/>
      <c r="N143"/>
      <c r="O143"/>
      <c r="P143" s="139">
        <f>IF(L143&lt;&gt;"",L143,IF(I143&lt;&gt;"",I143,IF(D143&lt;&gt;"",D143,"")))</f>
        <v>5</v>
      </c>
      <c r="Q143" s="87">
        <f>IF(N143&lt;&gt;"",N143,IF(K143&lt;&gt;"",K143,IF(H143&lt;&gt;"",H143,IF(G143&lt;&gt;"",G143,IF(F143&lt;&gt;"",F143,"")))))</f>
        <v>3</v>
      </c>
    </row>
    <row r="144" spans="1:17" s="76" customFormat="1">
      <c r="A144" s="88"/>
      <c r="D144" s="88"/>
      <c r="F144" s="88"/>
      <c r="G144" s="88"/>
      <c r="H144" s="88"/>
      <c r="I144" s="143"/>
      <c r="J144" s="143"/>
      <c r="K144" s="143"/>
      <c r="L144" s="143"/>
      <c r="M144" s="143"/>
      <c r="N144" s="143"/>
      <c r="O144" s="143"/>
      <c r="P144"/>
      <c r="Q144" s="77"/>
    </row>
    <row r="145" spans="1:17" s="76" customFormat="1">
      <c r="A145" s="88"/>
      <c r="D145" s="88"/>
      <c r="F145" s="88"/>
      <c r="G145" s="88"/>
      <c r="H145" s="88"/>
      <c r="I145" s="143"/>
      <c r="J145" s="143"/>
      <c r="K145" s="143"/>
      <c r="L145" s="143"/>
      <c r="M145" s="143"/>
      <c r="N145" s="143"/>
      <c r="O145" s="143"/>
      <c r="P145"/>
      <c r="Q145" s="77"/>
    </row>
    <row r="146" spans="1:17" s="76" customFormat="1">
      <c r="A146" s="88"/>
      <c r="D146" s="88"/>
      <c r="F146" s="88"/>
      <c r="G146" s="88"/>
      <c r="H146" s="88"/>
      <c r="I146" s="143"/>
      <c r="J146" s="143"/>
      <c r="K146" s="143"/>
      <c r="L146" s="143"/>
      <c r="M146" s="143"/>
      <c r="N146" s="143"/>
      <c r="O146" s="143"/>
      <c r="P146"/>
      <c r="Q146" s="77"/>
    </row>
    <row r="147" spans="1:17" ht="25">
      <c r="B147" s="92" t="s">
        <v>59</v>
      </c>
      <c r="C147" s="76"/>
      <c r="D147" s="88"/>
      <c r="E147" s="76"/>
      <c r="F147" s="88"/>
      <c r="G147" s="88"/>
      <c r="H147" s="88"/>
      <c r="I147" s="143"/>
      <c r="J147" s="143"/>
      <c r="K147" s="143"/>
      <c r="L147" s="143"/>
      <c r="M147" s="143"/>
      <c r="N147" s="143"/>
      <c r="O147" s="143"/>
      <c r="Q147" s="77"/>
    </row>
    <row r="148" spans="1:17" ht="119">
      <c r="A148" s="56">
        <v>227</v>
      </c>
      <c r="B148" s="86" t="s">
        <v>266</v>
      </c>
      <c r="C148" s="86" t="s">
        <v>230</v>
      </c>
      <c r="D148" s="69">
        <v>3</v>
      </c>
      <c r="E148" s="86" t="s">
        <v>1037</v>
      </c>
      <c r="F148" s="69">
        <v>3</v>
      </c>
      <c r="G148" s="88"/>
      <c r="H148" s="88"/>
      <c r="I148"/>
      <c r="J148"/>
      <c r="K148"/>
      <c r="L148"/>
      <c r="M148"/>
      <c r="N148"/>
      <c r="O148"/>
      <c r="P148" s="139">
        <f t="shared" ref="P148:P157" si="14">IF(L148&lt;&gt;"",L148,IF(I148&lt;&gt;"",I148,IF(D148&lt;&gt;"",D148,"")))</f>
        <v>3</v>
      </c>
      <c r="Q148" s="87">
        <f t="shared" ref="Q148:Q157" si="15">IF(N148&lt;&gt;"",N148,IF(K148&lt;&gt;"",K148,IF(H148&lt;&gt;"",H148,IF(G148&lt;&gt;"",G148,IF(F148&lt;&gt;"",F148,"")))))</f>
        <v>3</v>
      </c>
    </row>
    <row r="149" spans="1:17" ht="255">
      <c r="A149" s="56">
        <v>228</v>
      </c>
      <c r="B149" s="86" t="s">
        <v>127</v>
      </c>
      <c r="C149" s="86" t="s">
        <v>231</v>
      </c>
      <c r="D149" s="69">
        <v>3</v>
      </c>
      <c r="E149" s="86" t="s">
        <v>1038</v>
      </c>
      <c r="F149" s="69">
        <v>3</v>
      </c>
      <c r="G149" s="88"/>
      <c r="H149" s="88"/>
      <c r="I149"/>
      <c r="J149"/>
      <c r="K149"/>
      <c r="L149"/>
      <c r="M149"/>
      <c r="N149"/>
      <c r="O149"/>
      <c r="P149" s="139">
        <f t="shared" si="14"/>
        <v>3</v>
      </c>
      <c r="Q149" s="87">
        <f t="shared" si="15"/>
        <v>3</v>
      </c>
    </row>
    <row r="150" spans="1:17" ht="68">
      <c r="A150" s="56">
        <v>229</v>
      </c>
      <c r="B150" s="86" t="s">
        <v>128</v>
      </c>
      <c r="C150" s="86" t="s">
        <v>232</v>
      </c>
      <c r="D150" s="69">
        <v>2</v>
      </c>
      <c r="E150" s="86" t="s">
        <v>1039</v>
      </c>
      <c r="F150" s="69">
        <v>2</v>
      </c>
      <c r="G150" s="88"/>
      <c r="H150" s="88"/>
      <c r="I150"/>
      <c r="J150"/>
      <c r="K150"/>
      <c r="L150"/>
      <c r="M150"/>
      <c r="N150"/>
      <c r="O150"/>
      <c r="P150" s="139">
        <f t="shared" si="14"/>
        <v>2</v>
      </c>
      <c r="Q150" s="87">
        <f t="shared" si="15"/>
        <v>2</v>
      </c>
    </row>
    <row r="151" spans="1:17" ht="102">
      <c r="A151" s="56">
        <v>230</v>
      </c>
      <c r="B151" s="86" t="s">
        <v>129</v>
      </c>
      <c r="C151" s="86" t="s">
        <v>233</v>
      </c>
      <c r="D151" s="69">
        <v>2</v>
      </c>
      <c r="E151" s="86" t="s">
        <v>1040</v>
      </c>
      <c r="F151" s="69">
        <v>2</v>
      </c>
      <c r="G151" s="88"/>
      <c r="H151" s="88"/>
      <c r="I151"/>
      <c r="J151"/>
      <c r="K151"/>
      <c r="L151"/>
      <c r="M151"/>
      <c r="N151"/>
      <c r="O151"/>
      <c r="P151" s="139">
        <f t="shared" si="14"/>
        <v>2</v>
      </c>
      <c r="Q151" s="87">
        <f t="shared" si="15"/>
        <v>2</v>
      </c>
    </row>
    <row r="152" spans="1:17" ht="170">
      <c r="A152" s="56">
        <v>231</v>
      </c>
      <c r="B152" s="86" t="s">
        <v>130</v>
      </c>
      <c r="C152" s="86" t="s">
        <v>234</v>
      </c>
      <c r="D152" s="69">
        <v>3</v>
      </c>
      <c r="E152" s="86" t="s">
        <v>1041</v>
      </c>
      <c r="F152" s="69">
        <v>2</v>
      </c>
      <c r="G152" s="88"/>
      <c r="H152" s="88"/>
      <c r="I152"/>
      <c r="J152"/>
      <c r="K152"/>
      <c r="L152"/>
      <c r="M152"/>
      <c r="N152"/>
      <c r="O152"/>
      <c r="P152" s="139">
        <f t="shared" si="14"/>
        <v>3</v>
      </c>
      <c r="Q152" s="87">
        <f t="shared" si="15"/>
        <v>2</v>
      </c>
    </row>
    <row r="153" spans="1:17" ht="136">
      <c r="A153" s="56">
        <v>232</v>
      </c>
      <c r="B153" s="86" t="s">
        <v>267</v>
      </c>
      <c r="C153" s="86" t="s">
        <v>235</v>
      </c>
      <c r="D153" s="69">
        <v>3</v>
      </c>
      <c r="E153" s="86" t="s">
        <v>1042</v>
      </c>
      <c r="F153" s="69">
        <v>3</v>
      </c>
      <c r="G153" s="88"/>
      <c r="H153" s="88"/>
      <c r="I153"/>
      <c r="J153"/>
      <c r="K153"/>
      <c r="L153"/>
      <c r="M153"/>
      <c r="N153"/>
      <c r="O153"/>
      <c r="P153" s="139">
        <f t="shared" si="14"/>
        <v>3</v>
      </c>
      <c r="Q153" s="87">
        <f t="shared" si="15"/>
        <v>3</v>
      </c>
    </row>
    <row r="154" spans="1:17" ht="187">
      <c r="A154" s="56">
        <v>233</v>
      </c>
      <c r="B154" s="86" t="s">
        <v>131</v>
      </c>
      <c r="C154" s="86" t="s">
        <v>236</v>
      </c>
      <c r="D154" s="69">
        <v>0</v>
      </c>
      <c r="E154" s="86" t="s">
        <v>750</v>
      </c>
      <c r="F154" s="69">
        <v>0</v>
      </c>
      <c r="G154" s="88"/>
      <c r="H154" s="88"/>
      <c r="I154"/>
      <c r="J154"/>
      <c r="K154"/>
      <c r="L154"/>
      <c r="M154"/>
      <c r="N154"/>
      <c r="O154"/>
      <c r="P154" s="139">
        <f t="shared" si="14"/>
        <v>0</v>
      </c>
      <c r="Q154" s="87">
        <f t="shared" si="15"/>
        <v>0</v>
      </c>
    </row>
    <row r="155" spans="1:17" ht="68">
      <c r="A155" s="56">
        <v>234</v>
      </c>
      <c r="B155" s="86" t="s">
        <v>132</v>
      </c>
      <c r="C155" s="86" t="s">
        <v>237</v>
      </c>
      <c r="D155" s="69">
        <v>2</v>
      </c>
      <c r="E155" s="86" t="s">
        <v>1043</v>
      </c>
      <c r="F155" s="69">
        <v>2</v>
      </c>
      <c r="G155" s="88"/>
      <c r="H155" s="88"/>
      <c r="I155"/>
      <c r="J155"/>
      <c r="K155"/>
      <c r="L155"/>
      <c r="M155"/>
      <c r="N155"/>
      <c r="O155"/>
      <c r="P155" s="139">
        <f t="shared" si="14"/>
        <v>2</v>
      </c>
      <c r="Q155" s="87">
        <f t="shared" si="15"/>
        <v>2</v>
      </c>
    </row>
    <row r="156" spans="1:17" ht="153">
      <c r="A156" s="56">
        <v>235</v>
      </c>
      <c r="B156" s="86" t="s">
        <v>133</v>
      </c>
      <c r="C156" s="86" t="s">
        <v>238</v>
      </c>
      <c r="D156" s="69">
        <v>3</v>
      </c>
      <c r="E156" s="86" t="s">
        <v>1001</v>
      </c>
      <c r="F156" s="69">
        <v>2</v>
      </c>
      <c r="G156" s="88"/>
      <c r="H156" s="88"/>
      <c r="I156"/>
      <c r="J156"/>
      <c r="K156"/>
      <c r="L156"/>
      <c r="M156"/>
      <c r="N156"/>
      <c r="O156"/>
      <c r="P156" s="139">
        <f t="shared" si="14"/>
        <v>3</v>
      </c>
      <c r="Q156" s="87">
        <f t="shared" si="15"/>
        <v>2</v>
      </c>
    </row>
    <row r="157" spans="1:17" ht="51">
      <c r="A157" s="56">
        <v>236</v>
      </c>
      <c r="B157" s="86" t="s">
        <v>134</v>
      </c>
      <c r="C157" s="86" t="s">
        <v>239</v>
      </c>
      <c r="D157" s="69">
        <v>0</v>
      </c>
      <c r="E157" s="86" t="s">
        <v>750</v>
      </c>
      <c r="F157" s="69">
        <v>0</v>
      </c>
      <c r="G157" s="88"/>
      <c r="H157" s="88"/>
      <c r="I157"/>
      <c r="J157"/>
      <c r="K157"/>
      <c r="L157"/>
      <c r="M157"/>
      <c r="N157"/>
      <c r="O157"/>
      <c r="P157" s="139">
        <f t="shared" si="14"/>
        <v>0</v>
      </c>
      <c r="Q157" s="87">
        <f t="shared" si="15"/>
        <v>0</v>
      </c>
    </row>
    <row r="158" spans="1:17" s="76" customFormat="1">
      <c r="A158" s="88"/>
      <c r="D158" s="88"/>
      <c r="F158" s="88"/>
      <c r="G158" s="88"/>
      <c r="H158" s="88"/>
      <c r="I158"/>
      <c r="J158"/>
      <c r="K158"/>
      <c r="L158"/>
      <c r="M158"/>
      <c r="N158"/>
      <c r="O158"/>
      <c r="P158"/>
      <c r="Q158" s="77"/>
    </row>
    <row r="159" spans="1:17" s="76" customFormat="1">
      <c r="A159" s="88"/>
      <c r="D159" s="88"/>
      <c r="F159" s="88"/>
      <c r="G159" s="88"/>
      <c r="H159" s="88"/>
      <c r="I159"/>
      <c r="J159"/>
      <c r="K159"/>
      <c r="L159"/>
      <c r="M159"/>
      <c r="N159"/>
      <c r="O159"/>
      <c r="P159"/>
      <c r="Q159" s="77"/>
    </row>
    <row r="160" spans="1:17" s="76" customFormat="1">
      <c r="A160" s="88"/>
      <c r="D160" s="88"/>
      <c r="F160" s="88"/>
      <c r="G160" s="88"/>
      <c r="H160" s="88"/>
      <c r="I160"/>
      <c r="J160"/>
      <c r="K160"/>
      <c r="L160"/>
      <c r="M160"/>
      <c r="N160"/>
      <c r="O160"/>
      <c r="P160"/>
      <c r="Q160" s="77"/>
    </row>
    <row r="161" spans="1:17" ht="25">
      <c r="B161" s="92" t="s">
        <v>60</v>
      </c>
      <c r="C161" s="76"/>
      <c r="D161" s="88"/>
      <c r="E161" s="76"/>
      <c r="F161" s="88"/>
      <c r="G161" s="88"/>
      <c r="H161" s="88"/>
      <c r="I161"/>
      <c r="J161"/>
      <c r="K161"/>
      <c r="L161"/>
      <c r="M161"/>
      <c r="N161"/>
      <c r="O161"/>
      <c r="Q161" s="77"/>
    </row>
    <row r="162" spans="1:17" ht="51">
      <c r="A162" s="56">
        <v>237</v>
      </c>
      <c r="B162" s="86" t="s">
        <v>268</v>
      </c>
      <c r="C162" s="86" t="s">
        <v>240</v>
      </c>
      <c r="D162" s="69">
        <v>0</v>
      </c>
      <c r="E162" s="86"/>
      <c r="F162" s="69">
        <v>0</v>
      </c>
      <c r="G162" s="88"/>
      <c r="H162" s="88"/>
      <c r="I162"/>
      <c r="J162"/>
      <c r="K162"/>
      <c r="L162"/>
      <c r="M162"/>
      <c r="N162"/>
      <c r="O162"/>
      <c r="P162" s="139">
        <f t="shared" ref="P162:P168" si="16">IF(L162&lt;&gt;"",L162,IF(I162&lt;&gt;"",I162,IF(D162&lt;&gt;"",D162,"")))</f>
        <v>0</v>
      </c>
      <c r="Q162" s="87">
        <f t="shared" ref="Q162:Q168" si="17">IF(N162&lt;&gt;"",N162,IF(K162&lt;&gt;"",K162,IF(H162&lt;&gt;"",H162,IF(G162&lt;&gt;"",G162,IF(F162&lt;&gt;"",F162,"")))))</f>
        <v>0</v>
      </c>
    </row>
    <row r="163" spans="1:17" ht="102">
      <c r="A163" s="56">
        <v>238</v>
      </c>
      <c r="B163" s="86" t="s">
        <v>135</v>
      </c>
      <c r="C163" s="86" t="s">
        <v>241</v>
      </c>
      <c r="D163" s="69">
        <v>0</v>
      </c>
      <c r="E163" s="86"/>
      <c r="F163" s="69">
        <v>0</v>
      </c>
      <c r="G163" s="88"/>
      <c r="H163" s="88"/>
      <c r="I163"/>
      <c r="J163"/>
      <c r="K163"/>
      <c r="L163"/>
      <c r="M163"/>
      <c r="N163"/>
      <c r="O163"/>
      <c r="P163" s="139">
        <f t="shared" si="16"/>
        <v>0</v>
      </c>
      <c r="Q163" s="87">
        <f t="shared" si="17"/>
        <v>0</v>
      </c>
    </row>
    <row r="164" spans="1:17" ht="51">
      <c r="A164" s="56">
        <v>239</v>
      </c>
      <c r="B164" s="86" t="s">
        <v>136</v>
      </c>
      <c r="C164" s="86" t="s">
        <v>242</v>
      </c>
      <c r="D164" s="69">
        <v>0</v>
      </c>
      <c r="E164" s="86" t="s">
        <v>1044</v>
      </c>
      <c r="F164" s="69">
        <v>0</v>
      </c>
      <c r="G164" s="88"/>
      <c r="H164" s="88"/>
      <c r="I164"/>
      <c r="J164"/>
      <c r="K164"/>
      <c r="L164"/>
      <c r="M164"/>
      <c r="N164"/>
      <c r="O164"/>
      <c r="P164" s="139">
        <f t="shared" si="16"/>
        <v>0</v>
      </c>
      <c r="Q164" s="87">
        <f t="shared" si="17"/>
        <v>0</v>
      </c>
    </row>
    <row r="165" spans="1:17" ht="34">
      <c r="A165" s="56">
        <v>240</v>
      </c>
      <c r="B165" s="86" t="s">
        <v>137</v>
      </c>
      <c r="C165" s="86" t="s">
        <v>243</v>
      </c>
      <c r="D165" s="69">
        <v>0</v>
      </c>
      <c r="E165" s="86" t="s">
        <v>1045</v>
      </c>
      <c r="F165" s="69">
        <v>0</v>
      </c>
      <c r="G165" s="88"/>
      <c r="H165" s="88"/>
      <c r="I165"/>
      <c r="J165"/>
      <c r="K165"/>
      <c r="L165"/>
      <c r="M165"/>
      <c r="N165"/>
      <c r="O165"/>
      <c r="P165" s="139">
        <f t="shared" si="16"/>
        <v>0</v>
      </c>
      <c r="Q165" s="87">
        <f t="shared" si="17"/>
        <v>0</v>
      </c>
    </row>
    <row r="166" spans="1:17" ht="255">
      <c r="A166" s="56">
        <v>241</v>
      </c>
      <c r="B166" s="86" t="s">
        <v>270</v>
      </c>
      <c r="C166" s="86" t="s">
        <v>244</v>
      </c>
      <c r="D166" s="69">
        <v>0</v>
      </c>
      <c r="E166" s="86"/>
      <c r="F166" s="69">
        <v>0</v>
      </c>
      <c r="G166" s="88"/>
      <c r="H166" s="88"/>
      <c r="I166"/>
      <c r="J166"/>
      <c r="K166"/>
      <c r="L166"/>
      <c r="M166"/>
      <c r="N166"/>
      <c r="O166"/>
      <c r="P166" s="139">
        <f t="shared" si="16"/>
        <v>0</v>
      </c>
      <c r="Q166" s="87">
        <f t="shared" si="17"/>
        <v>0</v>
      </c>
    </row>
    <row r="167" spans="1:17" ht="34">
      <c r="A167" s="56">
        <v>242</v>
      </c>
      <c r="B167" s="86" t="s">
        <v>138</v>
      </c>
      <c r="C167" s="86" t="s">
        <v>245</v>
      </c>
      <c r="D167" s="69">
        <v>0</v>
      </c>
      <c r="E167" s="86"/>
      <c r="F167" s="69">
        <v>0</v>
      </c>
      <c r="G167" s="88"/>
      <c r="H167" s="88"/>
      <c r="I167"/>
      <c r="J167"/>
      <c r="K167"/>
      <c r="L167"/>
      <c r="M167"/>
      <c r="N167"/>
      <c r="O167"/>
      <c r="P167" s="139">
        <f t="shared" si="16"/>
        <v>0</v>
      </c>
      <c r="Q167" s="87">
        <f t="shared" si="17"/>
        <v>0</v>
      </c>
    </row>
    <row r="168" spans="1:17" ht="51">
      <c r="A168" s="56">
        <v>243</v>
      </c>
      <c r="B168" s="86" t="s">
        <v>139</v>
      </c>
      <c r="C168" s="86" t="s">
        <v>246</v>
      </c>
      <c r="D168" s="69">
        <v>4</v>
      </c>
      <c r="E168" s="86" t="s">
        <v>1046</v>
      </c>
      <c r="F168" s="69">
        <v>1</v>
      </c>
      <c r="G168" s="88"/>
      <c r="H168" s="88"/>
      <c r="I168"/>
      <c r="J168"/>
      <c r="K168"/>
      <c r="L168"/>
      <c r="M168"/>
      <c r="N168"/>
      <c r="O168"/>
      <c r="P168" s="139">
        <f t="shared" si="16"/>
        <v>4</v>
      </c>
      <c r="Q168" s="87">
        <f t="shared" si="17"/>
        <v>1</v>
      </c>
    </row>
    <row r="169" spans="1:17">
      <c r="G169" s="88"/>
      <c r="H169" s="88"/>
      <c r="I169" s="143"/>
      <c r="J169" s="143"/>
      <c r="K169" s="143"/>
      <c r="L169" s="143"/>
      <c r="M169" s="143"/>
      <c r="N169" s="143"/>
      <c r="O169" s="143"/>
    </row>
    <row r="170" spans="1:17">
      <c r="G170" s="88"/>
      <c r="H170" s="88"/>
      <c r="I170" s="143"/>
      <c r="J170" s="143"/>
      <c r="K170" s="143"/>
      <c r="L170" s="143"/>
      <c r="M170" s="143"/>
      <c r="N170" s="143"/>
      <c r="O170" s="143"/>
    </row>
    <row r="171" spans="1:17">
      <c r="B171" s="93"/>
      <c r="G171" s="88"/>
      <c r="H171" s="88"/>
      <c r="I171" s="143"/>
      <c r="J171" s="143"/>
      <c r="K171" s="143"/>
      <c r="L171" s="143"/>
      <c r="M171" s="143"/>
      <c r="N171" s="143"/>
      <c r="O171" s="143"/>
    </row>
    <row r="172" spans="1:17">
      <c r="G172" s="88"/>
      <c r="H172" s="88"/>
      <c r="I172" s="143"/>
      <c r="J172" s="143"/>
      <c r="K172" s="143"/>
      <c r="L172" s="143"/>
      <c r="M172" s="143"/>
      <c r="N172" s="143"/>
      <c r="O172" s="143"/>
    </row>
  </sheetData>
  <mergeCells count="3">
    <mergeCell ref="B6:B9"/>
    <mergeCell ref="B10:B13"/>
    <mergeCell ref="B14:B15"/>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H371"/>
  <sheetViews>
    <sheetView topLeftCell="B1" workbookViewId="0"/>
  </sheetViews>
  <sheetFormatPr baseColWidth="10" defaultColWidth="10.83203125"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282</v>
      </c>
    </row>
    <row r="4" spans="2:3" ht="17">
      <c r="B4" s="9" t="s">
        <v>280</v>
      </c>
    </row>
    <row r="5" spans="2:3" ht="17">
      <c r="B5" s="26" t="s">
        <v>271</v>
      </c>
      <c r="C5" s="177" t="s">
        <v>734</v>
      </c>
    </row>
    <row r="6" spans="2:3" ht="17">
      <c r="B6" s="26" t="s">
        <v>272</v>
      </c>
      <c r="C6" s="177"/>
    </row>
    <row r="7" spans="2:3" ht="17">
      <c r="B7" s="26" t="s">
        <v>273</v>
      </c>
      <c r="C7" s="177"/>
    </row>
    <row r="8" spans="2:3" ht="17">
      <c r="B8" s="26" t="s">
        <v>48</v>
      </c>
      <c r="C8" s="177"/>
    </row>
    <row r="9" spans="2:3" ht="17">
      <c r="B9" s="26" t="s">
        <v>274</v>
      </c>
      <c r="C9" s="177"/>
    </row>
    <row r="10" spans="2:3" ht="17">
      <c r="B10" s="26" t="s">
        <v>275</v>
      </c>
      <c r="C10" s="177"/>
    </row>
    <row r="11" spans="2:3" ht="17">
      <c r="B11" s="26" t="s">
        <v>276</v>
      </c>
      <c r="C11" s="177"/>
    </row>
    <row r="12" spans="2:3" ht="17">
      <c r="B12" s="26" t="s">
        <v>277</v>
      </c>
      <c r="C12" s="177"/>
    </row>
    <row r="13" spans="2:3" ht="17">
      <c r="B13" s="26" t="s">
        <v>57</v>
      </c>
      <c r="C13" s="177"/>
    </row>
    <row r="14" spans="2:3" ht="17">
      <c r="B14" s="26" t="s">
        <v>56</v>
      </c>
      <c r="C14" s="177"/>
    </row>
    <row r="15" spans="2:3" ht="17">
      <c r="B15" s="26" t="s">
        <v>278</v>
      </c>
      <c r="C15" s="177"/>
    </row>
    <row r="16" spans="2:3">
      <c r="B16" s="10"/>
    </row>
    <row r="26" spans="1:8" ht="17">
      <c r="B26" s="16" t="s">
        <v>741</v>
      </c>
      <c r="C26" s="15"/>
    </row>
    <row r="27" spans="1:8" ht="17">
      <c r="B27" s="17" t="s">
        <v>30</v>
      </c>
      <c r="C27" s="18"/>
    </row>
    <row r="28" spans="1:8" ht="17">
      <c r="E28" s="32" t="s">
        <v>739</v>
      </c>
    </row>
    <row r="29" spans="1:8" ht="60">
      <c r="B29" s="33" t="s">
        <v>271</v>
      </c>
      <c r="C29" s="34" t="s">
        <v>141</v>
      </c>
      <c r="D29" s="34" t="s">
        <v>38</v>
      </c>
      <c r="E29" s="34" t="s">
        <v>142</v>
      </c>
      <c r="F29" s="34" t="s">
        <v>143</v>
      </c>
      <c r="G29" s="35" t="s">
        <v>247</v>
      </c>
      <c r="H29" s="34" t="s">
        <v>281</v>
      </c>
    </row>
    <row r="30" spans="1:8" ht="17">
      <c r="B30" s="27" t="s">
        <v>433</v>
      </c>
    </row>
    <row r="31" spans="1:8" ht="51">
      <c r="A31" s="10">
        <v>244</v>
      </c>
      <c r="B31" s="13" t="s">
        <v>283</v>
      </c>
      <c r="C31" s="13" t="s">
        <v>440</v>
      </c>
      <c r="D31" s="13" t="s">
        <v>441</v>
      </c>
      <c r="E31" s="25">
        <v>3</v>
      </c>
      <c r="F31" s="14" t="s">
        <v>733</v>
      </c>
      <c r="G31" s="14"/>
      <c r="H31" s="28">
        <v>3</v>
      </c>
    </row>
    <row r="32" spans="1:8" ht="68">
      <c r="A32" s="10">
        <v>245</v>
      </c>
      <c r="B32" s="13" t="s">
        <v>284</v>
      </c>
      <c r="C32" s="13" t="s">
        <v>442</v>
      </c>
      <c r="D32" s="13" t="s">
        <v>443</v>
      </c>
      <c r="E32" s="25"/>
      <c r="F32" s="14"/>
      <c r="G32" s="14"/>
      <c r="H32" s="28"/>
    </row>
    <row r="33" spans="1:8" ht="85">
      <c r="A33" s="10">
        <v>246</v>
      </c>
      <c r="B33" s="13" t="s">
        <v>285</v>
      </c>
      <c r="C33" s="13" t="s">
        <v>444</v>
      </c>
      <c r="D33" s="13" t="s">
        <v>445</v>
      </c>
      <c r="E33" s="25"/>
      <c r="F33" s="14"/>
      <c r="G33" s="14"/>
      <c r="H33" s="28"/>
    </row>
    <row r="34" spans="1:8" ht="85">
      <c r="A34" s="10">
        <v>247</v>
      </c>
      <c r="B34" s="13" t="s">
        <v>286</v>
      </c>
      <c r="C34" s="13" t="s">
        <v>446</v>
      </c>
      <c r="D34" s="13" t="s">
        <v>447</v>
      </c>
      <c r="E34" s="25"/>
      <c r="F34" s="14"/>
      <c r="G34" s="14"/>
      <c r="H34" s="28"/>
    </row>
    <row r="35" spans="1:8" ht="68">
      <c r="A35" s="10">
        <v>248</v>
      </c>
      <c r="B35" s="13" t="s">
        <v>287</v>
      </c>
      <c r="C35" s="13" t="s">
        <v>448</v>
      </c>
      <c r="D35" s="13" t="s">
        <v>449</v>
      </c>
      <c r="E35" s="25"/>
      <c r="F35" s="14"/>
      <c r="G35" s="14"/>
      <c r="H35" s="28"/>
    </row>
    <row r="36" spans="1:8" ht="68">
      <c r="A36" s="10">
        <v>249</v>
      </c>
      <c r="B36" s="13" t="s">
        <v>288</v>
      </c>
      <c r="C36" s="13" t="s">
        <v>450</v>
      </c>
      <c r="D36" s="13" t="s">
        <v>451</v>
      </c>
      <c r="E36" s="25"/>
      <c r="F36" s="14"/>
      <c r="G36" s="14"/>
      <c r="H36" s="28"/>
    </row>
    <row r="37" spans="1:8" ht="102">
      <c r="A37" s="10">
        <v>250</v>
      </c>
      <c r="B37" s="13" t="s">
        <v>289</v>
      </c>
      <c r="C37" s="13" t="s">
        <v>452</v>
      </c>
      <c r="D37" s="13" t="s">
        <v>453</v>
      </c>
      <c r="E37" s="25"/>
      <c r="F37" s="14"/>
      <c r="G37" s="14"/>
      <c r="H37" s="28"/>
    </row>
    <row r="38" spans="1:8">
      <c r="B38" s="10"/>
    </row>
    <row r="39" spans="1:8">
      <c r="B39" s="10"/>
    </row>
    <row r="40" spans="1:8">
      <c r="B40" s="10"/>
    </row>
    <row r="41" spans="1:8" ht="17">
      <c r="B41" s="27" t="s">
        <v>434</v>
      </c>
    </row>
    <row r="42" spans="1:8" ht="68">
      <c r="A42" s="10">
        <v>251</v>
      </c>
      <c r="B42" s="13" t="s">
        <v>290</v>
      </c>
      <c r="C42" s="13" t="s">
        <v>454</v>
      </c>
      <c r="D42" s="13" t="s">
        <v>455</v>
      </c>
      <c r="E42" s="25"/>
      <c r="F42" s="14"/>
      <c r="G42" s="14"/>
      <c r="H42" s="28"/>
    </row>
    <row r="43" spans="1:8" ht="68">
      <c r="A43" s="10">
        <v>252</v>
      </c>
      <c r="B43" s="13" t="s">
        <v>291</v>
      </c>
      <c r="C43" s="13" t="s">
        <v>456</v>
      </c>
      <c r="D43" s="13" t="s">
        <v>457</v>
      </c>
      <c r="E43" s="25"/>
      <c r="F43" s="14"/>
      <c r="G43" s="14"/>
      <c r="H43" s="28"/>
    </row>
    <row r="44" spans="1:8" ht="85">
      <c r="A44" s="10">
        <v>253</v>
      </c>
      <c r="B44" s="13" t="s">
        <v>292</v>
      </c>
      <c r="C44" s="13" t="s">
        <v>458</v>
      </c>
      <c r="D44" s="13" t="s">
        <v>459</v>
      </c>
      <c r="E44" s="25"/>
      <c r="F44" s="14"/>
      <c r="G44" s="14"/>
      <c r="H44" s="28"/>
    </row>
    <row r="45" spans="1:8" ht="51">
      <c r="A45" s="10">
        <v>254</v>
      </c>
      <c r="B45" s="13" t="s">
        <v>293</v>
      </c>
      <c r="C45" s="13" t="s">
        <v>460</v>
      </c>
      <c r="D45" s="13" t="s">
        <v>461</v>
      </c>
      <c r="E45" s="25"/>
      <c r="F45" s="14"/>
      <c r="G45" s="14"/>
      <c r="H45" s="28"/>
    </row>
    <row r="46" spans="1:8" ht="51">
      <c r="A46" s="10">
        <v>255</v>
      </c>
      <c r="B46" s="13" t="s">
        <v>294</v>
      </c>
      <c r="C46" s="13" t="s">
        <v>462</v>
      </c>
      <c r="D46" s="13" t="s">
        <v>463</v>
      </c>
      <c r="E46" s="25"/>
      <c r="F46" s="14"/>
      <c r="G46" s="14"/>
      <c r="H46" s="28"/>
    </row>
    <row r="47" spans="1:8" ht="68">
      <c r="A47" s="10">
        <v>256</v>
      </c>
      <c r="B47" s="13" t="s">
        <v>295</v>
      </c>
      <c r="C47" s="13" t="s">
        <v>464</v>
      </c>
      <c r="D47" s="13" t="s">
        <v>465</v>
      </c>
      <c r="E47" s="25"/>
      <c r="F47" s="14"/>
      <c r="G47" s="14"/>
      <c r="H47" s="28"/>
    </row>
    <row r="48" spans="1:8">
      <c r="B48" s="10"/>
    </row>
    <row r="49" spans="1:8">
      <c r="B49" s="10"/>
    </row>
    <row r="50" spans="1:8">
      <c r="B50" s="10"/>
    </row>
    <row r="51" spans="1:8" ht="17">
      <c r="B51" s="12" t="s">
        <v>272</v>
      </c>
    </row>
    <row r="52" spans="1:8" ht="68">
      <c r="A52" s="10">
        <v>257</v>
      </c>
      <c r="B52" s="13" t="s">
        <v>296</v>
      </c>
      <c r="C52" s="13" t="s">
        <v>466</v>
      </c>
      <c r="D52" s="13" t="s">
        <v>467</v>
      </c>
      <c r="E52" s="25"/>
      <c r="F52" s="14"/>
      <c r="G52" s="14"/>
      <c r="H52" s="28"/>
    </row>
    <row r="53" spans="1:8" ht="51">
      <c r="A53" s="10">
        <v>258</v>
      </c>
      <c r="B53" s="13" t="s">
        <v>297</v>
      </c>
      <c r="C53" s="13" t="s">
        <v>468</v>
      </c>
      <c r="D53" s="13" t="s">
        <v>469</v>
      </c>
      <c r="E53" s="25"/>
      <c r="F53" s="14"/>
      <c r="G53" s="14"/>
      <c r="H53" s="28"/>
    </row>
    <row r="54" spans="1:8" ht="51">
      <c r="A54" s="10">
        <v>259</v>
      </c>
      <c r="B54" s="13" t="s">
        <v>298</v>
      </c>
      <c r="C54" s="13" t="s">
        <v>470</v>
      </c>
      <c r="D54" s="13" t="s">
        <v>471</v>
      </c>
      <c r="E54" s="25"/>
      <c r="F54" s="14"/>
      <c r="G54" s="14"/>
      <c r="H54" s="28"/>
    </row>
    <row r="55" spans="1:8" ht="51">
      <c r="A55" s="10">
        <v>260</v>
      </c>
      <c r="B55" s="13" t="s">
        <v>299</v>
      </c>
      <c r="C55" s="13" t="s">
        <v>472</v>
      </c>
      <c r="D55" s="13" t="s">
        <v>473</v>
      </c>
      <c r="E55" s="25"/>
      <c r="F55" s="14"/>
      <c r="G55" s="14"/>
      <c r="H55" s="28"/>
    </row>
    <row r="56" spans="1:8" ht="51">
      <c r="A56" s="10">
        <v>261</v>
      </c>
      <c r="B56" s="13" t="s">
        <v>300</v>
      </c>
      <c r="C56" s="13" t="s">
        <v>474</v>
      </c>
      <c r="D56" s="13" t="s">
        <v>475</v>
      </c>
      <c r="E56" s="25"/>
      <c r="F56" s="14"/>
      <c r="G56" s="14"/>
      <c r="H56" s="28"/>
    </row>
    <row r="57" spans="1:8" ht="51">
      <c r="A57" s="10">
        <v>262</v>
      </c>
      <c r="B57" s="13" t="s">
        <v>301</v>
      </c>
      <c r="C57" s="13" t="s">
        <v>476</v>
      </c>
      <c r="D57" s="13" t="s">
        <v>477</v>
      </c>
      <c r="E57" s="25"/>
      <c r="F57" s="14"/>
      <c r="G57" s="14"/>
      <c r="H57" s="28"/>
    </row>
    <row r="58" spans="1:8" ht="51">
      <c r="A58" s="10">
        <v>263</v>
      </c>
      <c r="B58" s="13" t="s">
        <v>302</v>
      </c>
      <c r="C58" s="13" t="s">
        <v>478</v>
      </c>
      <c r="D58" s="13" t="s">
        <v>479</v>
      </c>
      <c r="E58" s="25"/>
      <c r="F58" s="14"/>
      <c r="G58" s="14"/>
      <c r="H58" s="28"/>
    </row>
    <row r="59" spans="1:8">
      <c r="B59" s="10"/>
    </row>
    <row r="60" spans="1:8">
      <c r="B60" s="10"/>
    </row>
    <row r="61" spans="1:8">
      <c r="B61" s="10"/>
    </row>
    <row r="62" spans="1:8" ht="17">
      <c r="B62" s="12" t="s">
        <v>273</v>
      </c>
    </row>
    <row r="63" spans="1:8" ht="68">
      <c r="A63" s="10">
        <v>264</v>
      </c>
      <c r="B63" s="13" t="s">
        <v>303</v>
      </c>
      <c r="C63" s="13" t="s">
        <v>480</v>
      </c>
      <c r="D63" s="13" t="s">
        <v>481</v>
      </c>
      <c r="E63" s="25"/>
      <c r="F63" s="14"/>
      <c r="G63" s="14"/>
      <c r="H63" s="28"/>
    </row>
    <row r="64" spans="1:8" ht="68">
      <c r="A64" s="10">
        <v>265</v>
      </c>
      <c r="B64" s="13" t="s">
        <v>304</v>
      </c>
      <c r="C64" s="13" t="s">
        <v>482</v>
      </c>
      <c r="D64" s="13" t="s">
        <v>483</v>
      </c>
      <c r="E64" s="25"/>
      <c r="F64" s="14"/>
      <c r="G64" s="14"/>
      <c r="H64" s="28"/>
    </row>
    <row r="65" spans="1:8" ht="85">
      <c r="A65" s="10">
        <v>266</v>
      </c>
      <c r="B65" s="13" t="s">
        <v>305</v>
      </c>
      <c r="C65" s="13" t="s">
        <v>484</v>
      </c>
      <c r="D65" s="13" t="s">
        <v>485</v>
      </c>
      <c r="E65" s="25"/>
      <c r="F65" s="14"/>
      <c r="G65" s="14"/>
      <c r="H65" s="28"/>
    </row>
    <row r="66" spans="1:8" ht="68">
      <c r="A66" s="10">
        <v>267</v>
      </c>
      <c r="B66" s="13" t="s">
        <v>306</v>
      </c>
      <c r="C66" s="13" t="s">
        <v>486</v>
      </c>
      <c r="D66" s="13" t="s">
        <v>487</v>
      </c>
      <c r="E66" s="25"/>
      <c r="F66" s="14"/>
      <c r="G66" s="14"/>
      <c r="H66" s="28"/>
    </row>
    <row r="67" spans="1:8" ht="102">
      <c r="A67" s="10">
        <v>268</v>
      </c>
      <c r="B67" s="13" t="s">
        <v>307</v>
      </c>
      <c r="C67" s="13" t="s">
        <v>488</v>
      </c>
      <c r="D67" s="13" t="s">
        <v>489</v>
      </c>
      <c r="E67" s="25"/>
      <c r="F67" s="14"/>
      <c r="G67" s="14"/>
      <c r="H67" s="28"/>
    </row>
    <row r="68" spans="1:8" ht="85">
      <c r="A68" s="10">
        <v>269</v>
      </c>
      <c r="B68" s="13" t="s">
        <v>105</v>
      </c>
      <c r="C68" s="13" t="s">
        <v>490</v>
      </c>
      <c r="D68" s="13" t="s">
        <v>491</v>
      </c>
      <c r="E68" s="25"/>
      <c r="F68" s="14"/>
      <c r="G68" s="14"/>
      <c r="H68" s="28"/>
    </row>
    <row r="69" spans="1:8" ht="51">
      <c r="A69" s="10">
        <v>270</v>
      </c>
      <c r="B69" s="13" t="s">
        <v>308</v>
      </c>
      <c r="C69" s="13" t="s">
        <v>492</v>
      </c>
      <c r="D69" s="13" t="s">
        <v>493</v>
      </c>
      <c r="E69" s="25"/>
      <c r="F69" s="14"/>
      <c r="G69" s="14"/>
      <c r="H69" s="28"/>
    </row>
    <row r="70" spans="1:8" ht="51">
      <c r="A70" s="10">
        <v>271</v>
      </c>
      <c r="B70" s="13" t="s">
        <v>309</v>
      </c>
      <c r="C70" s="13" t="s">
        <v>494</v>
      </c>
      <c r="D70" s="13" t="s">
        <v>495</v>
      </c>
      <c r="E70" s="25"/>
      <c r="F70" s="14"/>
      <c r="G70" s="14"/>
      <c r="H70" s="28"/>
    </row>
    <row r="71" spans="1:8" ht="51">
      <c r="A71" s="10">
        <v>272</v>
      </c>
      <c r="B71" s="13" t="s">
        <v>104</v>
      </c>
      <c r="C71" s="13" t="s">
        <v>496</v>
      </c>
      <c r="D71" s="13" t="s">
        <v>497</v>
      </c>
      <c r="E71" s="25"/>
      <c r="F71" s="14"/>
      <c r="G71" s="14"/>
      <c r="H71" s="28"/>
    </row>
    <row r="72" spans="1:8" ht="102">
      <c r="A72" s="10">
        <v>273</v>
      </c>
      <c r="B72" s="13" t="s">
        <v>310</v>
      </c>
      <c r="C72" s="13" t="s">
        <v>498</v>
      </c>
      <c r="D72" s="13" t="s">
        <v>499</v>
      </c>
      <c r="E72" s="25"/>
      <c r="F72" s="14"/>
      <c r="G72" s="14"/>
      <c r="H72" s="28"/>
    </row>
    <row r="73" spans="1:8" ht="85">
      <c r="A73" s="10">
        <v>274</v>
      </c>
      <c r="B73" s="13" t="s">
        <v>311</v>
      </c>
      <c r="C73" s="13" t="s">
        <v>500</v>
      </c>
      <c r="D73" s="13" t="s">
        <v>501</v>
      </c>
      <c r="E73" s="25"/>
      <c r="F73" s="14"/>
      <c r="G73" s="14"/>
      <c r="H73" s="28"/>
    </row>
    <row r="74" spans="1:8">
      <c r="B74" s="10"/>
    </row>
    <row r="75" spans="1:8">
      <c r="B75" s="10"/>
    </row>
    <row r="76" spans="1:8">
      <c r="B76" s="10"/>
    </row>
    <row r="77" spans="1:8" ht="17">
      <c r="B77" s="12" t="s">
        <v>48</v>
      </c>
    </row>
    <row r="78" spans="1:8" ht="34">
      <c r="A78" s="10">
        <v>275</v>
      </c>
      <c r="B78" s="13" t="s">
        <v>312</v>
      </c>
      <c r="C78" s="13" t="s">
        <v>502</v>
      </c>
      <c r="D78" s="13" t="s">
        <v>503</v>
      </c>
      <c r="E78" s="25"/>
      <c r="F78" s="14"/>
      <c r="G78" s="14"/>
      <c r="H78" s="28"/>
    </row>
    <row r="79" spans="1:8" ht="85">
      <c r="A79" s="10">
        <v>276</v>
      </c>
      <c r="B79" s="13" t="s">
        <v>313</v>
      </c>
      <c r="C79" s="13" t="s">
        <v>504</v>
      </c>
      <c r="D79" s="13" t="s">
        <v>505</v>
      </c>
      <c r="E79" s="25"/>
      <c r="F79" s="14"/>
      <c r="G79" s="14"/>
      <c r="H79" s="28"/>
    </row>
    <row r="80" spans="1:8" ht="51">
      <c r="A80" s="10">
        <v>277</v>
      </c>
      <c r="B80" s="13" t="s">
        <v>314</v>
      </c>
      <c r="C80" s="13" t="s">
        <v>506</v>
      </c>
      <c r="D80" s="13" t="s">
        <v>503</v>
      </c>
      <c r="E80" s="25"/>
      <c r="F80" s="14"/>
      <c r="G80" s="14"/>
      <c r="H80" s="28"/>
    </row>
    <row r="81" spans="1:8" ht="34">
      <c r="A81" s="10">
        <v>278</v>
      </c>
      <c r="B81" s="13" t="s">
        <v>315</v>
      </c>
      <c r="C81" s="13" t="s">
        <v>507</v>
      </c>
      <c r="D81" s="13" t="s">
        <v>503</v>
      </c>
      <c r="E81" s="25"/>
      <c r="F81" s="14"/>
      <c r="G81" s="14"/>
      <c r="H81" s="28"/>
    </row>
    <row r="82" spans="1:8" ht="34">
      <c r="A82" s="10">
        <v>279</v>
      </c>
      <c r="B82" s="13" t="s">
        <v>316</v>
      </c>
      <c r="C82" s="13" t="s">
        <v>508</v>
      </c>
      <c r="D82" s="13" t="s">
        <v>503</v>
      </c>
      <c r="E82" s="25"/>
      <c r="F82" s="14"/>
      <c r="G82" s="14"/>
      <c r="H82" s="28"/>
    </row>
    <row r="83" spans="1:8" ht="34">
      <c r="A83" s="10">
        <v>280</v>
      </c>
      <c r="B83" s="13" t="s">
        <v>317</v>
      </c>
      <c r="C83" s="13" t="s">
        <v>509</v>
      </c>
      <c r="D83" s="13" t="s">
        <v>503</v>
      </c>
      <c r="E83" s="25"/>
      <c r="F83" s="14"/>
      <c r="G83" s="14"/>
      <c r="H83" s="28"/>
    </row>
    <row r="84" spans="1:8" ht="51">
      <c r="A84" s="10">
        <v>281</v>
      </c>
      <c r="B84" s="13" t="s">
        <v>318</v>
      </c>
      <c r="C84" s="13" t="s">
        <v>510</v>
      </c>
      <c r="D84" s="13" t="s">
        <v>503</v>
      </c>
      <c r="E84" s="25"/>
      <c r="F84" s="14"/>
      <c r="G84" s="14"/>
      <c r="H84" s="28"/>
    </row>
    <row r="85" spans="1:8" ht="34">
      <c r="A85" s="10">
        <v>282</v>
      </c>
      <c r="B85" s="13" t="s">
        <v>319</v>
      </c>
      <c r="C85" s="13" t="s">
        <v>511</v>
      </c>
      <c r="D85" s="13" t="s">
        <v>503</v>
      </c>
      <c r="E85" s="25"/>
      <c r="F85" s="14"/>
      <c r="G85" s="14"/>
      <c r="H85" s="28"/>
    </row>
    <row r="86" spans="1:8" ht="17">
      <c r="A86" s="10">
        <v>283</v>
      </c>
      <c r="B86" s="13" t="s">
        <v>320</v>
      </c>
      <c r="C86" s="13" t="s">
        <v>512</v>
      </c>
      <c r="D86" s="13" t="s">
        <v>503</v>
      </c>
      <c r="E86" s="25"/>
      <c r="F86" s="14"/>
      <c r="G86" s="14"/>
      <c r="H86" s="28"/>
    </row>
    <row r="87" spans="1:8" ht="51">
      <c r="A87" s="10">
        <v>284</v>
      </c>
      <c r="B87" s="13" t="s">
        <v>321</v>
      </c>
      <c r="C87" s="13" t="s">
        <v>513</v>
      </c>
      <c r="D87" s="13" t="s">
        <v>503</v>
      </c>
      <c r="E87" s="25"/>
      <c r="F87" s="14"/>
      <c r="G87" s="14"/>
      <c r="H87" s="28"/>
    </row>
    <row r="88" spans="1:8" ht="17">
      <c r="A88" s="10">
        <v>285</v>
      </c>
      <c r="B88" s="13" t="s">
        <v>322</v>
      </c>
      <c r="C88" s="13" t="s">
        <v>514</v>
      </c>
      <c r="D88" s="13" t="s">
        <v>503</v>
      </c>
      <c r="E88" s="25"/>
      <c r="F88" s="14"/>
      <c r="G88" s="14"/>
      <c r="H88" s="28"/>
    </row>
    <row r="89" spans="1:8" ht="34">
      <c r="A89" s="10">
        <v>286</v>
      </c>
      <c r="B89" s="13" t="s">
        <v>323</v>
      </c>
      <c r="C89" s="13" t="s">
        <v>515</v>
      </c>
      <c r="D89" s="13" t="s">
        <v>503</v>
      </c>
      <c r="E89" s="25"/>
      <c r="F89" s="14"/>
      <c r="G89" s="14"/>
      <c r="H89" s="28"/>
    </row>
    <row r="90" spans="1:8" ht="34">
      <c r="A90" s="10">
        <v>287</v>
      </c>
      <c r="B90" s="13" t="s">
        <v>324</v>
      </c>
      <c r="C90" s="13" t="s">
        <v>516</v>
      </c>
      <c r="D90" s="13" t="s">
        <v>503</v>
      </c>
      <c r="E90" s="25"/>
      <c r="F90" s="14"/>
      <c r="G90" s="14"/>
      <c r="H90" s="28"/>
    </row>
    <row r="91" spans="1:8" ht="34">
      <c r="A91" s="10">
        <v>288</v>
      </c>
      <c r="B91" s="13" t="s">
        <v>325</v>
      </c>
      <c r="C91" s="13" t="s">
        <v>517</v>
      </c>
      <c r="D91" s="13" t="s">
        <v>503</v>
      </c>
      <c r="E91" s="25"/>
      <c r="F91" s="14"/>
      <c r="G91" s="14"/>
      <c r="H91" s="28"/>
    </row>
    <row r="92" spans="1:8" ht="68">
      <c r="A92" s="10">
        <v>289</v>
      </c>
      <c r="B92" s="13" t="s">
        <v>326</v>
      </c>
      <c r="C92" s="13" t="s">
        <v>518</v>
      </c>
      <c r="D92" s="13" t="s">
        <v>503</v>
      </c>
      <c r="E92" s="25"/>
      <c r="F92" s="14"/>
      <c r="G92" s="14"/>
      <c r="H92" s="28"/>
    </row>
    <row r="93" spans="1:8">
      <c r="B93" s="10"/>
    </row>
    <row r="94" spans="1:8">
      <c r="B94" s="10"/>
    </row>
    <row r="95" spans="1:8">
      <c r="B95" s="10"/>
    </row>
    <row r="96" spans="1:8" ht="17">
      <c r="B96" s="12" t="s">
        <v>435</v>
      </c>
    </row>
    <row r="97" spans="1:8" ht="51">
      <c r="A97" s="10">
        <v>290</v>
      </c>
      <c r="B97" s="13" t="s">
        <v>327</v>
      </c>
      <c r="C97" s="13" t="s">
        <v>519</v>
      </c>
      <c r="D97" s="13" t="s">
        <v>520</v>
      </c>
      <c r="E97" s="25"/>
      <c r="F97" s="14"/>
      <c r="G97" s="14"/>
      <c r="H97" s="28"/>
    </row>
    <row r="98" spans="1:8" ht="85">
      <c r="A98" s="10">
        <v>291</v>
      </c>
      <c r="B98" s="13" t="s">
        <v>328</v>
      </c>
      <c r="C98" s="13" t="s">
        <v>521</v>
      </c>
      <c r="D98" s="13" t="s">
        <v>522</v>
      </c>
      <c r="E98" s="25"/>
      <c r="F98" s="14"/>
      <c r="G98" s="14"/>
      <c r="H98" s="28"/>
    </row>
    <row r="99" spans="1:8" ht="68">
      <c r="A99" s="10">
        <v>292</v>
      </c>
      <c r="B99" s="13" t="s">
        <v>295</v>
      </c>
      <c r="C99" s="13" t="s">
        <v>523</v>
      </c>
      <c r="D99" s="13" t="s">
        <v>524</v>
      </c>
      <c r="E99" s="25"/>
      <c r="F99" s="14"/>
      <c r="G99" s="14"/>
      <c r="H99" s="28"/>
    </row>
    <row r="100" spans="1:8" ht="68">
      <c r="A100" s="10">
        <v>293</v>
      </c>
      <c r="B100" s="13" t="s">
        <v>329</v>
      </c>
      <c r="C100" s="13" t="s">
        <v>525</v>
      </c>
      <c r="D100" s="13" t="s">
        <v>526</v>
      </c>
      <c r="E100" s="25"/>
      <c r="F100" s="14"/>
      <c r="G100" s="14"/>
      <c r="H100" s="28"/>
    </row>
    <row r="101" spans="1:8" ht="51">
      <c r="A101" s="10">
        <v>294</v>
      </c>
      <c r="B101" s="13" t="s">
        <v>43</v>
      </c>
      <c r="C101" s="13" t="s">
        <v>527</v>
      </c>
      <c r="D101" s="13" t="s">
        <v>528</v>
      </c>
      <c r="E101" s="25"/>
      <c r="F101" s="14"/>
      <c r="G101" s="14"/>
      <c r="H101" s="28"/>
    </row>
    <row r="102" spans="1:8" ht="51">
      <c r="A102" s="10">
        <v>295</v>
      </c>
      <c r="B102" s="13" t="s">
        <v>330</v>
      </c>
      <c r="C102" s="13" t="s">
        <v>529</v>
      </c>
      <c r="D102" s="13" t="s">
        <v>530</v>
      </c>
      <c r="E102" s="25"/>
      <c r="F102" s="14"/>
      <c r="G102" s="14"/>
      <c r="H102" s="28"/>
    </row>
    <row r="103" spans="1:8" ht="51">
      <c r="A103" s="10">
        <v>296</v>
      </c>
      <c r="B103" s="13" t="s">
        <v>331</v>
      </c>
      <c r="C103" s="13" t="s">
        <v>531</v>
      </c>
      <c r="D103" s="13" t="s">
        <v>532</v>
      </c>
      <c r="E103" s="25"/>
      <c r="F103" s="14"/>
      <c r="G103" s="14"/>
      <c r="H103" s="28"/>
    </row>
    <row r="104" spans="1:8" ht="51">
      <c r="A104" s="10">
        <v>297</v>
      </c>
      <c r="B104" s="13" t="s">
        <v>332</v>
      </c>
      <c r="C104" s="13" t="s">
        <v>533</v>
      </c>
      <c r="D104" s="13" t="s">
        <v>534</v>
      </c>
      <c r="E104" s="25"/>
      <c r="F104" s="14"/>
      <c r="G104" s="14"/>
      <c r="H104" s="28"/>
    </row>
    <row r="105" spans="1:8" ht="51">
      <c r="A105" s="10">
        <v>298</v>
      </c>
      <c r="B105" s="13" t="s">
        <v>333</v>
      </c>
      <c r="C105" s="13" t="s">
        <v>535</v>
      </c>
      <c r="D105" s="13" t="s">
        <v>536</v>
      </c>
      <c r="E105" s="25"/>
      <c r="F105" s="14"/>
      <c r="G105" s="14"/>
      <c r="H105" s="28"/>
    </row>
    <row r="106" spans="1:8" ht="51">
      <c r="A106" s="10">
        <v>299</v>
      </c>
      <c r="B106" s="13" t="s">
        <v>334</v>
      </c>
      <c r="C106" s="13" t="s">
        <v>537</v>
      </c>
      <c r="D106" s="13" t="s">
        <v>538</v>
      </c>
      <c r="E106" s="25"/>
      <c r="F106" s="14"/>
      <c r="G106" s="14"/>
      <c r="H106" s="28"/>
    </row>
    <row r="107" spans="1:8" ht="34">
      <c r="A107" s="10">
        <v>300</v>
      </c>
      <c r="B107" s="13" t="s">
        <v>335</v>
      </c>
      <c r="C107" s="13" t="s">
        <v>539</v>
      </c>
      <c r="D107" s="13" t="s">
        <v>540</v>
      </c>
      <c r="E107" s="25"/>
      <c r="F107" s="14"/>
      <c r="G107" s="14"/>
      <c r="H107" s="28"/>
    </row>
    <row r="108" spans="1:8" ht="34">
      <c r="A108" s="10">
        <v>301</v>
      </c>
      <c r="B108" s="13" t="s">
        <v>336</v>
      </c>
      <c r="C108" s="13" t="s">
        <v>541</v>
      </c>
      <c r="D108" s="13" t="s">
        <v>542</v>
      </c>
      <c r="E108" s="25"/>
      <c r="F108" s="14"/>
      <c r="G108" s="14"/>
      <c r="H108" s="28"/>
    </row>
    <row r="109" spans="1:8" ht="51">
      <c r="A109" s="10">
        <v>302</v>
      </c>
      <c r="B109" s="13" t="s">
        <v>337</v>
      </c>
      <c r="C109" s="13" t="s">
        <v>543</v>
      </c>
      <c r="D109" s="13" t="s">
        <v>544</v>
      </c>
      <c r="E109" s="25"/>
      <c r="F109" s="14"/>
      <c r="G109" s="14"/>
      <c r="H109" s="28"/>
    </row>
    <row r="110" spans="1:8" ht="68">
      <c r="A110" s="10">
        <v>303</v>
      </c>
      <c r="B110" s="13" t="s">
        <v>338</v>
      </c>
      <c r="C110" s="13" t="s">
        <v>545</v>
      </c>
      <c r="D110" s="13" t="s">
        <v>546</v>
      </c>
      <c r="E110" s="25"/>
      <c r="F110" s="14"/>
      <c r="G110" s="14"/>
      <c r="H110" s="28"/>
    </row>
    <row r="111" spans="1:8" ht="68">
      <c r="A111" s="10">
        <v>304</v>
      </c>
      <c r="B111" s="13" t="s">
        <v>339</v>
      </c>
      <c r="C111" s="13" t="s">
        <v>547</v>
      </c>
      <c r="D111" s="13" t="s">
        <v>548</v>
      </c>
      <c r="E111" s="25"/>
      <c r="F111" s="14"/>
      <c r="G111" s="14"/>
      <c r="H111" s="28"/>
    </row>
    <row r="112" spans="1:8" ht="51">
      <c r="A112" s="10">
        <v>305</v>
      </c>
      <c r="B112" s="13" t="s">
        <v>138</v>
      </c>
      <c r="C112" s="13" t="s">
        <v>549</v>
      </c>
      <c r="D112" s="13" t="s">
        <v>550</v>
      </c>
      <c r="E112" s="25"/>
      <c r="F112" s="14"/>
      <c r="G112" s="14"/>
      <c r="H112" s="28"/>
    </row>
    <row r="113" spans="1:8" ht="51">
      <c r="A113" s="10">
        <v>306</v>
      </c>
      <c r="B113" s="13" t="s">
        <v>340</v>
      </c>
      <c r="C113" s="13" t="s">
        <v>551</v>
      </c>
      <c r="D113" s="13" t="s">
        <v>552</v>
      </c>
      <c r="E113" s="25"/>
      <c r="F113" s="14"/>
      <c r="G113" s="14"/>
      <c r="H113" s="28"/>
    </row>
    <row r="114" spans="1:8" ht="51">
      <c r="A114" s="10">
        <v>307</v>
      </c>
      <c r="B114" s="13" t="s">
        <v>341</v>
      </c>
      <c r="C114" s="13" t="s">
        <v>553</v>
      </c>
      <c r="D114" s="13" t="s">
        <v>554</v>
      </c>
      <c r="E114" s="25"/>
      <c r="F114" s="14"/>
      <c r="G114" s="14"/>
      <c r="H114" s="28"/>
    </row>
    <row r="115" spans="1:8" ht="51">
      <c r="A115" s="10">
        <v>308</v>
      </c>
      <c r="B115" s="13" t="s">
        <v>342</v>
      </c>
      <c r="C115" s="13" t="s">
        <v>555</v>
      </c>
      <c r="D115" s="13" t="s">
        <v>556</v>
      </c>
      <c r="E115" s="25"/>
      <c r="F115" s="14"/>
      <c r="G115" s="14"/>
      <c r="H115" s="28"/>
    </row>
    <row r="116" spans="1:8" ht="68">
      <c r="A116" s="10">
        <v>309</v>
      </c>
      <c r="B116" s="13" t="s">
        <v>343</v>
      </c>
      <c r="C116" s="13" t="s">
        <v>557</v>
      </c>
      <c r="D116" s="13" t="s">
        <v>558</v>
      </c>
      <c r="E116" s="25"/>
      <c r="F116" s="14"/>
      <c r="G116" s="14"/>
      <c r="H116" s="28"/>
    </row>
    <row r="117" spans="1:8" ht="68">
      <c r="A117" s="10">
        <v>310</v>
      </c>
      <c r="B117" s="13" t="s">
        <v>293</v>
      </c>
      <c r="C117" s="13" t="s">
        <v>559</v>
      </c>
      <c r="D117" s="13" t="s">
        <v>560</v>
      </c>
      <c r="E117" s="25"/>
      <c r="F117" s="14"/>
      <c r="G117" s="14"/>
      <c r="H117" s="28"/>
    </row>
    <row r="118" spans="1:8" ht="85">
      <c r="A118" s="10">
        <v>311</v>
      </c>
      <c r="B118" s="13" t="s">
        <v>313</v>
      </c>
      <c r="C118" s="13" t="s">
        <v>504</v>
      </c>
      <c r="D118" s="13" t="s">
        <v>505</v>
      </c>
      <c r="E118" s="25"/>
      <c r="F118" s="14"/>
      <c r="G118" s="14"/>
      <c r="H118" s="28"/>
    </row>
    <row r="119" spans="1:8" ht="51">
      <c r="A119" s="10">
        <v>312</v>
      </c>
      <c r="B119" s="13" t="s">
        <v>344</v>
      </c>
      <c r="C119" s="13" t="s">
        <v>561</v>
      </c>
      <c r="D119" s="13" t="s">
        <v>562</v>
      </c>
      <c r="E119" s="25"/>
      <c r="F119" s="14"/>
      <c r="G119" s="14"/>
      <c r="H119" s="28"/>
    </row>
    <row r="120" spans="1:8" ht="68">
      <c r="A120" s="10">
        <v>313</v>
      </c>
      <c r="B120" s="13" t="s">
        <v>345</v>
      </c>
      <c r="C120" s="13" t="s">
        <v>563</v>
      </c>
      <c r="D120" s="13" t="s">
        <v>564</v>
      </c>
      <c r="E120" s="25"/>
      <c r="F120" s="14"/>
      <c r="G120" s="14"/>
      <c r="H120" s="28"/>
    </row>
    <row r="121" spans="1:8" ht="85">
      <c r="A121" s="10">
        <v>314</v>
      </c>
      <c r="B121" s="13" t="s">
        <v>346</v>
      </c>
      <c r="C121" s="13" t="s">
        <v>565</v>
      </c>
      <c r="D121" s="13" t="s">
        <v>566</v>
      </c>
      <c r="E121" s="25"/>
      <c r="F121" s="14"/>
      <c r="G121" s="14"/>
      <c r="H121" s="28"/>
    </row>
    <row r="122" spans="1:8" ht="68">
      <c r="A122" s="10">
        <v>315</v>
      </c>
      <c r="B122" s="13" t="s">
        <v>347</v>
      </c>
      <c r="C122" s="13" t="s">
        <v>567</v>
      </c>
      <c r="D122" s="13" t="s">
        <v>568</v>
      </c>
      <c r="E122" s="25"/>
      <c r="F122" s="14"/>
      <c r="G122" s="14"/>
      <c r="H122" s="28"/>
    </row>
    <row r="123" spans="1:8" ht="68">
      <c r="A123" s="10">
        <v>316</v>
      </c>
      <c r="B123" s="13" t="s">
        <v>348</v>
      </c>
      <c r="C123" s="13" t="s">
        <v>569</v>
      </c>
      <c r="D123" s="13" t="s">
        <v>570</v>
      </c>
      <c r="E123" s="25"/>
      <c r="F123" s="14"/>
      <c r="G123" s="14"/>
      <c r="H123" s="28"/>
    </row>
    <row r="124" spans="1:8" ht="68">
      <c r="A124" s="10">
        <v>317</v>
      </c>
      <c r="B124" s="13" t="s">
        <v>349</v>
      </c>
      <c r="C124" s="13" t="s">
        <v>571</v>
      </c>
      <c r="D124" s="13" t="s">
        <v>572</v>
      </c>
      <c r="E124" s="25"/>
      <c r="F124" s="14"/>
      <c r="G124" s="14"/>
      <c r="H124" s="28"/>
    </row>
    <row r="125" spans="1:8" ht="68">
      <c r="A125" s="10">
        <v>318</v>
      </c>
      <c r="B125" s="13" t="s">
        <v>350</v>
      </c>
      <c r="C125" s="13" t="s">
        <v>573</v>
      </c>
      <c r="D125" s="13" t="s">
        <v>574</v>
      </c>
      <c r="E125" s="25"/>
      <c r="F125" s="14"/>
      <c r="G125" s="14"/>
      <c r="H125" s="28"/>
    </row>
    <row r="126" spans="1:8">
      <c r="B126" s="10"/>
    </row>
    <row r="127" spans="1:8" ht="17">
      <c r="B127" s="27" t="s">
        <v>427</v>
      </c>
    </row>
    <row r="128" spans="1:8" ht="102">
      <c r="A128" s="10">
        <v>319</v>
      </c>
      <c r="B128" s="13" t="s">
        <v>351</v>
      </c>
      <c r="C128" s="13" t="s">
        <v>575</v>
      </c>
      <c r="D128" s="13" t="s">
        <v>576</v>
      </c>
      <c r="E128" s="25"/>
      <c r="F128" s="14"/>
      <c r="G128" s="14"/>
      <c r="H128" s="28"/>
    </row>
    <row r="129" spans="1:8" ht="68">
      <c r="A129" s="10">
        <v>320</v>
      </c>
      <c r="B129" s="13" t="s">
        <v>352</v>
      </c>
      <c r="C129" s="13" t="s">
        <v>577</v>
      </c>
      <c r="D129" s="13" t="s">
        <v>578</v>
      </c>
      <c r="E129" s="25"/>
      <c r="F129" s="14"/>
      <c r="G129" s="14"/>
      <c r="H129" s="28"/>
    </row>
    <row r="130" spans="1:8" ht="51">
      <c r="A130" s="10">
        <v>321</v>
      </c>
      <c r="B130" s="13" t="s">
        <v>353</v>
      </c>
      <c r="C130" s="13" t="s">
        <v>579</v>
      </c>
      <c r="D130" s="13" t="s">
        <v>580</v>
      </c>
      <c r="E130" s="25"/>
      <c r="F130" s="14"/>
      <c r="G130" s="14"/>
      <c r="H130" s="28"/>
    </row>
    <row r="131" spans="1:8">
      <c r="B131" s="10"/>
    </row>
    <row r="132" spans="1:8" ht="17">
      <c r="B132" s="27" t="s">
        <v>428</v>
      </c>
    </row>
    <row r="133" spans="1:8" ht="51">
      <c r="A133" s="10">
        <v>322</v>
      </c>
      <c r="B133" s="13" t="s">
        <v>354</v>
      </c>
      <c r="C133" s="13" t="s">
        <v>581</v>
      </c>
      <c r="D133" s="13" t="s">
        <v>582</v>
      </c>
      <c r="E133" s="25"/>
      <c r="F133" s="14"/>
      <c r="G133" s="14"/>
      <c r="H133" s="28"/>
    </row>
    <row r="134" spans="1:8" ht="68">
      <c r="A134" s="10">
        <v>323</v>
      </c>
      <c r="B134" s="13" t="s">
        <v>355</v>
      </c>
      <c r="C134" s="13" t="s">
        <v>583</v>
      </c>
      <c r="D134" s="13" t="s">
        <v>584</v>
      </c>
      <c r="E134" s="25"/>
      <c r="F134" s="14"/>
      <c r="G134" s="14"/>
      <c r="H134" s="28"/>
    </row>
    <row r="135" spans="1:8">
      <c r="B135" s="10"/>
    </row>
    <row r="136" spans="1:8" ht="17">
      <c r="B136" s="27" t="s">
        <v>436</v>
      </c>
    </row>
    <row r="137" spans="1:8" ht="68">
      <c r="A137" s="10">
        <v>324</v>
      </c>
      <c r="B137" s="13" t="s">
        <v>356</v>
      </c>
      <c r="C137" s="13" t="s">
        <v>585</v>
      </c>
      <c r="D137" s="13" t="s">
        <v>586</v>
      </c>
      <c r="E137" s="25"/>
      <c r="F137" s="14"/>
      <c r="G137" s="14"/>
      <c r="H137" s="28"/>
    </row>
    <row r="138" spans="1:8" ht="68">
      <c r="A138" s="10">
        <v>325</v>
      </c>
      <c r="B138" s="13" t="s">
        <v>357</v>
      </c>
      <c r="C138" s="13" t="s">
        <v>587</v>
      </c>
      <c r="D138" s="13" t="s">
        <v>588</v>
      </c>
      <c r="E138" s="25"/>
      <c r="F138" s="14"/>
      <c r="G138" s="14"/>
      <c r="H138" s="28"/>
    </row>
    <row r="139" spans="1:8" ht="68">
      <c r="A139" s="10">
        <v>326</v>
      </c>
      <c r="B139" s="13" t="s">
        <v>358</v>
      </c>
      <c r="C139" s="13" t="s">
        <v>589</v>
      </c>
      <c r="D139" s="13" t="s">
        <v>590</v>
      </c>
      <c r="E139" s="25"/>
      <c r="F139" s="14"/>
      <c r="G139" s="14"/>
      <c r="H139" s="28"/>
    </row>
    <row r="140" spans="1:8" ht="68">
      <c r="A140" s="10">
        <v>327</v>
      </c>
      <c r="B140" s="13" t="s">
        <v>359</v>
      </c>
      <c r="C140" s="13" t="s">
        <v>591</v>
      </c>
      <c r="D140" s="13" t="s">
        <v>592</v>
      </c>
      <c r="E140" s="25"/>
      <c r="F140" s="14"/>
      <c r="G140" s="14"/>
      <c r="H140" s="28"/>
    </row>
    <row r="141" spans="1:8" ht="102">
      <c r="A141" s="10">
        <v>328</v>
      </c>
      <c r="B141" s="13" t="s">
        <v>360</v>
      </c>
      <c r="C141" s="13" t="s">
        <v>593</v>
      </c>
      <c r="D141" s="13" t="s">
        <v>594</v>
      </c>
      <c r="E141" s="25"/>
      <c r="F141" s="14"/>
      <c r="G141" s="14"/>
      <c r="H141" s="28"/>
    </row>
    <row r="142" spans="1:8" ht="85">
      <c r="A142" s="10">
        <v>329</v>
      </c>
      <c r="B142" s="13" t="s">
        <v>361</v>
      </c>
      <c r="C142" s="13" t="s">
        <v>595</v>
      </c>
      <c r="D142" s="13" t="s">
        <v>596</v>
      </c>
      <c r="E142" s="25"/>
      <c r="F142" s="14"/>
      <c r="G142" s="14"/>
      <c r="H142" s="28"/>
    </row>
    <row r="143" spans="1:8" ht="85">
      <c r="A143" s="10">
        <v>330</v>
      </c>
      <c r="B143" s="13" t="s">
        <v>362</v>
      </c>
      <c r="C143" s="13" t="s">
        <v>597</v>
      </c>
      <c r="D143" s="13" t="s">
        <v>598</v>
      </c>
      <c r="E143" s="25"/>
      <c r="F143" s="14"/>
      <c r="G143" s="14"/>
      <c r="H143" s="28"/>
    </row>
    <row r="144" spans="1:8" ht="85">
      <c r="A144" s="10">
        <v>331</v>
      </c>
      <c r="B144" s="13" t="s">
        <v>363</v>
      </c>
      <c r="C144" s="13" t="s">
        <v>599</v>
      </c>
      <c r="D144" s="13" t="s">
        <v>600</v>
      </c>
      <c r="E144" s="25"/>
      <c r="F144" s="14"/>
      <c r="G144" s="14"/>
      <c r="H144" s="28"/>
    </row>
    <row r="145" spans="1:8" ht="85">
      <c r="A145" s="10">
        <v>332</v>
      </c>
      <c r="B145" s="13" t="s">
        <v>364</v>
      </c>
      <c r="C145" s="13" t="s">
        <v>601</v>
      </c>
      <c r="D145" s="13" t="s">
        <v>602</v>
      </c>
      <c r="E145" s="25"/>
      <c r="F145" s="14"/>
      <c r="G145" s="14"/>
      <c r="H145" s="28"/>
    </row>
    <row r="146" spans="1:8" ht="68">
      <c r="A146" s="10">
        <v>333</v>
      </c>
      <c r="B146" s="13" t="s">
        <v>365</v>
      </c>
      <c r="C146" s="13" t="s">
        <v>603</v>
      </c>
      <c r="D146" s="13" t="s">
        <v>564</v>
      </c>
      <c r="E146" s="25"/>
      <c r="F146" s="14"/>
      <c r="G146" s="14"/>
      <c r="H146" s="28"/>
    </row>
    <row r="147" spans="1:8">
      <c r="B147" s="10"/>
    </row>
    <row r="148" spans="1:8">
      <c r="B148" s="10"/>
    </row>
    <row r="149" spans="1:8">
      <c r="B149" s="10"/>
    </row>
    <row r="150" spans="1:8" ht="17">
      <c r="B150" s="12" t="s">
        <v>275</v>
      </c>
    </row>
    <row r="151" spans="1:8" ht="85">
      <c r="A151" s="10">
        <v>334</v>
      </c>
      <c r="B151" s="13" t="s">
        <v>366</v>
      </c>
      <c r="C151" s="13" t="s">
        <v>604</v>
      </c>
      <c r="D151" s="13" t="s">
        <v>605</v>
      </c>
      <c r="E151" s="25"/>
      <c r="F151" s="14"/>
      <c r="G151" s="14"/>
      <c r="H151" s="28"/>
    </row>
    <row r="152" spans="1:8" ht="119">
      <c r="A152" s="10">
        <v>335</v>
      </c>
      <c r="B152" s="13" t="s">
        <v>367</v>
      </c>
      <c r="C152" s="13" t="s">
        <v>606</v>
      </c>
      <c r="D152" s="13" t="s">
        <v>607</v>
      </c>
      <c r="E152" s="25"/>
      <c r="F152" s="14"/>
      <c r="G152" s="14"/>
      <c r="H152" s="28"/>
    </row>
    <row r="153" spans="1:8">
      <c r="B153" s="10"/>
    </row>
    <row r="154" spans="1:8" ht="17">
      <c r="B154" s="27" t="s">
        <v>437</v>
      </c>
    </row>
    <row r="155" spans="1:8" ht="85">
      <c r="A155" s="10">
        <v>336</v>
      </c>
      <c r="B155" s="13" t="s">
        <v>368</v>
      </c>
      <c r="C155" s="13" t="s">
        <v>608</v>
      </c>
      <c r="D155" s="13" t="s">
        <v>609</v>
      </c>
      <c r="E155" s="25"/>
      <c r="F155" s="14"/>
      <c r="G155" s="14"/>
      <c r="H155" s="28"/>
    </row>
    <row r="156" spans="1:8" ht="68">
      <c r="A156" s="10">
        <v>337</v>
      </c>
      <c r="B156" s="13" t="s">
        <v>369</v>
      </c>
      <c r="C156" s="13" t="s">
        <v>610</v>
      </c>
      <c r="D156" s="13" t="s">
        <v>611</v>
      </c>
      <c r="E156" s="25"/>
      <c r="F156" s="14"/>
      <c r="G156" s="14"/>
      <c r="H156" s="28"/>
    </row>
    <row r="157" spans="1:8" ht="68">
      <c r="A157" s="10">
        <v>338</v>
      </c>
      <c r="B157" s="13" t="s">
        <v>370</v>
      </c>
      <c r="C157" s="13" t="s">
        <v>612</v>
      </c>
      <c r="D157" s="13" t="s">
        <v>613</v>
      </c>
      <c r="E157" s="25"/>
      <c r="F157" s="14"/>
      <c r="G157" s="14"/>
      <c r="H157" s="28"/>
    </row>
    <row r="158" spans="1:8" ht="51">
      <c r="A158" s="10">
        <v>339</v>
      </c>
      <c r="B158" s="13" t="s">
        <v>371</v>
      </c>
      <c r="C158" s="13" t="s">
        <v>614</v>
      </c>
      <c r="D158" s="13" t="s">
        <v>615</v>
      </c>
      <c r="E158" s="25"/>
      <c r="F158" s="14"/>
      <c r="G158" s="14"/>
      <c r="H158" s="28"/>
    </row>
    <row r="159" spans="1:8" ht="51">
      <c r="A159" s="10">
        <v>340</v>
      </c>
      <c r="B159" s="13" t="s">
        <v>372</v>
      </c>
      <c r="C159" s="13" t="s">
        <v>616</v>
      </c>
      <c r="D159" s="13" t="s">
        <v>617</v>
      </c>
      <c r="E159" s="25"/>
      <c r="F159" s="14"/>
      <c r="G159" s="14"/>
      <c r="H159" s="28"/>
    </row>
    <row r="160" spans="1:8" ht="85">
      <c r="A160" s="10">
        <v>341</v>
      </c>
      <c r="B160" s="13" t="s">
        <v>373</v>
      </c>
      <c r="C160" s="13" t="s">
        <v>618</v>
      </c>
      <c r="D160" s="13" t="s">
        <v>619</v>
      </c>
      <c r="E160" s="25"/>
      <c r="F160" s="14"/>
      <c r="G160" s="14"/>
      <c r="H160" s="28"/>
    </row>
    <row r="161" spans="1:8" ht="102">
      <c r="A161" s="10">
        <v>342</v>
      </c>
      <c r="B161" s="13" t="s">
        <v>374</v>
      </c>
      <c r="C161" s="13" t="s">
        <v>620</v>
      </c>
      <c r="D161" s="13" t="s">
        <v>621</v>
      </c>
      <c r="E161" s="25"/>
      <c r="F161" s="14"/>
      <c r="G161" s="14"/>
      <c r="H161" s="28"/>
    </row>
    <row r="162" spans="1:8" ht="102">
      <c r="A162" s="10">
        <v>343</v>
      </c>
      <c r="B162" s="13" t="s">
        <v>375</v>
      </c>
      <c r="C162" s="13" t="s">
        <v>622</v>
      </c>
      <c r="D162" s="13" t="s">
        <v>623</v>
      </c>
      <c r="E162" s="25"/>
      <c r="F162" s="14"/>
      <c r="G162" s="14"/>
      <c r="H162" s="28"/>
    </row>
    <row r="163" spans="1:8" ht="102">
      <c r="A163" s="10">
        <v>344</v>
      </c>
      <c r="B163" s="13" t="s">
        <v>376</v>
      </c>
      <c r="C163" s="13" t="s">
        <v>624</v>
      </c>
      <c r="D163" s="13" t="s">
        <v>625</v>
      </c>
      <c r="E163" s="25"/>
      <c r="F163" s="14"/>
      <c r="G163" s="14"/>
      <c r="H163" s="28"/>
    </row>
    <row r="164" spans="1:8" ht="85">
      <c r="A164" s="10">
        <v>345</v>
      </c>
      <c r="B164" s="13" t="s">
        <v>377</v>
      </c>
      <c r="C164" s="13" t="s">
        <v>626</v>
      </c>
      <c r="D164" s="13" t="s">
        <v>627</v>
      </c>
      <c r="E164" s="25"/>
      <c r="F164" s="14"/>
      <c r="G164" s="14"/>
      <c r="H164" s="28"/>
    </row>
    <row r="165" spans="1:8" ht="68">
      <c r="A165" s="10">
        <v>346</v>
      </c>
      <c r="B165" s="13" t="s">
        <v>378</v>
      </c>
      <c r="C165" s="13" t="s">
        <v>628</v>
      </c>
      <c r="D165" s="13" t="s">
        <v>629</v>
      </c>
      <c r="E165" s="25"/>
      <c r="F165" s="14"/>
      <c r="G165" s="14"/>
      <c r="H165" s="28"/>
    </row>
    <row r="166" spans="1:8" ht="102">
      <c r="A166" s="10">
        <v>347</v>
      </c>
      <c r="B166" s="13" t="s">
        <v>379</v>
      </c>
      <c r="C166" s="13" t="s">
        <v>630</v>
      </c>
      <c r="D166" s="13" t="s">
        <v>631</v>
      </c>
      <c r="E166" s="25"/>
      <c r="F166" s="14"/>
      <c r="G166" s="14"/>
      <c r="H166" s="28"/>
    </row>
    <row r="167" spans="1:8" ht="85">
      <c r="A167" s="10">
        <v>348</v>
      </c>
      <c r="B167" s="13" t="s">
        <v>380</v>
      </c>
      <c r="C167" s="13" t="s">
        <v>632</v>
      </c>
      <c r="D167" s="13" t="s">
        <v>633</v>
      </c>
      <c r="E167" s="25"/>
      <c r="F167" s="14"/>
      <c r="G167" s="14"/>
      <c r="H167" s="28"/>
    </row>
    <row r="168" spans="1:8" ht="119">
      <c r="A168" s="10">
        <v>349</v>
      </c>
      <c r="B168" s="13" t="s">
        <v>381</v>
      </c>
      <c r="C168" s="13" t="s">
        <v>634</v>
      </c>
      <c r="D168" s="13" t="s">
        <v>635</v>
      </c>
      <c r="E168" s="25"/>
      <c r="F168" s="14"/>
      <c r="G168" s="14"/>
      <c r="H168" s="28"/>
    </row>
    <row r="169" spans="1:8">
      <c r="B169" s="10"/>
    </row>
    <row r="170" spans="1:8">
      <c r="B170" s="10"/>
    </row>
    <row r="171" spans="1:8">
      <c r="B171" s="10"/>
    </row>
    <row r="172" spans="1:8" ht="17">
      <c r="B172" s="12" t="s">
        <v>279</v>
      </c>
    </row>
    <row r="173" spans="1:8" ht="68">
      <c r="A173" s="10">
        <v>350</v>
      </c>
      <c r="B173" s="13" t="s">
        <v>382</v>
      </c>
      <c r="C173" s="13" t="s">
        <v>636</v>
      </c>
      <c r="D173" s="13" t="s">
        <v>637</v>
      </c>
      <c r="E173" s="25"/>
      <c r="F173" s="14"/>
      <c r="G173" s="14"/>
      <c r="H173" s="28"/>
    </row>
    <row r="174" spans="1:8" ht="68">
      <c r="A174" s="10">
        <v>351</v>
      </c>
      <c r="B174" s="13" t="s">
        <v>383</v>
      </c>
      <c r="C174" s="13" t="s">
        <v>638</v>
      </c>
      <c r="D174" s="13" t="s">
        <v>639</v>
      </c>
      <c r="E174" s="25"/>
      <c r="F174" s="14"/>
      <c r="G174" s="14"/>
      <c r="H174" s="28"/>
    </row>
    <row r="175" spans="1:8" ht="51">
      <c r="A175" s="10">
        <v>352</v>
      </c>
      <c r="B175" s="13" t="s">
        <v>384</v>
      </c>
      <c r="C175" s="13" t="s">
        <v>640</v>
      </c>
      <c r="D175" s="13" t="s">
        <v>641</v>
      </c>
      <c r="E175" s="25"/>
      <c r="F175" s="14"/>
      <c r="G175" s="14"/>
      <c r="H175" s="28"/>
    </row>
    <row r="176" spans="1:8" ht="102">
      <c r="A176" s="10">
        <v>353</v>
      </c>
      <c r="B176" s="13" t="s">
        <v>295</v>
      </c>
      <c r="C176" s="13" t="s">
        <v>642</v>
      </c>
      <c r="D176" s="13" t="s">
        <v>643</v>
      </c>
      <c r="E176" s="25"/>
      <c r="F176" s="14"/>
      <c r="G176" s="14"/>
      <c r="H176" s="28"/>
    </row>
    <row r="177" spans="1:8" ht="68">
      <c r="A177" s="10">
        <v>354</v>
      </c>
      <c r="B177" s="13" t="s">
        <v>385</v>
      </c>
      <c r="C177" s="13" t="s">
        <v>644</v>
      </c>
      <c r="D177" s="13" t="s">
        <v>645</v>
      </c>
      <c r="E177" s="25"/>
      <c r="F177" s="14"/>
      <c r="G177" s="14"/>
      <c r="H177" s="28"/>
    </row>
    <row r="178" spans="1:8" ht="68">
      <c r="A178" s="10">
        <v>355</v>
      </c>
      <c r="B178" s="13" t="s">
        <v>386</v>
      </c>
      <c r="C178" s="13" t="s">
        <v>646</v>
      </c>
      <c r="D178" s="13" t="s">
        <v>647</v>
      </c>
      <c r="E178" s="25"/>
      <c r="F178" s="14"/>
      <c r="G178" s="14"/>
      <c r="H178" s="28"/>
    </row>
    <row r="179" spans="1:8" ht="119">
      <c r="A179" s="10">
        <v>356</v>
      </c>
      <c r="B179" s="13" t="s">
        <v>387</v>
      </c>
      <c r="C179" s="13" t="s">
        <v>648</v>
      </c>
      <c r="D179" s="13" t="s">
        <v>649</v>
      </c>
      <c r="E179" s="25"/>
      <c r="F179" s="14"/>
      <c r="G179" s="14"/>
      <c r="H179" s="28"/>
    </row>
    <row r="180" spans="1:8" ht="51">
      <c r="A180" s="10">
        <v>357</v>
      </c>
      <c r="B180" s="13" t="s">
        <v>388</v>
      </c>
      <c r="C180" s="13" t="s">
        <v>650</v>
      </c>
      <c r="D180" s="13" t="s">
        <v>651</v>
      </c>
      <c r="E180" s="25"/>
      <c r="F180" s="14"/>
      <c r="G180" s="14"/>
      <c r="H180" s="28"/>
    </row>
    <row r="181" spans="1:8" ht="68">
      <c r="A181" s="10">
        <v>358</v>
      </c>
      <c r="B181" s="13" t="s">
        <v>389</v>
      </c>
      <c r="C181" s="13" t="s">
        <v>652</v>
      </c>
      <c r="D181" s="13" t="s">
        <v>653</v>
      </c>
      <c r="E181" s="25"/>
      <c r="F181" s="14"/>
      <c r="G181" s="14"/>
      <c r="H181" s="28"/>
    </row>
    <row r="182" spans="1:8">
      <c r="B182" s="10"/>
    </row>
    <row r="183" spans="1:8">
      <c r="B183" s="10"/>
    </row>
    <row r="184" spans="1:8">
      <c r="B184" s="10"/>
    </row>
    <row r="185" spans="1:8" ht="17">
      <c r="B185" s="12" t="s">
        <v>277</v>
      </c>
    </row>
    <row r="186" spans="1:8" ht="32">
      <c r="B186" s="29" t="s">
        <v>432</v>
      </c>
      <c r="C186" s="31" t="s">
        <v>429</v>
      </c>
    </row>
    <row r="187" spans="1:8" ht="51">
      <c r="A187" s="10">
        <v>359</v>
      </c>
      <c r="B187" s="13" t="s">
        <v>390</v>
      </c>
      <c r="C187" s="13" t="s">
        <v>654</v>
      </c>
      <c r="D187" s="13" t="s">
        <v>655</v>
      </c>
      <c r="E187" s="25"/>
      <c r="F187" s="14"/>
      <c r="G187" s="14"/>
      <c r="H187" s="28"/>
    </row>
    <row r="188" spans="1:8" ht="68">
      <c r="A188" s="10">
        <v>360</v>
      </c>
      <c r="B188" s="13" t="s">
        <v>391</v>
      </c>
      <c r="C188" s="13" t="s">
        <v>656</v>
      </c>
      <c r="D188" s="13" t="s">
        <v>657</v>
      </c>
      <c r="E188" s="25"/>
      <c r="F188" s="14"/>
      <c r="G188" s="14"/>
      <c r="H188" s="28"/>
    </row>
    <row r="189" spans="1:8" ht="85">
      <c r="A189" s="10">
        <v>361</v>
      </c>
      <c r="B189" s="13" t="s">
        <v>308</v>
      </c>
      <c r="C189" s="13" t="s">
        <v>658</v>
      </c>
      <c r="D189" s="13" t="s">
        <v>659</v>
      </c>
      <c r="E189" s="25"/>
      <c r="F189" s="14"/>
      <c r="G189" s="14"/>
      <c r="H189" s="28"/>
    </row>
    <row r="190" spans="1:8" ht="85">
      <c r="A190" s="10">
        <v>362</v>
      </c>
      <c r="B190" s="13" t="s">
        <v>392</v>
      </c>
      <c r="C190" s="13" t="s">
        <v>660</v>
      </c>
      <c r="D190" s="13" t="s">
        <v>661</v>
      </c>
      <c r="E190" s="25"/>
      <c r="F190" s="14"/>
      <c r="G190" s="14"/>
      <c r="H190" s="28"/>
    </row>
    <row r="191" spans="1:8" ht="85">
      <c r="A191" s="10">
        <v>363</v>
      </c>
      <c r="B191" s="13" t="s">
        <v>393</v>
      </c>
      <c r="C191" s="13" t="s">
        <v>662</v>
      </c>
      <c r="D191" s="13" t="s">
        <v>663</v>
      </c>
      <c r="E191" s="25"/>
      <c r="F191" s="14"/>
      <c r="G191" s="14"/>
      <c r="H191" s="28"/>
    </row>
    <row r="192" spans="1:8" ht="68">
      <c r="A192" s="10">
        <v>364</v>
      </c>
      <c r="B192" s="13" t="s">
        <v>373</v>
      </c>
      <c r="C192" s="13" t="s">
        <v>664</v>
      </c>
      <c r="D192" s="13" t="s">
        <v>665</v>
      </c>
      <c r="E192" s="25"/>
      <c r="F192" s="14"/>
      <c r="G192" s="14"/>
      <c r="H192" s="28"/>
    </row>
    <row r="193" spans="1:8" ht="51">
      <c r="A193" s="10">
        <v>365</v>
      </c>
      <c r="B193" s="13" t="s">
        <v>394</v>
      </c>
      <c r="C193" s="13" t="s">
        <v>666</v>
      </c>
      <c r="D193" s="13" t="s">
        <v>667</v>
      </c>
      <c r="E193" s="25"/>
      <c r="F193" s="14"/>
      <c r="G193" s="14"/>
      <c r="H193" s="28"/>
    </row>
    <row r="194" spans="1:8" ht="85">
      <c r="A194" s="10">
        <v>366</v>
      </c>
      <c r="B194" s="13" t="s">
        <v>395</v>
      </c>
      <c r="C194" s="13" t="s">
        <v>668</v>
      </c>
      <c r="D194" s="13" t="s">
        <v>669</v>
      </c>
      <c r="E194" s="25"/>
      <c r="F194" s="14"/>
      <c r="G194" s="14"/>
      <c r="H194" s="28"/>
    </row>
    <row r="195" spans="1:8" ht="51">
      <c r="A195" s="10">
        <v>367</v>
      </c>
      <c r="B195" s="13" t="s">
        <v>396</v>
      </c>
      <c r="C195" s="13" t="s">
        <v>670</v>
      </c>
      <c r="D195" s="13" t="s">
        <v>671</v>
      </c>
      <c r="E195" s="25"/>
      <c r="F195" s="14"/>
      <c r="G195" s="14"/>
      <c r="H195" s="28"/>
    </row>
    <row r="196" spans="1:8" ht="68">
      <c r="A196" s="10">
        <v>368</v>
      </c>
      <c r="B196" s="13" t="s">
        <v>397</v>
      </c>
      <c r="C196" s="13" t="s">
        <v>672</v>
      </c>
      <c r="D196" s="13" t="s">
        <v>673</v>
      </c>
      <c r="E196" s="25"/>
      <c r="F196" s="14"/>
      <c r="G196" s="14"/>
      <c r="H196" s="28"/>
    </row>
    <row r="197" spans="1:8">
      <c r="B197" s="10"/>
    </row>
    <row r="198" spans="1:8" ht="17">
      <c r="B198" s="29" t="s">
        <v>438</v>
      </c>
      <c r="C198" s="23" t="s">
        <v>430</v>
      </c>
    </row>
    <row r="199" spans="1:8" ht="68">
      <c r="A199" s="10">
        <v>369</v>
      </c>
      <c r="B199" s="13" t="s">
        <v>398</v>
      </c>
      <c r="C199" s="13" t="s">
        <v>674</v>
      </c>
      <c r="D199" s="13" t="s">
        <v>675</v>
      </c>
      <c r="E199" s="25"/>
      <c r="F199" s="14"/>
      <c r="G199" s="14"/>
      <c r="H199" s="28"/>
    </row>
    <row r="200" spans="1:8" ht="68">
      <c r="A200" s="10">
        <v>370</v>
      </c>
      <c r="B200" s="13" t="s">
        <v>399</v>
      </c>
      <c r="C200" s="13" t="s">
        <v>676</v>
      </c>
      <c r="D200" s="13" t="s">
        <v>677</v>
      </c>
      <c r="E200" s="25"/>
      <c r="F200" s="14"/>
      <c r="G200" s="14"/>
      <c r="H200" s="28"/>
    </row>
    <row r="201" spans="1:8" ht="85">
      <c r="A201" s="10">
        <v>371</v>
      </c>
      <c r="B201" s="13" t="s">
        <v>400</v>
      </c>
      <c r="C201" s="13" t="s">
        <v>678</v>
      </c>
      <c r="D201" s="13" t="s">
        <v>679</v>
      </c>
      <c r="E201" s="25"/>
      <c r="F201" s="14"/>
      <c r="G201" s="14"/>
      <c r="H201" s="28"/>
    </row>
    <row r="202" spans="1:8" ht="85">
      <c r="A202" s="10">
        <v>372</v>
      </c>
      <c r="B202" s="13" t="s">
        <v>401</v>
      </c>
      <c r="C202" s="13" t="s">
        <v>680</v>
      </c>
      <c r="D202" s="13" t="s">
        <v>681</v>
      </c>
      <c r="E202" s="25"/>
      <c r="F202" s="14"/>
      <c r="G202" s="14"/>
      <c r="H202" s="28"/>
    </row>
    <row r="203" spans="1:8">
      <c r="B203" s="10"/>
    </row>
    <row r="204" spans="1:8">
      <c r="B204" s="10"/>
    </row>
    <row r="205" spans="1:8" ht="17">
      <c r="B205" s="29" t="s">
        <v>439</v>
      </c>
      <c r="C205" s="23" t="s">
        <v>431</v>
      </c>
    </row>
    <row r="206" spans="1:8" ht="85">
      <c r="A206" s="10">
        <v>373</v>
      </c>
      <c r="B206" s="13" t="s">
        <v>402</v>
      </c>
      <c r="C206" s="13" t="s">
        <v>682</v>
      </c>
      <c r="D206" s="13" t="s">
        <v>683</v>
      </c>
      <c r="E206" s="25"/>
      <c r="F206" s="14"/>
      <c r="G206" s="14"/>
      <c r="H206" s="28"/>
    </row>
    <row r="207" spans="1:8" ht="85">
      <c r="A207" s="10">
        <v>374</v>
      </c>
      <c r="B207" s="13" t="s">
        <v>403</v>
      </c>
      <c r="C207" s="13" t="s">
        <v>684</v>
      </c>
      <c r="D207" s="13" t="s">
        <v>685</v>
      </c>
      <c r="E207" s="25"/>
      <c r="F207" s="14"/>
      <c r="G207" s="14"/>
      <c r="H207" s="28"/>
    </row>
    <row r="208" spans="1:8" ht="102">
      <c r="A208" s="10">
        <v>375</v>
      </c>
      <c r="B208" s="13" t="s">
        <v>404</v>
      </c>
      <c r="C208" s="13" t="s">
        <v>686</v>
      </c>
      <c r="D208" s="13" t="s">
        <v>687</v>
      </c>
      <c r="E208" s="25"/>
      <c r="F208" s="14"/>
      <c r="G208" s="14"/>
      <c r="H208" s="28"/>
    </row>
    <row r="209" spans="1:8">
      <c r="B209" s="10"/>
    </row>
    <row r="210" spans="1:8">
      <c r="B210" s="10"/>
    </row>
    <row r="211" spans="1:8" ht="17">
      <c r="B211" s="12" t="s">
        <v>57</v>
      </c>
    </row>
    <row r="212" spans="1:8" ht="85">
      <c r="A212" s="10">
        <v>376</v>
      </c>
      <c r="B212" s="13" t="s">
        <v>405</v>
      </c>
      <c r="C212" s="13" t="s">
        <v>688</v>
      </c>
      <c r="D212" s="13" t="s">
        <v>689</v>
      </c>
      <c r="E212" s="25"/>
      <c r="F212" s="14"/>
      <c r="G212" s="14"/>
      <c r="H212" s="28"/>
    </row>
    <row r="213" spans="1:8" ht="204">
      <c r="A213" s="10">
        <v>377</v>
      </c>
      <c r="B213" s="13" t="s">
        <v>406</v>
      </c>
      <c r="C213" s="13" t="s">
        <v>690</v>
      </c>
      <c r="D213" s="13" t="s">
        <v>691</v>
      </c>
      <c r="E213" s="25"/>
      <c r="F213" s="14"/>
      <c r="G213" s="14"/>
      <c r="H213" s="28"/>
    </row>
    <row r="214" spans="1:8" ht="85">
      <c r="A214" s="10">
        <v>378</v>
      </c>
      <c r="B214" s="13" t="s">
        <v>67</v>
      </c>
      <c r="C214" s="13" t="s">
        <v>153</v>
      </c>
      <c r="D214" s="13" t="s">
        <v>692</v>
      </c>
      <c r="E214" s="25"/>
      <c r="F214" s="14"/>
      <c r="G214" s="14"/>
      <c r="H214" s="28"/>
    </row>
    <row r="215" spans="1:8" ht="102">
      <c r="A215" s="10">
        <v>379</v>
      </c>
      <c r="B215" s="13" t="s">
        <v>407</v>
      </c>
      <c r="C215" s="13" t="s">
        <v>693</v>
      </c>
      <c r="D215" s="13" t="s">
        <v>694</v>
      </c>
      <c r="E215" s="25"/>
      <c r="F215" s="14"/>
      <c r="G215" s="14"/>
      <c r="H215" s="28"/>
    </row>
    <row r="216" spans="1:8" ht="68">
      <c r="A216" s="10">
        <v>380</v>
      </c>
      <c r="B216" s="13" t="s">
        <v>408</v>
      </c>
      <c r="C216" s="13" t="s">
        <v>695</v>
      </c>
      <c r="D216" s="13" t="s">
        <v>696</v>
      </c>
      <c r="E216" s="25"/>
      <c r="F216" s="14"/>
      <c r="G216" s="14"/>
      <c r="H216" s="28"/>
    </row>
    <row r="217" spans="1:8" ht="85">
      <c r="A217" s="10">
        <v>381</v>
      </c>
      <c r="B217" s="13" t="s">
        <v>409</v>
      </c>
      <c r="C217" s="13" t="s">
        <v>221</v>
      </c>
      <c r="D217" s="13" t="s">
        <v>697</v>
      </c>
      <c r="E217" s="25"/>
      <c r="F217" s="14"/>
      <c r="G217" s="14"/>
      <c r="H217" s="28"/>
    </row>
    <row r="218" spans="1:8" ht="85">
      <c r="A218" s="10">
        <v>382</v>
      </c>
      <c r="B218" s="13" t="s">
        <v>119</v>
      </c>
      <c r="C218" s="13" t="s">
        <v>222</v>
      </c>
      <c r="D218" s="13" t="s">
        <v>698</v>
      </c>
      <c r="E218" s="25"/>
      <c r="F218" s="14"/>
      <c r="G218" s="14"/>
      <c r="H218" s="28"/>
    </row>
    <row r="219" spans="1:8" ht="68">
      <c r="A219" s="10">
        <v>383</v>
      </c>
      <c r="B219" s="13" t="s">
        <v>410</v>
      </c>
      <c r="C219" s="13" t="s">
        <v>224</v>
      </c>
      <c r="D219" s="13" t="s">
        <v>699</v>
      </c>
      <c r="E219" s="25"/>
      <c r="F219" s="14"/>
      <c r="G219" s="14"/>
      <c r="H219" s="28"/>
    </row>
    <row r="220" spans="1:8" ht="102">
      <c r="A220" s="10">
        <v>384</v>
      </c>
      <c r="B220" s="13" t="s">
        <v>122</v>
      </c>
      <c r="C220" s="13" t="s">
        <v>225</v>
      </c>
      <c r="D220" s="13" t="s">
        <v>700</v>
      </c>
      <c r="E220" s="25"/>
      <c r="F220" s="14"/>
      <c r="G220" s="14"/>
      <c r="H220" s="28"/>
    </row>
    <row r="221" spans="1:8" ht="102">
      <c r="A221" s="10">
        <v>385</v>
      </c>
      <c r="B221" s="13" t="s">
        <v>123</v>
      </c>
      <c r="C221" s="13" t="s">
        <v>226</v>
      </c>
      <c r="D221" s="13" t="s">
        <v>701</v>
      </c>
      <c r="E221" s="25"/>
      <c r="F221" s="14"/>
      <c r="G221" s="14"/>
      <c r="H221" s="28"/>
    </row>
    <row r="222" spans="1:8" ht="68">
      <c r="A222" s="10">
        <v>386</v>
      </c>
      <c r="B222" s="13" t="s">
        <v>411</v>
      </c>
      <c r="C222" s="13" t="s">
        <v>702</v>
      </c>
      <c r="D222" s="13" t="s">
        <v>703</v>
      </c>
      <c r="E222" s="25"/>
      <c r="F222" s="14"/>
      <c r="G222" s="14"/>
      <c r="H222" s="28"/>
    </row>
    <row r="223" spans="1:8" ht="68">
      <c r="A223" s="10">
        <v>387</v>
      </c>
      <c r="B223" s="13" t="s">
        <v>45</v>
      </c>
      <c r="C223" s="13" t="s">
        <v>704</v>
      </c>
      <c r="D223" s="13" t="s">
        <v>705</v>
      </c>
      <c r="E223" s="25"/>
      <c r="F223" s="14"/>
      <c r="G223" s="14"/>
      <c r="H223" s="28"/>
    </row>
    <row r="224" spans="1:8" ht="34">
      <c r="A224" s="10">
        <v>388</v>
      </c>
      <c r="B224" s="13" t="s">
        <v>412</v>
      </c>
      <c r="C224" s="13" t="s">
        <v>706</v>
      </c>
      <c r="D224" s="13" t="s">
        <v>707</v>
      </c>
      <c r="E224" s="25"/>
      <c r="F224" s="14"/>
      <c r="G224" s="14"/>
      <c r="H224" s="28"/>
    </row>
    <row r="225" spans="1:8" ht="51">
      <c r="A225" s="10">
        <v>389</v>
      </c>
      <c r="B225" s="13" t="s">
        <v>413</v>
      </c>
      <c r="C225" s="13" t="s">
        <v>708</v>
      </c>
      <c r="D225" s="13" t="s">
        <v>709</v>
      </c>
      <c r="E225" s="25"/>
      <c r="F225" s="14"/>
      <c r="G225" s="14"/>
      <c r="H225" s="28"/>
    </row>
    <row r="226" spans="1:8">
      <c r="B226" s="10"/>
    </row>
    <row r="227" spans="1:8">
      <c r="B227" s="10"/>
    </row>
    <row r="228" spans="1:8">
      <c r="B228" s="10"/>
    </row>
    <row r="229" spans="1:8" ht="17">
      <c r="B229" s="12" t="s">
        <v>56</v>
      </c>
    </row>
    <row r="230" spans="1:8" ht="170">
      <c r="A230" s="10">
        <v>390</v>
      </c>
      <c r="B230" s="13" t="s">
        <v>414</v>
      </c>
      <c r="C230" s="13" t="s">
        <v>710</v>
      </c>
      <c r="D230" s="13" t="s">
        <v>711</v>
      </c>
      <c r="E230" s="25"/>
      <c r="F230" s="14"/>
      <c r="G230" s="14"/>
      <c r="H230" s="28"/>
    </row>
    <row r="231" spans="1:8" ht="68">
      <c r="A231" s="10">
        <v>391</v>
      </c>
      <c r="B231" s="13" t="s">
        <v>415</v>
      </c>
      <c r="C231" s="13" t="s">
        <v>712</v>
      </c>
      <c r="D231" s="13" t="s">
        <v>713</v>
      </c>
      <c r="E231" s="25"/>
      <c r="F231" s="14"/>
      <c r="G231" s="14"/>
      <c r="H231" s="28"/>
    </row>
    <row r="232" spans="1:8" ht="68">
      <c r="A232" s="10">
        <v>392</v>
      </c>
      <c r="B232" s="13" t="s">
        <v>416</v>
      </c>
      <c r="C232" s="13" t="s">
        <v>714</v>
      </c>
      <c r="D232" s="13" t="s">
        <v>715</v>
      </c>
      <c r="E232" s="25"/>
      <c r="F232" s="14"/>
      <c r="G232" s="14"/>
      <c r="H232" s="28"/>
    </row>
    <row r="233" spans="1:8" ht="68">
      <c r="A233" s="10">
        <v>393</v>
      </c>
      <c r="B233" s="13" t="s">
        <v>417</v>
      </c>
      <c r="C233" s="13" t="s">
        <v>716</v>
      </c>
      <c r="D233" s="13" t="s">
        <v>717</v>
      </c>
      <c r="E233" s="25"/>
      <c r="F233" s="14"/>
      <c r="G233" s="14"/>
      <c r="H233" s="28"/>
    </row>
    <row r="234" spans="1:8" ht="68">
      <c r="A234" s="10">
        <v>394</v>
      </c>
      <c r="B234" s="13" t="s">
        <v>418</v>
      </c>
      <c r="C234" s="13" t="s">
        <v>718</v>
      </c>
      <c r="D234" s="13" t="s">
        <v>719</v>
      </c>
      <c r="E234" s="25"/>
      <c r="F234" s="14"/>
      <c r="G234" s="14"/>
      <c r="H234" s="28"/>
    </row>
    <row r="235" spans="1:8" ht="68">
      <c r="A235" s="10">
        <v>395</v>
      </c>
      <c r="B235" s="13" t="s">
        <v>419</v>
      </c>
      <c r="C235" s="13" t="s">
        <v>720</v>
      </c>
      <c r="D235" s="13" t="s">
        <v>721</v>
      </c>
      <c r="E235" s="25"/>
      <c r="F235" s="14"/>
      <c r="G235" s="14"/>
      <c r="H235" s="28"/>
    </row>
    <row r="236" spans="1:8" ht="68">
      <c r="A236" s="10">
        <v>396</v>
      </c>
      <c r="B236" s="13" t="s">
        <v>262</v>
      </c>
      <c r="C236" s="13" t="s">
        <v>210</v>
      </c>
      <c r="D236" s="13" t="s">
        <v>722</v>
      </c>
      <c r="E236" s="25"/>
      <c r="F236" s="14"/>
      <c r="G236" s="14"/>
      <c r="H236" s="28"/>
    </row>
    <row r="237" spans="1:8" ht="85">
      <c r="A237" s="10">
        <v>397</v>
      </c>
      <c r="B237" s="13" t="s">
        <v>420</v>
      </c>
      <c r="C237" s="13" t="s">
        <v>723</v>
      </c>
      <c r="D237" s="13" t="s">
        <v>724</v>
      </c>
      <c r="E237" s="25"/>
      <c r="F237" s="14"/>
      <c r="G237" s="14"/>
      <c r="H237" s="28"/>
    </row>
    <row r="238" spans="1:8" ht="34">
      <c r="A238" s="10">
        <v>398</v>
      </c>
      <c r="B238" s="13" t="s">
        <v>269</v>
      </c>
      <c r="C238" s="13" t="s">
        <v>725</v>
      </c>
      <c r="D238" s="13" t="s">
        <v>25</v>
      </c>
      <c r="E238" s="25"/>
      <c r="F238" s="14"/>
      <c r="G238" s="14"/>
      <c r="H238" s="28"/>
    </row>
    <row r="239" spans="1:8" ht="34">
      <c r="A239" s="10">
        <v>399</v>
      </c>
      <c r="B239" s="13" t="s">
        <v>421</v>
      </c>
      <c r="C239" s="13" t="s">
        <v>726</v>
      </c>
      <c r="D239" s="13" t="s">
        <v>25</v>
      </c>
      <c r="E239" s="25"/>
      <c r="F239" s="14"/>
      <c r="G239" s="14"/>
      <c r="H239" s="28"/>
    </row>
    <row r="240" spans="1:8" ht="34">
      <c r="A240" s="10">
        <v>400</v>
      </c>
      <c r="B240" s="13" t="s">
        <v>422</v>
      </c>
      <c r="C240" s="13" t="s">
        <v>727</v>
      </c>
      <c r="D240" s="13" t="s">
        <v>25</v>
      </c>
      <c r="E240" s="25"/>
      <c r="F240" s="14"/>
      <c r="G240" s="14"/>
      <c r="H240" s="28"/>
    </row>
    <row r="241" spans="1:8" ht="34">
      <c r="A241" s="10">
        <v>401</v>
      </c>
      <c r="B241" s="13" t="s">
        <v>113</v>
      </c>
      <c r="C241" s="13" t="s">
        <v>728</v>
      </c>
      <c r="D241" s="13" t="s">
        <v>25</v>
      </c>
      <c r="E241" s="25"/>
      <c r="F241" s="14"/>
      <c r="G241" s="14"/>
      <c r="H241" s="28"/>
    </row>
    <row r="242" spans="1:8">
      <c r="B242" s="10"/>
    </row>
    <row r="243" spans="1:8">
      <c r="B243" s="10"/>
    </row>
    <row r="244" spans="1:8">
      <c r="B244" s="10"/>
    </row>
    <row r="245" spans="1:8" ht="17">
      <c r="B245" s="12" t="s">
        <v>278</v>
      </c>
    </row>
    <row r="246" spans="1:8" ht="85">
      <c r="A246" s="10">
        <v>402</v>
      </c>
      <c r="B246" s="13" t="s">
        <v>124</v>
      </c>
      <c r="C246" s="13" t="s">
        <v>227</v>
      </c>
      <c r="D246" s="13" t="s">
        <v>503</v>
      </c>
      <c r="E246" s="25"/>
      <c r="F246" s="14"/>
      <c r="G246" s="14"/>
      <c r="H246" s="28"/>
    </row>
    <row r="247" spans="1:8" ht="34">
      <c r="A247" s="10">
        <v>403</v>
      </c>
      <c r="B247" s="13" t="s">
        <v>423</v>
      </c>
      <c r="C247" s="13" t="s">
        <v>729</v>
      </c>
      <c r="D247" s="13" t="s">
        <v>503</v>
      </c>
      <c r="E247" s="25"/>
      <c r="F247" s="14"/>
      <c r="G247" s="14"/>
      <c r="H247" s="28"/>
    </row>
    <row r="248" spans="1:8" ht="51">
      <c r="A248" s="10">
        <v>404</v>
      </c>
      <c r="B248" s="13" t="s">
        <v>424</v>
      </c>
      <c r="C248" s="13" t="s">
        <v>730</v>
      </c>
      <c r="D248" s="13" t="s">
        <v>503</v>
      </c>
      <c r="E248" s="25"/>
      <c r="F248" s="14"/>
      <c r="G248" s="14"/>
      <c r="H248" s="28"/>
    </row>
    <row r="249" spans="1:8" ht="34">
      <c r="A249" s="10">
        <v>405</v>
      </c>
      <c r="B249" s="13" t="s">
        <v>425</v>
      </c>
      <c r="C249" s="13" t="s">
        <v>731</v>
      </c>
      <c r="D249" s="13" t="s">
        <v>503</v>
      </c>
      <c r="E249" s="25"/>
      <c r="F249" s="14"/>
      <c r="G249" s="14"/>
      <c r="H249" s="28"/>
    </row>
    <row r="250" spans="1:8" ht="34">
      <c r="A250" s="10">
        <v>406</v>
      </c>
      <c r="B250" s="13" t="s">
        <v>426</v>
      </c>
      <c r="C250" s="13" t="s">
        <v>732</v>
      </c>
      <c r="D250" s="13" t="s">
        <v>503</v>
      </c>
      <c r="E250" s="25"/>
      <c r="F250" s="14"/>
      <c r="G250" s="14"/>
      <c r="H250" s="28"/>
    </row>
    <row r="251" spans="1:8" ht="85">
      <c r="A251" s="10">
        <v>407</v>
      </c>
      <c r="B251" s="24" t="s">
        <v>125</v>
      </c>
      <c r="C251" s="13" t="s">
        <v>228</v>
      </c>
      <c r="D251" s="13" t="s">
        <v>503</v>
      </c>
      <c r="E251" s="25"/>
      <c r="F251" s="14"/>
      <c r="G251" s="14"/>
      <c r="H251" s="28"/>
    </row>
    <row r="252" spans="1:8" ht="119">
      <c r="A252" s="10">
        <v>408</v>
      </c>
      <c r="B252" s="13" t="s">
        <v>126</v>
      </c>
      <c r="C252" s="13" t="s">
        <v>229</v>
      </c>
      <c r="D252" s="13" t="s">
        <v>503</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00000000-0002-0000-0300-000000000000}">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1000000}">
          <x14:formula1>
            <xm:f>Instructions!$A$16:$A$19</xm:f>
          </x14:formula1>
          <xm:sqref>E78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S1024"/>
  <sheetViews>
    <sheetView topLeftCell="A31" zoomScale="68" zoomScaleNormal="75" workbookViewId="0">
      <pane xSplit="2" topLeftCell="C1" activePane="topRight" state="frozen"/>
      <selection activeCell="B22" sqref="B22"/>
      <selection pane="topRight" activeCell="E41" sqref="E41"/>
    </sheetView>
  </sheetViews>
  <sheetFormatPr baseColWidth="10" defaultColWidth="10.83203125" defaultRowHeight="16"/>
  <cols>
    <col min="1" max="1" width="7.1640625" style="56" customWidth="1"/>
    <col min="2" max="2" width="29.1640625" style="47" customWidth="1"/>
    <col min="3" max="3" width="67.6640625" style="38" customWidth="1"/>
    <col min="4" max="4" width="72.6640625" style="38" customWidth="1"/>
    <col min="5" max="5" width="8.6640625" style="56" customWidth="1"/>
    <col min="6" max="6" width="58.6640625" style="38" customWidth="1"/>
    <col min="7" max="7" width="8.6640625" style="56" customWidth="1"/>
    <col min="8" max="8" width="13.33203125" style="64" customWidth="1"/>
    <col min="9" max="9" width="10.83203125" style="56"/>
    <col min="10" max="10" width="28.1640625" style="38" customWidth="1"/>
    <col min="11" max="11" width="10.83203125" style="56"/>
    <col min="12" max="12" width="10.83203125" style="64"/>
    <col min="13" max="13" width="10.83203125" style="56"/>
    <col min="14" max="14" width="9.6640625" style="64" customWidth="1"/>
    <col min="15" max="15" width="9.6640625" style="77" customWidth="1"/>
    <col min="16" max="16" width="9.6640625" style="56" customWidth="1"/>
    <col min="17" max="16384" width="10.83203125" style="38"/>
  </cols>
  <sheetData>
    <row r="3" spans="2:19" ht="20">
      <c r="C3" s="94" t="s">
        <v>925</v>
      </c>
    </row>
    <row r="4" spans="2:19" ht="100">
      <c r="B4" s="67" t="s">
        <v>280</v>
      </c>
      <c r="C4" s="144" t="s">
        <v>1320</v>
      </c>
      <c r="D4" s="145" t="s">
        <v>1321</v>
      </c>
      <c r="E4" s="146" t="s">
        <v>1322</v>
      </c>
      <c r="F4" s="145" t="s">
        <v>1319</v>
      </c>
      <c r="H4" s="15"/>
      <c r="I4" s="178" t="s">
        <v>734</v>
      </c>
      <c r="J4" s="95"/>
      <c r="K4" s="96"/>
      <c r="L4" s="56"/>
      <c r="M4" s="38"/>
      <c r="N4" s="56"/>
      <c r="O4" s="64"/>
      <c r="Q4" s="64"/>
      <c r="R4" s="77"/>
      <c r="S4" s="56"/>
    </row>
    <row r="5" spans="2:19" ht="17">
      <c r="B5" s="117" t="s">
        <v>271</v>
      </c>
      <c r="C5" s="70">
        <v>1.8190045248868778</v>
      </c>
      <c r="D5" s="70">
        <v>2.6923076923076925</v>
      </c>
      <c r="E5" s="70">
        <f>AVERAGE(O26:O48)</f>
        <v>2.4166666666666665</v>
      </c>
      <c r="F5" s="70">
        <f>AVERAGE(P26:P48)</f>
        <v>2.6923076923076925</v>
      </c>
      <c r="H5" s="15"/>
      <c r="I5" s="178"/>
      <c r="J5" s="95"/>
      <c r="K5" s="96"/>
      <c r="L5" s="56"/>
      <c r="M5" s="38"/>
      <c r="N5" s="56"/>
      <c r="O5" s="64"/>
      <c r="Q5" s="64"/>
      <c r="R5" s="77"/>
      <c r="S5" s="56"/>
    </row>
    <row r="6" spans="2:19" ht="17">
      <c r="B6" s="117" t="s">
        <v>272</v>
      </c>
      <c r="C6" s="70">
        <v>2.6218487394957983</v>
      </c>
      <c r="D6" s="70">
        <v>2.8571428571428572</v>
      </c>
      <c r="E6" s="70">
        <f>AVERAGE(O53:O65)</f>
        <v>3.1428571428571428</v>
      </c>
      <c r="F6" s="70">
        <f>AVERAGE(P53:P65)</f>
        <v>2.8571428571428572</v>
      </c>
      <c r="H6" s="15"/>
      <c r="I6" s="178"/>
      <c r="J6" s="95"/>
      <c r="K6" s="96"/>
      <c r="L6" s="56"/>
      <c r="M6" s="38"/>
      <c r="N6" s="56"/>
      <c r="O6" s="64"/>
      <c r="Q6" s="64"/>
      <c r="R6" s="77"/>
      <c r="S6" s="56"/>
    </row>
    <row r="7" spans="2:19" ht="17">
      <c r="B7" s="117" t="s">
        <v>273</v>
      </c>
      <c r="C7" s="70">
        <v>2.4331550802139037</v>
      </c>
      <c r="D7" s="70">
        <v>2.6363636363636362</v>
      </c>
      <c r="E7" s="70">
        <f>AVERAGE(O70:O88)</f>
        <v>2.4545454545454546</v>
      </c>
      <c r="F7" s="70">
        <f>AVERAGE(P70:P88)</f>
        <v>2.6363636363636362</v>
      </c>
      <c r="H7" s="15"/>
      <c r="I7" s="178"/>
      <c r="J7" s="95"/>
      <c r="K7" s="96"/>
      <c r="L7" s="56"/>
      <c r="M7" s="38"/>
      <c r="N7" s="56"/>
      <c r="O7" s="64"/>
      <c r="Q7" s="64"/>
      <c r="R7" s="77"/>
      <c r="S7" s="56"/>
    </row>
    <row r="8" spans="2:19" ht="17">
      <c r="B8" s="117" t="s">
        <v>48</v>
      </c>
      <c r="C8" s="70">
        <v>2.003921568627451</v>
      </c>
      <c r="D8" s="70">
        <v>0.53333333333333333</v>
      </c>
      <c r="E8" s="70">
        <f>AVERAGE(O93:O111)</f>
        <v>3</v>
      </c>
      <c r="F8" s="70">
        <f>AVERAGE(P93:P111)</f>
        <v>0.53333333333333333</v>
      </c>
      <c r="H8" s="15"/>
      <c r="I8" s="178"/>
      <c r="J8" s="95"/>
      <c r="K8" s="96"/>
      <c r="L8" s="56"/>
      <c r="M8" s="38"/>
      <c r="N8" s="56"/>
      <c r="O8" s="64"/>
      <c r="Q8" s="64"/>
      <c r="R8" s="77"/>
      <c r="S8" s="56"/>
    </row>
    <row r="9" spans="2:19" ht="17">
      <c r="B9" s="117" t="s">
        <v>274</v>
      </c>
      <c r="C9" s="70">
        <v>2.2951280935207059</v>
      </c>
      <c r="D9" s="70">
        <v>2.1363636363636362</v>
      </c>
      <c r="E9" s="70">
        <f>AVERAGE(O116:O183)</f>
        <v>2.4883720930232558</v>
      </c>
      <c r="F9" s="70">
        <f>AVERAGE(P116:P183)</f>
        <v>2.1363636363636362</v>
      </c>
      <c r="H9" s="15"/>
      <c r="I9" s="178"/>
      <c r="J9" s="95"/>
      <c r="K9" s="96"/>
      <c r="L9" s="56"/>
      <c r="M9" s="38"/>
      <c r="N9" s="56"/>
      <c r="O9" s="64"/>
      <c r="Q9" s="64"/>
      <c r="R9" s="77"/>
      <c r="S9" s="56"/>
    </row>
    <row r="10" spans="2:19" ht="17">
      <c r="B10" s="117" t="s">
        <v>275</v>
      </c>
      <c r="C10" s="70">
        <v>1.1535364145658262</v>
      </c>
      <c r="D10" s="70">
        <v>0</v>
      </c>
      <c r="E10" s="70">
        <f>AVERAGE(O188:O212)</f>
        <v>2.0625</v>
      </c>
      <c r="F10" s="70">
        <f>AVERAGE(P188:P212)</f>
        <v>0</v>
      </c>
      <c r="H10" s="15"/>
      <c r="I10" s="178"/>
      <c r="J10" s="95"/>
      <c r="K10" s="96"/>
      <c r="L10" s="56"/>
      <c r="M10" s="38"/>
      <c r="N10" s="56"/>
      <c r="O10" s="64"/>
      <c r="Q10" s="64"/>
      <c r="R10" s="77"/>
      <c r="S10" s="56"/>
    </row>
    <row r="11" spans="2:19" ht="17">
      <c r="B11" s="117" t="s">
        <v>276</v>
      </c>
      <c r="C11" s="70">
        <v>1.6928104575163401</v>
      </c>
      <c r="D11" s="70">
        <v>0</v>
      </c>
      <c r="E11" s="70">
        <f>AVERAGE(O217:O229)</f>
        <v>1.2222222222222223</v>
      </c>
      <c r="F11" s="70">
        <f>AVERAGE(P217:P229)</f>
        <v>0</v>
      </c>
      <c r="H11" s="15"/>
      <c r="I11" s="178"/>
      <c r="J11" s="95"/>
      <c r="K11" s="96"/>
      <c r="L11" s="56"/>
      <c r="M11" s="38"/>
      <c r="N11" s="56"/>
      <c r="O11" s="64"/>
      <c r="Q11" s="64"/>
      <c r="R11" s="77"/>
      <c r="S11" s="56"/>
    </row>
    <row r="12" spans="2:19" ht="17">
      <c r="B12" s="117" t="s">
        <v>277</v>
      </c>
      <c r="C12" s="70">
        <v>1.6548442906574392</v>
      </c>
      <c r="D12" s="70">
        <v>2.3529411764705883</v>
      </c>
      <c r="E12" s="70">
        <f>AVERAGE(O235:O267)</f>
        <v>2.5714285714285716</v>
      </c>
      <c r="F12" s="70">
        <f>AVERAGE(P235:P267)</f>
        <v>2.3529411764705883</v>
      </c>
      <c r="H12" s="15"/>
      <c r="I12" s="178"/>
      <c r="J12" s="95"/>
      <c r="K12" s="96"/>
      <c r="L12" s="56"/>
      <c r="M12" s="38"/>
      <c r="N12" s="56"/>
      <c r="O12" s="64"/>
      <c r="Q12" s="64"/>
      <c r="R12" s="77"/>
      <c r="S12" s="56"/>
    </row>
    <row r="13" spans="2:19" ht="17">
      <c r="B13" s="148" t="s">
        <v>57</v>
      </c>
      <c r="C13" s="70">
        <v>2.1378474466709765</v>
      </c>
      <c r="D13" s="70">
        <v>2.4285714285714284</v>
      </c>
      <c r="E13" s="70">
        <f>AVERAGE(O272:O295)</f>
        <v>2.7692307692307692</v>
      </c>
      <c r="F13" s="70">
        <f>AVERAGE(P272:P295)</f>
        <v>2.4285714285714284</v>
      </c>
      <c r="H13" s="15"/>
      <c r="I13" s="178"/>
      <c r="J13" s="95"/>
      <c r="K13" s="96"/>
      <c r="L13" s="56"/>
      <c r="M13" s="38"/>
      <c r="N13" s="56"/>
      <c r="O13" s="64"/>
      <c r="Q13" s="64"/>
      <c r="R13" s="77"/>
      <c r="S13" s="56"/>
    </row>
    <row r="14" spans="2:19" ht="17">
      <c r="B14" s="117" t="s">
        <v>56</v>
      </c>
      <c r="C14" s="70">
        <v>2.6568627450980391</v>
      </c>
      <c r="D14" s="70">
        <v>2.6666666666666665</v>
      </c>
      <c r="E14" s="70">
        <f>AVERAGE(O300:O316)</f>
        <v>3.625</v>
      </c>
      <c r="F14" s="70">
        <f>AVERAGE(P300:P316)</f>
        <v>2.6666666666666665</v>
      </c>
      <c r="H14" s="15"/>
      <c r="I14" s="178"/>
      <c r="J14" s="95"/>
      <c r="K14" s="96"/>
      <c r="L14" s="56"/>
      <c r="M14" s="38"/>
      <c r="N14" s="56"/>
      <c r="O14" s="64"/>
      <c r="Q14" s="64"/>
      <c r="R14" s="77"/>
      <c r="S14" s="56"/>
    </row>
    <row r="15" spans="2:19" ht="17">
      <c r="B15" s="117" t="s">
        <v>278</v>
      </c>
      <c r="C15" s="70">
        <v>1.9705882352941178</v>
      </c>
      <c r="D15" s="70">
        <v>1.5714285714285714</v>
      </c>
      <c r="E15" s="70" t="e">
        <f>AVERAGE(O321:O333)</f>
        <v>#DIV/0!</v>
      </c>
      <c r="F15" s="70">
        <f>AVERAGE(P321:P333)</f>
        <v>1.5714285714285714</v>
      </c>
      <c r="H15" s="15"/>
      <c r="I15" s="15"/>
      <c r="J15" s="95"/>
      <c r="K15" s="96"/>
      <c r="L15" s="77"/>
      <c r="M15" s="77"/>
      <c r="N15" s="77"/>
      <c r="P15" s="77"/>
      <c r="Q15" s="77"/>
      <c r="R15" s="77"/>
      <c r="S15" s="56"/>
    </row>
    <row r="16" spans="2:19">
      <c r="B16" s="149" t="s">
        <v>749</v>
      </c>
      <c r="C16" s="109">
        <v>2.046998421158714</v>
      </c>
      <c r="D16" s="109">
        <v>1.8363636363636364</v>
      </c>
      <c r="E16" s="109">
        <f>AVERAGE(O26:O333)</f>
        <v>2.484375</v>
      </c>
      <c r="F16" s="109">
        <f>AVERAGE(P26:P333)</f>
        <v>1.8363636363636364</v>
      </c>
      <c r="H16" s="15"/>
      <c r="I16" s="15"/>
      <c r="J16" s="95"/>
      <c r="K16" s="96"/>
      <c r="L16" s="77"/>
      <c r="M16" s="77"/>
      <c r="N16" s="77"/>
      <c r="P16" s="77"/>
      <c r="Q16" s="77"/>
      <c r="R16" s="77"/>
      <c r="S16" s="56"/>
    </row>
    <row r="17" spans="1:16">
      <c r="E17" s="15"/>
      <c r="F17" s="15"/>
      <c r="G17" s="95"/>
      <c r="H17" s="96"/>
      <c r="I17" s="77"/>
      <c r="J17" s="77"/>
      <c r="K17" s="77"/>
      <c r="L17" s="77"/>
      <c r="M17" s="77"/>
      <c r="N17" s="77"/>
    </row>
    <row r="18" spans="1:16">
      <c r="I18" s="77"/>
      <c r="J18" s="77"/>
      <c r="K18" s="77"/>
      <c r="L18" s="77"/>
      <c r="M18" s="77"/>
      <c r="N18" s="77"/>
    </row>
    <row r="19" spans="1:16">
      <c r="I19" s="77"/>
      <c r="J19" s="77"/>
      <c r="K19" s="77"/>
      <c r="L19" s="77"/>
      <c r="M19" s="77"/>
      <c r="N19" s="77"/>
    </row>
    <row r="20" spans="1:16">
      <c r="I20" s="77"/>
      <c r="J20" s="77"/>
      <c r="K20" s="77"/>
      <c r="L20" s="77"/>
      <c r="M20" s="77"/>
      <c r="N20" s="77"/>
    </row>
    <row r="21" spans="1:16" ht="60">
      <c r="B21" s="37" t="s">
        <v>741</v>
      </c>
      <c r="C21" s="75" t="s">
        <v>926</v>
      </c>
      <c r="D21" s="15"/>
      <c r="F21" s="75" t="s">
        <v>924</v>
      </c>
      <c r="J21" s="94" t="s">
        <v>928</v>
      </c>
    </row>
    <row r="22" spans="1:16" ht="17">
      <c r="B22" s="39" t="s">
        <v>30</v>
      </c>
      <c r="C22" s="62" t="s">
        <v>750</v>
      </c>
      <c r="I22" s="77"/>
      <c r="J22" s="77"/>
      <c r="K22" s="77"/>
      <c r="L22" s="77"/>
      <c r="M22" s="77"/>
      <c r="N22" s="77"/>
    </row>
    <row r="23" spans="1:16" ht="17">
      <c r="E23" s="78" t="s">
        <v>941</v>
      </c>
      <c r="F23" s="15"/>
      <c r="G23" s="95"/>
      <c r="H23" s="78" t="s">
        <v>941</v>
      </c>
      <c r="I23" s="78" t="s">
        <v>742</v>
      </c>
      <c r="K23" s="38"/>
      <c r="M23" s="38"/>
      <c r="P23" s="78" t="s">
        <v>742</v>
      </c>
    </row>
    <row r="24" spans="1:16" s="98" customFormat="1" ht="60">
      <c r="A24" s="79" t="s">
        <v>748</v>
      </c>
      <c r="B24" s="97" t="s">
        <v>271</v>
      </c>
      <c r="C24" s="81" t="s">
        <v>141</v>
      </c>
      <c r="D24" s="81" t="s">
        <v>38</v>
      </c>
      <c r="E24" s="82" t="s">
        <v>918</v>
      </c>
      <c r="F24" s="82" t="s">
        <v>919</v>
      </c>
      <c r="G24" s="83" t="s">
        <v>281</v>
      </c>
      <c r="H24" s="83" t="s">
        <v>743</v>
      </c>
      <c r="I24" s="150" t="s">
        <v>142</v>
      </c>
      <c r="J24" s="150" t="s">
        <v>143</v>
      </c>
      <c r="K24" s="83" t="s">
        <v>281</v>
      </c>
      <c r="L24" s="83" t="s">
        <v>743</v>
      </c>
      <c r="M24" s="83" t="s">
        <v>917</v>
      </c>
      <c r="N24" s="83" t="s">
        <v>939</v>
      </c>
      <c r="O24" s="151" t="s">
        <v>1318</v>
      </c>
      <c r="P24" s="81" t="s">
        <v>916</v>
      </c>
    </row>
    <row r="25" spans="1:16" ht="34">
      <c r="B25" s="99" t="s">
        <v>433</v>
      </c>
      <c r="C25" s="85" t="s">
        <v>744</v>
      </c>
      <c r="I25" s="77"/>
      <c r="J25" s="77"/>
      <c r="K25" s="77"/>
      <c r="L25" s="77"/>
      <c r="M25" s="77"/>
      <c r="N25" s="77"/>
    </row>
    <row r="26" spans="1:16" ht="68">
      <c r="A26" s="56">
        <v>244</v>
      </c>
      <c r="B26" s="86" t="s">
        <v>283</v>
      </c>
      <c r="C26" s="86" t="s">
        <v>440</v>
      </c>
      <c r="D26" s="86" t="s">
        <v>441</v>
      </c>
      <c r="E26" s="69">
        <v>3</v>
      </c>
      <c r="F26" s="86" t="s">
        <v>1048</v>
      </c>
      <c r="G26" s="69">
        <v>2</v>
      </c>
      <c r="H26" s="90" t="s">
        <v>1180</v>
      </c>
      <c r="I26" s="77"/>
      <c r="J26" s="77"/>
      <c r="K26" s="77"/>
      <c r="L26" s="77"/>
      <c r="M26" s="77"/>
      <c r="N26" s="77"/>
      <c r="O26" s="152">
        <f>IF(I26&lt;&gt;"",I26,IF(E26&lt;&gt;"",E26,""))</f>
        <v>3</v>
      </c>
      <c r="P26" s="87">
        <f>IF(M26&lt;&gt;"",M26,IF(K26&lt;&gt;"",K26,IF(G26&lt;&gt;"",G26,"")))</f>
        <v>2</v>
      </c>
    </row>
    <row r="27" spans="1:16" ht="68">
      <c r="A27" s="56">
        <v>245</v>
      </c>
      <c r="B27" s="86" t="s">
        <v>284</v>
      </c>
      <c r="C27" s="86" t="s">
        <v>442</v>
      </c>
      <c r="D27" s="86" t="s">
        <v>443</v>
      </c>
      <c r="E27" s="69">
        <v>2</v>
      </c>
      <c r="F27" s="86" t="s">
        <v>1049</v>
      </c>
      <c r="G27" s="69">
        <v>3</v>
      </c>
      <c r="H27" s="90" t="s">
        <v>1181</v>
      </c>
      <c r="I27" s="77"/>
      <c r="J27" s="77"/>
      <c r="K27" s="77"/>
      <c r="L27" s="77"/>
      <c r="M27" s="77"/>
      <c r="N27" s="77"/>
      <c r="O27" s="152">
        <f>IF(I27&lt;&gt;"",I27,IF(E27&lt;&gt;"",E27,""))</f>
        <v>2</v>
      </c>
      <c r="P27" s="87">
        <f>IF(M27&lt;&gt;"",M27,IF(K27&lt;&gt;"",K27,IF(G27&lt;&gt;"",G27,"")))</f>
        <v>3</v>
      </c>
    </row>
    <row r="28" spans="1:16" ht="85">
      <c r="A28" s="56">
        <v>246</v>
      </c>
      <c r="B28" s="86" t="s">
        <v>285</v>
      </c>
      <c r="C28" s="86" t="s">
        <v>444</v>
      </c>
      <c r="D28" s="86" t="s">
        <v>445</v>
      </c>
      <c r="E28" s="69">
        <v>0</v>
      </c>
      <c r="F28" s="86" t="s">
        <v>1050</v>
      </c>
      <c r="G28" s="69">
        <v>1</v>
      </c>
      <c r="H28" s="90" t="s">
        <v>1182</v>
      </c>
      <c r="I28" s="77"/>
      <c r="J28" s="77"/>
      <c r="K28" s="77"/>
      <c r="L28" s="77"/>
      <c r="M28" s="77"/>
      <c r="N28" s="77"/>
      <c r="O28" s="152">
        <f>IF(I28&lt;&gt;"",I28,IF(E28&lt;&gt;"",E28,""))</f>
        <v>0</v>
      </c>
      <c r="P28" s="87">
        <f>IF(M28&lt;&gt;"",M28,IF(K28&lt;&gt;"",K28,IF(G28&lt;&gt;"",G28,"")))</f>
        <v>1</v>
      </c>
    </row>
    <row r="29" spans="1:16" ht="136">
      <c r="A29" s="56">
        <v>247</v>
      </c>
      <c r="B29" s="86" t="s">
        <v>286</v>
      </c>
      <c r="C29" s="86" t="s">
        <v>446</v>
      </c>
      <c r="D29" s="86" t="s">
        <v>447</v>
      </c>
      <c r="E29" s="69">
        <v>5</v>
      </c>
      <c r="F29" s="86" t="s">
        <v>1051</v>
      </c>
      <c r="G29" s="69">
        <v>4</v>
      </c>
      <c r="H29" s="90" t="s">
        <v>1183</v>
      </c>
      <c r="I29" s="77"/>
      <c r="J29" s="77"/>
      <c r="K29" s="77"/>
      <c r="L29" s="77"/>
      <c r="M29" s="77"/>
      <c r="N29" s="77"/>
      <c r="O29" s="152">
        <f>IF(I29&lt;&gt;"",I29,IF(E29&lt;&gt;"",E29,""))</f>
        <v>5</v>
      </c>
      <c r="P29" s="87">
        <f>IF(M29&lt;&gt;"",M29,IF(K29&lt;&gt;"",K29,IF(G29&lt;&gt;"",G29,"")))</f>
        <v>4</v>
      </c>
    </row>
    <row r="30" spans="1:16" ht="17">
      <c r="B30" s="38"/>
      <c r="G30" s="56" t="s">
        <v>503</v>
      </c>
      <c r="I30" s="77"/>
      <c r="J30" s="77"/>
      <c r="K30" s="77"/>
      <c r="L30" s="77"/>
      <c r="M30" s="77"/>
      <c r="N30" s="77"/>
      <c r="P30" s="38"/>
    </row>
    <row r="31" spans="1:16" ht="153">
      <c r="A31" s="56">
        <v>248</v>
      </c>
      <c r="B31" s="86" t="s">
        <v>287</v>
      </c>
      <c r="C31" s="86" t="s">
        <v>448</v>
      </c>
      <c r="D31" s="86" t="s">
        <v>449</v>
      </c>
      <c r="E31" s="69">
        <v>3</v>
      </c>
      <c r="F31" s="86" t="s">
        <v>1052</v>
      </c>
      <c r="G31" s="69">
        <v>4</v>
      </c>
      <c r="H31" s="90" t="s">
        <v>1184</v>
      </c>
      <c r="I31" s="77"/>
      <c r="J31" s="77"/>
      <c r="K31" s="77"/>
      <c r="L31" s="77"/>
      <c r="M31" s="77"/>
      <c r="N31" s="77"/>
      <c r="O31" s="152">
        <f>IF(I31&lt;&gt;"",I31,IF(E31&lt;&gt;"",E31,""))</f>
        <v>3</v>
      </c>
      <c r="P31" s="87">
        <f>IF(M31&lt;&gt;"",M31,IF(K31&lt;&gt;"",K31,IF(G31&lt;&gt;"",G31,"")))</f>
        <v>4</v>
      </c>
    </row>
    <row r="32" spans="1:16" ht="17">
      <c r="B32" s="38"/>
      <c r="G32" s="56" t="s">
        <v>503</v>
      </c>
      <c r="I32" s="77"/>
      <c r="J32" s="77"/>
      <c r="K32" s="77"/>
      <c r="L32" s="77"/>
      <c r="M32" s="77"/>
      <c r="N32" s="77"/>
      <c r="P32" s="38"/>
    </row>
    <row r="33" spans="1:16" ht="85">
      <c r="A33" s="56">
        <v>249</v>
      </c>
      <c r="B33" s="86" t="s">
        <v>288</v>
      </c>
      <c r="C33" s="86" t="s">
        <v>450</v>
      </c>
      <c r="D33" s="86" t="s">
        <v>451</v>
      </c>
      <c r="E33" s="69">
        <v>2</v>
      </c>
      <c r="F33" s="86" t="s">
        <v>1053</v>
      </c>
      <c r="G33" s="69">
        <v>3</v>
      </c>
      <c r="H33" s="90" t="s">
        <v>1185</v>
      </c>
      <c r="I33" s="77"/>
      <c r="J33" s="77"/>
      <c r="K33" s="77"/>
      <c r="L33" s="77"/>
      <c r="M33" s="77"/>
      <c r="N33" s="77"/>
      <c r="O33" s="152">
        <f>IF(I33&lt;&gt;"",I33,IF(E33&lt;&gt;"",E33,""))</f>
        <v>2</v>
      </c>
      <c r="P33" s="87">
        <f>IF(M33&lt;&gt;"",M33,IF(K33&lt;&gt;"",K33,IF(G33&lt;&gt;"",G33,"")))</f>
        <v>3</v>
      </c>
    </row>
    <row r="34" spans="1:16" ht="17">
      <c r="B34" s="38"/>
      <c r="G34" s="56" t="s">
        <v>503</v>
      </c>
      <c r="I34" s="77"/>
      <c r="J34" s="77"/>
      <c r="K34" s="77"/>
      <c r="L34" s="77"/>
      <c r="M34" s="77"/>
      <c r="N34" s="77"/>
      <c r="P34" s="38"/>
    </row>
    <row r="35" spans="1:16" ht="102">
      <c r="A35" s="56">
        <v>250</v>
      </c>
      <c r="B35" s="86" t="s">
        <v>289</v>
      </c>
      <c r="C35" s="86" t="s">
        <v>452</v>
      </c>
      <c r="D35" s="86" t="s">
        <v>453</v>
      </c>
      <c r="E35" s="69">
        <v>3</v>
      </c>
      <c r="F35" s="86" t="s">
        <v>1054</v>
      </c>
      <c r="G35" s="69">
        <v>2</v>
      </c>
      <c r="H35" s="90" t="s">
        <v>1186</v>
      </c>
      <c r="I35" s="77"/>
      <c r="J35" s="77"/>
      <c r="K35" s="77"/>
      <c r="L35" s="77"/>
      <c r="M35" s="77"/>
      <c r="N35" s="77"/>
      <c r="O35" s="152">
        <f>IF(I35&lt;&gt;"",I35,IF(E35&lt;&gt;"",E35,""))</f>
        <v>3</v>
      </c>
      <c r="P35" s="87">
        <f>IF(M35&lt;&gt;"",M35,IF(K35&lt;&gt;"",K35,IF(G35&lt;&gt;"",G35,"")))</f>
        <v>2</v>
      </c>
    </row>
    <row r="36" spans="1:16" ht="17">
      <c r="B36" s="38"/>
      <c r="G36" s="56" t="s">
        <v>503</v>
      </c>
      <c r="I36" s="77"/>
      <c r="J36" s="77"/>
      <c r="K36" s="77"/>
      <c r="L36" s="77"/>
      <c r="M36" s="77"/>
      <c r="N36" s="77"/>
      <c r="P36" s="38"/>
    </row>
    <row r="37" spans="1:16" ht="17">
      <c r="B37" s="38"/>
      <c r="G37" s="56" t="s">
        <v>503</v>
      </c>
      <c r="I37" s="77"/>
      <c r="J37" s="77"/>
      <c r="K37" s="77"/>
      <c r="L37" s="77"/>
      <c r="M37" s="77"/>
      <c r="N37" s="77"/>
      <c r="P37" s="38"/>
    </row>
    <row r="38" spans="1:16" ht="17">
      <c r="B38" s="38"/>
      <c r="G38" s="56" t="s">
        <v>503</v>
      </c>
      <c r="I38" s="77"/>
      <c r="J38" s="77"/>
      <c r="K38" s="77"/>
      <c r="L38" s="77"/>
      <c r="M38" s="77"/>
      <c r="N38" s="77"/>
      <c r="P38" s="38"/>
    </row>
    <row r="39" spans="1:16" ht="17">
      <c r="B39" s="100" t="s">
        <v>434</v>
      </c>
      <c r="G39" s="56" t="s">
        <v>503</v>
      </c>
      <c r="I39" s="77"/>
      <c r="J39" s="77"/>
      <c r="K39" s="77"/>
      <c r="L39" s="77"/>
      <c r="M39" s="77"/>
      <c r="N39" s="77"/>
      <c r="P39" s="38"/>
    </row>
    <row r="40" spans="1:16" ht="68">
      <c r="A40" s="56">
        <v>251</v>
      </c>
      <c r="B40" s="86" t="s">
        <v>290</v>
      </c>
      <c r="C40" s="86" t="s">
        <v>454</v>
      </c>
      <c r="D40" s="86" t="s">
        <v>455</v>
      </c>
      <c r="E40" s="69">
        <v>2</v>
      </c>
      <c r="F40" s="86" t="s">
        <v>1055</v>
      </c>
      <c r="G40" s="69">
        <v>3</v>
      </c>
      <c r="H40" s="90" t="s">
        <v>1187</v>
      </c>
      <c r="I40" s="77"/>
      <c r="J40" s="77"/>
      <c r="K40" s="77"/>
      <c r="L40" s="77"/>
      <c r="M40" s="77"/>
      <c r="N40" s="77"/>
      <c r="O40" s="152">
        <f>IF(I40&lt;&gt;"",I40,IF(E40&lt;&gt;"",E40,""))</f>
        <v>2</v>
      </c>
      <c r="P40" s="87">
        <f>IF(M40&lt;&gt;"",M40,IF(K40&lt;&gt;"",K40,IF(G40&lt;&gt;"",G40,"")))</f>
        <v>3</v>
      </c>
    </row>
    <row r="41" spans="1:16" ht="136">
      <c r="A41" s="56">
        <v>252</v>
      </c>
      <c r="B41" s="86" t="s">
        <v>291</v>
      </c>
      <c r="C41" s="86" t="s">
        <v>456</v>
      </c>
      <c r="D41" s="86" t="s">
        <v>457</v>
      </c>
      <c r="E41" s="69"/>
      <c r="F41" s="86" t="s">
        <v>1056</v>
      </c>
      <c r="G41" s="69">
        <v>2</v>
      </c>
      <c r="H41" s="90"/>
      <c r="I41" s="153">
        <v>4</v>
      </c>
      <c r="J41" s="154" t="s">
        <v>1298</v>
      </c>
      <c r="K41" s="153">
        <v>3</v>
      </c>
      <c r="L41" s="155" t="s">
        <v>1323</v>
      </c>
      <c r="M41" s="153"/>
      <c r="N41" s="155"/>
      <c r="O41" s="152">
        <f>IF(I41&lt;&gt;"",I41,IF(E41&lt;&gt;"",E41,""))</f>
        <v>4</v>
      </c>
      <c r="P41" s="87">
        <f>IF(M41&lt;&gt;"",M41,IF(K41&lt;&gt;"",K41,IF(G41&lt;&gt;"",G41,"")))</f>
        <v>3</v>
      </c>
    </row>
    <row r="42" spans="1:16" ht="204">
      <c r="A42" s="56">
        <v>253</v>
      </c>
      <c r="B42" s="86" t="s">
        <v>292</v>
      </c>
      <c r="C42" s="86" t="s">
        <v>458</v>
      </c>
      <c r="D42" s="86" t="s">
        <v>459</v>
      </c>
      <c r="E42" s="69">
        <v>1</v>
      </c>
      <c r="F42" s="86" t="s">
        <v>1057</v>
      </c>
      <c r="G42" s="69">
        <v>1</v>
      </c>
      <c r="H42" s="90"/>
      <c r="I42" s="153">
        <v>3</v>
      </c>
      <c r="J42" s="154" t="s">
        <v>1312</v>
      </c>
      <c r="K42" s="153">
        <v>3</v>
      </c>
      <c r="L42" s="155"/>
      <c r="M42" s="153"/>
      <c r="N42" s="155"/>
      <c r="O42" s="152">
        <f>IF(I42&lt;&gt;"",I42,IF(E42&lt;&gt;"",E42,""))</f>
        <v>3</v>
      </c>
      <c r="P42" s="87">
        <f>IF(M42&lt;&gt;"",M42,IF(K42&lt;&gt;"",K42,IF(G42&lt;&gt;"",G42,"")))</f>
        <v>3</v>
      </c>
    </row>
    <row r="43" spans="1:16" ht="17">
      <c r="B43" s="38"/>
      <c r="G43" s="56" t="s">
        <v>503</v>
      </c>
      <c r="I43" s="77"/>
      <c r="J43" s="77"/>
      <c r="K43" s="77"/>
      <c r="L43" s="77"/>
      <c r="M43" s="77"/>
      <c r="N43" s="77"/>
      <c r="P43" s="38"/>
    </row>
    <row r="44" spans="1:16" ht="51">
      <c r="A44" s="56">
        <v>254</v>
      </c>
      <c r="B44" s="86" t="s">
        <v>293</v>
      </c>
      <c r="C44" s="86" t="s">
        <v>460</v>
      </c>
      <c r="D44" s="86" t="s">
        <v>461</v>
      </c>
      <c r="E44" s="69">
        <v>1</v>
      </c>
      <c r="F44" s="86" t="s">
        <v>1058</v>
      </c>
      <c r="G44" s="69">
        <v>4</v>
      </c>
      <c r="H44" s="90"/>
      <c r="I44" s="77"/>
      <c r="J44" s="77"/>
      <c r="K44" s="77"/>
      <c r="L44" s="77"/>
      <c r="M44" s="77"/>
      <c r="N44" s="77"/>
      <c r="O44" s="152">
        <f>IF(I44&lt;&gt;"",I44,IF(E44&lt;&gt;"",E44,""))</f>
        <v>1</v>
      </c>
      <c r="P44" s="87">
        <f>IF(M44&lt;&gt;"",M44,IF(K44&lt;&gt;"",K44,IF(G44&lt;&gt;"",G44,"")))</f>
        <v>4</v>
      </c>
    </row>
    <row r="45" spans="1:16" ht="17">
      <c r="B45" s="38"/>
      <c r="G45" s="56" t="s">
        <v>503</v>
      </c>
      <c r="I45" s="77"/>
      <c r="J45" s="77"/>
      <c r="K45" s="77"/>
      <c r="L45" s="77"/>
      <c r="M45" s="77"/>
      <c r="N45" s="77"/>
      <c r="P45" s="38"/>
    </row>
    <row r="46" spans="1:16" ht="68">
      <c r="A46" s="56">
        <v>255</v>
      </c>
      <c r="B46" s="86" t="s">
        <v>294</v>
      </c>
      <c r="C46" s="86" t="s">
        <v>462</v>
      </c>
      <c r="D46" s="86" t="s">
        <v>463</v>
      </c>
      <c r="E46" s="69">
        <v>1</v>
      </c>
      <c r="F46" s="86" t="s">
        <v>1059</v>
      </c>
      <c r="G46" s="69">
        <v>2</v>
      </c>
      <c r="H46" s="90"/>
      <c r="I46" s="77"/>
      <c r="J46" s="77"/>
      <c r="K46" s="77"/>
      <c r="L46" s="77"/>
      <c r="M46" s="77"/>
      <c r="N46" s="77"/>
      <c r="O46" s="152">
        <f>IF(I46&lt;&gt;"",I46,IF(E46&lt;&gt;"",E46,""))</f>
        <v>1</v>
      </c>
      <c r="P46" s="87">
        <f>IF(M46&lt;&gt;"",M46,IF(K46&lt;&gt;"",K46,IF(G46&lt;&gt;"",G46,"")))</f>
        <v>2</v>
      </c>
    </row>
    <row r="47" spans="1:16" ht="17">
      <c r="B47" s="38"/>
      <c r="G47" s="56" t="s">
        <v>503</v>
      </c>
      <c r="I47" s="77"/>
      <c r="J47" s="77"/>
      <c r="K47" s="77"/>
      <c r="L47" s="77"/>
      <c r="M47" s="77"/>
      <c r="N47" s="77"/>
      <c r="P47" s="38"/>
    </row>
    <row r="48" spans="1:16" ht="68">
      <c r="A48" s="56">
        <v>256</v>
      </c>
      <c r="B48" s="86" t="s">
        <v>295</v>
      </c>
      <c r="C48" s="86" t="s">
        <v>464</v>
      </c>
      <c r="D48" s="86" t="s">
        <v>465</v>
      </c>
      <c r="E48" s="69"/>
      <c r="F48" s="86" t="s">
        <v>1060</v>
      </c>
      <c r="G48" s="69">
        <v>1</v>
      </c>
      <c r="H48" s="90"/>
      <c r="I48" s="77"/>
      <c r="J48" s="77"/>
      <c r="K48" s="77"/>
      <c r="L48" s="77"/>
      <c r="M48" s="77"/>
      <c r="N48" s="77"/>
      <c r="O48" s="152" t="str">
        <f>IF(I48&lt;&gt;"",I48,IF(E48&lt;&gt;"",E48,""))</f>
        <v/>
      </c>
      <c r="P48" s="87">
        <f>IF(M48&lt;&gt;"",M48,IF(K48&lt;&gt;"",K48,IF(G48&lt;&gt;"",G48,"")))</f>
        <v>1</v>
      </c>
    </row>
    <row r="49" spans="1:16">
      <c r="B49" s="38"/>
      <c r="I49" s="77"/>
      <c r="J49" s="77"/>
      <c r="K49" s="77"/>
      <c r="L49" s="77"/>
      <c r="M49" s="77"/>
      <c r="N49" s="77"/>
      <c r="P49" s="38"/>
    </row>
    <row r="50" spans="1:16">
      <c r="B50" s="38"/>
      <c r="I50" s="77"/>
      <c r="J50" s="77"/>
      <c r="K50" s="77"/>
      <c r="L50" s="77"/>
      <c r="M50" s="77"/>
      <c r="N50" s="77"/>
      <c r="P50" s="38"/>
    </row>
    <row r="51" spans="1:16">
      <c r="B51" s="38"/>
      <c r="I51" s="77"/>
      <c r="J51" s="77"/>
      <c r="K51" s="77"/>
      <c r="L51" s="77"/>
      <c r="M51" s="77"/>
      <c r="N51" s="77"/>
      <c r="P51" s="38"/>
    </row>
    <row r="52" spans="1:16" ht="17">
      <c r="B52" s="75" t="s">
        <v>272</v>
      </c>
      <c r="I52" s="77"/>
      <c r="J52" s="77"/>
      <c r="K52" s="77"/>
      <c r="L52" s="77"/>
      <c r="M52" s="77"/>
      <c r="N52" s="77"/>
      <c r="P52" s="38"/>
    </row>
    <row r="53" spans="1:16" ht="68">
      <c r="A53" s="56">
        <v>257</v>
      </c>
      <c r="B53" s="86" t="s">
        <v>296</v>
      </c>
      <c r="C53" s="86" t="s">
        <v>466</v>
      </c>
      <c r="D53" s="86" t="s">
        <v>467</v>
      </c>
      <c r="E53" s="69">
        <v>4</v>
      </c>
      <c r="F53" s="86" t="s">
        <v>1061</v>
      </c>
      <c r="G53" s="69">
        <v>3</v>
      </c>
      <c r="H53" s="90"/>
      <c r="I53" s="77"/>
      <c r="J53" s="77"/>
      <c r="K53" s="77"/>
      <c r="L53" s="77"/>
      <c r="M53" s="77"/>
      <c r="N53" s="77"/>
      <c r="O53" s="152">
        <f>IF(I53&lt;&gt;"",I53,IF(E53&lt;&gt;"",E53,""))</f>
        <v>4</v>
      </c>
      <c r="P53" s="87">
        <f>IF(M53&lt;&gt;"",M53,IF(K53&lt;&gt;"",K53,IF(G53&lt;&gt;"",G53,"")))</f>
        <v>3</v>
      </c>
    </row>
    <row r="54" spans="1:16" ht="17">
      <c r="B54" s="38"/>
      <c r="G54" s="56" t="s">
        <v>503</v>
      </c>
      <c r="I54" s="77"/>
      <c r="J54" s="77"/>
      <c r="K54" s="77"/>
      <c r="L54" s="77"/>
      <c r="M54" s="77"/>
      <c r="N54" s="77"/>
      <c r="P54" s="38"/>
    </row>
    <row r="55" spans="1:16" ht="102">
      <c r="A55" s="56">
        <v>258</v>
      </c>
      <c r="B55" s="86" t="s">
        <v>297</v>
      </c>
      <c r="C55" s="86" t="s">
        <v>468</v>
      </c>
      <c r="D55" s="86" t="s">
        <v>469</v>
      </c>
      <c r="E55" s="69">
        <v>3</v>
      </c>
      <c r="F55" s="86" t="s">
        <v>1062</v>
      </c>
      <c r="G55" s="69">
        <v>3</v>
      </c>
      <c r="H55" s="90"/>
      <c r="I55" s="77"/>
      <c r="J55" s="77"/>
      <c r="K55" s="77"/>
      <c r="L55" s="77"/>
      <c r="M55" s="77"/>
      <c r="N55" s="77"/>
      <c r="O55" s="152">
        <f>IF(I55&lt;&gt;"",I55,IF(E55&lt;&gt;"",E55,""))</f>
        <v>3</v>
      </c>
      <c r="P55" s="87">
        <f>IF(M55&lt;&gt;"",M55,IF(K55&lt;&gt;"",K55,IF(G55&lt;&gt;"",G55,"")))</f>
        <v>3</v>
      </c>
    </row>
    <row r="56" spans="1:16" ht="17">
      <c r="B56" s="38"/>
      <c r="G56" s="56" t="s">
        <v>503</v>
      </c>
      <c r="I56" s="77"/>
      <c r="J56" s="77"/>
      <c r="K56" s="77"/>
      <c r="L56" s="77"/>
      <c r="M56" s="77"/>
      <c r="N56" s="77"/>
      <c r="P56" s="38"/>
    </row>
    <row r="57" spans="1:16" ht="119">
      <c r="A57" s="56">
        <v>259</v>
      </c>
      <c r="B57" s="86" t="s">
        <v>298</v>
      </c>
      <c r="C57" s="86" t="s">
        <v>470</v>
      </c>
      <c r="D57" s="86" t="s">
        <v>471</v>
      </c>
      <c r="E57" s="69">
        <v>4</v>
      </c>
      <c r="F57" s="86" t="s">
        <v>1063</v>
      </c>
      <c r="G57" s="69">
        <v>4</v>
      </c>
      <c r="H57" s="90"/>
      <c r="I57" s="77"/>
      <c r="J57" s="77"/>
      <c r="K57" s="77"/>
      <c r="L57" s="77"/>
      <c r="M57" s="77"/>
      <c r="N57" s="77"/>
      <c r="O57" s="152">
        <f>IF(I57&lt;&gt;"",I57,IF(E57&lt;&gt;"",E57,""))</f>
        <v>4</v>
      </c>
      <c r="P57" s="87">
        <f>IF(M57&lt;&gt;"",M57,IF(K57&lt;&gt;"",K57,IF(G57&lt;&gt;"",G57,"")))</f>
        <v>4</v>
      </c>
    </row>
    <row r="58" spans="1:16" ht="17">
      <c r="B58" s="38"/>
      <c r="G58" s="56" t="s">
        <v>503</v>
      </c>
      <c r="I58" s="77"/>
      <c r="J58" s="77"/>
      <c r="K58" s="77"/>
      <c r="L58" s="77"/>
      <c r="M58" s="77"/>
      <c r="N58" s="77"/>
      <c r="P58" s="38"/>
    </row>
    <row r="59" spans="1:16" ht="102">
      <c r="A59" s="56">
        <v>260</v>
      </c>
      <c r="B59" s="86" t="s">
        <v>299</v>
      </c>
      <c r="C59" s="86" t="s">
        <v>472</v>
      </c>
      <c r="D59" s="86" t="s">
        <v>473</v>
      </c>
      <c r="E59" s="69">
        <v>4</v>
      </c>
      <c r="F59" s="86" t="s">
        <v>1064</v>
      </c>
      <c r="G59" s="69">
        <v>3</v>
      </c>
      <c r="H59" s="90" t="s">
        <v>1188</v>
      </c>
      <c r="I59" s="77"/>
      <c r="J59" s="77"/>
      <c r="K59" s="77"/>
      <c r="L59" s="77"/>
      <c r="M59" s="77"/>
      <c r="N59" s="77"/>
      <c r="O59" s="152">
        <f>IF(I59&lt;&gt;"",I59,IF(E59&lt;&gt;"",E59,""))</f>
        <v>4</v>
      </c>
      <c r="P59" s="87">
        <f>IF(M59&lt;&gt;"",M59,IF(K59&lt;&gt;"",K59,IF(G59&lt;&gt;"",G59,"")))</f>
        <v>3</v>
      </c>
    </row>
    <row r="60" spans="1:16" ht="17">
      <c r="B60" s="38"/>
      <c r="G60" s="56" t="s">
        <v>503</v>
      </c>
      <c r="I60" s="77"/>
      <c r="J60" s="77"/>
      <c r="K60" s="77"/>
      <c r="L60" s="77"/>
      <c r="M60" s="77"/>
      <c r="N60" s="77"/>
      <c r="P60" s="38"/>
    </row>
    <row r="61" spans="1:16" ht="51">
      <c r="A61" s="56">
        <v>261</v>
      </c>
      <c r="B61" s="86" t="s">
        <v>300</v>
      </c>
      <c r="C61" s="86" t="s">
        <v>474</v>
      </c>
      <c r="D61" s="86" t="s">
        <v>475</v>
      </c>
      <c r="E61" s="69">
        <v>4</v>
      </c>
      <c r="F61" s="86" t="s">
        <v>1065</v>
      </c>
      <c r="G61" s="69">
        <v>4</v>
      </c>
      <c r="H61" s="90"/>
      <c r="I61" s="77"/>
      <c r="J61" s="77"/>
      <c r="K61" s="77"/>
      <c r="L61" s="77"/>
      <c r="M61" s="77"/>
      <c r="N61" s="77"/>
      <c r="O61" s="152">
        <f>IF(I61&lt;&gt;"",I61,IF(E61&lt;&gt;"",E61,""))</f>
        <v>4</v>
      </c>
      <c r="P61" s="87">
        <f>IF(M61&lt;&gt;"",M61,IF(K61&lt;&gt;"",K61,IF(G61&lt;&gt;"",G61,"")))</f>
        <v>4</v>
      </c>
    </row>
    <row r="62" spans="1:16" ht="17">
      <c r="B62" s="38"/>
      <c r="G62" s="56" t="s">
        <v>503</v>
      </c>
      <c r="I62" s="77"/>
      <c r="J62" s="77"/>
      <c r="K62" s="77"/>
      <c r="L62" s="77"/>
      <c r="M62" s="77"/>
      <c r="N62" s="77"/>
      <c r="P62" s="38"/>
    </row>
    <row r="63" spans="1:16" ht="85">
      <c r="A63" s="56">
        <v>262</v>
      </c>
      <c r="B63" s="86" t="s">
        <v>301</v>
      </c>
      <c r="C63" s="86" t="s">
        <v>476</v>
      </c>
      <c r="D63" s="86" t="s">
        <v>477</v>
      </c>
      <c r="E63" s="69">
        <v>1</v>
      </c>
      <c r="F63" s="86" t="s">
        <v>1066</v>
      </c>
      <c r="G63" s="69">
        <v>1</v>
      </c>
      <c r="H63" s="90"/>
      <c r="I63" s="77"/>
      <c r="J63" s="77"/>
      <c r="K63" s="77"/>
      <c r="L63" s="77"/>
      <c r="M63" s="77"/>
      <c r="N63" s="77"/>
      <c r="O63" s="152">
        <f>IF(I63&lt;&gt;"",I63,IF(E63&lt;&gt;"",E63,""))</f>
        <v>1</v>
      </c>
      <c r="P63" s="87">
        <f>IF(M63&lt;&gt;"",M63,IF(K63&lt;&gt;"",K63,IF(G63&lt;&gt;"",G63,"")))</f>
        <v>1</v>
      </c>
    </row>
    <row r="64" spans="1:16" ht="17">
      <c r="B64" s="38"/>
      <c r="G64" s="56" t="s">
        <v>503</v>
      </c>
      <c r="I64" s="77"/>
      <c r="J64" s="77"/>
      <c r="K64" s="77"/>
      <c r="L64" s="77"/>
      <c r="M64" s="77"/>
      <c r="N64" s="77"/>
      <c r="P64" s="38"/>
    </row>
    <row r="65" spans="1:16" ht="68">
      <c r="A65" s="56">
        <v>263</v>
      </c>
      <c r="B65" s="86" t="s">
        <v>302</v>
      </c>
      <c r="C65" s="86" t="s">
        <v>478</v>
      </c>
      <c r="D65" s="86" t="s">
        <v>479</v>
      </c>
      <c r="E65" s="69">
        <v>2</v>
      </c>
      <c r="F65" s="86" t="s">
        <v>1067</v>
      </c>
      <c r="G65" s="69">
        <v>2</v>
      </c>
      <c r="H65" s="90"/>
      <c r="I65" s="77"/>
      <c r="J65" s="77"/>
      <c r="K65" s="77"/>
      <c r="L65" s="77"/>
      <c r="M65" s="77"/>
      <c r="N65" s="77"/>
      <c r="O65" s="152">
        <f>IF(I65&lt;&gt;"",I65,IF(E65&lt;&gt;"",E65,""))</f>
        <v>2</v>
      </c>
      <c r="P65" s="87">
        <f>IF(M65&lt;&gt;"",M65,IF(K65&lt;&gt;"",K65,IF(G65&lt;&gt;"",G65,"")))</f>
        <v>2</v>
      </c>
    </row>
    <row r="66" spans="1:16">
      <c r="B66" s="38"/>
      <c r="I66" s="77"/>
      <c r="J66" s="77"/>
      <c r="K66" s="77"/>
      <c r="L66" s="77"/>
      <c r="M66" s="77"/>
      <c r="N66" s="77"/>
      <c r="P66" s="38"/>
    </row>
    <row r="67" spans="1:16">
      <c r="B67" s="38"/>
      <c r="I67" s="77"/>
      <c r="J67" s="77"/>
      <c r="K67" s="77"/>
      <c r="L67" s="77"/>
      <c r="M67" s="77"/>
      <c r="N67" s="77"/>
      <c r="P67" s="38"/>
    </row>
    <row r="68" spans="1:16">
      <c r="B68" s="38"/>
      <c r="I68" s="77"/>
      <c r="J68" s="77"/>
      <c r="K68" s="77"/>
      <c r="L68" s="77"/>
      <c r="M68" s="77"/>
      <c r="N68" s="77"/>
      <c r="P68" s="38"/>
    </row>
    <row r="69" spans="1:16" ht="17">
      <c r="B69" s="75" t="s">
        <v>273</v>
      </c>
      <c r="I69" s="77"/>
      <c r="J69" s="77"/>
      <c r="K69" s="77"/>
      <c r="L69" s="77"/>
      <c r="M69" s="77"/>
      <c r="N69" s="77"/>
      <c r="P69" s="38"/>
    </row>
    <row r="70" spans="1:16" ht="68">
      <c r="A70" s="56">
        <v>264</v>
      </c>
      <c r="B70" s="86" t="s">
        <v>303</v>
      </c>
      <c r="C70" s="86" t="s">
        <v>480</v>
      </c>
      <c r="D70" s="86" t="s">
        <v>481</v>
      </c>
      <c r="E70" s="69">
        <v>3</v>
      </c>
      <c r="F70" s="86" t="s">
        <v>1068</v>
      </c>
      <c r="G70" s="69">
        <v>2</v>
      </c>
      <c r="H70" s="90"/>
      <c r="I70" s="77"/>
      <c r="J70" s="77"/>
      <c r="K70" s="77"/>
      <c r="L70" s="77"/>
      <c r="M70" s="77"/>
      <c r="N70" s="77"/>
      <c r="O70" s="152">
        <f>IF(I70&lt;&gt;"",I70,IF(E70&lt;&gt;"",E70,""))</f>
        <v>3</v>
      </c>
      <c r="P70" s="87">
        <f>IF(M70&lt;&gt;"",M70,IF(K70&lt;&gt;"",K70,IF(G70&lt;&gt;"",G70,"")))</f>
        <v>2</v>
      </c>
    </row>
    <row r="71" spans="1:16" ht="17">
      <c r="B71" s="38"/>
      <c r="G71" s="56" t="s">
        <v>503</v>
      </c>
      <c r="I71" s="77"/>
      <c r="J71" s="77"/>
      <c r="K71" s="77"/>
      <c r="L71" s="77"/>
      <c r="M71" s="77"/>
      <c r="N71" s="77"/>
      <c r="P71" s="38"/>
    </row>
    <row r="72" spans="1:16" ht="68">
      <c r="A72" s="56">
        <v>265</v>
      </c>
      <c r="B72" s="86" t="s">
        <v>304</v>
      </c>
      <c r="C72" s="86" t="s">
        <v>482</v>
      </c>
      <c r="D72" s="86" t="s">
        <v>483</v>
      </c>
      <c r="E72" s="69">
        <v>1</v>
      </c>
      <c r="F72" s="86" t="s">
        <v>1069</v>
      </c>
      <c r="G72" s="69">
        <v>3</v>
      </c>
      <c r="H72" s="90"/>
      <c r="I72" s="77"/>
      <c r="J72" s="77"/>
      <c r="K72" s="77"/>
      <c r="L72" s="77"/>
      <c r="M72" s="77"/>
      <c r="N72" s="77"/>
      <c r="O72" s="152">
        <f>IF(I72&lt;&gt;"",I72,IF(E72&lt;&gt;"",E72,""))</f>
        <v>1</v>
      </c>
      <c r="P72" s="87">
        <f>IF(M72&lt;&gt;"",M72,IF(K72&lt;&gt;"",K72,IF(G72&lt;&gt;"",G72,"")))</f>
        <v>3</v>
      </c>
    </row>
    <row r="73" spans="1:16" ht="17">
      <c r="B73" s="38"/>
      <c r="G73" s="56" t="s">
        <v>503</v>
      </c>
      <c r="I73" s="77"/>
      <c r="J73" s="77"/>
      <c r="K73" s="77"/>
      <c r="L73" s="77"/>
      <c r="M73" s="77"/>
      <c r="N73" s="77"/>
      <c r="P73" s="38"/>
    </row>
    <row r="74" spans="1:16" ht="85">
      <c r="A74" s="56">
        <v>266</v>
      </c>
      <c r="B74" s="86" t="s">
        <v>305</v>
      </c>
      <c r="C74" s="86" t="s">
        <v>484</v>
      </c>
      <c r="D74" s="86" t="s">
        <v>485</v>
      </c>
      <c r="E74" s="69">
        <v>1</v>
      </c>
      <c r="F74" s="86" t="s">
        <v>1070</v>
      </c>
      <c r="G74" s="69">
        <v>2</v>
      </c>
      <c r="H74" s="90"/>
      <c r="I74" s="77"/>
      <c r="J74" s="77"/>
      <c r="K74" s="77"/>
      <c r="L74" s="77"/>
      <c r="M74" s="77"/>
      <c r="N74" s="77"/>
      <c r="O74" s="152">
        <f>IF(I74&lt;&gt;"",I74,IF(E74&lt;&gt;"",E74,""))</f>
        <v>1</v>
      </c>
      <c r="P74" s="87">
        <f>IF(M74&lt;&gt;"",M74,IF(K74&lt;&gt;"",K74,IF(G74&lt;&gt;"",G74,"")))</f>
        <v>2</v>
      </c>
    </row>
    <row r="75" spans="1:16" ht="17">
      <c r="B75" s="38"/>
      <c r="G75" s="56" t="s">
        <v>503</v>
      </c>
      <c r="I75" s="77"/>
      <c r="J75" s="77"/>
      <c r="K75" s="77"/>
      <c r="L75" s="77"/>
      <c r="M75" s="77"/>
      <c r="N75" s="77"/>
      <c r="P75" s="38"/>
    </row>
    <row r="76" spans="1:16" ht="68">
      <c r="A76" s="56">
        <v>267</v>
      </c>
      <c r="B76" s="86" t="s">
        <v>306</v>
      </c>
      <c r="C76" s="86" t="s">
        <v>486</v>
      </c>
      <c r="D76" s="86" t="s">
        <v>487</v>
      </c>
      <c r="E76" s="69">
        <v>2</v>
      </c>
      <c r="F76" s="86" t="s">
        <v>1071</v>
      </c>
      <c r="G76" s="69">
        <v>2</v>
      </c>
      <c r="H76" s="90"/>
      <c r="I76" s="77"/>
      <c r="J76" s="77"/>
      <c r="K76" s="77"/>
      <c r="L76" s="77"/>
      <c r="M76" s="77"/>
      <c r="N76" s="77"/>
      <c r="O76" s="152">
        <f>IF(I76&lt;&gt;"",I76,IF(E76&lt;&gt;"",E76,""))</f>
        <v>2</v>
      </c>
      <c r="P76" s="87">
        <f>IF(M76&lt;&gt;"",M76,IF(K76&lt;&gt;"",K76,IF(G76&lt;&gt;"",G76,"")))</f>
        <v>2</v>
      </c>
    </row>
    <row r="77" spans="1:16" ht="17">
      <c r="B77" s="38"/>
      <c r="G77" s="56" t="s">
        <v>503</v>
      </c>
      <c r="I77" s="77"/>
      <c r="J77" s="77"/>
      <c r="K77" s="77"/>
      <c r="L77" s="77"/>
      <c r="M77" s="77"/>
      <c r="N77" s="77"/>
      <c r="P77" s="38"/>
    </row>
    <row r="78" spans="1:16" ht="102">
      <c r="A78" s="56">
        <v>268</v>
      </c>
      <c r="B78" s="86" t="s">
        <v>307</v>
      </c>
      <c r="C78" s="86" t="s">
        <v>488</v>
      </c>
      <c r="D78" s="86" t="s">
        <v>489</v>
      </c>
      <c r="E78" s="69">
        <v>3</v>
      </c>
      <c r="F78" s="86" t="s">
        <v>1072</v>
      </c>
      <c r="G78" s="69">
        <v>3</v>
      </c>
      <c r="H78" s="90"/>
      <c r="I78" s="77"/>
      <c r="J78" s="77"/>
      <c r="K78" s="77"/>
      <c r="L78" s="77"/>
      <c r="M78" s="77"/>
      <c r="N78" s="77"/>
      <c r="O78" s="152">
        <f>IF(I78&lt;&gt;"",I78,IF(E78&lt;&gt;"",E78,""))</f>
        <v>3</v>
      </c>
      <c r="P78" s="87">
        <f>IF(M78&lt;&gt;"",M78,IF(K78&lt;&gt;"",K78,IF(G78&lt;&gt;"",G78,"")))</f>
        <v>3</v>
      </c>
    </row>
    <row r="79" spans="1:16" ht="17">
      <c r="B79" s="38"/>
      <c r="G79" s="56" t="s">
        <v>503</v>
      </c>
      <c r="I79" s="77"/>
      <c r="J79" s="77"/>
      <c r="K79" s="77"/>
      <c r="L79" s="77"/>
      <c r="M79" s="77"/>
      <c r="N79" s="77"/>
      <c r="P79" s="38"/>
    </row>
    <row r="80" spans="1:16" ht="85">
      <c r="A80" s="56">
        <v>269</v>
      </c>
      <c r="B80" s="86" t="s">
        <v>105</v>
      </c>
      <c r="C80" s="86" t="s">
        <v>490</v>
      </c>
      <c r="D80" s="86" t="s">
        <v>491</v>
      </c>
      <c r="E80" s="69">
        <v>3</v>
      </c>
      <c r="F80" s="86" t="s">
        <v>1073</v>
      </c>
      <c r="G80" s="69">
        <v>3</v>
      </c>
      <c r="H80" s="90"/>
      <c r="I80" s="77"/>
      <c r="J80" s="77"/>
      <c r="K80" s="77"/>
      <c r="L80" s="77"/>
      <c r="M80" s="77"/>
      <c r="N80" s="77"/>
      <c r="O80" s="152">
        <f>IF(I80&lt;&gt;"",I80,IF(E80&lt;&gt;"",E80,""))</f>
        <v>3</v>
      </c>
      <c r="P80" s="87">
        <f>IF(M80&lt;&gt;"",M80,IF(K80&lt;&gt;"",K80,IF(G80&lt;&gt;"",G80,"")))</f>
        <v>3</v>
      </c>
    </row>
    <row r="81" spans="1:16" ht="17">
      <c r="B81" s="38"/>
      <c r="G81" s="56" t="s">
        <v>503</v>
      </c>
      <c r="I81" s="77"/>
      <c r="J81" s="77"/>
      <c r="K81" s="77"/>
      <c r="L81" s="77"/>
      <c r="M81" s="77"/>
      <c r="N81" s="77"/>
      <c r="P81" s="38"/>
    </row>
    <row r="82" spans="1:16" ht="51">
      <c r="A82" s="56">
        <v>270</v>
      </c>
      <c r="B82" s="86" t="s">
        <v>308</v>
      </c>
      <c r="C82" s="86" t="s">
        <v>492</v>
      </c>
      <c r="D82" s="86" t="s">
        <v>493</v>
      </c>
      <c r="E82" s="69">
        <v>3</v>
      </c>
      <c r="F82" s="86" t="s">
        <v>1074</v>
      </c>
      <c r="G82" s="69">
        <v>3</v>
      </c>
      <c r="H82" s="90"/>
      <c r="I82" s="77"/>
      <c r="J82" s="77"/>
      <c r="K82" s="77"/>
      <c r="L82" s="77"/>
      <c r="M82" s="77"/>
      <c r="N82" s="77"/>
      <c r="O82" s="152">
        <f>IF(I82&lt;&gt;"",I82,IF(E82&lt;&gt;"",E82,""))</f>
        <v>3</v>
      </c>
      <c r="P82" s="87">
        <f>IF(M82&lt;&gt;"",M82,IF(K82&lt;&gt;"",K82,IF(G82&lt;&gt;"",G82,"")))</f>
        <v>3</v>
      </c>
    </row>
    <row r="83" spans="1:16" ht="17">
      <c r="B83" s="38"/>
      <c r="G83" s="56" t="s">
        <v>503</v>
      </c>
      <c r="I83" s="77"/>
      <c r="J83" s="77"/>
      <c r="K83" s="77"/>
      <c r="L83" s="77"/>
      <c r="M83" s="77"/>
      <c r="N83" s="77"/>
      <c r="P83" s="38"/>
    </row>
    <row r="84" spans="1:16" ht="51">
      <c r="A84" s="56">
        <v>271</v>
      </c>
      <c r="B84" s="86" t="s">
        <v>309</v>
      </c>
      <c r="C84" s="86" t="s">
        <v>494</v>
      </c>
      <c r="D84" s="86" t="s">
        <v>495</v>
      </c>
      <c r="E84" s="69">
        <v>3</v>
      </c>
      <c r="F84" s="86" t="s">
        <v>1075</v>
      </c>
      <c r="G84" s="69">
        <v>3</v>
      </c>
      <c r="H84" s="90"/>
      <c r="I84" s="77"/>
      <c r="J84" s="77"/>
      <c r="K84" s="77"/>
      <c r="L84" s="77"/>
      <c r="M84" s="77"/>
      <c r="N84" s="77"/>
      <c r="O84" s="152">
        <f>IF(I84&lt;&gt;"",I84,IF(E84&lt;&gt;"",E84,""))</f>
        <v>3</v>
      </c>
      <c r="P84" s="87">
        <f>IF(M84&lt;&gt;"",M84,IF(K84&lt;&gt;"",K84,IF(G84&lt;&gt;"",G84,"")))</f>
        <v>3</v>
      </c>
    </row>
    <row r="85" spans="1:16" ht="17">
      <c r="B85" s="38"/>
      <c r="G85" s="56" t="s">
        <v>503</v>
      </c>
      <c r="I85" s="77"/>
      <c r="J85" s="77"/>
      <c r="K85" s="77"/>
      <c r="L85" s="77"/>
      <c r="M85" s="77"/>
      <c r="N85" s="77"/>
      <c r="P85" s="38"/>
    </row>
    <row r="86" spans="1:16" ht="68">
      <c r="A86" s="56">
        <v>272</v>
      </c>
      <c r="B86" s="86" t="s">
        <v>104</v>
      </c>
      <c r="C86" s="86" t="s">
        <v>496</v>
      </c>
      <c r="D86" s="86" t="s">
        <v>497</v>
      </c>
      <c r="E86" s="69">
        <v>2</v>
      </c>
      <c r="F86" s="86" t="s">
        <v>1076</v>
      </c>
      <c r="G86" s="69">
        <v>2</v>
      </c>
      <c r="H86" s="90"/>
      <c r="I86" s="77"/>
      <c r="J86" s="77"/>
      <c r="K86" s="77"/>
      <c r="L86" s="77"/>
      <c r="M86" s="77"/>
      <c r="N86" s="77"/>
      <c r="O86" s="152">
        <f>IF(I86&lt;&gt;"",I86,IF(E86&lt;&gt;"",E86,""))</f>
        <v>2</v>
      </c>
      <c r="P86" s="87">
        <f>IF(M86&lt;&gt;"",M86,IF(K86&lt;&gt;"",K86,IF(G86&lt;&gt;"",G86,"")))</f>
        <v>2</v>
      </c>
    </row>
    <row r="87" spans="1:16" ht="102">
      <c r="A87" s="56">
        <v>273</v>
      </c>
      <c r="B87" s="86" t="s">
        <v>310</v>
      </c>
      <c r="C87" s="86" t="s">
        <v>498</v>
      </c>
      <c r="D87" s="86" t="s">
        <v>499</v>
      </c>
      <c r="E87" s="69">
        <v>3</v>
      </c>
      <c r="F87" s="86" t="s">
        <v>1077</v>
      </c>
      <c r="G87" s="69">
        <v>3</v>
      </c>
      <c r="H87" s="90"/>
      <c r="I87" s="77"/>
      <c r="J87" s="77"/>
      <c r="K87" s="77"/>
      <c r="L87" s="77"/>
      <c r="M87" s="77"/>
      <c r="N87" s="77"/>
      <c r="O87" s="152">
        <f>IF(I87&lt;&gt;"",I87,IF(E87&lt;&gt;"",E87,""))</f>
        <v>3</v>
      </c>
      <c r="P87" s="87">
        <f>IF(M87&lt;&gt;"",M87,IF(K87&lt;&gt;"",K87,IF(G87&lt;&gt;"",G87,"")))</f>
        <v>3</v>
      </c>
    </row>
    <row r="88" spans="1:16" ht="85">
      <c r="A88" s="56">
        <v>274</v>
      </c>
      <c r="B88" s="86" t="s">
        <v>311</v>
      </c>
      <c r="C88" s="86" t="s">
        <v>500</v>
      </c>
      <c r="D88" s="86" t="s">
        <v>501</v>
      </c>
      <c r="E88" s="69">
        <v>3</v>
      </c>
      <c r="F88" s="86" t="s">
        <v>1078</v>
      </c>
      <c r="G88" s="69">
        <v>3</v>
      </c>
      <c r="H88" s="90"/>
      <c r="I88" s="77"/>
      <c r="J88" s="77"/>
      <c r="K88" s="77"/>
      <c r="L88" s="77"/>
      <c r="M88" s="77"/>
      <c r="N88" s="77"/>
      <c r="O88" s="152">
        <f>IF(I88&lt;&gt;"",I88,IF(E88&lt;&gt;"",E88,""))</f>
        <v>3</v>
      </c>
      <c r="P88" s="87">
        <f>IF(M88&lt;&gt;"",M88,IF(K88&lt;&gt;"",K88,IF(G88&lt;&gt;"",G88,"")))</f>
        <v>3</v>
      </c>
    </row>
    <row r="89" spans="1:16">
      <c r="B89" s="38"/>
      <c r="I89" s="77"/>
      <c r="J89" s="77"/>
      <c r="K89" s="77"/>
      <c r="L89" s="77"/>
      <c r="M89" s="77"/>
      <c r="N89" s="77"/>
      <c r="P89" s="38"/>
    </row>
    <row r="90" spans="1:16">
      <c r="B90" s="38"/>
      <c r="I90" s="77"/>
      <c r="J90" s="77"/>
      <c r="K90" s="77"/>
      <c r="L90" s="77"/>
      <c r="M90" s="77"/>
      <c r="N90" s="77"/>
      <c r="P90" s="38"/>
    </row>
    <row r="91" spans="1:16">
      <c r="B91" s="38"/>
      <c r="I91" s="77"/>
      <c r="J91" s="77"/>
      <c r="K91" s="77"/>
      <c r="L91" s="77"/>
      <c r="M91" s="77"/>
      <c r="N91" s="77"/>
      <c r="P91" s="38"/>
    </row>
    <row r="92" spans="1:16" ht="17">
      <c r="B92" s="75" t="s">
        <v>48</v>
      </c>
      <c r="I92" s="77"/>
      <c r="J92" s="77"/>
      <c r="K92" s="77"/>
      <c r="L92" s="77"/>
      <c r="M92" s="77"/>
      <c r="N92" s="77"/>
      <c r="P92" s="38"/>
    </row>
    <row r="93" spans="1:16" ht="51">
      <c r="A93" s="56">
        <v>275</v>
      </c>
      <c r="B93" s="86" t="s">
        <v>312</v>
      </c>
      <c r="C93" s="86" t="s">
        <v>502</v>
      </c>
      <c r="D93" s="86" t="s">
        <v>503</v>
      </c>
      <c r="E93" s="69">
        <v>2</v>
      </c>
      <c r="F93" s="86" t="s">
        <v>1079</v>
      </c>
      <c r="G93" s="69">
        <v>0</v>
      </c>
      <c r="H93" s="90"/>
      <c r="I93" s="77"/>
      <c r="J93" s="77"/>
      <c r="K93" s="77"/>
      <c r="L93" s="77"/>
      <c r="M93" s="77"/>
      <c r="N93" s="77"/>
      <c r="O93" s="152">
        <f>IF(I93&lt;&gt;"",I93,IF(E93&lt;&gt;"",E93,""))</f>
        <v>2</v>
      </c>
      <c r="P93" s="87">
        <f>IF(M93&lt;&gt;"",M93,IF(K93&lt;&gt;"",K93,IF(G93&lt;&gt;"",G93,"")))</f>
        <v>0</v>
      </c>
    </row>
    <row r="94" spans="1:16" ht="170">
      <c r="A94" s="56">
        <v>276</v>
      </c>
      <c r="B94" s="86" t="s">
        <v>313</v>
      </c>
      <c r="C94" s="86" t="s">
        <v>504</v>
      </c>
      <c r="D94" s="86" t="s">
        <v>505</v>
      </c>
      <c r="E94" s="69"/>
      <c r="F94" s="86" t="s">
        <v>1080</v>
      </c>
      <c r="G94" s="69">
        <v>0</v>
      </c>
      <c r="H94" s="90"/>
      <c r="I94" s="153">
        <v>4</v>
      </c>
      <c r="J94" s="154" t="s">
        <v>1313</v>
      </c>
      <c r="K94" s="153">
        <v>0</v>
      </c>
      <c r="L94" s="155" t="s">
        <v>1324</v>
      </c>
      <c r="M94" s="153">
        <v>3</v>
      </c>
      <c r="N94" s="155" t="s">
        <v>1325</v>
      </c>
      <c r="O94" s="152">
        <f>IF(I94&lt;&gt;"",I94,IF(E94&lt;&gt;"",E94,""))</f>
        <v>4</v>
      </c>
      <c r="P94" s="87">
        <f>IF(M94&lt;&gt;"",M94,IF(K94&lt;&gt;"",K94,IF(G94&lt;&gt;"",G94,"")))</f>
        <v>3</v>
      </c>
    </row>
    <row r="95" spans="1:16" ht="51">
      <c r="A95" s="56">
        <v>277</v>
      </c>
      <c r="B95" s="86" t="s">
        <v>314</v>
      </c>
      <c r="C95" s="86" t="s">
        <v>506</v>
      </c>
      <c r="D95" s="86" t="s">
        <v>503</v>
      </c>
      <c r="E95" s="69"/>
      <c r="F95" s="86"/>
      <c r="G95" s="69">
        <v>0</v>
      </c>
      <c r="H95" s="90"/>
      <c r="I95" s="77"/>
      <c r="J95" s="77"/>
      <c r="K95" s="77"/>
      <c r="L95" s="77"/>
      <c r="M95" s="77"/>
      <c r="N95" s="77"/>
      <c r="O95" s="152" t="str">
        <f>IF(I95&lt;&gt;"",I95,IF(E95&lt;&gt;"",E95,""))</f>
        <v/>
      </c>
      <c r="P95" s="87">
        <f>IF(M95&lt;&gt;"",M95,IF(K95&lt;&gt;"",K95,IF(G95&lt;&gt;"",G95,"")))</f>
        <v>0</v>
      </c>
    </row>
    <row r="96" spans="1:16" ht="68">
      <c r="A96" s="56">
        <v>278</v>
      </c>
      <c r="B96" s="86" t="s">
        <v>315</v>
      </c>
      <c r="C96" s="86" t="s">
        <v>507</v>
      </c>
      <c r="D96" s="86" t="s">
        <v>503</v>
      </c>
      <c r="E96" s="69"/>
      <c r="F96" s="86"/>
      <c r="G96" s="69">
        <v>0</v>
      </c>
      <c r="H96" s="90"/>
      <c r="I96" s="153"/>
      <c r="J96" s="154" t="s">
        <v>1299</v>
      </c>
      <c r="K96" s="153">
        <v>0</v>
      </c>
      <c r="L96" s="155" t="s">
        <v>1326</v>
      </c>
      <c r="M96" s="153">
        <v>2</v>
      </c>
      <c r="N96" s="155" t="s">
        <v>1327</v>
      </c>
      <c r="O96" s="152" t="str">
        <f>IF(I96&lt;&gt;"",I96,IF(E96&lt;&gt;"",E96,""))</f>
        <v/>
      </c>
      <c r="P96" s="87">
        <f>IF(M96&lt;&gt;"",M96,IF(K96&lt;&gt;"",K96,IF(G96&lt;&gt;"",G96,"")))</f>
        <v>2</v>
      </c>
    </row>
    <row r="97" spans="1:16" ht="17">
      <c r="B97" s="38"/>
      <c r="G97" s="56" t="s">
        <v>503</v>
      </c>
      <c r="I97" s="77"/>
      <c r="J97" s="77"/>
      <c r="K97" s="77"/>
      <c r="L97" s="77"/>
      <c r="M97" s="77"/>
      <c r="N97" s="77"/>
      <c r="P97" s="38"/>
    </row>
    <row r="98" spans="1:16" ht="34">
      <c r="A98" s="56">
        <v>279</v>
      </c>
      <c r="B98" s="86" t="s">
        <v>316</v>
      </c>
      <c r="C98" s="86" t="s">
        <v>508</v>
      </c>
      <c r="D98" s="86" t="s">
        <v>503</v>
      </c>
      <c r="E98" s="69"/>
      <c r="F98" s="86"/>
      <c r="G98" s="69">
        <v>0</v>
      </c>
      <c r="H98" s="90"/>
      <c r="I98" s="77"/>
      <c r="J98" s="77"/>
      <c r="K98" s="77"/>
      <c r="L98" s="77"/>
      <c r="M98" s="77"/>
      <c r="N98" s="77"/>
      <c r="O98" s="152" t="str">
        <f>IF(I98&lt;&gt;"",I98,IF(E98&lt;&gt;"",E98,""))</f>
        <v/>
      </c>
      <c r="P98" s="87">
        <f>IF(M98&lt;&gt;"",M98,IF(K98&lt;&gt;"",K98,IF(G98&lt;&gt;"",G98,"")))</f>
        <v>0</v>
      </c>
    </row>
    <row r="99" spans="1:16" ht="34">
      <c r="A99" s="56">
        <v>280</v>
      </c>
      <c r="B99" s="86" t="s">
        <v>317</v>
      </c>
      <c r="C99" s="86" t="s">
        <v>509</v>
      </c>
      <c r="D99" s="86" t="s">
        <v>503</v>
      </c>
      <c r="E99" s="69"/>
      <c r="F99" s="86"/>
      <c r="G99" s="69">
        <v>0</v>
      </c>
      <c r="H99" s="90"/>
      <c r="I99" s="77"/>
      <c r="J99" s="77"/>
      <c r="K99" s="77"/>
      <c r="L99" s="77"/>
      <c r="M99" s="77"/>
      <c r="N99" s="77"/>
      <c r="O99" s="152" t="str">
        <f>IF(I99&lt;&gt;"",I99,IF(E99&lt;&gt;"",E99,""))</f>
        <v/>
      </c>
      <c r="P99" s="87">
        <f>IF(M99&lt;&gt;"",M99,IF(K99&lt;&gt;"",K99,IF(G99&lt;&gt;"",G99,"")))</f>
        <v>0</v>
      </c>
    </row>
    <row r="100" spans="1:16" ht="51">
      <c r="A100" s="56">
        <v>281</v>
      </c>
      <c r="B100" s="86" t="s">
        <v>318</v>
      </c>
      <c r="C100" s="86" t="s">
        <v>510</v>
      </c>
      <c r="D100" s="86" t="s">
        <v>503</v>
      </c>
      <c r="E100" s="69"/>
      <c r="F100" s="86"/>
      <c r="G100" s="69">
        <v>0</v>
      </c>
      <c r="H100" s="90"/>
      <c r="I100" s="77"/>
      <c r="J100" s="77"/>
      <c r="K100" s="77"/>
      <c r="L100" s="77"/>
      <c r="M100" s="77"/>
      <c r="N100" s="77"/>
      <c r="O100" s="152" t="str">
        <f>IF(I100&lt;&gt;"",I100,IF(E100&lt;&gt;"",E100,""))</f>
        <v/>
      </c>
      <c r="P100" s="87">
        <f>IF(M100&lt;&gt;"",M100,IF(K100&lt;&gt;"",K100,IF(G100&lt;&gt;"",G100,"")))</f>
        <v>0</v>
      </c>
    </row>
    <row r="101" spans="1:16" ht="34">
      <c r="A101" s="56">
        <v>282</v>
      </c>
      <c r="B101" s="86" t="s">
        <v>319</v>
      </c>
      <c r="C101" s="86" t="s">
        <v>511</v>
      </c>
      <c r="D101" s="86" t="s">
        <v>503</v>
      </c>
      <c r="E101" s="69"/>
      <c r="F101" s="86"/>
      <c r="G101" s="69">
        <v>0</v>
      </c>
      <c r="H101" s="90"/>
      <c r="I101" s="77"/>
      <c r="J101" s="77"/>
      <c r="K101" s="77"/>
      <c r="L101" s="77"/>
      <c r="M101" s="77"/>
      <c r="N101" s="77"/>
      <c r="O101" s="152" t="str">
        <f>IF(I101&lt;&gt;"",I101,IF(E101&lt;&gt;"",E101,""))</f>
        <v/>
      </c>
      <c r="P101" s="87">
        <f>IF(M101&lt;&gt;"",M101,IF(K101&lt;&gt;"",K101,IF(G101&lt;&gt;"",G101,"")))</f>
        <v>0</v>
      </c>
    </row>
    <row r="102" spans="1:16" ht="17">
      <c r="B102" s="38"/>
      <c r="G102" s="56" t="s">
        <v>503</v>
      </c>
      <c r="I102" s="77"/>
      <c r="J102" s="77"/>
      <c r="K102" s="77"/>
      <c r="L102" s="77"/>
      <c r="M102" s="77"/>
      <c r="N102" s="77"/>
      <c r="P102" s="38"/>
    </row>
    <row r="103" spans="1:16" ht="17">
      <c r="A103" s="56">
        <v>283</v>
      </c>
      <c r="B103" s="86" t="s">
        <v>320</v>
      </c>
      <c r="C103" s="86" t="s">
        <v>512</v>
      </c>
      <c r="D103" s="86" t="s">
        <v>503</v>
      </c>
      <c r="E103" s="69"/>
      <c r="F103" s="86"/>
      <c r="G103" s="69">
        <v>0</v>
      </c>
      <c r="H103" s="90"/>
      <c r="I103" s="77"/>
      <c r="J103" s="77"/>
      <c r="K103" s="77"/>
      <c r="L103" s="77"/>
      <c r="M103" s="77"/>
      <c r="N103" s="77"/>
      <c r="O103" s="152" t="str">
        <f>IF(I103&lt;&gt;"",I103,IF(E103&lt;&gt;"",E103,""))</f>
        <v/>
      </c>
      <c r="P103" s="87">
        <f>IF(M103&lt;&gt;"",M103,IF(K103&lt;&gt;"",K103,IF(G103&lt;&gt;"",G103,"")))</f>
        <v>0</v>
      </c>
    </row>
    <row r="104" spans="1:16" ht="51">
      <c r="A104" s="56">
        <v>284</v>
      </c>
      <c r="B104" s="86" t="s">
        <v>321</v>
      </c>
      <c r="C104" s="86" t="s">
        <v>513</v>
      </c>
      <c r="D104" s="86" t="s">
        <v>503</v>
      </c>
      <c r="E104" s="69"/>
      <c r="F104" s="86"/>
      <c r="G104" s="69">
        <v>0</v>
      </c>
      <c r="H104" s="90"/>
      <c r="I104" s="77"/>
      <c r="J104" s="77"/>
      <c r="K104" s="77"/>
      <c r="L104" s="77"/>
      <c r="M104" s="77"/>
      <c r="N104" s="77"/>
      <c r="O104" s="152" t="str">
        <f>IF(I104&lt;&gt;"",I104,IF(E104&lt;&gt;"",E104,""))</f>
        <v/>
      </c>
      <c r="P104" s="87">
        <f>IF(M104&lt;&gt;"",M104,IF(K104&lt;&gt;"",K104,IF(G104&lt;&gt;"",G104,"")))</f>
        <v>0</v>
      </c>
    </row>
    <row r="105" spans="1:16" ht="17">
      <c r="A105" s="56">
        <v>285</v>
      </c>
      <c r="B105" s="86" t="s">
        <v>322</v>
      </c>
      <c r="C105" s="86" t="s">
        <v>514</v>
      </c>
      <c r="D105" s="86" t="s">
        <v>503</v>
      </c>
      <c r="E105" s="69"/>
      <c r="F105" s="86"/>
      <c r="G105" s="69">
        <v>0</v>
      </c>
      <c r="H105" s="90"/>
      <c r="I105" s="77"/>
      <c r="J105" s="77"/>
      <c r="K105" s="77"/>
      <c r="L105" s="77"/>
      <c r="M105" s="77"/>
      <c r="N105" s="77"/>
      <c r="O105" s="152" t="str">
        <f>IF(I105&lt;&gt;"",I105,IF(E105&lt;&gt;"",E105,""))</f>
        <v/>
      </c>
      <c r="P105" s="87">
        <f>IF(M105&lt;&gt;"",M105,IF(K105&lt;&gt;"",K105,IF(G105&lt;&gt;"",G105,"")))</f>
        <v>0</v>
      </c>
    </row>
    <row r="106" spans="1:16" ht="17">
      <c r="B106" s="38"/>
      <c r="G106" s="56" t="s">
        <v>503</v>
      </c>
      <c r="I106" s="77"/>
      <c r="J106" s="77"/>
      <c r="K106" s="77"/>
      <c r="L106" s="77"/>
      <c r="M106" s="77"/>
      <c r="N106" s="77"/>
      <c r="P106" s="38"/>
    </row>
    <row r="107" spans="1:16" ht="34">
      <c r="A107" s="56">
        <v>286</v>
      </c>
      <c r="B107" s="86" t="s">
        <v>323</v>
      </c>
      <c r="C107" s="86" t="s">
        <v>515</v>
      </c>
      <c r="D107" s="86" t="s">
        <v>503</v>
      </c>
      <c r="E107" s="69"/>
      <c r="F107" s="86"/>
      <c r="G107" s="69">
        <v>0</v>
      </c>
      <c r="H107" s="90"/>
      <c r="I107" s="77"/>
      <c r="J107" s="77"/>
      <c r="K107" s="77"/>
      <c r="L107" s="77"/>
      <c r="M107" s="77"/>
      <c r="N107" s="77"/>
      <c r="O107" s="152" t="str">
        <f>IF(I107&lt;&gt;"",I107,IF(E107&lt;&gt;"",E107,""))</f>
        <v/>
      </c>
      <c r="P107" s="87">
        <f>IF(M107&lt;&gt;"",M107,IF(K107&lt;&gt;"",K107,IF(G107&lt;&gt;"",G107,"")))</f>
        <v>0</v>
      </c>
    </row>
    <row r="108" spans="1:16" ht="68">
      <c r="A108" s="56">
        <v>287</v>
      </c>
      <c r="B108" s="86" t="s">
        <v>324</v>
      </c>
      <c r="C108" s="86" t="s">
        <v>516</v>
      </c>
      <c r="D108" s="86" t="s">
        <v>503</v>
      </c>
      <c r="E108" s="69"/>
      <c r="F108" s="86"/>
      <c r="G108" s="69">
        <v>0</v>
      </c>
      <c r="H108" s="90"/>
      <c r="I108" s="153"/>
      <c r="J108" s="154" t="s">
        <v>1300</v>
      </c>
      <c r="K108" s="153">
        <v>0</v>
      </c>
      <c r="L108" s="155" t="s">
        <v>1326</v>
      </c>
      <c r="M108" s="153">
        <v>3</v>
      </c>
      <c r="N108" s="155" t="s">
        <v>1328</v>
      </c>
      <c r="O108" s="152" t="str">
        <f>IF(I108&lt;&gt;"",I108,IF(E108&lt;&gt;"",E108,""))</f>
        <v/>
      </c>
      <c r="P108" s="87">
        <f>IF(M108&lt;&gt;"",M108,IF(K108&lt;&gt;"",K108,IF(G108&lt;&gt;"",G108,"")))</f>
        <v>3</v>
      </c>
    </row>
    <row r="109" spans="1:16" ht="34">
      <c r="A109" s="56">
        <v>288</v>
      </c>
      <c r="B109" s="86" t="s">
        <v>325</v>
      </c>
      <c r="C109" s="86" t="s">
        <v>517</v>
      </c>
      <c r="D109" s="86" t="s">
        <v>503</v>
      </c>
      <c r="E109" s="69"/>
      <c r="F109" s="86"/>
      <c r="G109" s="69">
        <v>0</v>
      </c>
      <c r="H109" s="90"/>
      <c r="I109" s="77"/>
      <c r="J109" s="77"/>
      <c r="K109" s="77"/>
      <c r="L109" s="77"/>
      <c r="M109" s="77"/>
      <c r="N109" s="77"/>
      <c r="O109" s="152" t="str">
        <f>IF(I109&lt;&gt;"",I109,IF(E109&lt;&gt;"",E109,""))</f>
        <v/>
      </c>
      <c r="P109" s="87">
        <f>IF(M109&lt;&gt;"",M109,IF(K109&lt;&gt;"",K109,IF(G109&lt;&gt;"",G109,"")))</f>
        <v>0</v>
      </c>
    </row>
    <row r="110" spans="1:16" ht="17">
      <c r="B110" s="38"/>
      <c r="G110" s="56" t="s">
        <v>503</v>
      </c>
      <c r="I110" s="77"/>
      <c r="J110" s="77"/>
      <c r="K110" s="77"/>
      <c r="L110" s="77"/>
      <c r="M110" s="77"/>
      <c r="N110" s="77"/>
      <c r="P110" s="38"/>
    </row>
    <row r="111" spans="1:16" ht="68">
      <c r="A111" s="56">
        <v>289</v>
      </c>
      <c r="B111" s="86" t="s">
        <v>326</v>
      </c>
      <c r="C111" s="86" t="s">
        <v>518</v>
      </c>
      <c r="D111" s="86" t="s">
        <v>503</v>
      </c>
      <c r="E111" s="69"/>
      <c r="F111" s="86"/>
      <c r="G111" s="69">
        <v>0</v>
      </c>
      <c r="H111" s="90"/>
      <c r="I111" s="77"/>
      <c r="J111" s="77"/>
      <c r="K111" s="77"/>
      <c r="L111" s="77"/>
      <c r="M111" s="77"/>
      <c r="N111" s="77"/>
      <c r="O111" s="152" t="str">
        <f>IF(I111&lt;&gt;"",I111,IF(E111&lt;&gt;"",E111,""))</f>
        <v/>
      </c>
      <c r="P111" s="87">
        <f>IF(M111&lt;&gt;"",M111,IF(K111&lt;&gt;"",K111,IF(G111&lt;&gt;"",G111,"")))</f>
        <v>0</v>
      </c>
    </row>
    <row r="112" spans="1:16">
      <c r="B112" s="38"/>
      <c r="I112" s="77"/>
      <c r="J112" s="77"/>
      <c r="K112" s="77"/>
      <c r="L112" s="77"/>
      <c r="M112" s="77"/>
      <c r="N112" s="77"/>
      <c r="P112" s="38"/>
    </row>
    <row r="113" spans="1:16">
      <c r="B113" s="38"/>
      <c r="I113" s="77"/>
      <c r="J113" s="77"/>
      <c r="K113" s="77"/>
      <c r="L113" s="77"/>
      <c r="M113" s="77"/>
      <c r="N113" s="77"/>
      <c r="P113" s="38"/>
    </row>
    <row r="114" spans="1:16">
      <c r="B114" s="38"/>
      <c r="I114" s="77"/>
      <c r="J114" s="77"/>
      <c r="K114" s="77"/>
      <c r="L114" s="77"/>
      <c r="M114" s="77"/>
      <c r="N114" s="77"/>
      <c r="P114" s="38"/>
    </row>
    <row r="115" spans="1:16" ht="17">
      <c r="B115" s="75" t="s">
        <v>435</v>
      </c>
      <c r="I115" s="77"/>
      <c r="J115" s="77"/>
      <c r="K115" s="77"/>
      <c r="L115" s="77"/>
      <c r="M115" s="77"/>
      <c r="N115" s="77"/>
      <c r="P115" s="38"/>
    </row>
    <row r="116" spans="1:16" ht="388">
      <c r="A116" s="56">
        <v>290</v>
      </c>
      <c r="B116" s="86" t="s">
        <v>327</v>
      </c>
      <c r="C116" s="86" t="s">
        <v>519</v>
      </c>
      <c r="D116" s="86" t="s">
        <v>520</v>
      </c>
      <c r="E116" s="69">
        <v>3</v>
      </c>
      <c r="F116" s="86" t="s">
        <v>1081</v>
      </c>
      <c r="G116" s="69">
        <v>4</v>
      </c>
      <c r="H116" s="90" t="s">
        <v>1189</v>
      </c>
      <c r="I116" s="77"/>
      <c r="J116" s="77"/>
      <c r="K116" s="77"/>
      <c r="L116" s="77"/>
      <c r="M116" s="77"/>
      <c r="N116" s="77"/>
      <c r="O116" s="152">
        <f>IF(I116&lt;&gt;"",I116,IF(E116&lt;&gt;"",E116,""))</f>
        <v>3</v>
      </c>
      <c r="P116" s="87">
        <f>IF(M116&lt;&gt;"",M116,IF(K116&lt;&gt;"",K116,IF(G116&lt;&gt;"",G116,"")))</f>
        <v>4</v>
      </c>
    </row>
    <row r="117" spans="1:16" ht="153">
      <c r="A117" s="56">
        <v>291</v>
      </c>
      <c r="B117" s="86" t="s">
        <v>328</v>
      </c>
      <c r="C117" s="86" t="s">
        <v>521</v>
      </c>
      <c r="D117" s="86" t="s">
        <v>522</v>
      </c>
      <c r="E117" s="69">
        <v>3</v>
      </c>
      <c r="F117" s="86" t="s">
        <v>1082</v>
      </c>
      <c r="G117" s="69">
        <v>3</v>
      </c>
      <c r="H117" s="90"/>
      <c r="I117" s="77"/>
      <c r="J117" s="77"/>
      <c r="K117" s="77"/>
      <c r="L117" s="77"/>
      <c r="M117" s="77"/>
      <c r="N117" s="77"/>
      <c r="O117" s="152">
        <f>IF(I117&lt;&gt;"",I117,IF(E117&lt;&gt;"",E117,""))</f>
        <v>3</v>
      </c>
      <c r="P117" s="87">
        <f>IF(M117&lt;&gt;"",M117,IF(K117&lt;&gt;"",K117,IF(G117&lt;&gt;"",G117,"")))</f>
        <v>3</v>
      </c>
    </row>
    <row r="118" spans="1:16" ht="68">
      <c r="A118" s="56">
        <v>292</v>
      </c>
      <c r="B118" s="86" t="s">
        <v>295</v>
      </c>
      <c r="C118" s="86" t="s">
        <v>523</v>
      </c>
      <c r="D118" s="86" t="s">
        <v>524</v>
      </c>
      <c r="E118" s="69">
        <v>3</v>
      </c>
      <c r="F118" s="86" t="s">
        <v>1083</v>
      </c>
      <c r="G118" s="69">
        <v>3</v>
      </c>
      <c r="H118" s="90"/>
      <c r="I118" s="77"/>
      <c r="J118" s="77"/>
      <c r="K118" s="77"/>
      <c r="L118" s="77"/>
      <c r="M118" s="77"/>
      <c r="N118" s="77"/>
      <c r="O118" s="152">
        <f>IF(I118&lt;&gt;"",I118,IF(E118&lt;&gt;"",E118,""))</f>
        <v>3</v>
      </c>
      <c r="P118" s="87">
        <f>IF(M118&lt;&gt;"",M118,IF(K118&lt;&gt;"",K118,IF(G118&lt;&gt;"",G118,"")))</f>
        <v>3</v>
      </c>
    </row>
    <row r="119" spans="1:16" ht="17">
      <c r="B119" s="38"/>
      <c r="G119" s="56" t="s">
        <v>503</v>
      </c>
      <c r="I119" s="77"/>
      <c r="J119" s="77"/>
      <c r="K119" s="77"/>
      <c r="L119" s="77"/>
      <c r="M119" s="77"/>
      <c r="N119" s="77"/>
      <c r="P119" s="38"/>
    </row>
    <row r="120" spans="1:16" ht="119">
      <c r="A120" s="56">
        <v>293</v>
      </c>
      <c r="B120" s="86" t="s">
        <v>329</v>
      </c>
      <c r="C120" s="86" t="s">
        <v>525</v>
      </c>
      <c r="D120" s="86" t="s">
        <v>526</v>
      </c>
      <c r="E120" s="69">
        <v>4</v>
      </c>
      <c r="F120" s="86" t="s">
        <v>1084</v>
      </c>
      <c r="G120" s="69">
        <v>3</v>
      </c>
      <c r="H120" s="90" t="s">
        <v>1190</v>
      </c>
      <c r="I120" s="77"/>
      <c r="J120" s="77"/>
      <c r="K120" s="77"/>
      <c r="L120" s="77"/>
      <c r="M120" s="77"/>
      <c r="N120" s="77"/>
      <c r="O120" s="152">
        <f>IF(I120&lt;&gt;"",I120,IF(E120&lt;&gt;"",E120,""))</f>
        <v>4</v>
      </c>
      <c r="P120" s="87">
        <f>IF(M120&lt;&gt;"",M120,IF(K120&lt;&gt;"",K120,IF(G120&lt;&gt;"",G120,"")))</f>
        <v>3</v>
      </c>
    </row>
    <row r="121" spans="1:16" ht="85">
      <c r="A121" s="56">
        <v>294</v>
      </c>
      <c r="B121" s="86" t="s">
        <v>43</v>
      </c>
      <c r="C121" s="86" t="s">
        <v>527</v>
      </c>
      <c r="D121" s="86" t="s">
        <v>528</v>
      </c>
      <c r="E121" s="69">
        <v>3</v>
      </c>
      <c r="F121" s="86" t="s">
        <v>1085</v>
      </c>
      <c r="G121" s="69">
        <v>3</v>
      </c>
      <c r="H121" s="90"/>
      <c r="I121" s="77"/>
      <c r="J121" s="77"/>
      <c r="K121" s="77"/>
      <c r="L121" s="77"/>
      <c r="M121" s="77"/>
      <c r="N121" s="77"/>
      <c r="O121" s="152">
        <f>IF(I121&lt;&gt;"",I121,IF(E121&lt;&gt;"",E121,""))</f>
        <v>3</v>
      </c>
      <c r="P121" s="87">
        <f>IF(M121&lt;&gt;"",M121,IF(K121&lt;&gt;"",K121,IF(G121&lt;&gt;"",G121,"")))</f>
        <v>3</v>
      </c>
    </row>
    <row r="122" spans="1:16" ht="102">
      <c r="A122" s="56">
        <v>295</v>
      </c>
      <c r="B122" s="86" t="s">
        <v>330</v>
      </c>
      <c r="C122" s="86" t="s">
        <v>529</v>
      </c>
      <c r="D122" s="86" t="s">
        <v>530</v>
      </c>
      <c r="E122" s="69">
        <v>3</v>
      </c>
      <c r="F122" s="86" t="s">
        <v>1086</v>
      </c>
      <c r="G122" s="69">
        <v>3</v>
      </c>
      <c r="H122" s="90"/>
      <c r="I122" s="77"/>
      <c r="J122" s="77"/>
      <c r="K122" s="77"/>
      <c r="L122" s="77"/>
      <c r="M122" s="77"/>
      <c r="N122" s="77"/>
      <c r="O122" s="152">
        <f>IF(I122&lt;&gt;"",I122,IF(E122&lt;&gt;"",E122,""))</f>
        <v>3</v>
      </c>
      <c r="P122" s="87">
        <f>IF(M122&lt;&gt;"",M122,IF(K122&lt;&gt;"",K122,IF(G122&lt;&gt;"",G122,"")))</f>
        <v>3</v>
      </c>
    </row>
    <row r="123" spans="1:16" ht="17">
      <c r="B123" s="38"/>
      <c r="G123" s="56" t="s">
        <v>503</v>
      </c>
      <c r="I123" s="77"/>
      <c r="J123" s="77"/>
      <c r="K123" s="77"/>
      <c r="L123" s="77"/>
      <c r="M123" s="77"/>
      <c r="N123" s="77"/>
      <c r="P123" s="38"/>
    </row>
    <row r="124" spans="1:16" ht="85">
      <c r="A124" s="56">
        <v>296</v>
      </c>
      <c r="B124" s="86" t="s">
        <v>331</v>
      </c>
      <c r="C124" s="86" t="s">
        <v>531</v>
      </c>
      <c r="D124" s="86" t="s">
        <v>532</v>
      </c>
      <c r="E124" s="69">
        <v>4</v>
      </c>
      <c r="F124" s="86" t="s">
        <v>1087</v>
      </c>
      <c r="G124" s="69">
        <v>3</v>
      </c>
      <c r="H124" s="90" t="s">
        <v>1191</v>
      </c>
      <c r="I124" s="77"/>
      <c r="J124" s="77"/>
      <c r="K124" s="77"/>
      <c r="L124" s="77"/>
      <c r="M124" s="77"/>
      <c r="N124" s="77"/>
      <c r="O124" s="152">
        <f>IF(I124&lt;&gt;"",I124,IF(E124&lt;&gt;"",E124,""))</f>
        <v>4</v>
      </c>
      <c r="P124" s="87">
        <f>IF(M124&lt;&gt;"",M124,IF(K124&lt;&gt;"",K124,IF(G124&lt;&gt;"",G124,"")))</f>
        <v>3</v>
      </c>
    </row>
    <row r="125" spans="1:16" ht="119">
      <c r="A125" s="56">
        <v>297</v>
      </c>
      <c r="B125" s="86" t="s">
        <v>332</v>
      </c>
      <c r="C125" s="86" t="s">
        <v>533</v>
      </c>
      <c r="D125" s="86" t="s">
        <v>534</v>
      </c>
      <c r="E125" s="69">
        <v>3</v>
      </c>
      <c r="F125" s="86" t="s">
        <v>1088</v>
      </c>
      <c r="G125" s="69">
        <v>2</v>
      </c>
      <c r="H125" s="90" t="s">
        <v>1192</v>
      </c>
      <c r="I125" s="77"/>
      <c r="J125" s="77"/>
      <c r="K125" s="77"/>
      <c r="L125" s="77"/>
      <c r="M125" s="77"/>
      <c r="N125" s="77"/>
      <c r="O125" s="152">
        <f>IF(I125&lt;&gt;"",I125,IF(E125&lt;&gt;"",E125,""))</f>
        <v>3</v>
      </c>
      <c r="P125" s="87">
        <f>IF(M125&lt;&gt;"",M125,IF(K125&lt;&gt;"",K125,IF(G125&lt;&gt;"",G125,"")))</f>
        <v>2</v>
      </c>
    </row>
    <row r="126" spans="1:16" ht="102">
      <c r="A126" s="56">
        <v>298</v>
      </c>
      <c r="B126" s="86" t="s">
        <v>333</v>
      </c>
      <c r="C126" s="86" t="s">
        <v>535</v>
      </c>
      <c r="D126" s="86" t="s">
        <v>536</v>
      </c>
      <c r="E126" s="69">
        <v>4</v>
      </c>
      <c r="F126" s="86" t="s">
        <v>1089</v>
      </c>
      <c r="G126" s="69">
        <v>1</v>
      </c>
      <c r="H126" s="90" t="s">
        <v>1193</v>
      </c>
      <c r="I126" s="77"/>
      <c r="J126" s="77"/>
      <c r="K126" s="77"/>
      <c r="L126" s="77"/>
      <c r="M126" s="77"/>
      <c r="N126" s="77"/>
      <c r="O126" s="152">
        <f>IF(I126&lt;&gt;"",I126,IF(E126&lt;&gt;"",E126,""))</f>
        <v>4</v>
      </c>
      <c r="P126" s="87">
        <f>IF(M126&lt;&gt;"",M126,IF(K126&lt;&gt;"",K126,IF(G126&lt;&gt;"",G126,"")))</f>
        <v>1</v>
      </c>
    </row>
    <row r="127" spans="1:16" ht="51">
      <c r="A127" s="56">
        <v>299</v>
      </c>
      <c r="B127" s="86" t="s">
        <v>334</v>
      </c>
      <c r="C127" s="86" t="s">
        <v>537</v>
      </c>
      <c r="D127" s="86" t="s">
        <v>538</v>
      </c>
      <c r="E127" s="69">
        <v>3</v>
      </c>
      <c r="F127" s="86" t="s">
        <v>1090</v>
      </c>
      <c r="G127" s="69">
        <v>0</v>
      </c>
      <c r="H127" s="90"/>
      <c r="I127" s="77"/>
      <c r="J127" s="77"/>
      <c r="K127" s="77"/>
      <c r="L127" s="77"/>
      <c r="M127" s="77"/>
      <c r="N127" s="77"/>
      <c r="O127" s="152">
        <f>IF(I127&lt;&gt;"",I127,IF(E127&lt;&gt;"",E127,""))</f>
        <v>3</v>
      </c>
      <c r="P127" s="87">
        <f>IF(M127&lt;&gt;"",M127,IF(K127&lt;&gt;"",K127,IF(G127&lt;&gt;"",G127,"")))</f>
        <v>0</v>
      </c>
    </row>
    <row r="128" spans="1:16" ht="51">
      <c r="A128" s="56">
        <v>300</v>
      </c>
      <c r="B128" s="86" t="s">
        <v>335</v>
      </c>
      <c r="C128" s="86" t="s">
        <v>539</v>
      </c>
      <c r="D128" s="86" t="s">
        <v>540</v>
      </c>
      <c r="E128" s="69">
        <v>4</v>
      </c>
      <c r="F128" s="86" t="s">
        <v>1091</v>
      </c>
      <c r="G128" s="69">
        <v>2</v>
      </c>
      <c r="H128" s="90"/>
      <c r="I128" s="77"/>
      <c r="J128" s="77"/>
      <c r="K128" s="77"/>
      <c r="L128" s="77"/>
      <c r="M128" s="77"/>
      <c r="N128" s="77"/>
      <c r="O128" s="152">
        <f>IF(I128&lt;&gt;"",I128,IF(E128&lt;&gt;"",E128,""))</f>
        <v>4</v>
      </c>
      <c r="P128" s="87">
        <f>IF(M128&lt;&gt;"",M128,IF(K128&lt;&gt;"",K128,IF(G128&lt;&gt;"",G128,"")))</f>
        <v>2</v>
      </c>
    </row>
    <row r="129" spans="1:16" ht="17">
      <c r="B129" s="38"/>
      <c r="G129" s="56" t="s">
        <v>503</v>
      </c>
      <c r="I129" s="77"/>
      <c r="J129" s="77"/>
      <c r="K129" s="77"/>
      <c r="L129" s="77"/>
      <c r="M129" s="77"/>
      <c r="N129" s="77"/>
      <c r="P129" s="38"/>
    </row>
    <row r="130" spans="1:16" ht="102">
      <c r="A130" s="56">
        <v>301</v>
      </c>
      <c r="B130" s="86" t="s">
        <v>336</v>
      </c>
      <c r="C130" s="86" t="s">
        <v>541</v>
      </c>
      <c r="D130" s="86" t="s">
        <v>542</v>
      </c>
      <c r="E130" s="69">
        <v>4</v>
      </c>
      <c r="F130" s="86" t="s">
        <v>1092</v>
      </c>
      <c r="G130" s="69">
        <v>3</v>
      </c>
      <c r="H130" s="90" t="s">
        <v>1194</v>
      </c>
      <c r="I130" s="77"/>
      <c r="J130" s="77"/>
      <c r="K130" s="77"/>
      <c r="L130" s="77"/>
      <c r="M130" s="77"/>
      <c r="N130" s="77"/>
      <c r="O130" s="152">
        <f>IF(I130&lt;&gt;"",I130,IF(E130&lt;&gt;"",E130,""))</f>
        <v>4</v>
      </c>
      <c r="P130" s="87">
        <f>IF(M130&lt;&gt;"",M130,IF(K130&lt;&gt;"",K130,IF(G130&lt;&gt;"",G130,"")))</f>
        <v>3</v>
      </c>
    </row>
    <row r="131" spans="1:16" ht="153">
      <c r="A131" s="56">
        <v>302</v>
      </c>
      <c r="B131" s="86" t="s">
        <v>337</v>
      </c>
      <c r="C131" s="86" t="s">
        <v>543</v>
      </c>
      <c r="D131" s="86" t="s">
        <v>544</v>
      </c>
      <c r="E131" s="69">
        <v>4</v>
      </c>
      <c r="F131" s="86" t="s">
        <v>1093</v>
      </c>
      <c r="G131" s="69">
        <v>2</v>
      </c>
      <c r="H131" s="90" t="s">
        <v>1195</v>
      </c>
      <c r="I131" s="77"/>
      <c r="J131" s="77"/>
      <c r="K131" s="77"/>
      <c r="L131" s="77"/>
      <c r="M131" s="77"/>
      <c r="N131" s="77"/>
      <c r="O131" s="152">
        <f>IF(I131&lt;&gt;"",I131,IF(E131&lt;&gt;"",E131,""))</f>
        <v>4</v>
      </c>
      <c r="P131" s="87">
        <f>IF(M131&lt;&gt;"",M131,IF(K131&lt;&gt;"",K131,IF(G131&lt;&gt;"",G131,"")))</f>
        <v>2</v>
      </c>
    </row>
    <row r="132" spans="1:16" ht="119">
      <c r="A132" s="56">
        <v>303</v>
      </c>
      <c r="B132" s="86" t="s">
        <v>338</v>
      </c>
      <c r="C132" s="86" t="s">
        <v>545</v>
      </c>
      <c r="D132" s="86" t="s">
        <v>546</v>
      </c>
      <c r="E132" s="69">
        <v>3</v>
      </c>
      <c r="F132" s="86" t="s">
        <v>1094</v>
      </c>
      <c r="G132" s="69">
        <v>2</v>
      </c>
      <c r="H132" s="90" t="s">
        <v>1196</v>
      </c>
      <c r="I132" s="77"/>
      <c r="J132" s="77"/>
      <c r="K132" s="77"/>
      <c r="L132" s="77"/>
      <c r="M132" s="77"/>
      <c r="N132" s="77"/>
      <c r="O132" s="152">
        <f>IF(I132&lt;&gt;"",I132,IF(E132&lt;&gt;"",E132,""))</f>
        <v>3</v>
      </c>
      <c r="P132" s="87">
        <f>IF(M132&lt;&gt;"",M132,IF(K132&lt;&gt;"",K132,IF(G132&lt;&gt;"",G132,"")))</f>
        <v>2</v>
      </c>
    </row>
    <row r="133" spans="1:16" ht="102">
      <c r="A133" s="56">
        <v>304</v>
      </c>
      <c r="B133" s="86" t="s">
        <v>339</v>
      </c>
      <c r="C133" s="86" t="s">
        <v>547</v>
      </c>
      <c r="D133" s="86" t="s">
        <v>548</v>
      </c>
      <c r="E133" s="69">
        <v>1</v>
      </c>
      <c r="F133" s="86" t="s">
        <v>1095</v>
      </c>
      <c r="G133" s="69">
        <v>1</v>
      </c>
      <c r="H133" s="90"/>
      <c r="I133" s="77"/>
      <c r="J133" s="77"/>
      <c r="K133" s="77"/>
      <c r="L133" s="77"/>
      <c r="M133" s="77"/>
      <c r="N133" s="77"/>
      <c r="O133" s="152">
        <f>IF(I133&lt;&gt;"",I133,IF(E133&lt;&gt;"",E133,""))</f>
        <v>1</v>
      </c>
      <c r="P133" s="87">
        <f>IF(M133&lt;&gt;"",M133,IF(K133&lt;&gt;"",K133,IF(G133&lt;&gt;"",G133,"")))</f>
        <v>1</v>
      </c>
    </row>
    <row r="134" spans="1:16" ht="17">
      <c r="B134" s="38"/>
      <c r="G134" s="56" t="s">
        <v>503</v>
      </c>
      <c r="I134" s="77"/>
      <c r="J134" s="77"/>
      <c r="K134" s="77"/>
      <c r="L134" s="77"/>
      <c r="M134" s="77"/>
      <c r="N134" s="77"/>
      <c r="P134" s="38"/>
    </row>
    <row r="135" spans="1:16" ht="51">
      <c r="A135" s="56">
        <v>305</v>
      </c>
      <c r="B135" s="86" t="s">
        <v>138</v>
      </c>
      <c r="C135" s="86" t="s">
        <v>549</v>
      </c>
      <c r="D135" s="86" t="s">
        <v>550</v>
      </c>
      <c r="E135" s="69">
        <v>2</v>
      </c>
      <c r="F135" s="86" t="s">
        <v>1096</v>
      </c>
      <c r="G135" s="69">
        <v>2</v>
      </c>
      <c r="H135" s="90"/>
      <c r="I135" s="77"/>
      <c r="J135" s="77"/>
      <c r="K135" s="77"/>
      <c r="L135" s="77"/>
      <c r="M135" s="77"/>
      <c r="N135" s="77"/>
      <c r="O135" s="152">
        <f>IF(I135&lt;&gt;"",I135,IF(E135&lt;&gt;"",E135,""))</f>
        <v>2</v>
      </c>
      <c r="P135" s="87">
        <f>IF(M135&lt;&gt;"",M135,IF(K135&lt;&gt;"",K135,IF(G135&lt;&gt;"",G135,"")))</f>
        <v>2</v>
      </c>
    </row>
    <row r="136" spans="1:16" ht="51">
      <c r="A136" s="56">
        <v>306</v>
      </c>
      <c r="B136" s="86" t="s">
        <v>340</v>
      </c>
      <c r="C136" s="86" t="s">
        <v>551</v>
      </c>
      <c r="D136" s="86" t="s">
        <v>552</v>
      </c>
      <c r="E136" s="69">
        <v>0</v>
      </c>
      <c r="F136" s="86" t="s">
        <v>1097</v>
      </c>
      <c r="G136" s="69">
        <v>0</v>
      </c>
      <c r="H136" s="90"/>
      <c r="I136" s="77"/>
      <c r="J136" s="77"/>
      <c r="K136" s="77"/>
      <c r="L136" s="77"/>
      <c r="M136" s="77"/>
      <c r="N136" s="77"/>
      <c r="O136" s="152">
        <f>IF(I136&lt;&gt;"",I136,IF(E136&lt;&gt;"",E136,""))</f>
        <v>0</v>
      </c>
      <c r="P136" s="87">
        <f>IF(M136&lt;&gt;"",M136,IF(K136&lt;&gt;"",K136,IF(G136&lt;&gt;"",G136,"")))</f>
        <v>0</v>
      </c>
    </row>
    <row r="137" spans="1:16" ht="51">
      <c r="A137" s="56">
        <v>307</v>
      </c>
      <c r="B137" s="86" t="s">
        <v>341</v>
      </c>
      <c r="C137" s="86" t="s">
        <v>553</v>
      </c>
      <c r="D137" s="86" t="s">
        <v>554</v>
      </c>
      <c r="E137" s="69">
        <v>0</v>
      </c>
      <c r="F137" s="86" t="s">
        <v>1097</v>
      </c>
      <c r="G137" s="69">
        <v>0</v>
      </c>
      <c r="H137" s="90"/>
      <c r="I137" s="77"/>
      <c r="J137" s="77"/>
      <c r="K137" s="77"/>
      <c r="L137" s="77"/>
      <c r="M137" s="77"/>
      <c r="N137" s="77"/>
      <c r="O137" s="152">
        <f>IF(I137&lt;&gt;"",I137,IF(E137&lt;&gt;"",E137,""))</f>
        <v>0</v>
      </c>
      <c r="P137" s="87">
        <f>IF(M137&lt;&gt;"",M137,IF(K137&lt;&gt;"",K137,IF(G137&lt;&gt;"",G137,"")))</f>
        <v>0</v>
      </c>
    </row>
    <row r="138" spans="1:16" ht="51">
      <c r="A138" s="56">
        <v>308</v>
      </c>
      <c r="B138" s="86" t="s">
        <v>342</v>
      </c>
      <c r="C138" s="86" t="s">
        <v>555</v>
      </c>
      <c r="D138" s="86" t="s">
        <v>556</v>
      </c>
      <c r="E138" s="69">
        <v>3</v>
      </c>
      <c r="F138" s="86" t="s">
        <v>1098</v>
      </c>
      <c r="G138" s="69">
        <v>2</v>
      </c>
      <c r="H138" s="90" t="s">
        <v>1197</v>
      </c>
      <c r="I138" s="77"/>
      <c r="J138" s="77"/>
      <c r="K138" s="77"/>
      <c r="L138" s="77"/>
      <c r="M138" s="77"/>
      <c r="N138" s="77"/>
      <c r="O138" s="152">
        <f>IF(I138&lt;&gt;"",I138,IF(E138&lt;&gt;"",E138,""))</f>
        <v>3</v>
      </c>
      <c r="P138" s="87">
        <f>IF(M138&lt;&gt;"",M138,IF(K138&lt;&gt;"",K138,IF(G138&lt;&gt;"",G138,"")))</f>
        <v>2</v>
      </c>
    </row>
    <row r="139" spans="1:16" ht="68">
      <c r="A139" s="56">
        <v>309</v>
      </c>
      <c r="B139" s="86" t="s">
        <v>343</v>
      </c>
      <c r="C139" s="86" t="s">
        <v>557</v>
      </c>
      <c r="D139" s="86" t="s">
        <v>558</v>
      </c>
      <c r="E139" s="69">
        <v>2</v>
      </c>
      <c r="F139" s="86" t="s">
        <v>1099</v>
      </c>
      <c r="G139" s="69">
        <v>2</v>
      </c>
      <c r="H139" s="90"/>
      <c r="I139" s="77"/>
      <c r="J139" s="77"/>
      <c r="K139" s="77"/>
      <c r="L139" s="77"/>
      <c r="M139" s="77"/>
      <c r="N139" s="77"/>
      <c r="O139" s="152">
        <f>IF(I139&lt;&gt;"",I139,IF(E139&lt;&gt;"",E139,""))</f>
        <v>2</v>
      </c>
      <c r="P139" s="87">
        <f>IF(M139&lt;&gt;"",M139,IF(K139&lt;&gt;"",K139,IF(G139&lt;&gt;"",G139,"")))</f>
        <v>2</v>
      </c>
    </row>
    <row r="140" spans="1:16" ht="17">
      <c r="B140" s="38"/>
      <c r="G140" s="56" t="s">
        <v>503</v>
      </c>
      <c r="I140" s="77"/>
      <c r="J140" s="77"/>
      <c r="K140" s="77"/>
      <c r="L140" s="77"/>
      <c r="M140" s="77"/>
      <c r="N140" s="77"/>
      <c r="P140" s="38"/>
    </row>
    <row r="141" spans="1:16" ht="85">
      <c r="A141" s="56">
        <v>310</v>
      </c>
      <c r="B141" s="86" t="s">
        <v>293</v>
      </c>
      <c r="C141" s="86" t="s">
        <v>559</v>
      </c>
      <c r="D141" s="86" t="s">
        <v>560</v>
      </c>
      <c r="E141" s="69">
        <v>2</v>
      </c>
      <c r="F141" s="86" t="s">
        <v>1100</v>
      </c>
      <c r="G141" s="69">
        <v>3</v>
      </c>
      <c r="H141" s="90" t="s">
        <v>1198</v>
      </c>
      <c r="I141" s="77"/>
      <c r="J141" s="77"/>
      <c r="K141" s="77"/>
      <c r="L141" s="77"/>
      <c r="M141" s="77"/>
      <c r="N141" s="77"/>
      <c r="O141" s="152">
        <f>IF(I141&lt;&gt;"",I141,IF(E141&lt;&gt;"",E141,""))</f>
        <v>2</v>
      </c>
      <c r="P141" s="87">
        <f>IF(M141&lt;&gt;"",M141,IF(K141&lt;&gt;"",K141,IF(G141&lt;&gt;"",G141,"")))</f>
        <v>3</v>
      </c>
    </row>
    <row r="142" spans="1:16" ht="85">
      <c r="A142" s="56">
        <v>311</v>
      </c>
      <c r="B142" s="86" t="s">
        <v>313</v>
      </c>
      <c r="C142" s="86" t="s">
        <v>504</v>
      </c>
      <c r="D142" s="86" t="s">
        <v>505</v>
      </c>
      <c r="E142" s="69">
        <v>2</v>
      </c>
      <c r="F142" s="86" t="s">
        <v>1101</v>
      </c>
      <c r="G142" s="69">
        <v>3</v>
      </c>
      <c r="H142" s="90" t="s">
        <v>1199</v>
      </c>
      <c r="I142" s="77"/>
      <c r="J142" s="77"/>
      <c r="K142" s="77"/>
      <c r="L142" s="77"/>
      <c r="M142" s="77"/>
      <c r="N142" s="77"/>
      <c r="O142" s="152">
        <f>IF(I142&lt;&gt;"",I142,IF(E142&lt;&gt;"",E142,""))</f>
        <v>2</v>
      </c>
      <c r="P142" s="87">
        <f>IF(M142&lt;&gt;"",M142,IF(K142&lt;&gt;"",K142,IF(G142&lt;&gt;"",G142,"")))</f>
        <v>3</v>
      </c>
    </row>
    <row r="143" spans="1:16" ht="85">
      <c r="A143" s="56">
        <v>312</v>
      </c>
      <c r="B143" s="86" t="s">
        <v>344</v>
      </c>
      <c r="C143" s="86" t="s">
        <v>561</v>
      </c>
      <c r="D143" s="86" t="s">
        <v>562</v>
      </c>
      <c r="E143" s="69">
        <v>4</v>
      </c>
      <c r="F143" s="86" t="s">
        <v>1102</v>
      </c>
      <c r="G143" s="69">
        <v>3</v>
      </c>
      <c r="H143" s="90" t="s">
        <v>1200</v>
      </c>
      <c r="I143" s="77"/>
      <c r="J143" s="77"/>
      <c r="K143" s="77"/>
      <c r="L143" s="77"/>
      <c r="M143" s="77"/>
      <c r="N143" s="77"/>
      <c r="O143" s="152">
        <f>IF(I143&lt;&gt;"",I143,IF(E143&lt;&gt;"",E143,""))</f>
        <v>4</v>
      </c>
      <c r="P143" s="87">
        <f>IF(M143&lt;&gt;"",M143,IF(K143&lt;&gt;"",K143,IF(G143&lt;&gt;"",G143,"")))</f>
        <v>3</v>
      </c>
    </row>
    <row r="144" spans="1:16" ht="17">
      <c r="B144" s="38"/>
      <c r="G144" s="56" t="s">
        <v>503</v>
      </c>
      <c r="I144" s="77"/>
      <c r="J144" s="77"/>
      <c r="K144" s="77"/>
      <c r="L144" s="77"/>
      <c r="M144" s="77"/>
      <c r="N144" s="77"/>
      <c r="P144" s="38"/>
    </row>
    <row r="145" spans="1:16" ht="187">
      <c r="A145" s="56">
        <v>313</v>
      </c>
      <c r="B145" s="86" t="s">
        <v>345</v>
      </c>
      <c r="C145" s="86" t="s">
        <v>563</v>
      </c>
      <c r="D145" s="86" t="s">
        <v>564</v>
      </c>
      <c r="E145" s="69">
        <v>4</v>
      </c>
      <c r="F145" s="86" t="s">
        <v>1103</v>
      </c>
      <c r="G145" s="69">
        <v>3</v>
      </c>
      <c r="H145" s="90" t="s">
        <v>1201</v>
      </c>
      <c r="I145" s="77"/>
      <c r="J145" s="77"/>
      <c r="K145" s="77"/>
      <c r="L145" s="77"/>
      <c r="M145" s="77"/>
      <c r="N145" s="77"/>
      <c r="O145" s="152">
        <f>IF(I145&lt;&gt;"",I145,IF(E145&lt;&gt;"",E145,""))</f>
        <v>4</v>
      </c>
      <c r="P145" s="87">
        <f>IF(M145&lt;&gt;"",M145,IF(K145&lt;&gt;"",K145,IF(G145&lt;&gt;"",G145,"")))</f>
        <v>3</v>
      </c>
    </row>
    <row r="146" spans="1:16" ht="85">
      <c r="A146" s="56">
        <v>314</v>
      </c>
      <c r="B146" s="86" t="s">
        <v>346</v>
      </c>
      <c r="C146" s="86" t="s">
        <v>565</v>
      </c>
      <c r="D146" s="86" t="s">
        <v>566</v>
      </c>
      <c r="E146" s="69">
        <v>3</v>
      </c>
      <c r="F146" s="86" t="s">
        <v>1104</v>
      </c>
      <c r="G146" s="69">
        <v>3</v>
      </c>
      <c r="H146" s="90" t="s">
        <v>1202</v>
      </c>
      <c r="I146" s="77"/>
      <c r="J146" s="77"/>
      <c r="K146" s="77"/>
      <c r="L146" s="77"/>
      <c r="M146" s="77"/>
      <c r="N146" s="77"/>
      <c r="O146" s="152">
        <f>IF(I146&lt;&gt;"",I146,IF(E146&lt;&gt;"",E146,""))</f>
        <v>3</v>
      </c>
      <c r="P146" s="87">
        <f>IF(M146&lt;&gt;"",M146,IF(K146&lt;&gt;"",K146,IF(G146&lt;&gt;"",G146,"")))</f>
        <v>3</v>
      </c>
    </row>
    <row r="147" spans="1:16" ht="68">
      <c r="A147" s="56">
        <v>315</v>
      </c>
      <c r="B147" s="86" t="s">
        <v>347</v>
      </c>
      <c r="C147" s="86" t="s">
        <v>567</v>
      </c>
      <c r="D147" s="86" t="s">
        <v>568</v>
      </c>
      <c r="E147" s="69">
        <v>0</v>
      </c>
      <c r="F147" s="86" t="s">
        <v>1105</v>
      </c>
      <c r="G147" s="69">
        <v>0</v>
      </c>
      <c r="H147" s="90"/>
      <c r="I147" s="77"/>
      <c r="J147" s="77"/>
      <c r="K147" s="77"/>
      <c r="L147" s="77"/>
      <c r="M147" s="77"/>
      <c r="N147" s="77"/>
      <c r="O147" s="152">
        <f>IF(I147&lt;&gt;"",I147,IF(E147&lt;&gt;"",E147,""))</f>
        <v>0</v>
      </c>
      <c r="P147" s="87">
        <f>IF(M147&lt;&gt;"",M147,IF(K147&lt;&gt;"",K147,IF(G147&lt;&gt;"",G147,"")))</f>
        <v>0</v>
      </c>
    </row>
    <row r="148" spans="1:16" ht="17">
      <c r="B148" s="38"/>
      <c r="G148" s="56" t="s">
        <v>503</v>
      </c>
      <c r="I148" s="77"/>
      <c r="J148" s="77"/>
      <c r="K148" s="77"/>
      <c r="L148" s="77"/>
      <c r="M148" s="77"/>
      <c r="N148" s="77"/>
      <c r="P148" s="38"/>
    </row>
    <row r="149" spans="1:16" ht="85">
      <c r="A149" s="56">
        <v>316</v>
      </c>
      <c r="B149" s="86" t="s">
        <v>348</v>
      </c>
      <c r="C149" s="86" t="s">
        <v>569</v>
      </c>
      <c r="D149" s="86" t="s">
        <v>570</v>
      </c>
      <c r="E149" s="69">
        <v>3</v>
      </c>
      <c r="F149" s="86" t="s">
        <v>1106</v>
      </c>
      <c r="G149" s="69">
        <v>3</v>
      </c>
      <c r="H149" s="90"/>
      <c r="I149" s="77"/>
      <c r="J149" s="77"/>
      <c r="K149" s="77"/>
      <c r="L149" s="77"/>
      <c r="M149" s="77"/>
      <c r="N149" s="77"/>
      <c r="O149" s="152">
        <f>IF(I149&lt;&gt;"",I149,IF(E149&lt;&gt;"",E149,""))</f>
        <v>3</v>
      </c>
      <c r="P149" s="87">
        <f>IF(M149&lt;&gt;"",M149,IF(K149&lt;&gt;"",K149,IF(G149&lt;&gt;"",G149,"")))</f>
        <v>3</v>
      </c>
    </row>
    <row r="150" spans="1:16" ht="68">
      <c r="A150" s="56">
        <v>317</v>
      </c>
      <c r="B150" s="86" t="s">
        <v>349</v>
      </c>
      <c r="C150" s="86" t="s">
        <v>571</v>
      </c>
      <c r="D150" s="86" t="s">
        <v>572</v>
      </c>
      <c r="E150" s="69">
        <v>1</v>
      </c>
      <c r="F150" s="86" t="s">
        <v>1107</v>
      </c>
      <c r="G150" s="69">
        <v>3</v>
      </c>
      <c r="H150" s="90"/>
      <c r="I150" s="77"/>
      <c r="J150" s="77"/>
      <c r="K150" s="77"/>
      <c r="L150" s="77"/>
      <c r="M150" s="77"/>
      <c r="N150" s="77"/>
      <c r="O150" s="152">
        <f>IF(I150&lt;&gt;"",I150,IF(E150&lt;&gt;"",E150,""))</f>
        <v>1</v>
      </c>
      <c r="P150" s="87">
        <f>IF(M150&lt;&gt;"",M150,IF(K150&lt;&gt;"",K150,IF(G150&lt;&gt;"",G150,"")))</f>
        <v>3</v>
      </c>
    </row>
    <row r="151" spans="1:16" ht="68">
      <c r="A151" s="56">
        <v>318</v>
      </c>
      <c r="B151" s="86" t="s">
        <v>350</v>
      </c>
      <c r="C151" s="86" t="s">
        <v>573</v>
      </c>
      <c r="D151" s="86" t="s">
        <v>574</v>
      </c>
      <c r="E151" s="69">
        <v>3</v>
      </c>
      <c r="F151" s="86" t="s">
        <v>1108</v>
      </c>
      <c r="G151" s="69">
        <v>3</v>
      </c>
      <c r="H151" s="90"/>
      <c r="I151" s="77"/>
      <c r="J151" s="77"/>
      <c r="K151" s="77"/>
      <c r="L151" s="77"/>
      <c r="M151" s="77"/>
      <c r="N151" s="77"/>
      <c r="O151" s="152">
        <f>IF(I151&lt;&gt;"",I151,IF(E151&lt;&gt;"",E151,""))</f>
        <v>3</v>
      </c>
      <c r="P151" s="87">
        <f>IF(M151&lt;&gt;"",M151,IF(K151&lt;&gt;"",K151,IF(G151&lt;&gt;"",G151,"")))</f>
        <v>3</v>
      </c>
    </row>
    <row r="152" spans="1:16" ht="17">
      <c r="B152" s="38"/>
      <c r="G152" s="56" t="s">
        <v>503</v>
      </c>
      <c r="I152" s="77"/>
      <c r="J152" s="77"/>
      <c r="K152" s="77"/>
      <c r="L152" s="77"/>
      <c r="M152" s="77"/>
      <c r="N152" s="77"/>
      <c r="P152" s="38"/>
    </row>
    <row r="153" spans="1:16" ht="34">
      <c r="B153" s="100" t="s">
        <v>427</v>
      </c>
      <c r="C153" s="37" t="s">
        <v>745</v>
      </c>
      <c r="G153" s="56" t="s">
        <v>503</v>
      </c>
      <c r="I153" s="77"/>
      <c r="J153" s="77"/>
      <c r="K153" s="77"/>
      <c r="L153" s="77"/>
      <c r="M153" s="77"/>
      <c r="N153" s="77"/>
      <c r="P153" s="38"/>
    </row>
    <row r="154" spans="1:16" ht="102">
      <c r="A154" s="56">
        <v>319</v>
      </c>
      <c r="B154" s="86" t="s">
        <v>351</v>
      </c>
      <c r="C154" s="86" t="s">
        <v>575</v>
      </c>
      <c r="D154" s="86" t="s">
        <v>576</v>
      </c>
      <c r="E154" s="69">
        <v>2</v>
      </c>
      <c r="F154" s="86" t="s">
        <v>1109</v>
      </c>
      <c r="G154" s="69">
        <v>2</v>
      </c>
      <c r="H154" s="90"/>
      <c r="I154" s="77"/>
      <c r="J154" s="77"/>
      <c r="K154" s="77"/>
      <c r="L154" s="77"/>
      <c r="M154" s="77"/>
      <c r="N154" s="77"/>
      <c r="O154" s="152">
        <f>IF(I154&lt;&gt;"",I154,IF(E154&lt;&gt;"",E154,""))</f>
        <v>2</v>
      </c>
      <c r="P154" s="87">
        <f>IF(M154&lt;&gt;"",M154,IF(K154&lt;&gt;"",K154,IF(G154&lt;&gt;"",G154,"")))</f>
        <v>2</v>
      </c>
    </row>
    <row r="155" spans="1:16" ht="68">
      <c r="A155" s="56">
        <v>320</v>
      </c>
      <c r="B155" s="86" t="s">
        <v>352</v>
      </c>
      <c r="C155" s="86" t="s">
        <v>577</v>
      </c>
      <c r="D155" s="86" t="s">
        <v>578</v>
      </c>
      <c r="E155" s="69"/>
      <c r="F155" s="86"/>
      <c r="G155" s="69">
        <v>2</v>
      </c>
      <c r="H155" s="90"/>
      <c r="I155" s="77"/>
      <c r="J155" s="77"/>
      <c r="K155" s="77"/>
      <c r="L155" s="77"/>
      <c r="M155" s="77"/>
      <c r="N155" s="77"/>
      <c r="O155" s="152" t="str">
        <f>IF(I155&lt;&gt;"",I155,IF(E155&lt;&gt;"",E155,""))</f>
        <v/>
      </c>
      <c r="P155" s="87">
        <f>IF(M155&lt;&gt;"",M155,IF(K155&lt;&gt;"",K155,IF(G155&lt;&gt;"",G155,"")))</f>
        <v>2</v>
      </c>
    </row>
    <row r="156" spans="1:16" ht="51">
      <c r="A156" s="56">
        <v>321</v>
      </c>
      <c r="B156" s="86" t="s">
        <v>353</v>
      </c>
      <c r="C156" s="86" t="s">
        <v>579</v>
      </c>
      <c r="D156" s="86" t="s">
        <v>580</v>
      </c>
      <c r="E156" s="69">
        <v>1</v>
      </c>
      <c r="F156" s="86" t="s">
        <v>1110</v>
      </c>
      <c r="G156" s="69">
        <v>2</v>
      </c>
      <c r="H156" s="90"/>
      <c r="I156" s="77"/>
      <c r="J156" s="77"/>
      <c r="K156" s="77"/>
      <c r="L156" s="77"/>
      <c r="M156" s="77"/>
      <c r="N156" s="77"/>
      <c r="O156" s="152">
        <f>IF(I156&lt;&gt;"",I156,IF(E156&lt;&gt;"",E156,""))</f>
        <v>1</v>
      </c>
      <c r="P156" s="87">
        <f>IF(M156&lt;&gt;"",M156,IF(K156&lt;&gt;"",K156,IF(G156&lt;&gt;"",G156,"")))</f>
        <v>2</v>
      </c>
    </row>
    <row r="157" spans="1:16" ht="17">
      <c r="B157" s="38"/>
      <c r="G157" s="56" t="s">
        <v>503</v>
      </c>
      <c r="I157" s="77"/>
      <c r="J157" s="77"/>
      <c r="K157" s="77"/>
      <c r="L157" s="77"/>
      <c r="M157" s="77"/>
      <c r="N157" s="77"/>
      <c r="P157" s="38"/>
    </row>
    <row r="158" spans="1:16" ht="34">
      <c r="B158" s="100" t="s">
        <v>428</v>
      </c>
      <c r="C158" s="37" t="s">
        <v>746</v>
      </c>
      <c r="G158" s="56" t="s">
        <v>503</v>
      </c>
      <c r="I158" s="77"/>
      <c r="J158" s="77"/>
      <c r="K158" s="77"/>
      <c r="L158" s="77"/>
      <c r="M158" s="77"/>
      <c r="N158" s="77"/>
      <c r="P158" s="38"/>
    </row>
    <row r="159" spans="1:16" ht="68">
      <c r="A159" s="56">
        <v>322</v>
      </c>
      <c r="B159" s="86" t="s">
        <v>354</v>
      </c>
      <c r="C159" s="86" t="s">
        <v>581</v>
      </c>
      <c r="D159" s="86" t="s">
        <v>582</v>
      </c>
      <c r="E159" s="69">
        <v>2</v>
      </c>
      <c r="F159" s="86" t="s">
        <v>1111</v>
      </c>
      <c r="G159" s="69">
        <v>1</v>
      </c>
      <c r="H159" s="90"/>
      <c r="I159" s="77"/>
      <c r="J159" s="77"/>
      <c r="K159" s="77"/>
      <c r="L159" s="77"/>
      <c r="M159" s="77"/>
      <c r="N159" s="77"/>
      <c r="O159" s="152">
        <f>IF(I159&lt;&gt;"",I159,IF(E159&lt;&gt;"",E159,""))</f>
        <v>2</v>
      </c>
      <c r="P159" s="87">
        <f>IF(M159&lt;&gt;"",M159,IF(K159&lt;&gt;"",K159,IF(G159&lt;&gt;"",G159,"")))</f>
        <v>1</v>
      </c>
    </row>
    <row r="160" spans="1:16" ht="170">
      <c r="A160" s="56">
        <v>323</v>
      </c>
      <c r="B160" s="86" t="s">
        <v>355</v>
      </c>
      <c r="C160" s="86" t="s">
        <v>583</v>
      </c>
      <c r="D160" s="86" t="s">
        <v>584</v>
      </c>
      <c r="E160" s="69">
        <v>4</v>
      </c>
      <c r="F160" s="86" t="s">
        <v>1112</v>
      </c>
      <c r="G160" s="69">
        <v>3</v>
      </c>
      <c r="H160" s="90"/>
      <c r="I160" s="77"/>
      <c r="J160" s="77"/>
      <c r="K160" s="77"/>
      <c r="L160" s="77"/>
      <c r="M160" s="77"/>
      <c r="N160" s="77"/>
      <c r="O160" s="152">
        <f>IF(I160&lt;&gt;"",I160,IF(E160&lt;&gt;"",E160,""))</f>
        <v>4</v>
      </c>
      <c r="P160" s="87">
        <f>IF(M160&lt;&gt;"",M160,IF(K160&lt;&gt;"",K160,IF(G160&lt;&gt;"",G160,"")))</f>
        <v>3</v>
      </c>
    </row>
    <row r="161" spans="1:16">
      <c r="B161" s="38"/>
      <c r="I161" s="77"/>
      <c r="J161" s="77"/>
      <c r="K161" s="77"/>
      <c r="L161" s="77"/>
      <c r="M161" s="77"/>
      <c r="N161" s="77"/>
      <c r="P161" s="38"/>
    </row>
    <row r="162" spans="1:16">
      <c r="B162" s="38"/>
      <c r="I162" s="77"/>
      <c r="J162" s="77"/>
      <c r="K162" s="77"/>
      <c r="L162" s="77"/>
      <c r="M162" s="77"/>
      <c r="N162" s="77"/>
      <c r="P162" s="38"/>
    </row>
    <row r="163" spans="1:16">
      <c r="B163" s="38"/>
      <c r="I163" s="77"/>
      <c r="J163" s="77"/>
      <c r="K163" s="77"/>
      <c r="L163" s="77"/>
      <c r="M163" s="77"/>
      <c r="N163" s="77"/>
      <c r="P163" s="38"/>
    </row>
    <row r="164" spans="1:16" ht="17">
      <c r="B164" s="100" t="s">
        <v>436</v>
      </c>
      <c r="I164" s="77"/>
      <c r="J164" s="77"/>
      <c r="K164" s="77"/>
      <c r="L164" s="77"/>
      <c r="M164" s="77"/>
      <c r="N164" s="77"/>
      <c r="P164" s="38"/>
    </row>
    <row r="165" spans="1:16" ht="119">
      <c r="A165" s="56">
        <v>324</v>
      </c>
      <c r="B165" s="86" t="s">
        <v>356</v>
      </c>
      <c r="C165" s="86" t="s">
        <v>585</v>
      </c>
      <c r="D165" s="86" t="s">
        <v>586</v>
      </c>
      <c r="E165" s="69">
        <v>3</v>
      </c>
      <c r="F165" s="86" t="s">
        <v>1113</v>
      </c>
      <c r="G165" s="69">
        <v>2</v>
      </c>
      <c r="H165" s="90" t="s">
        <v>1203</v>
      </c>
      <c r="I165" s="77"/>
      <c r="J165" s="77"/>
      <c r="K165" s="77"/>
      <c r="L165" s="77"/>
      <c r="M165" s="77"/>
      <c r="N165" s="77"/>
      <c r="O165" s="152">
        <f>IF(I165&lt;&gt;"",I165,IF(E165&lt;&gt;"",E165,""))</f>
        <v>3</v>
      </c>
      <c r="P165" s="87">
        <f>IF(M165&lt;&gt;"",M165,IF(K165&lt;&gt;"",K165,IF(G165&lt;&gt;"",G165,"")))</f>
        <v>2</v>
      </c>
    </row>
    <row r="166" spans="1:16" ht="17">
      <c r="B166" s="38"/>
      <c r="G166" s="56" t="s">
        <v>503</v>
      </c>
      <c r="I166" s="77"/>
      <c r="J166" s="77"/>
      <c r="K166" s="77"/>
      <c r="L166" s="77"/>
      <c r="M166" s="77"/>
      <c r="N166" s="77"/>
      <c r="P166" s="38"/>
    </row>
    <row r="167" spans="1:16" ht="221">
      <c r="A167" s="56">
        <v>325</v>
      </c>
      <c r="B167" s="86" t="s">
        <v>357</v>
      </c>
      <c r="C167" s="86" t="s">
        <v>587</v>
      </c>
      <c r="D167" s="86" t="s">
        <v>588</v>
      </c>
      <c r="E167" s="69">
        <v>3</v>
      </c>
      <c r="F167" s="86" t="s">
        <v>1114</v>
      </c>
      <c r="G167" s="69">
        <v>2</v>
      </c>
      <c r="H167" s="90"/>
      <c r="I167" s="77"/>
      <c r="J167" s="77"/>
      <c r="K167" s="77"/>
      <c r="L167" s="77"/>
      <c r="M167" s="77"/>
      <c r="N167" s="77"/>
      <c r="O167" s="152">
        <f>IF(I167&lt;&gt;"",I167,IF(E167&lt;&gt;"",E167,""))</f>
        <v>3</v>
      </c>
      <c r="P167" s="87">
        <f>IF(M167&lt;&gt;"",M167,IF(K167&lt;&gt;"",K167,IF(G167&lt;&gt;"",G167,"")))</f>
        <v>2</v>
      </c>
    </row>
    <row r="168" spans="1:16" ht="17">
      <c r="B168" s="38"/>
      <c r="G168" s="56" t="s">
        <v>503</v>
      </c>
      <c r="I168" s="77"/>
      <c r="J168" s="77"/>
      <c r="K168" s="77"/>
      <c r="L168" s="77"/>
      <c r="M168" s="77"/>
      <c r="N168" s="77"/>
      <c r="P168" s="38"/>
    </row>
    <row r="169" spans="1:16" ht="68">
      <c r="A169" s="56">
        <v>326</v>
      </c>
      <c r="B169" s="86" t="s">
        <v>358</v>
      </c>
      <c r="C169" s="86" t="s">
        <v>589</v>
      </c>
      <c r="D169" s="86" t="s">
        <v>590</v>
      </c>
      <c r="E169" s="69">
        <v>2</v>
      </c>
      <c r="F169" s="86" t="s">
        <v>1115</v>
      </c>
      <c r="G169" s="69">
        <v>1</v>
      </c>
      <c r="H169" s="90"/>
      <c r="I169" s="77"/>
      <c r="J169" s="77"/>
      <c r="K169" s="77"/>
      <c r="L169" s="77"/>
      <c r="M169" s="77"/>
      <c r="N169" s="77"/>
      <c r="O169" s="152">
        <f>IF(I169&lt;&gt;"",I169,IF(E169&lt;&gt;"",E169,""))</f>
        <v>2</v>
      </c>
      <c r="P169" s="87">
        <f>IF(M169&lt;&gt;"",M169,IF(K169&lt;&gt;"",K169,IF(G169&lt;&gt;"",G169,"")))</f>
        <v>1</v>
      </c>
    </row>
    <row r="170" spans="1:16" ht="17">
      <c r="B170" s="38"/>
      <c r="G170" s="56" t="s">
        <v>503</v>
      </c>
      <c r="I170" s="77"/>
      <c r="J170" s="77"/>
      <c r="K170" s="77"/>
      <c r="L170" s="77"/>
      <c r="M170" s="77"/>
      <c r="N170" s="77"/>
      <c r="P170" s="38"/>
    </row>
    <row r="171" spans="1:16" ht="68">
      <c r="A171" s="56">
        <v>327</v>
      </c>
      <c r="B171" s="86" t="s">
        <v>359</v>
      </c>
      <c r="C171" s="86" t="s">
        <v>591</v>
      </c>
      <c r="D171" s="86" t="s">
        <v>592</v>
      </c>
      <c r="E171" s="69">
        <v>2</v>
      </c>
      <c r="F171" s="86" t="s">
        <v>1116</v>
      </c>
      <c r="G171" s="69">
        <v>2</v>
      </c>
      <c r="H171" s="90"/>
      <c r="I171" s="77"/>
      <c r="J171" s="77"/>
      <c r="K171" s="77"/>
      <c r="L171" s="77"/>
      <c r="M171" s="77"/>
      <c r="N171" s="77"/>
      <c r="O171" s="152">
        <f>IF(I171&lt;&gt;"",I171,IF(E171&lt;&gt;"",E171,""))</f>
        <v>2</v>
      </c>
      <c r="P171" s="87">
        <f>IF(M171&lt;&gt;"",M171,IF(K171&lt;&gt;"",K171,IF(G171&lt;&gt;"",G171,"")))</f>
        <v>2</v>
      </c>
    </row>
    <row r="172" spans="1:16" ht="17">
      <c r="B172" s="38"/>
      <c r="G172" s="56" t="s">
        <v>503</v>
      </c>
      <c r="I172" s="77"/>
      <c r="J172" s="77"/>
      <c r="K172" s="77"/>
      <c r="L172" s="77"/>
      <c r="M172" s="77"/>
      <c r="N172" s="77"/>
      <c r="P172" s="38"/>
    </row>
    <row r="173" spans="1:16" ht="102">
      <c r="A173" s="56">
        <v>328</v>
      </c>
      <c r="B173" s="86" t="s">
        <v>360</v>
      </c>
      <c r="C173" s="86" t="s">
        <v>593</v>
      </c>
      <c r="D173" s="86" t="s">
        <v>594</v>
      </c>
      <c r="E173" s="69">
        <v>1</v>
      </c>
      <c r="F173" s="86" t="s">
        <v>1117</v>
      </c>
      <c r="G173" s="69">
        <v>2</v>
      </c>
      <c r="H173" s="90"/>
      <c r="I173" s="77"/>
      <c r="J173" s="77"/>
      <c r="K173" s="77"/>
      <c r="L173" s="77"/>
      <c r="M173" s="77"/>
      <c r="N173" s="77"/>
      <c r="O173" s="152">
        <f>IF(I173&lt;&gt;"",I173,IF(E173&lt;&gt;"",E173,""))</f>
        <v>1</v>
      </c>
      <c r="P173" s="87">
        <f>IF(M173&lt;&gt;"",M173,IF(K173&lt;&gt;"",K173,IF(G173&lt;&gt;"",G173,"")))</f>
        <v>2</v>
      </c>
    </row>
    <row r="174" spans="1:16" ht="17">
      <c r="B174" s="38"/>
      <c r="G174" s="56" t="s">
        <v>503</v>
      </c>
      <c r="I174" s="77"/>
      <c r="J174" s="77"/>
      <c r="K174" s="77"/>
      <c r="L174" s="77"/>
      <c r="M174" s="77"/>
      <c r="N174" s="77"/>
      <c r="P174" s="38"/>
    </row>
    <row r="175" spans="1:16" ht="85">
      <c r="A175" s="56">
        <v>329</v>
      </c>
      <c r="B175" s="86" t="s">
        <v>361</v>
      </c>
      <c r="C175" s="86" t="s">
        <v>595</v>
      </c>
      <c r="D175" s="86" t="s">
        <v>596</v>
      </c>
      <c r="E175" s="69">
        <v>1</v>
      </c>
      <c r="F175" s="86" t="s">
        <v>1118</v>
      </c>
      <c r="G175" s="69">
        <v>2</v>
      </c>
      <c r="H175" s="90"/>
      <c r="I175" s="77"/>
      <c r="J175" s="77"/>
      <c r="K175" s="77"/>
      <c r="L175" s="77"/>
      <c r="M175" s="77"/>
      <c r="N175" s="77"/>
      <c r="O175" s="152">
        <f>IF(I175&lt;&gt;"",I175,IF(E175&lt;&gt;"",E175,""))</f>
        <v>1</v>
      </c>
      <c r="P175" s="87">
        <f>IF(M175&lt;&gt;"",M175,IF(K175&lt;&gt;"",K175,IF(G175&lt;&gt;"",G175,"")))</f>
        <v>2</v>
      </c>
    </row>
    <row r="176" spans="1:16" ht="17">
      <c r="B176" s="38"/>
      <c r="G176" s="56" t="s">
        <v>503</v>
      </c>
      <c r="I176" s="77"/>
      <c r="J176" s="77"/>
      <c r="K176" s="77"/>
      <c r="L176" s="77"/>
      <c r="M176" s="77"/>
      <c r="N176" s="77"/>
      <c r="P176" s="38"/>
    </row>
    <row r="177" spans="1:16" ht="85">
      <c r="A177" s="56">
        <v>330</v>
      </c>
      <c r="B177" s="86" t="s">
        <v>362</v>
      </c>
      <c r="C177" s="86" t="s">
        <v>597</v>
      </c>
      <c r="D177" s="86" t="s">
        <v>598</v>
      </c>
      <c r="E177" s="69">
        <v>2</v>
      </c>
      <c r="F177" s="86" t="s">
        <v>1119</v>
      </c>
      <c r="G177" s="69">
        <v>3</v>
      </c>
      <c r="H177" s="90"/>
      <c r="I177" s="77"/>
      <c r="J177" s="77"/>
      <c r="K177" s="77"/>
      <c r="L177" s="77"/>
      <c r="M177" s="77"/>
      <c r="N177" s="77"/>
      <c r="O177" s="152">
        <f>IF(I177&lt;&gt;"",I177,IF(E177&lt;&gt;"",E177,""))</f>
        <v>2</v>
      </c>
      <c r="P177" s="87">
        <f>IF(M177&lt;&gt;"",M177,IF(K177&lt;&gt;"",K177,IF(G177&lt;&gt;"",G177,"")))</f>
        <v>3</v>
      </c>
    </row>
    <row r="178" spans="1:16" ht="17">
      <c r="B178" s="38"/>
      <c r="G178" s="56" t="s">
        <v>503</v>
      </c>
      <c r="I178" s="77"/>
      <c r="J178" s="77"/>
      <c r="K178" s="77"/>
      <c r="L178" s="77"/>
      <c r="M178" s="77"/>
      <c r="N178" s="77"/>
      <c r="P178" s="38"/>
    </row>
    <row r="179" spans="1:16" ht="85">
      <c r="A179" s="56">
        <v>331</v>
      </c>
      <c r="B179" s="86" t="s">
        <v>363</v>
      </c>
      <c r="C179" s="86" t="s">
        <v>599</v>
      </c>
      <c r="D179" s="86" t="s">
        <v>600</v>
      </c>
      <c r="E179" s="69">
        <v>1</v>
      </c>
      <c r="F179" s="86" t="s">
        <v>1120</v>
      </c>
      <c r="G179" s="69">
        <v>2</v>
      </c>
      <c r="H179" s="90"/>
      <c r="I179" s="77"/>
      <c r="J179" s="77"/>
      <c r="K179" s="77"/>
      <c r="L179" s="77"/>
      <c r="M179" s="77"/>
      <c r="N179" s="77"/>
      <c r="O179" s="152">
        <f>IF(I179&lt;&gt;"",I179,IF(E179&lt;&gt;"",E179,""))</f>
        <v>1</v>
      </c>
      <c r="P179" s="87">
        <f>IF(M179&lt;&gt;"",M179,IF(K179&lt;&gt;"",K179,IF(G179&lt;&gt;"",G179,"")))</f>
        <v>2</v>
      </c>
    </row>
    <row r="180" spans="1:16" ht="17">
      <c r="B180" s="38"/>
      <c r="G180" s="56" t="s">
        <v>503</v>
      </c>
      <c r="I180" s="77"/>
      <c r="J180" s="77"/>
      <c r="K180" s="77"/>
      <c r="L180" s="77"/>
      <c r="M180" s="77"/>
      <c r="N180" s="77"/>
      <c r="P180" s="38"/>
    </row>
    <row r="181" spans="1:16" ht="85">
      <c r="A181" s="56">
        <v>332</v>
      </c>
      <c r="B181" s="86" t="s">
        <v>364</v>
      </c>
      <c r="C181" s="86" t="s">
        <v>601</v>
      </c>
      <c r="D181" s="86" t="s">
        <v>602</v>
      </c>
      <c r="E181" s="69">
        <v>2</v>
      </c>
      <c r="F181" s="86" t="s">
        <v>1121</v>
      </c>
      <c r="G181" s="69">
        <v>0</v>
      </c>
      <c r="H181" s="90"/>
      <c r="I181" s="77"/>
      <c r="J181" s="77"/>
      <c r="K181" s="77"/>
      <c r="L181" s="77"/>
      <c r="M181" s="77"/>
      <c r="N181" s="77"/>
      <c r="O181" s="152">
        <f>IF(I181&lt;&gt;"",I181,IF(E181&lt;&gt;"",E181,""))</f>
        <v>2</v>
      </c>
      <c r="P181" s="87">
        <f>IF(M181&lt;&gt;"",M181,IF(K181&lt;&gt;"",K181,IF(G181&lt;&gt;"",G181,"")))</f>
        <v>0</v>
      </c>
    </row>
    <row r="182" spans="1:16" ht="17">
      <c r="B182" s="38"/>
      <c r="G182" s="56" t="s">
        <v>503</v>
      </c>
      <c r="I182" s="77"/>
      <c r="J182" s="77"/>
      <c r="K182" s="77"/>
      <c r="L182" s="77"/>
      <c r="M182" s="77"/>
      <c r="N182" s="77"/>
      <c r="P182" s="38"/>
    </row>
    <row r="183" spans="1:16" ht="68">
      <c r="A183" s="56">
        <v>333</v>
      </c>
      <c r="B183" s="86" t="s">
        <v>365</v>
      </c>
      <c r="C183" s="86" t="s">
        <v>603</v>
      </c>
      <c r="D183" s="86" t="s">
        <v>564</v>
      </c>
      <c r="E183" s="69">
        <v>3</v>
      </c>
      <c r="F183" s="86" t="s">
        <v>1122</v>
      </c>
      <c r="G183" s="69">
        <v>3</v>
      </c>
      <c r="H183" s="90" t="s">
        <v>1204</v>
      </c>
      <c r="I183" s="77"/>
      <c r="J183" s="77"/>
      <c r="K183" s="77"/>
      <c r="L183" s="77"/>
      <c r="M183" s="77"/>
      <c r="N183" s="77"/>
      <c r="O183" s="152">
        <f>IF(I183&lt;&gt;"",I183,IF(E183&lt;&gt;"",E183,""))</f>
        <v>3</v>
      </c>
      <c r="P183" s="87">
        <f>IF(M183&lt;&gt;"",M183,IF(K183&lt;&gt;"",K183,IF(G183&lt;&gt;"",G183,"")))</f>
        <v>3</v>
      </c>
    </row>
    <row r="184" spans="1:16">
      <c r="B184" s="38"/>
      <c r="I184" s="77"/>
      <c r="J184" s="77"/>
      <c r="K184" s="77"/>
      <c r="L184" s="77"/>
      <c r="M184" s="77"/>
      <c r="N184" s="77"/>
      <c r="P184" s="38"/>
    </row>
    <row r="185" spans="1:16">
      <c r="B185" s="38"/>
      <c r="I185" s="77"/>
      <c r="J185" s="77"/>
      <c r="K185" s="77"/>
      <c r="L185" s="77"/>
      <c r="M185" s="77"/>
      <c r="N185" s="77"/>
      <c r="P185" s="38"/>
    </row>
    <row r="186" spans="1:16">
      <c r="B186" s="38"/>
      <c r="I186" s="77"/>
      <c r="J186" s="77"/>
      <c r="K186" s="77"/>
      <c r="L186" s="77"/>
      <c r="M186" s="77"/>
      <c r="N186" s="77"/>
      <c r="P186" s="38"/>
    </row>
    <row r="187" spans="1:16" ht="17">
      <c r="B187" s="75" t="s">
        <v>275</v>
      </c>
      <c r="I187" s="77"/>
      <c r="J187" s="77"/>
      <c r="K187" s="77"/>
      <c r="L187" s="77"/>
      <c r="M187" s="77"/>
      <c r="N187" s="77"/>
      <c r="P187" s="38"/>
    </row>
    <row r="188" spans="1:16" ht="85">
      <c r="A188" s="56">
        <v>334</v>
      </c>
      <c r="B188" s="86" t="s">
        <v>366</v>
      </c>
      <c r="C188" s="86" t="s">
        <v>604</v>
      </c>
      <c r="D188" s="86" t="s">
        <v>605</v>
      </c>
      <c r="E188" s="69">
        <v>4</v>
      </c>
      <c r="F188" s="86" t="s">
        <v>1123</v>
      </c>
      <c r="G188" s="69">
        <v>0</v>
      </c>
      <c r="H188" s="90"/>
      <c r="I188" s="77"/>
      <c r="J188" s="77"/>
      <c r="K188" s="77"/>
      <c r="L188" s="77"/>
      <c r="M188" s="77"/>
      <c r="N188" s="77"/>
      <c r="O188" s="152">
        <f>IF(I188&lt;&gt;"",I188,IF(E188&lt;&gt;"",E188,""))</f>
        <v>4</v>
      </c>
      <c r="P188" s="87">
        <f>IF(M188&lt;&gt;"",M188,IF(K188&lt;&gt;"",K188,IF(G188&lt;&gt;"",G188,"")))</f>
        <v>0</v>
      </c>
    </row>
    <row r="189" spans="1:16" ht="17">
      <c r="B189" s="38"/>
      <c r="G189" s="56" t="s">
        <v>503</v>
      </c>
      <c r="I189" s="77"/>
      <c r="J189" s="77"/>
      <c r="K189" s="77"/>
      <c r="L189" s="77"/>
      <c r="M189" s="77"/>
      <c r="N189" s="77"/>
      <c r="P189" s="38"/>
    </row>
    <row r="190" spans="1:16" ht="119">
      <c r="A190" s="56">
        <v>335</v>
      </c>
      <c r="B190" s="86" t="s">
        <v>367</v>
      </c>
      <c r="C190" s="86" t="s">
        <v>606</v>
      </c>
      <c r="D190" s="86" t="s">
        <v>607</v>
      </c>
      <c r="E190" s="69">
        <v>4</v>
      </c>
      <c r="F190" s="86" t="s">
        <v>1124</v>
      </c>
      <c r="G190" s="69">
        <v>0</v>
      </c>
      <c r="H190" s="90"/>
      <c r="I190" s="77"/>
      <c r="J190" s="77"/>
      <c r="K190" s="77"/>
      <c r="L190" s="77"/>
      <c r="M190" s="77"/>
      <c r="N190" s="77"/>
      <c r="O190" s="152">
        <f>IF(I190&lt;&gt;"",I190,IF(E190&lt;&gt;"",E190,""))</f>
        <v>4</v>
      </c>
      <c r="P190" s="87">
        <f>IF(M190&lt;&gt;"",M190,IF(K190&lt;&gt;"",K190,IF(G190&lt;&gt;"",G190,"")))</f>
        <v>0</v>
      </c>
    </row>
    <row r="191" spans="1:16" ht="17">
      <c r="B191" s="38"/>
      <c r="G191" s="56" t="s">
        <v>503</v>
      </c>
      <c r="I191" s="77"/>
      <c r="J191" s="77"/>
      <c r="K191" s="77"/>
      <c r="L191" s="77"/>
      <c r="M191" s="77"/>
      <c r="N191" s="77"/>
      <c r="P191" s="38"/>
    </row>
    <row r="192" spans="1:16" ht="17">
      <c r="B192" s="100" t="s">
        <v>437</v>
      </c>
      <c r="C192" s="102" t="s">
        <v>747</v>
      </c>
      <c r="G192" s="56" t="s">
        <v>503</v>
      </c>
      <c r="I192" s="77"/>
      <c r="J192" s="77"/>
      <c r="K192" s="77"/>
      <c r="L192" s="77"/>
      <c r="M192" s="77"/>
      <c r="N192" s="77"/>
      <c r="P192" s="38"/>
    </row>
    <row r="193" spans="1:16" ht="85">
      <c r="A193" s="56">
        <v>336</v>
      </c>
      <c r="B193" s="86" t="s">
        <v>368</v>
      </c>
      <c r="C193" s="86" t="s">
        <v>608</v>
      </c>
      <c r="D193" s="86" t="s">
        <v>609</v>
      </c>
      <c r="E193" s="69">
        <v>3</v>
      </c>
      <c r="F193" s="86" t="s">
        <v>1125</v>
      </c>
      <c r="G193" s="69">
        <v>0</v>
      </c>
      <c r="H193" s="90"/>
      <c r="I193" s="77"/>
      <c r="J193" s="77"/>
      <c r="K193" s="77"/>
      <c r="L193" s="77"/>
      <c r="M193" s="77"/>
      <c r="N193" s="77"/>
      <c r="O193" s="152">
        <f>IF(I193&lt;&gt;"",I193,IF(E193&lt;&gt;"",E193,""))</f>
        <v>3</v>
      </c>
      <c r="P193" s="87">
        <f>IF(M193&lt;&gt;"",M193,IF(K193&lt;&gt;"",K193,IF(G193&lt;&gt;"",G193,"")))</f>
        <v>0</v>
      </c>
    </row>
    <row r="194" spans="1:16" ht="68">
      <c r="A194" s="56">
        <v>337</v>
      </c>
      <c r="B194" s="86" t="s">
        <v>369</v>
      </c>
      <c r="C194" s="86" t="s">
        <v>610</v>
      </c>
      <c r="D194" s="86" t="s">
        <v>611</v>
      </c>
      <c r="E194" s="69">
        <v>3</v>
      </c>
      <c r="F194" s="86" t="s">
        <v>1126</v>
      </c>
      <c r="G194" s="69">
        <v>0</v>
      </c>
      <c r="H194" s="90"/>
      <c r="I194" s="77"/>
      <c r="J194" s="77"/>
      <c r="K194" s="77"/>
      <c r="L194" s="77"/>
      <c r="M194" s="77"/>
      <c r="N194" s="77"/>
      <c r="O194" s="152">
        <f>IF(I194&lt;&gt;"",I194,IF(E194&lt;&gt;"",E194,""))</f>
        <v>3</v>
      </c>
      <c r="P194" s="87">
        <f>IF(M194&lt;&gt;"",M194,IF(K194&lt;&gt;"",K194,IF(G194&lt;&gt;"",G194,"")))</f>
        <v>0</v>
      </c>
    </row>
    <row r="195" spans="1:16" ht="68">
      <c r="A195" s="56">
        <v>338</v>
      </c>
      <c r="B195" s="86" t="s">
        <v>370</v>
      </c>
      <c r="C195" s="86" t="s">
        <v>612</v>
      </c>
      <c r="D195" s="86" t="s">
        <v>613</v>
      </c>
      <c r="E195" s="69">
        <v>3</v>
      </c>
      <c r="F195" s="86" t="s">
        <v>1127</v>
      </c>
      <c r="G195" s="69">
        <v>0</v>
      </c>
      <c r="H195" s="90"/>
      <c r="I195" s="77"/>
      <c r="J195" s="77"/>
      <c r="K195" s="77"/>
      <c r="L195" s="77"/>
      <c r="M195" s="77"/>
      <c r="N195" s="77"/>
      <c r="O195" s="152">
        <f>IF(I195&lt;&gt;"",I195,IF(E195&lt;&gt;"",E195,""))</f>
        <v>3</v>
      </c>
      <c r="P195" s="87">
        <f>IF(M195&lt;&gt;"",M195,IF(K195&lt;&gt;"",K195,IF(G195&lt;&gt;"",G195,"")))</f>
        <v>0</v>
      </c>
    </row>
    <row r="196" spans="1:16" ht="51">
      <c r="A196" s="56">
        <v>339</v>
      </c>
      <c r="B196" s="86" t="s">
        <v>371</v>
      </c>
      <c r="C196" s="86" t="s">
        <v>614</v>
      </c>
      <c r="D196" s="86" t="s">
        <v>615</v>
      </c>
      <c r="E196" s="69">
        <v>0</v>
      </c>
      <c r="F196" s="86" t="s">
        <v>1097</v>
      </c>
      <c r="G196" s="69">
        <v>0</v>
      </c>
      <c r="H196" s="90"/>
      <c r="I196" s="77"/>
      <c r="J196" s="77"/>
      <c r="K196" s="77"/>
      <c r="L196" s="77"/>
      <c r="M196" s="77"/>
      <c r="N196" s="77"/>
      <c r="O196" s="152">
        <f>IF(I196&lt;&gt;"",I196,IF(E196&lt;&gt;"",E196,""))</f>
        <v>0</v>
      </c>
      <c r="P196" s="87">
        <f>IF(M196&lt;&gt;"",M196,IF(K196&lt;&gt;"",K196,IF(G196&lt;&gt;"",G196,"")))</f>
        <v>0</v>
      </c>
    </row>
    <row r="197" spans="1:16" ht="17">
      <c r="B197" s="38"/>
      <c r="G197" s="56" t="s">
        <v>503</v>
      </c>
      <c r="I197" s="77"/>
      <c r="J197" s="77"/>
      <c r="K197" s="77"/>
      <c r="L197" s="77"/>
      <c r="M197" s="77"/>
      <c r="N197" s="77"/>
      <c r="P197" s="38"/>
    </row>
    <row r="198" spans="1:16" ht="51">
      <c r="A198" s="56">
        <v>340</v>
      </c>
      <c r="B198" s="86" t="s">
        <v>372</v>
      </c>
      <c r="C198" s="86" t="s">
        <v>616</v>
      </c>
      <c r="D198" s="86" t="s">
        <v>617</v>
      </c>
      <c r="E198" s="69">
        <v>2</v>
      </c>
      <c r="F198" s="86" t="s">
        <v>1128</v>
      </c>
      <c r="G198" s="69">
        <v>0</v>
      </c>
      <c r="H198" s="90"/>
      <c r="I198" s="77"/>
      <c r="J198" s="77"/>
      <c r="K198" s="77"/>
      <c r="L198" s="77"/>
      <c r="M198" s="77"/>
      <c r="N198" s="77"/>
      <c r="O198" s="152">
        <f>IF(I198&lt;&gt;"",I198,IF(E198&lt;&gt;"",E198,""))</f>
        <v>2</v>
      </c>
      <c r="P198" s="87">
        <f>IF(M198&lt;&gt;"",M198,IF(K198&lt;&gt;"",K198,IF(G198&lt;&gt;"",G198,"")))</f>
        <v>0</v>
      </c>
    </row>
    <row r="199" spans="1:16" ht="85">
      <c r="A199" s="56">
        <v>341</v>
      </c>
      <c r="B199" s="86" t="s">
        <v>373</v>
      </c>
      <c r="C199" s="86" t="s">
        <v>618</v>
      </c>
      <c r="D199" s="86" t="s">
        <v>619</v>
      </c>
      <c r="E199" s="69">
        <v>3</v>
      </c>
      <c r="F199" s="86" t="s">
        <v>1129</v>
      </c>
      <c r="G199" s="69">
        <v>0</v>
      </c>
      <c r="H199" s="90"/>
      <c r="I199" s="77"/>
      <c r="J199" s="77"/>
      <c r="K199" s="77"/>
      <c r="L199" s="77"/>
      <c r="M199" s="77"/>
      <c r="N199" s="77"/>
      <c r="O199" s="152">
        <f>IF(I199&lt;&gt;"",I199,IF(E199&lt;&gt;"",E199,""))</f>
        <v>3</v>
      </c>
      <c r="P199" s="87">
        <f>IF(M199&lt;&gt;"",M199,IF(K199&lt;&gt;"",K199,IF(G199&lt;&gt;"",G199,"")))</f>
        <v>0</v>
      </c>
    </row>
    <row r="200" spans="1:16" ht="102">
      <c r="A200" s="56">
        <v>342</v>
      </c>
      <c r="B200" s="86" t="s">
        <v>374</v>
      </c>
      <c r="C200" s="86" t="s">
        <v>620</v>
      </c>
      <c r="D200" s="86" t="s">
        <v>621</v>
      </c>
      <c r="E200" s="69">
        <v>1</v>
      </c>
      <c r="F200" s="86" t="s">
        <v>1130</v>
      </c>
      <c r="G200" s="69">
        <v>0</v>
      </c>
      <c r="H200" s="90"/>
      <c r="I200" s="77"/>
      <c r="J200" s="77"/>
      <c r="K200" s="77"/>
      <c r="L200" s="77"/>
      <c r="M200" s="77"/>
      <c r="N200" s="77"/>
      <c r="O200" s="152">
        <f>IF(I200&lt;&gt;"",I200,IF(E200&lt;&gt;"",E200,""))</f>
        <v>1</v>
      </c>
      <c r="P200" s="87">
        <f>IF(M200&lt;&gt;"",M200,IF(K200&lt;&gt;"",K200,IF(G200&lt;&gt;"",G200,"")))</f>
        <v>0</v>
      </c>
    </row>
    <row r="201" spans="1:16" ht="17">
      <c r="B201" s="38"/>
      <c r="G201" s="56" t="s">
        <v>503</v>
      </c>
      <c r="I201" s="77"/>
      <c r="J201" s="77"/>
      <c r="K201" s="77"/>
      <c r="L201" s="77"/>
      <c r="M201" s="77"/>
      <c r="N201" s="77"/>
      <c r="P201" s="38"/>
    </row>
    <row r="202" spans="1:16" ht="102">
      <c r="A202" s="56">
        <v>343</v>
      </c>
      <c r="B202" s="86" t="s">
        <v>375</v>
      </c>
      <c r="C202" s="86" t="s">
        <v>622</v>
      </c>
      <c r="D202" s="86" t="s">
        <v>623</v>
      </c>
      <c r="E202" s="69">
        <v>2</v>
      </c>
      <c r="F202" s="86" t="s">
        <v>1131</v>
      </c>
      <c r="G202" s="69">
        <v>0</v>
      </c>
      <c r="H202" s="90"/>
      <c r="I202" s="77"/>
      <c r="J202" s="77"/>
      <c r="K202" s="77"/>
      <c r="L202" s="77"/>
      <c r="M202" s="77"/>
      <c r="N202" s="77"/>
      <c r="O202" s="152">
        <f>IF(I202&lt;&gt;"",I202,IF(E202&lt;&gt;"",E202,""))</f>
        <v>2</v>
      </c>
      <c r="P202" s="87">
        <f>IF(M202&lt;&gt;"",M202,IF(K202&lt;&gt;"",K202,IF(G202&lt;&gt;"",G202,"")))</f>
        <v>0</v>
      </c>
    </row>
    <row r="203" spans="1:16" ht="17">
      <c r="B203" s="38"/>
      <c r="G203" s="56" t="s">
        <v>503</v>
      </c>
      <c r="I203" s="77"/>
      <c r="J203" s="77"/>
      <c r="K203" s="77"/>
      <c r="L203" s="77"/>
      <c r="M203" s="77"/>
      <c r="N203" s="77"/>
      <c r="P203" s="38"/>
    </row>
    <row r="204" spans="1:16" ht="102">
      <c r="A204" s="56">
        <v>344</v>
      </c>
      <c r="B204" s="86" t="s">
        <v>376</v>
      </c>
      <c r="C204" s="86" t="s">
        <v>624</v>
      </c>
      <c r="D204" s="86" t="s">
        <v>625</v>
      </c>
      <c r="E204" s="69">
        <v>0</v>
      </c>
      <c r="F204" s="86" t="s">
        <v>1097</v>
      </c>
      <c r="G204" s="69">
        <v>0</v>
      </c>
      <c r="H204" s="90"/>
      <c r="I204" s="77"/>
      <c r="J204" s="77"/>
      <c r="K204" s="77"/>
      <c r="L204" s="77"/>
      <c r="M204" s="77"/>
      <c r="N204" s="77"/>
      <c r="O204" s="152">
        <f>IF(I204&lt;&gt;"",I204,IF(E204&lt;&gt;"",E204,""))</f>
        <v>0</v>
      </c>
      <c r="P204" s="87">
        <f>IF(M204&lt;&gt;"",M204,IF(K204&lt;&gt;"",K204,IF(G204&lt;&gt;"",G204,"")))</f>
        <v>0</v>
      </c>
    </row>
    <row r="205" spans="1:16" ht="85">
      <c r="A205" s="56">
        <v>345</v>
      </c>
      <c r="B205" s="86" t="s">
        <v>377</v>
      </c>
      <c r="C205" s="86" t="s">
        <v>626</v>
      </c>
      <c r="D205" s="86" t="s">
        <v>627</v>
      </c>
      <c r="E205" s="69">
        <v>0</v>
      </c>
      <c r="F205" s="86" t="s">
        <v>1097</v>
      </c>
      <c r="G205" s="69">
        <v>0</v>
      </c>
      <c r="H205" s="90"/>
      <c r="I205" s="77"/>
      <c r="J205" s="77"/>
      <c r="K205" s="77"/>
      <c r="L205" s="77"/>
      <c r="M205" s="77"/>
      <c r="N205" s="77"/>
      <c r="O205" s="152">
        <f>IF(I205&lt;&gt;"",I205,IF(E205&lt;&gt;"",E205,""))</f>
        <v>0</v>
      </c>
      <c r="P205" s="87">
        <f>IF(M205&lt;&gt;"",M205,IF(K205&lt;&gt;"",K205,IF(G205&lt;&gt;"",G205,"")))</f>
        <v>0</v>
      </c>
    </row>
    <row r="206" spans="1:16" ht="68">
      <c r="A206" s="56">
        <v>346</v>
      </c>
      <c r="B206" s="86" t="s">
        <v>378</v>
      </c>
      <c r="C206" s="86" t="s">
        <v>628</v>
      </c>
      <c r="D206" s="86" t="s">
        <v>629</v>
      </c>
      <c r="E206" s="69">
        <v>0</v>
      </c>
      <c r="F206" s="86" t="s">
        <v>1132</v>
      </c>
      <c r="G206" s="69">
        <v>0</v>
      </c>
      <c r="H206" s="90"/>
      <c r="I206" s="77"/>
      <c r="J206" s="77"/>
      <c r="K206" s="77"/>
      <c r="L206" s="77"/>
      <c r="M206" s="77"/>
      <c r="N206" s="77"/>
      <c r="O206" s="152">
        <f>IF(I206&lt;&gt;"",I206,IF(E206&lt;&gt;"",E206,""))</f>
        <v>0</v>
      </c>
      <c r="P206" s="87">
        <f>IF(M206&lt;&gt;"",M206,IF(K206&lt;&gt;"",K206,IF(G206&lt;&gt;"",G206,"")))</f>
        <v>0</v>
      </c>
    </row>
    <row r="207" spans="1:16" ht="17">
      <c r="B207" s="38"/>
      <c r="G207" s="56" t="s">
        <v>503</v>
      </c>
      <c r="I207" s="77"/>
      <c r="J207" s="77"/>
      <c r="K207" s="77"/>
      <c r="L207" s="77"/>
      <c r="M207" s="77"/>
      <c r="N207" s="77"/>
      <c r="P207" s="38"/>
    </row>
    <row r="208" spans="1:16" ht="102">
      <c r="A208" s="56">
        <v>347</v>
      </c>
      <c r="B208" s="86" t="s">
        <v>379</v>
      </c>
      <c r="C208" s="86" t="s">
        <v>630</v>
      </c>
      <c r="D208" s="86" t="s">
        <v>631</v>
      </c>
      <c r="E208" s="69">
        <v>2</v>
      </c>
      <c r="F208" s="86" t="s">
        <v>1133</v>
      </c>
      <c r="G208" s="69">
        <v>0</v>
      </c>
      <c r="H208" s="90"/>
      <c r="I208" s="77"/>
      <c r="J208" s="77"/>
      <c r="K208" s="77"/>
      <c r="L208" s="77"/>
      <c r="M208" s="77"/>
      <c r="N208" s="77"/>
      <c r="O208" s="152">
        <f>IF(I208&lt;&gt;"",I208,IF(E208&lt;&gt;"",E208,""))</f>
        <v>2</v>
      </c>
      <c r="P208" s="87">
        <f>IF(M208&lt;&gt;"",M208,IF(K208&lt;&gt;"",K208,IF(G208&lt;&gt;"",G208,"")))</f>
        <v>0</v>
      </c>
    </row>
    <row r="209" spans="1:16" ht="17">
      <c r="B209" s="38"/>
      <c r="G209" s="56" t="s">
        <v>503</v>
      </c>
      <c r="I209" s="77"/>
      <c r="J209" s="77"/>
      <c r="K209" s="77"/>
      <c r="L209" s="77"/>
      <c r="M209" s="77"/>
      <c r="N209" s="77"/>
      <c r="P209" s="38"/>
    </row>
    <row r="210" spans="1:16" ht="85">
      <c r="A210" s="56">
        <v>348</v>
      </c>
      <c r="B210" s="86" t="s">
        <v>380</v>
      </c>
      <c r="C210" s="86" t="s">
        <v>632</v>
      </c>
      <c r="D210" s="86" t="s">
        <v>633</v>
      </c>
      <c r="E210" s="69">
        <v>2</v>
      </c>
      <c r="F210" s="86" t="s">
        <v>1134</v>
      </c>
      <c r="G210" s="69">
        <v>0</v>
      </c>
      <c r="H210" s="90"/>
      <c r="I210" s="77"/>
      <c r="J210" s="77"/>
      <c r="K210" s="77"/>
      <c r="L210" s="77"/>
      <c r="M210" s="77"/>
      <c r="N210" s="77"/>
      <c r="O210" s="152">
        <f>IF(I210&lt;&gt;"",I210,IF(E210&lt;&gt;"",E210,""))</f>
        <v>2</v>
      </c>
      <c r="P210" s="87">
        <f>IF(M210&lt;&gt;"",M210,IF(K210&lt;&gt;"",K210,IF(G210&lt;&gt;"",G210,"")))</f>
        <v>0</v>
      </c>
    </row>
    <row r="211" spans="1:16" ht="17">
      <c r="B211" s="38"/>
      <c r="G211" s="56" t="s">
        <v>503</v>
      </c>
      <c r="I211" s="77"/>
      <c r="J211" s="77"/>
      <c r="K211" s="77"/>
      <c r="L211" s="77"/>
      <c r="M211" s="77"/>
      <c r="N211" s="77"/>
      <c r="P211" s="38"/>
    </row>
    <row r="212" spans="1:16" ht="119">
      <c r="A212" s="56">
        <v>349</v>
      </c>
      <c r="B212" s="86" t="s">
        <v>381</v>
      </c>
      <c r="C212" s="86" t="s">
        <v>634</v>
      </c>
      <c r="D212" s="86" t="s">
        <v>635</v>
      </c>
      <c r="E212" s="69">
        <v>4</v>
      </c>
      <c r="F212" s="86" t="s">
        <v>1135</v>
      </c>
      <c r="G212" s="69">
        <v>0</v>
      </c>
      <c r="H212" s="90"/>
      <c r="I212" s="77"/>
      <c r="J212" s="77"/>
      <c r="K212" s="77"/>
      <c r="L212" s="77"/>
      <c r="M212" s="77"/>
      <c r="N212" s="77"/>
      <c r="O212" s="152">
        <f>IF(I212&lt;&gt;"",I212,IF(E212&lt;&gt;"",E212,""))</f>
        <v>4</v>
      </c>
      <c r="P212" s="87">
        <f>IF(M212&lt;&gt;"",M212,IF(K212&lt;&gt;"",K212,IF(G212&lt;&gt;"",G212,"")))</f>
        <v>0</v>
      </c>
    </row>
    <row r="213" spans="1:16">
      <c r="B213" s="38"/>
      <c r="I213" s="77"/>
      <c r="J213" s="77"/>
      <c r="K213" s="77"/>
      <c r="L213" s="77"/>
      <c r="M213" s="77"/>
      <c r="N213" s="77"/>
      <c r="P213" s="38"/>
    </row>
    <row r="214" spans="1:16">
      <c r="B214" s="38"/>
      <c r="I214" s="77"/>
      <c r="J214" s="77"/>
      <c r="K214" s="77"/>
      <c r="L214" s="77"/>
      <c r="M214" s="77"/>
      <c r="N214" s="77"/>
      <c r="P214" s="38"/>
    </row>
    <row r="215" spans="1:16">
      <c r="B215" s="38"/>
      <c r="I215" s="77"/>
      <c r="J215" s="77"/>
      <c r="K215" s="77"/>
      <c r="L215" s="77"/>
      <c r="M215" s="77"/>
      <c r="N215" s="77"/>
      <c r="P215" s="38"/>
    </row>
    <row r="216" spans="1:16" ht="17">
      <c r="B216" s="75" t="s">
        <v>279</v>
      </c>
      <c r="I216" s="77"/>
      <c r="J216" s="77"/>
      <c r="K216" s="77"/>
      <c r="L216" s="77"/>
      <c r="M216" s="77"/>
      <c r="N216" s="77"/>
      <c r="P216" s="38"/>
    </row>
    <row r="217" spans="1:16" ht="85">
      <c r="A217" s="56">
        <v>350</v>
      </c>
      <c r="B217" s="86" t="s">
        <v>382</v>
      </c>
      <c r="C217" s="86" t="s">
        <v>636</v>
      </c>
      <c r="D217" s="86" t="s">
        <v>637</v>
      </c>
      <c r="E217" s="69">
        <v>2</v>
      </c>
      <c r="F217" s="86" t="s">
        <v>1136</v>
      </c>
      <c r="G217" s="69">
        <v>0</v>
      </c>
      <c r="H217" s="90"/>
      <c r="I217" s="77"/>
      <c r="J217" s="77"/>
      <c r="K217" s="77"/>
      <c r="L217" s="77"/>
      <c r="M217" s="77"/>
      <c r="N217" s="77"/>
      <c r="O217" s="152">
        <f>IF(I217&lt;&gt;"",I217,IF(E217&lt;&gt;"",E217,""))</f>
        <v>2</v>
      </c>
      <c r="P217" s="87">
        <f>IF(M217&lt;&gt;"",M217,IF(K217&lt;&gt;"",K217,IF(G217&lt;&gt;"",G217,"")))</f>
        <v>0</v>
      </c>
    </row>
    <row r="218" spans="1:16" ht="68">
      <c r="A218" s="56">
        <v>351</v>
      </c>
      <c r="B218" s="86" t="s">
        <v>383</v>
      </c>
      <c r="C218" s="86" t="s">
        <v>638</v>
      </c>
      <c r="D218" s="86" t="s">
        <v>639</v>
      </c>
      <c r="E218" s="69">
        <v>2</v>
      </c>
      <c r="F218" s="86" t="s">
        <v>1137</v>
      </c>
      <c r="G218" s="69">
        <v>0</v>
      </c>
      <c r="H218" s="90"/>
      <c r="I218" s="77"/>
      <c r="J218" s="77"/>
      <c r="K218" s="77"/>
      <c r="L218" s="77"/>
      <c r="M218" s="77"/>
      <c r="N218" s="77"/>
      <c r="O218" s="152">
        <f>IF(I218&lt;&gt;"",I218,IF(E218&lt;&gt;"",E218,""))</f>
        <v>2</v>
      </c>
      <c r="P218" s="87">
        <f>IF(M218&lt;&gt;"",M218,IF(K218&lt;&gt;"",K218,IF(G218&lt;&gt;"",G218,"")))</f>
        <v>0</v>
      </c>
    </row>
    <row r="219" spans="1:16" ht="17">
      <c r="B219" s="38"/>
      <c r="G219" s="56" t="s">
        <v>503</v>
      </c>
      <c r="I219" s="77"/>
      <c r="J219" s="77"/>
      <c r="K219" s="77"/>
      <c r="L219" s="77"/>
      <c r="M219" s="77"/>
      <c r="N219" s="77"/>
      <c r="P219" s="38"/>
    </row>
    <row r="220" spans="1:16" ht="51">
      <c r="A220" s="56">
        <v>352</v>
      </c>
      <c r="B220" s="86" t="s">
        <v>384</v>
      </c>
      <c r="C220" s="86" t="s">
        <v>640</v>
      </c>
      <c r="D220" s="86" t="s">
        <v>641</v>
      </c>
      <c r="E220" s="69">
        <v>1</v>
      </c>
      <c r="F220" s="86" t="s">
        <v>1138</v>
      </c>
      <c r="G220" s="69">
        <v>0</v>
      </c>
      <c r="H220" s="90"/>
      <c r="I220" s="77"/>
      <c r="J220" s="77"/>
      <c r="K220" s="77"/>
      <c r="L220" s="77"/>
      <c r="M220" s="77"/>
      <c r="N220" s="77"/>
      <c r="O220" s="152">
        <f>IF(I220&lt;&gt;"",I220,IF(E220&lt;&gt;"",E220,""))</f>
        <v>1</v>
      </c>
      <c r="P220" s="87">
        <f>IF(M220&lt;&gt;"",M220,IF(K220&lt;&gt;"",K220,IF(G220&lt;&gt;"",G220,"")))</f>
        <v>0</v>
      </c>
    </row>
    <row r="221" spans="1:16" ht="102">
      <c r="A221" s="56">
        <v>353</v>
      </c>
      <c r="B221" s="86" t="s">
        <v>295</v>
      </c>
      <c r="C221" s="86" t="s">
        <v>642</v>
      </c>
      <c r="D221" s="86" t="s">
        <v>643</v>
      </c>
      <c r="E221" s="69">
        <v>0</v>
      </c>
      <c r="F221" s="86" t="s">
        <v>1097</v>
      </c>
      <c r="G221" s="69">
        <v>0</v>
      </c>
      <c r="H221" s="90"/>
      <c r="I221" s="77"/>
      <c r="J221" s="77"/>
      <c r="K221" s="77"/>
      <c r="L221" s="77"/>
      <c r="M221" s="77"/>
      <c r="N221" s="77"/>
      <c r="O221" s="152">
        <f>IF(I221&lt;&gt;"",I221,IF(E221&lt;&gt;"",E221,""))</f>
        <v>0</v>
      </c>
      <c r="P221" s="87">
        <f>IF(M221&lt;&gt;"",M221,IF(K221&lt;&gt;"",K221,IF(G221&lt;&gt;"",G221,"")))</f>
        <v>0</v>
      </c>
    </row>
    <row r="222" spans="1:16" ht="68">
      <c r="A222" s="56">
        <v>354</v>
      </c>
      <c r="B222" s="86" t="s">
        <v>385</v>
      </c>
      <c r="C222" s="86" t="s">
        <v>644</v>
      </c>
      <c r="D222" s="86" t="s">
        <v>645</v>
      </c>
      <c r="E222" s="69">
        <v>0</v>
      </c>
      <c r="F222" s="86" t="s">
        <v>1097</v>
      </c>
      <c r="G222" s="69">
        <v>0</v>
      </c>
      <c r="H222" s="90"/>
      <c r="I222" s="77"/>
      <c r="J222" s="77"/>
      <c r="K222" s="77"/>
      <c r="L222" s="77"/>
      <c r="M222" s="77"/>
      <c r="N222" s="77"/>
      <c r="O222" s="152">
        <f>IF(I222&lt;&gt;"",I222,IF(E222&lt;&gt;"",E222,""))</f>
        <v>0</v>
      </c>
      <c r="P222" s="87">
        <f>IF(M222&lt;&gt;"",M222,IF(K222&lt;&gt;"",K222,IF(G222&lt;&gt;"",G222,"")))</f>
        <v>0</v>
      </c>
    </row>
    <row r="223" spans="1:16" ht="85">
      <c r="A223" s="56">
        <v>355</v>
      </c>
      <c r="B223" s="86" t="s">
        <v>386</v>
      </c>
      <c r="C223" s="86" t="s">
        <v>646</v>
      </c>
      <c r="D223" s="86" t="s">
        <v>647</v>
      </c>
      <c r="E223" s="69">
        <v>3</v>
      </c>
      <c r="F223" s="86" t="s">
        <v>1139</v>
      </c>
      <c r="G223" s="69">
        <v>0</v>
      </c>
      <c r="H223" s="90"/>
      <c r="I223" s="77"/>
      <c r="J223" s="77"/>
      <c r="K223" s="77"/>
      <c r="L223" s="77"/>
      <c r="M223" s="77"/>
      <c r="N223" s="77"/>
      <c r="O223" s="152">
        <f>IF(I223&lt;&gt;"",I223,IF(E223&lt;&gt;"",E223,""))</f>
        <v>3</v>
      </c>
      <c r="P223" s="87">
        <f>IF(M223&lt;&gt;"",M223,IF(K223&lt;&gt;"",K223,IF(G223&lt;&gt;"",G223,"")))</f>
        <v>0</v>
      </c>
    </row>
    <row r="224" spans="1:16" ht="17">
      <c r="B224" s="38"/>
      <c r="G224" s="56" t="s">
        <v>503</v>
      </c>
      <c r="I224" s="77"/>
      <c r="J224" s="77"/>
      <c r="K224" s="77"/>
      <c r="L224" s="77"/>
      <c r="M224" s="77"/>
      <c r="N224" s="77"/>
      <c r="P224" s="38"/>
    </row>
    <row r="225" spans="1:16" ht="119">
      <c r="A225" s="56">
        <v>356</v>
      </c>
      <c r="B225" s="86" t="s">
        <v>387</v>
      </c>
      <c r="C225" s="86" t="s">
        <v>648</v>
      </c>
      <c r="D225" s="86" t="s">
        <v>649</v>
      </c>
      <c r="E225" s="69">
        <v>0</v>
      </c>
      <c r="F225" s="86" t="s">
        <v>1097</v>
      </c>
      <c r="G225" s="69">
        <v>0</v>
      </c>
      <c r="H225" s="90"/>
      <c r="I225" s="77"/>
      <c r="J225" s="77"/>
      <c r="K225" s="77"/>
      <c r="L225" s="77"/>
      <c r="M225" s="77"/>
      <c r="N225" s="77"/>
      <c r="O225" s="152">
        <f>IF(I225&lt;&gt;"",I225,IF(E225&lt;&gt;"",E225,""))</f>
        <v>0</v>
      </c>
      <c r="P225" s="87">
        <f>IF(M225&lt;&gt;"",M225,IF(K225&lt;&gt;"",K225,IF(G225&lt;&gt;"",G225,"")))</f>
        <v>0</v>
      </c>
    </row>
    <row r="226" spans="1:16" ht="17">
      <c r="B226" s="38"/>
      <c r="G226" s="56" t="s">
        <v>503</v>
      </c>
      <c r="I226" s="77"/>
      <c r="J226" s="77"/>
      <c r="K226" s="77"/>
      <c r="L226" s="77"/>
      <c r="M226" s="77"/>
      <c r="N226" s="77"/>
      <c r="P226" s="38"/>
    </row>
    <row r="227" spans="1:16" ht="51">
      <c r="A227" s="56">
        <v>357</v>
      </c>
      <c r="B227" s="86" t="s">
        <v>388</v>
      </c>
      <c r="C227" s="86" t="s">
        <v>650</v>
      </c>
      <c r="D227" s="86" t="s">
        <v>651</v>
      </c>
      <c r="E227" s="69">
        <v>1</v>
      </c>
      <c r="F227" s="86" t="s">
        <v>1140</v>
      </c>
      <c r="G227" s="69">
        <v>0</v>
      </c>
      <c r="H227" s="90"/>
      <c r="I227" s="77"/>
      <c r="J227" s="77"/>
      <c r="K227" s="77"/>
      <c r="L227" s="77"/>
      <c r="M227" s="77"/>
      <c r="N227" s="77"/>
      <c r="O227" s="152">
        <f>IF(I227&lt;&gt;"",I227,IF(E227&lt;&gt;"",E227,""))</f>
        <v>1</v>
      </c>
      <c r="P227" s="87">
        <f>IF(M227&lt;&gt;"",M227,IF(K227&lt;&gt;"",K227,IF(G227&lt;&gt;"",G227,"")))</f>
        <v>0</v>
      </c>
    </row>
    <row r="228" spans="1:16" ht="17">
      <c r="B228" s="38"/>
      <c r="G228" s="56" t="s">
        <v>503</v>
      </c>
      <c r="I228" s="77"/>
      <c r="J228" s="77"/>
      <c r="K228" s="77"/>
      <c r="L228" s="77"/>
      <c r="M228" s="77"/>
      <c r="N228" s="77"/>
      <c r="P228" s="38"/>
    </row>
    <row r="229" spans="1:16" ht="68">
      <c r="A229" s="56">
        <v>358</v>
      </c>
      <c r="B229" s="86" t="s">
        <v>389</v>
      </c>
      <c r="C229" s="86" t="s">
        <v>652</v>
      </c>
      <c r="D229" s="86" t="s">
        <v>653</v>
      </c>
      <c r="E229" s="69">
        <v>2</v>
      </c>
      <c r="F229" s="86" t="s">
        <v>1141</v>
      </c>
      <c r="G229" s="69">
        <v>0</v>
      </c>
      <c r="H229" s="90"/>
      <c r="I229" s="77"/>
      <c r="J229" s="77"/>
      <c r="K229" s="77"/>
      <c r="L229" s="77"/>
      <c r="M229" s="77"/>
      <c r="N229" s="77"/>
      <c r="O229" s="152">
        <f>IF(I229&lt;&gt;"",I229,IF(E229&lt;&gt;"",E229,""))</f>
        <v>2</v>
      </c>
      <c r="P229" s="87">
        <f>IF(M229&lt;&gt;"",M229,IF(K229&lt;&gt;"",K229,IF(G229&lt;&gt;"",G229,"")))</f>
        <v>0</v>
      </c>
    </row>
    <row r="230" spans="1:16">
      <c r="B230" s="38"/>
      <c r="I230" s="77"/>
      <c r="J230" s="77"/>
      <c r="K230" s="77"/>
      <c r="L230" s="77"/>
      <c r="M230" s="77"/>
      <c r="N230" s="77"/>
      <c r="P230" s="38"/>
    </row>
    <row r="231" spans="1:16">
      <c r="B231" s="38"/>
      <c r="I231" s="77"/>
      <c r="J231" s="77"/>
      <c r="K231" s="77"/>
      <c r="L231" s="77"/>
      <c r="M231" s="77"/>
      <c r="N231" s="77"/>
      <c r="P231" s="38"/>
    </row>
    <row r="232" spans="1:16">
      <c r="B232" s="38"/>
      <c r="I232" s="77"/>
      <c r="J232" s="77"/>
      <c r="K232" s="77"/>
      <c r="L232" s="77"/>
      <c r="M232" s="77"/>
      <c r="N232" s="77"/>
      <c r="P232" s="38"/>
    </row>
    <row r="233" spans="1:16" ht="17">
      <c r="B233" s="75" t="s">
        <v>277</v>
      </c>
      <c r="I233" s="77"/>
      <c r="J233" s="77"/>
      <c r="K233" s="77"/>
      <c r="L233" s="77"/>
      <c r="M233" s="77"/>
      <c r="N233" s="77"/>
      <c r="P233" s="38"/>
    </row>
    <row r="234" spans="1:16" ht="32">
      <c r="B234" s="103" t="s">
        <v>432</v>
      </c>
      <c r="C234" s="104" t="s">
        <v>429</v>
      </c>
      <c r="I234" s="77"/>
      <c r="J234" s="77"/>
      <c r="K234" s="77"/>
      <c r="L234" s="77"/>
      <c r="M234" s="77"/>
      <c r="N234" s="77"/>
      <c r="P234" s="38"/>
    </row>
    <row r="235" spans="1:16" ht="51">
      <c r="A235" s="56">
        <v>359</v>
      </c>
      <c r="B235" s="86" t="s">
        <v>390</v>
      </c>
      <c r="C235" s="86" t="s">
        <v>654</v>
      </c>
      <c r="D235" s="86" t="s">
        <v>655</v>
      </c>
      <c r="E235" s="69"/>
      <c r="F235" s="86"/>
      <c r="G235" s="69">
        <v>2</v>
      </c>
      <c r="H235" s="90"/>
      <c r="I235" s="77"/>
      <c r="J235" s="77"/>
      <c r="K235" s="77"/>
      <c r="L235" s="77"/>
      <c r="M235" s="77"/>
      <c r="N235" s="77"/>
      <c r="O235" s="152" t="str">
        <f>IF(I235&lt;&gt;"",I235,IF(E235&lt;&gt;"",E235,""))</f>
        <v/>
      </c>
      <c r="P235" s="87">
        <f>IF(M235&lt;&gt;"",M235,IF(K235&lt;&gt;"",K235,IF(G235&lt;&gt;"",G235,"")))</f>
        <v>2</v>
      </c>
    </row>
    <row r="236" spans="1:16" ht="17">
      <c r="B236" s="38"/>
      <c r="G236" s="56" t="s">
        <v>503</v>
      </c>
      <c r="I236" s="77"/>
      <c r="J236" s="77"/>
      <c r="K236" s="77"/>
      <c r="L236" s="77"/>
      <c r="M236" s="77"/>
      <c r="N236" s="77"/>
      <c r="P236" s="38"/>
    </row>
    <row r="237" spans="1:16" ht="68">
      <c r="A237" s="56">
        <v>360</v>
      </c>
      <c r="B237" s="86" t="s">
        <v>391</v>
      </c>
      <c r="C237" s="86" t="s">
        <v>656</v>
      </c>
      <c r="D237" s="86" t="s">
        <v>657</v>
      </c>
      <c r="E237" s="69"/>
      <c r="F237" s="86"/>
      <c r="G237" s="69">
        <v>2</v>
      </c>
      <c r="H237" s="90"/>
      <c r="I237" s="77"/>
      <c r="J237" s="77"/>
      <c r="K237" s="77"/>
      <c r="L237" s="77"/>
      <c r="M237" s="77"/>
      <c r="N237" s="77"/>
      <c r="O237" s="152" t="str">
        <f>IF(I237&lt;&gt;"",I237,IF(E237&lt;&gt;"",E237,""))</f>
        <v/>
      </c>
      <c r="P237" s="87">
        <f>IF(M237&lt;&gt;"",M237,IF(K237&lt;&gt;"",K237,IF(G237&lt;&gt;"",G237,"")))</f>
        <v>2</v>
      </c>
    </row>
    <row r="238" spans="1:16" ht="17">
      <c r="B238" s="38"/>
      <c r="G238" s="56" t="s">
        <v>503</v>
      </c>
      <c r="I238" s="77"/>
      <c r="J238" s="77"/>
      <c r="K238" s="77"/>
      <c r="L238" s="77"/>
      <c r="M238" s="77"/>
      <c r="N238" s="77"/>
      <c r="P238" s="38"/>
    </row>
    <row r="239" spans="1:16" ht="85">
      <c r="A239" s="56">
        <v>361</v>
      </c>
      <c r="B239" s="86" t="s">
        <v>308</v>
      </c>
      <c r="C239" s="86" t="s">
        <v>658</v>
      </c>
      <c r="D239" s="86" t="s">
        <v>659</v>
      </c>
      <c r="E239" s="69"/>
      <c r="F239" s="86"/>
      <c r="G239" s="69">
        <v>4</v>
      </c>
      <c r="H239" s="90"/>
      <c r="I239" s="77"/>
      <c r="J239" s="77"/>
      <c r="K239" s="77"/>
      <c r="L239" s="77"/>
      <c r="M239" s="77"/>
      <c r="N239" s="77"/>
      <c r="O239" s="152" t="str">
        <f>IF(I239&lt;&gt;"",I239,IF(E239&lt;&gt;"",E239,""))</f>
        <v/>
      </c>
      <c r="P239" s="87">
        <f>IF(M239&lt;&gt;"",M239,IF(K239&lt;&gt;"",K239,IF(G239&lt;&gt;"",G239,"")))</f>
        <v>4</v>
      </c>
    </row>
    <row r="240" spans="1:16" ht="85">
      <c r="A240" s="56">
        <v>362</v>
      </c>
      <c r="B240" s="86" t="s">
        <v>392</v>
      </c>
      <c r="C240" s="86" t="s">
        <v>660</v>
      </c>
      <c r="D240" s="86" t="s">
        <v>661</v>
      </c>
      <c r="E240" s="69"/>
      <c r="F240" s="86"/>
      <c r="G240" s="69">
        <v>1</v>
      </c>
      <c r="H240" s="90"/>
      <c r="I240" s="77"/>
      <c r="J240" s="77"/>
      <c r="K240" s="77"/>
      <c r="L240" s="77"/>
      <c r="M240" s="77"/>
      <c r="N240" s="77"/>
      <c r="O240" s="152" t="str">
        <f>IF(I240&lt;&gt;"",I240,IF(E240&lt;&gt;"",E240,""))</f>
        <v/>
      </c>
      <c r="P240" s="87">
        <f>IF(M240&lt;&gt;"",M240,IF(K240&lt;&gt;"",K240,IF(G240&lt;&gt;"",G240,"")))</f>
        <v>1</v>
      </c>
    </row>
    <row r="241" spans="1:16" ht="85">
      <c r="A241" s="56">
        <v>363</v>
      </c>
      <c r="B241" s="86" t="s">
        <v>393</v>
      </c>
      <c r="C241" s="86" t="s">
        <v>662</v>
      </c>
      <c r="D241" s="86" t="s">
        <v>663</v>
      </c>
      <c r="E241" s="69"/>
      <c r="F241" s="86"/>
      <c r="G241" s="69">
        <v>3</v>
      </c>
      <c r="H241" s="90"/>
      <c r="I241" s="77"/>
      <c r="J241" s="77"/>
      <c r="K241" s="77"/>
      <c r="L241" s="77"/>
      <c r="M241" s="77"/>
      <c r="N241" s="77"/>
      <c r="O241" s="152" t="str">
        <f>IF(I241&lt;&gt;"",I241,IF(E241&lt;&gt;"",E241,""))</f>
        <v/>
      </c>
      <c r="P241" s="87">
        <f>IF(M241&lt;&gt;"",M241,IF(K241&lt;&gt;"",K241,IF(G241&lt;&gt;"",G241,"")))</f>
        <v>3</v>
      </c>
    </row>
    <row r="242" spans="1:16" ht="68">
      <c r="A242" s="56">
        <v>364</v>
      </c>
      <c r="B242" s="86" t="s">
        <v>373</v>
      </c>
      <c r="C242" s="86" t="s">
        <v>664</v>
      </c>
      <c r="D242" s="86" t="s">
        <v>665</v>
      </c>
      <c r="E242" s="69"/>
      <c r="F242" s="86"/>
      <c r="G242" s="69">
        <v>2</v>
      </c>
      <c r="H242" s="90"/>
      <c r="I242" s="77"/>
      <c r="J242" s="77"/>
      <c r="K242" s="77"/>
      <c r="L242" s="77"/>
      <c r="M242" s="77"/>
      <c r="N242" s="77"/>
      <c r="O242" s="152" t="str">
        <f>IF(I242&lt;&gt;"",I242,IF(E242&lt;&gt;"",E242,""))</f>
        <v/>
      </c>
      <c r="P242" s="87">
        <f>IF(M242&lt;&gt;"",M242,IF(K242&lt;&gt;"",K242,IF(G242&lt;&gt;"",G242,"")))</f>
        <v>2</v>
      </c>
    </row>
    <row r="243" spans="1:16" ht="51">
      <c r="A243" s="56">
        <v>365</v>
      </c>
      <c r="B243" s="86" t="s">
        <v>394</v>
      </c>
      <c r="C243" s="86" t="s">
        <v>666</v>
      </c>
      <c r="D243" s="86" t="s">
        <v>667</v>
      </c>
      <c r="E243" s="69"/>
      <c r="F243" s="86"/>
      <c r="G243" s="69">
        <v>3</v>
      </c>
      <c r="H243" s="90"/>
      <c r="I243" s="77"/>
      <c r="J243" s="77"/>
      <c r="K243" s="77"/>
      <c r="L243" s="77"/>
      <c r="M243" s="77"/>
      <c r="N243" s="77"/>
      <c r="O243" s="152" t="str">
        <f>IF(I243&lt;&gt;"",I243,IF(E243&lt;&gt;"",E243,""))</f>
        <v/>
      </c>
      <c r="P243" s="87">
        <f>IF(M243&lt;&gt;"",M243,IF(K243&lt;&gt;"",K243,IF(G243&lt;&gt;"",G243,"")))</f>
        <v>3</v>
      </c>
    </row>
    <row r="244" spans="1:16" ht="17">
      <c r="B244" s="38"/>
      <c r="G244" s="56" t="s">
        <v>503</v>
      </c>
      <c r="I244" s="77"/>
      <c r="J244" s="77"/>
      <c r="K244" s="77"/>
      <c r="L244" s="77"/>
      <c r="M244" s="77"/>
      <c r="N244" s="77"/>
      <c r="P244" s="38"/>
    </row>
    <row r="245" spans="1:16" ht="85">
      <c r="A245" s="56">
        <v>366</v>
      </c>
      <c r="B245" s="86" t="s">
        <v>395</v>
      </c>
      <c r="C245" s="86" t="s">
        <v>668</v>
      </c>
      <c r="D245" s="86" t="s">
        <v>669</v>
      </c>
      <c r="E245" s="69"/>
      <c r="F245" s="86"/>
      <c r="G245" s="69">
        <v>2</v>
      </c>
      <c r="H245" s="90"/>
      <c r="I245" s="77"/>
      <c r="J245" s="77"/>
      <c r="K245" s="77"/>
      <c r="L245" s="77"/>
      <c r="M245" s="77"/>
      <c r="N245" s="77"/>
      <c r="O245" s="152" t="str">
        <f>IF(I245&lt;&gt;"",I245,IF(E245&lt;&gt;"",E245,""))</f>
        <v/>
      </c>
      <c r="P245" s="87">
        <f>IF(M245&lt;&gt;"",M245,IF(K245&lt;&gt;"",K245,IF(G245&lt;&gt;"",G245,"")))</f>
        <v>2</v>
      </c>
    </row>
    <row r="246" spans="1:16" ht="51">
      <c r="A246" s="56">
        <v>367</v>
      </c>
      <c r="B246" s="86" t="s">
        <v>396</v>
      </c>
      <c r="C246" s="86" t="s">
        <v>670</v>
      </c>
      <c r="D246" s="86" t="s">
        <v>671</v>
      </c>
      <c r="E246" s="69"/>
      <c r="F246" s="86"/>
      <c r="G246" s="69">
        <v>2</v>
      </c>
      <c r="H246" s="90"/>
      <c r="I246" s="77"/>
      <c r="J246" s="77"/>
      <c r="K246" s="77"/>
      <c r="L246" s="77"/>
      <c r="M246" s="77"/>
      <c r="N246" s="77"/>
      <c r="O246" s="152" t="str">
        <f>IF(I246&lt;&gt;"",I246,IF(E246&lt;&gt;"",E246,""))</f>
        <v/>
      </c>
      <c r="P246" s="87">
        <f>IF(M246&lt;&gt;"",M246,IF(K246&lt;&gt;"",K246,IF(G246&lt;&gt;"",G246,"")))</f>
        <v>2</v>
      </c>
    </row>
    <row r="247" spans="1:16" ht="17">
      <c r="B247" s="38"/>
      <c r="G247" s="56" t="s">
        <v>503</v>
      </c>
      <c r="I247" s="77"/>
      <c r="J247" s="77"/>
      <c r="K247" s="77"/>
      <c r="L247" s="77"/>
      <c r="M247" s="77"/>
      <c r="N247" s="77"/>
      <c r="P247" s="38"/>
    </row>
    <row r="248" spans="1:16" ht="68">
      <c r="A248" s="56">
        <v>368</v>
      </c>
      <c r="B248" s="86" t="s">
        <v>397</v>
      </c>
      <c r="C248" s="86" t="s">
        <v>672</v>
      </c>
      <c r="D248" s="86" t="s">
        <v>673</v>
      </c>
      <c r="E248" s="69"/>
      <c r="F248" s="86"/>
      <c r="G248" s="69">
        <v>2</v>
      </c>
      <c r="H248" s="90"/>
      <c r="I248" s="77"/>
      <c r="J248" s="77"/>
      <c r="K248" s="77"/>
      <c r="L248" s="77"/>
      <c r="M248" s="77"/>
      <c r="N248" s="77"/>
      <c r="O248" s="152" t="str">
        <f>IF(I248&lt;&gt;"",I248,IF(E248&lt;&gt;"",E248,""))</f>
        <v/>
      </c>
      <c r="P248" s="87">
        <f>IF(M248&lt;&gt;"",M248,IF(K248&lt;&gt;"",K248,IF(G248&lt;&gt;"",G248,"")))</f>
        <v>2</v>
      </c>
    </row>
    <row r="249" spans="1:16">
      <c r="C249" s="47"/>
      <c r="D249" s="47"/>
      <c r="E249" s="105"/>
      <c r="F249" s="47"/>
      <c r="G249" s="105"/>
      <c r="H249" s="106"/>
      <c r="I249" s="77"/>
      <c r="J249" s="77"/>
      <c r="K249" s="77"/>
      <c r="L249" s="77"/>
      <c r="M249" s="77"/>
      <c r="N249" s="77"/>
      <c r="P249" s="38"/>
    </row>
    <row r="250" spans="1:16">
      <c r="C250" s="47"/>
      <c r="D250" s="47"/>
      <c r="E250" s="105"/>
      <c r="F250" s="47"/>
      <c r="G250" s="105"/>
      <c r="H250" s="106"/>
      <c r="I250" s="77"/>
      <c r="J250" s="77"/>
      <c r="K250" s="77"/>
      <c r="L250" s="77"/>
      <c r="M250" s="77"/>
      <c r="N250" s="77"/>
      <c r="P250" s="38"/>
    </row>
    <row r="251" spans="1:16">
      <c r="B251" s="38"/>
      <c r="I251" s="77"/>
      <c r="J251" s="77"/>
      <c r="K251" s="77"/>
      <c r="L251" s="77"/>
      <c r="M251" s="77"/>
      <c r="N251" s="77"/>
      <c r="P251" s="38"/>
    </row>
    <row r="252" spans="1:16" ht="17">
      <c r="B252" s="103" t="s">
        <v>438</v>
      </c>
      <c r="C252" s="107" t="s">
        <v>430</v>
      </c>
      <c r="I252" s="77"/>
      <c r="J252" s="77"/>
      <c r="K252" s="77"/>
      <c r="L252" s="77"/>
      <c r="M252" s="77"/>
      <c r="N252" s="77"/>
      <c r="P252" s="38"/>
    </row>
    <row r="253" spans="1:16" ht="102">
      <c r="A253" s="56">
        <v>369</v>
      </c>
      <c r="B253" s="86" t="s">
        <v>398</v>
      </c>
      <c r="C253" s="86" t="s">
        <v>674</v>
      </c>
      <c r="D253" s="86" t="s">
        <v>675</v>
      </c>
      <c r="E253" s="69">
        <v>3</v>
      </c>
      <c r="F253" s="86" t="s">
        <v>1142</v>
      </c>
      <c r="G253" s="69">
        <v>3</v>
      </c>
      <c r="H253" s="90"/>
      <c r="I253" s="77"/>
      <c r="J253" s="77"/>
      <c r="K253" s="77"/>
      <c r="L253" s="77"/>
      <c r="M253" s="77"/>
      <c r="N253" s="77"/>
      <c r="O253" s="152">
        <f>IF(I253&lt;&gt;"",I253,IF(E253&lt;&gt;"",E253,""))</f>
        <v>3</v>
      </c>
      <c r="P253" s="87">
        <f>IF(M253&lt;&gt;"",M253,IF(K253&lt;&gt;"",K253,IF(G253&lt;&gt;"",G253,"")))</f>
        <v>3</v>
      </c>
    </row>
    <row r="254" spans="1:16" ht="17">
      <c r="B254" s="38"/>
      <c r="G254" s="56" t="s">
        <v>503</v>
      </c>
      <c r="I254" s="77"/>
      <c r="J254" s="77"/>
      <c r="K254" s="77"/>
      <c r="L254" s="77"/>
      <c r="M254" s="77"/>
      <c r="N254" s="77"/>
      <c r="P254" s="38"/>
    </row>
    <row r="255" spans="1:16" ht="68">
      <c r="A255" s="56">
        <v>370</v>
      </c>
      <c r="B255" s="86" t="s">
        <v>399</v>
      </c>
      <c r="C255" s="86" t="s">
        <v>676</v>
      </c>
      <c r="D255" s="86" t="s">
        <v>677</v>
      </c>
      <c r="E255" s="69">
        <v>2</v>
      </c>
      <c r="F255" s="86" t="s">
        <v>1143</v>
      </c>
      <c r="G255" s="69">
        <v>2</v>
      </c>
      <c r="H255" s="90"/>
      <c r="I255" s="77"/>
      <c r="J255" s="77"/>
      <c r="K255" s="77"/>
      <c r="L255" s="77"/>
      <c r="M255" s="77"/>
      <c r="N255" s="77"/>
      <c r="O255" s="152">
        <f>IF(I255&lt;&gt;"",I255,IF(E255&lt;&gt;"",E255,""))</f>
        <v>2</v>
      </c>
      <c r="P255" s="87">
        <f>IF(M255&lt;&gt;"",M255,IF(K255&lt;&gt;"",K255,IF(G255&lt;&gt;"",G255,"")))</f>
        <v>2</v>
      </c>
    </row>
    <row r="256" spans="1:16" ht="17">
      <c r="B256" s="38"/>
      <c r="G256" s="56" t="s">
        <v>503</v>
      </c>
      <c r="I256" s="77"/>
      <c r="J256" s="77"/>
      <c r="K256" s="77"/>
      <c r="L256" s="77"/>
      <c r="M256" s="77"/>
      <c r="N256" s="77"/>
      <c r="P256" s="38"/>
    </row>
    <row r="257" spans="1:16" ht="85">
      <c r="A257" s="56">
        <v>371</v>
      </c>
      <c r="B257" s="86" t="s">
        <v>400</v>
      </c>
      <c r="C257" s="86" t="s">
        <v>678</v>
      </c>
      <c r="D257" s="86" t="s">
        <v>679</v>
      </c>
      <c r="E257" s="69">
        <v>3</v>
      </c>
      <c r="F257" s="86" t="s">
        <v>1144</v>
      </c>
      <c r="G257" s="69">
        <v>3</v>
      </c>
      <c r="H257" s="90"/>
      <c r="I257" s="77"/>
      <c r="J257" s="77"/>
      <c r="K257" s="77"/>
      <c r="L257" s="77"/>
      <c r="M257" s="77"/>
      <c r="N257" s="77"/>
      <c r="O257" s="152">
        <f>IF(I257&lt;&gt;"",I257,IF(E257&lt;&gt;"",E257,""))</f>
        <v>3</v>
      </c>
      <c r="P257" s="87">
        <f>IF(M257&lt;&gt;"",M257,IF(K257&lt;&gt;"",K257,IF(G257&lt;&gt;"",G257,"")))</f>
        <v>3</v>
      </c>
    </row>
    <row r="258" spans="1:16" ht="17">
      <c r="B258" s="38"/>
      <c r="G258" s="56" t="s">
        <v>503</v>
      </c>
      <c r="I258" s="77"/>
      <c r="J258" s="77"/>
      <c r="K258" s="77"/>
      <c r="L258" s="77"/>
      <c r="M258" s="77"/>
      <c r="N258" s="77"/>
      <c r="P258" s="38"/>
    </row>
    <row r="259" spans="1:16" ht="85">
      <c r="A259" s="56">
        <v>372</v>
      </c>
      <c r="B259" s="86" t="s">
        <v>401</v>
      </c>
      <c r="C259" s="86" t="s">
        <v>680</v>
      </c>
      <c r="D259" s="86" t="s">
        <v>681</v>
      </c>
      <c r="E259" s="69">
        <v>2</v>
      </c>
      <c r="F259" s="86" t="s">
        <v>1145</v>
      </c>
      <c r="G259" s="69">
        <v>1</v>
      </c>
      <c r="H259" s="90"/>
      <c r="I259" s="77"/>
      <c r="J259" s="77"/>
      <c r="K259" s="77"/>
      <c r="L259" s="77"/>
      <c r="M259" s="77"/>
      <c r="N259" s="77"/>
      <c r="O259" s="152">
        <f>IF(I259&lt;&gt;"",I259,IF(E259&lt;&gt;"",E259,""))</f>
        <v>2</v>
      </c>
      <c r="P259" s="87">
        <f>IF(M259&lt;&gt;"",M259,IF(K259&lt;&gt;"",K259,IF(G259&lt;&gt;"",G259,"")))</f>
        <v>1</v>
      </c>
    </row>
    <row r="260" spans="1:16">
      <c r="B260" s="38"/>
      <c r="I260" s="77"/>
      <c r="J260" s="77"/>
      <c r="K260" s="77"/>
      <c r="L260" s="77"/>
      <c r="M260" s="77"/>
      <c r="N260" s="77"/>
      <c r="P260" s="38"/>
    </row>
    <row r="261" spans="1:16">
      <c r="B261" s="38"/>
      <c r="I261" s="77"/>
      <c r="J261" s="77"/>
      <c r="K261" s="77"/>
      <c r="L261" s="77"/>
      <c r="M261" s="77"/>
      <c r="N261" s="77"/>
      <c r="P261" s="38"/>
    </row>
    <row r="262" spans="1:16" ht="17">
      <c r="B262" s="103" t="s">
        <v>439</v>
      </c>
      <c r="C262" s="107" t="s">
        <v>431</v>
      </c>
      <c r="I262" s="77"/>
      <c r="J262" s="77"/>
      <c r="K262" s="77"/>
      <c r="L262" s="77"/>
      <c r="M262" s="77"/>
      <c r="N262" s="77"/>
      <c r="P262" s="38"/>
    </row>
    <row r="263" spans="1:16" ht="85">
      <c r="A263" s="56">
        <v>373</v>
      </c>
      <c r="B263" s="86" t="s">
        <v>402</v>
      </c>
      <c r="C263" s="86" t="s">
        <v>682</v>
      </c>
      <c r="D263" s="86" t="s">
        <v>683</v>
      </c>
      <c r="E263" s="69">
        <v>4</v>
      </c>
      <c r="F263" s="86" t="s">
        <v>1146</v>
      </c>
      <c r="G263" s="69">
        <v>4</v>
      </c>
      <c r="H263" s="90" t="s">
        <v>1205</v>
      </c>
      <c r="I263" s="77"/>
      <c r="J263" s="77"/>
      <c r="K263" s="77"/>
      <c r="L263" s="77"/>
      <c r="M263" s="77"/>
      <c r="N263" s="77"/>
      <c r="O263" s="152">
        <f>IF(I263&lt;&gt;"",I263,IF(E263&lt;&gt;"",E263,""))</f>
        <v>4</v>
      </c>
      <c r="P263" s="87">
        <f>IF(M263&lt;&gt;"",M263,IF(K263&lt;&gt;"",K263,IF(G263&lt;&gt;"",G263,"")))</f>
        <v>4</v>
      </c>
    </row>
    <row r="264" spans="1:16" ht="17">
      <c r="B264" s="38"/>
      <c r="G264" s="56" t="s">
        <v>503</v>
      </c>
      <c r="I264" s="77"/>
      <c r="J264" s="77"/>
      <c r="K264" s="77"/>
      <c r="L264" s="77"/>
      <c r="M264" s="77"/>
      <c r="N264" s="77"/>
      <c r="P264" s="38"/>
    </row>
    <row r="265" spans="1:16" ht="102">
      <c r="A265" s="56">
        <v>374</v>
      </c>
      <c r="B265" s="86" t="s">
        <v>403</v>
      </c>
      <c r="C265" s="86" t="s">
        <v>684</v>
      </c>
      <c r="D265" s="86" t="s">
        <v>685</v>
      </c>
      <c r="E265" s="69">
        <v>2</v>
      </c>
      <c r="F265" s="86" t="s">
        <v>1147</v>
      </c>
      <c r="G265" s="69">
        <v>2</v>
      </c>
      <c r="H265" s="90"/>
      <c r="I265" s="77"/>
      <c r="J265" s="77"/>
      <c r="K265" s="77"/>
      <c r="L265" s="77"/>
      <c r="M265" s="77"/>
      <c r="N265" s="77"/>
      <c r="O265" s="152">
        <f>IF(I265&lt;&gt;"",I265,IF(E265&lt;&gt;"",E265,""))</f>
        <v>2</v>
      </c>
      <c r="P265" s="87">
        <f>IF(M265&lt;&gt;"",M265,IF(K265&lt;&gt;"",K265,IF(G265&lt;&gt;"",G265,"")))</f>
        <v>2</v>
      </c>
    </row>
    <row r="266" spans="1:16" ht="17">
      <c r="B266" s="38"/>
      <c r="G266" s="56" t="s">
        <v>503</v>
      </c>
      <c r="I266" s="77"/>
      <c r="J266" s="77"/>
      <c r="K266" s="77"/>
      <c r="L266" s="77"/>
      <c r="M266" s="77"/>
      <c r="N266" s="77"/>
      <c r="P266" s="38"/>
    </row>
    <row r="267" spans="1:16" ht="102">
      <c r="A267" s="56">
        <v>375</v>
      </c>
      <c r="B267" s="86" t="s">
        <v>404</v>
      </c>
      <c r="C267" s="86" t="s">
        <v>686</v>
      </c>
      <c r="D267" s="86" t="s">
        <v>687</v>
      </c>
      <c r="E267" s="69">
        <v>2</v>
      </c>
      <c r="F267" s="86" t="s">
        <v>1148</v>
      </c>
      <c r="G267" s="69">
        <v>2</v>
      </c>
      <c r="H267" s="90"/>
      <c r="I267" s="77"/>
      <c r="J267" s="77"/>
      <c r="K267" s="77"/>
      <c r="L267" s="77"/>
      <c r="M267" s="77"/>
      <c r="N267" s="77"/>
      <c r="O267" s="152">
        <f>IF(I267&lt;&gt;"",I267,IF(E267&lt;&gt;"",E267,""))</f>
        <v>2</v>
      </c>
      <c r="P267" s="87">
        <f>IF(M267&lt;&gt;"",M267,IF(K267&lt;&gt;"",K267,IF(G267&lt;&gt;"",G267,"")))</f>
        <v>2</v>
      </c>
    </row>
    <row r="268" spans="1:16">
      <c r="B268" s="38"/>
      <c r="I268" s="77"/>
      <c r="J268" s="77"/>
      <c r="K268" s="77"/>
      <c r="L268" s="77"/>
      <c r="M268" s="77"/>
      <c r="N268" s="77"/>
      <c r="P268" s="38"/>
    </row>
    <row r="269" spans="1:16">
      <c r="B269" s="38"/>
      <c r="I269" s="77"/>
      <c r="J269" s="77"/>
      <c r="K269" s="77"/>
      <c r="L269" s="77"/>
      <c r="M269" s="77"/>
      <c r="N269" s="77"/>
      <c r="P269" s="38"/>
    </row>
    <row r="270" spans="1:16">
      <c r="B270" s="38"/>
      <c r="I270" s="77"/>
      <c r="J270" s="77"/>
      <c r="K270" s="77"/>
      <c r="L270" s="77"/>
      <c r="M270" s="77"/>
      <c r="N270" s="77"/>
      <c r="P270" s="38"/>
    </row>
    <row r="271" spans="1:16" ht="17">
      <c r="B271" s="75" t="s">
        <v>57</v>
      </c>
      <c r="I271" s="77"/>
      <c r="J271" s="77"/>
      <c r="K271" s="77"/>
      <c r="L271" s="77"/>
      <c r="M271" s="77"/>
      <c r="N271" s="77"/>
      <c r="P271" s="38"/>
    </row>
    <row r="272" spans="1:16" ht="85">
      <c r="A272" s="56">
        <v>376</v>
      </c>
      <c r="B272" s="86" t="s">
        <v>405</v>
      </c>
      <c r="C272" s="86" t="s">
        <v>688</v>
      </c>
      <c r="D272" s="86" t="s">
        <v>689</v>
      </c>
      <c r="E272" s="69">
        <v>3</v>
      </c>
      <c r="F272" s="86" t="s">
        <v>1149</v>
      </c>
      <c r="G272" s="69">
        <v>3</v>
      </c>
      <c r="H272" s="90"/>
      <c r="I272" s="77"/>
      <c r="J272" s="77"/>
      <c r="K272" s="77"/>
      <c r="L272" s="77"/>
      <c r="M272" s="77"/>
      <c r="N272" s="77"/>
      <c r="O272" s="152">
        <f>IF(I272&lt;&gt;"",I272,IF(E272&lt;&gt;"",E272,""))</f>
        <v>3</v>
      </c>
      <c r="P272" s="87">
        <f>IF(M272&lt;&gt;"",M272,IF(K272&lt;&gt;"",K272,IF(G272&lt;&gt;"",G272,"")))</f>
        <v>3</v>
      </c>
    </row>
    <row r="273" spans="1:16" ht="17">
      <c r="B273" s="38"/>
      <c r="G273" s="56" t="s">
        <v>503</v>
      </c>
      <c r="I273" s="77"/>
      <c r="J273" s="77"/>
      <c r="K273" s="77"/>
      <c r="L273" s="77"/>
      <c r="M273" s="77"/>
      <c r="N273" s="77"/>
      <c r="P273" s="38"/>
    </row>
    <row r="274" spans="1:16" ht="204">
      <c r="A274" s="56">
        <v>377</v>
      </c>
      <c r="B274" s="86" t="s">
        <v>406</v>
      </c>
      <c r="C274" s="86" t="s">
        <v>690</v>
      </c>
      <c r="D274" s="86" t="s">
        <v>691</v>
      </c>
      <c r="E274" s="69">
        <v>4</v>
      </c>
      <c r="F274" s="86" t="s">
        <v>1150</v>
      </c>
      <c r="G274" s="69">
        <v>4</v>
      </c>
      <c r="H274" s="90"/>
      <c r="I274" s="77"/>
      <c r="J274" s="77"/>
      <c r="K274" s="77"/>
      <c r="L274" s="77"/>
      <c r="M274" s="77"/>
      <c r="N274" s="77"/>
      <c r="O274" s="152">
        <f>IF(I274&lt;&gt;"",I274,IF(E274&lt;&gt;"",E274,""))</f>
        <v>4</v>
      </c>
      <c r="P274" s="87">
        <f>IF(M274&lt;&gt;"",M274,IF(K274&lt;&gt;"",K274,IF(G274&lt;&gt;"",G274,"")))</f>
        <v>4</v>
      </c>
    </row>
    <row r="275" spans="1:16" ht="17">
      <c r="B275" s="38"/>
      <c r="G275" s="56" t="s">
        <v>503</v>
      </c>
      <c r="I275" s="77"/>
      <c r="J275" s="77"/>
      <c r="K275" s="77"/>
      <c r="L275" s="77"/>
      <c r="M275" s="77"/>
      <c r="N275" s="77"/>
      <c r="P275" s="38"/>
    </row>
    <row r="276" spans="1:16" ht="85">
      <c r="A276" s="56">
        <v>378</v>
      </c>
      <c r="B276" s="86" t="s">
        <v>67</v>
      </c>
      <c r="C276" s="86" t="s">
        <v>153</v>
      </c>
      <c r="D276" s="86" t="s">
        <v>692</v>
      </c>
      <c r="E276" s="69">
        <v>3</v>
      </c>
      <c r="F276" s="86" t="s">
        <v>1151</v>
      </c>
      <c r="G276" s="69">
        <v>2</v>
      </c>
      <c r="H276" s="90"/>
      <c r="I276" s="77"/>
      <c r="J276" s="77"/>
      <c r="K276" s="77"/>
      <c r="L276" s="77"/>
      <c r="M276" s="77"/>
      <c r="N276" s="77"/>
      <c r="O276" s="152">
        <f>IF(I276&lt;&gt;"",I276,IF(E276&lt;&gt;"",E276,""))</f>
        <v>3</v>
      </c>
      <c r="P276" s="87">
        <f>IF(M276&lt;&gt;"",M276,IF(K276&lt;&gt;"",K276,IF(G276&lt;&gt;"",G276,"")))</f>
        <v>2</v>
      </c>
    </row>
    <row r="277" spans="1:16" ht="17">
      <c r="B277" s="38"/>
      <c r="G277" s="56" t="s">
        <v>503</v>
      </c>
      <c r="I277" s="77"/>
      <c r="J277" s="77"/>
      <c r="K277" s="77"/>
      <c r="L277" s="77"/>
      <c r="M277" s="77"/>
      <c r="N277" s="77"/>
      <c r="P277" s="38"/>
    </row>
    <row r="278" spans="1:16" ht="119">
      <c r="A278" s="56">
        <v>379</v>
      </c>
      <c r="B278" s="86" t="s">
        <v>407</v>
      </c>
      <c r="C278" s="86" t="s">
        <v>693</v>
      </c>
      <c r="D278" s="86" t="s">
        <v>694</v>
      </c>
      <c r="E278" s="69">
        <v>3</v>
      </c>
      <c r="F278" s="86" t="s">
        <v>1152</v>
      </c>
      <c r="G278" s="69">
        <v>3</v>
      </c>
      <c r="H278" s="90"/>
      <c r="I278" s="77"/>
      <c r="J278" s="77"/>
      <c r="K278" s="77"/>
      <c r="L278" s="77"/>
      <c r="M278" s="77"/>
      <c r="N278" s="77"/>
      <c r="O278" s="152">
        <f>IF(I278&lt;&gt;"",I278,IF(E278&lt;&gt;"",E278,""))</f>
        <v>3</v>
      </c>
      <c r="P278" s="87">
        <f>IF(M278&lt;&gt;"",M278,IF(K278&lt;&gt;"",K278,IF(G278&lt;&gt;"",G278,"")))</f>
        <v>3</v>
      </c>
    </row>
    <row r="279" spans="1:16" ht="17">
      <c r="B279" s="38"/>
      <c r="G279" s="56" t="s">
        <v>503</v>
      </c>
      <c r="I279" s="77"/>
      <c r="J279" s="77"/>
      <c r="K279" s="77"/>
      <c r="L279" s="77"/>
      <c r="M279" s="77"/>
      <c r="N279" s="77"/>
      <c r="P279" s="38"/>
    </row>
    <row r="280" spans="1:16" ht="68">
      <c r="A280" s="56">
        <v>380</v>
      </c>
      <c r="B280" s="86" t="s">
        <v>408</v>
      </c>
      <c r="C280" s="86" t="s">
        <v>695</v>
      </c>
      <c r="D280" s="86" t="s">
        <v>696</v>
      </c>
      <c r="E280" s="69">
        <v>0</v>
      </c>
      <c r="F280" s="86" t="s">
        <v>1097</v>
      </c>
      <c r="G280" s="69">
        <v>0</v>
      </c>
      <c r="H280" s="90"/>
      <c r="I280" s="77"/>
      <c r="J280" s="77"/>
      <c r="K280" s="77"/>
      <c r="L280" s="77"/>
      <c r="M280" s="77"/>
      <c r="N280" s="77"/>
      <c r="O280" s="152">
        <f>IF(I280&lt;&gt;"",I280,IF(E280&lt;&gt;"",E280,""))</f>
        <v>0</v>
      </c>
      <c r="P280" s="87">
        <f>IF(M280&lt;&gt;"",M280,IF(K280&lt;&gt;"",K280,IF(G280&lt;&gt;"",G280,"")))</f>
        <v>0</v>
      </c>
    </row>
    <row r="281" spans="1:16" ht="17">
      <c r="B281" s="38"/>
      <c r="G281" s="56" t="s">
        <v>503</v>
      </c>
      <c r="I281" s="77"/>
      <c r="J281" s="77"/>
      <c r="K281" s="77"/>
      <c r="L281" s="77"/>
      <c r="M281" s="77"/>
      <c r="N281" s="77"/>
      <c r="P281" s="38"/>
    </row>
    <row r="282" spans="1:16" ht="85">
      <c r="A282" s="56">
        <v>381</v>
      </c>
      <c r="B282" s="86" t="s">
        <v>409</v>
      </c>
      <c r="C282" s="86" t="s">
        <v>221</v>
      </c>
      <c r="D282" s="86" t="s">
        <v>697</v>
      </c>
      <c r="E282" s="69">
        <v>0</v>
      </c>
      <c r="F282" s="86" t="s">
        <v>1097</v>
      </c>
      <c r="G282" s="69">
        <v>0</v>
      </c>
      <c r="H282" s="90"/>
      <c r="I282" s="77"/>
      <c r="J282" s="77"/>
      <c r="K282" s="77"/>
      <c r="L282" s="77"/>
      <c r="M282" s="77"/>
      <c r="N282" s="77"/>
      <c r="O282" s="152">
        <f>IF(I282&lt;&gt;"",I282,IF(E282&lt;&gt;"",E282,""))</f>
        <v>0</v>
      </c>
      <c r="P282" s="87">
        <f>IF(M282&lt;&gt;"",M282,IF(K282&lt;&gt;"",K282,IF(G282&lt;&gt;"",G282,"")))</f>
        <v>0</v>
      </c>
    </row>
    <row r="283" spans="1:16" ht="17">
      <c r="B283" s="38"/>
      <c r="G283" s="56" t="s">
        <v>503</v>
      </c>
      <c r="I283" s="77"/>
      <c r="J283" s="77"/>
      <c r="K283" s="77"/>
      <c r="L283" s="77"/>
      <c r="M283" s="77"/>
      <c r="N283" s="77"/>
      <c r="P283" s="38"/>
    </row>
    <row r="284" spans="1:16" ht="85">
      <c r="A284" s="56">
        <v>382</v>
      </c>
      <c r="B284" s="86" t="s">
        <v>119</v>
      </c>
      <c r="C284" s="86" t="s">
        <v>222</v>
      </c>
      <c r="D284" s="86" t="s">
        <v>698</v>
      </c>
      <c r="E284" s="69">
        <v>2</v>
      </c>
      <c r="F284" s="86" t="s">
        <v>1153</v>
      </c>
      <c r="G284" s="69">
        <v>1</v>
      </c>
      <c r="H284" s="90"/>
      <c r="I284" s="77"/>
      <c r="J284" s="77"/>
      <c r="K284" s="77"/>
      <c r="L284" s="77"/>
      <c r="M284" s="77"/>
      <c r="N284" s="77"/>
      <c r="O284" s="152">
        <f>IF(I284&lt;&gt;"",I284,IF(E284&lt;&gt;"",E284,""))</f>
        <v>2</v>
      </c>
      <c r="P284" s="87">
        <f>IF(M284&lt;&gt;"",M284,IF(K284&lt;&gt;"",K284,IF(G284&lt;&gt;"",G284,"")))</f>
        <v>1</v>
      </c>
    </row>
    <row r="285" spans="1:16" ht="17">
      <c r="B285" s="38"/>
      <c r="G285" s="56" t="s">
        <v>503</v>
      </c>
      <c r="I285" s="77"/>
      <c r="J285" s="77"/>
      <c r="K285" s="77"/>
      <c r="L285" s="77"/>
      <c r="M285" s="77"/>
      <c r="N285" s="77"/>
      <c r="P285" s="38"/>
    </row>
    <row r="286" spans="1:16" ht="68">
      <c r="A286" s="56">
        <v>383</v>
      </c>
      <c r="B286" s="86" t="s">
        <v>410</v>
      </c>
      <c r="C286" s="86" t="s">
        <v>224</v>
      </c>
      <c r="D286" s="86" t="s">
        <v>699</v>
      </c>
      <c r="E286" s="69">
        <v>3</v>
      </c>
      <c r="F286" s="86" t="s">
        <v>1154</v>
      </c>
      <c r="G286" s="69">
        <v>3</v>
      </c>
      <c r="H286" s="90"/>
      <c r="I286" s="77"/>
      <c r="J286" s="77"/>
      <c r="K286" s="77"/>
      <c r="L286" s="77"/>
      <c r="M286" s="77"/>
      <c r="N286" s="77"/>
      <c r="O286" s="152">
        <f>IF(I286&lt;&gt;"",I286,IF(E286&lt;&gt;"",E286,""))</f>
        <v>3</v>
      </c>
      <c r="P286" s="87">
        <f>IF(M286&lt;&gt;"",M286,IF(K286&lt;&gt;"",K286,IF(G286&lt;&gt;"",G286,"")))</f>
        <v>3</v>
      </c>
    </row>
    <row r="287" spans="1:16" ht="17">
      <c r="B287" s="38"/>
      <c r="G287" s="56" t="s">
        <v>503</v>
      </c>
      <c r="I287" s="77"/>
      <c r="J287" s="77"/>
      <c r="K287" s="77"/>
      <c r="L287" s="77"/>
      <c r="M287" s="77"/>
      <c r="N287" s="77"/>
      <c r="P287" s="38"/>
    </row>
    <row r="288" spans="1:16" ht="102">
      <c r="A288" s="56">
        <v>384</v>
      </c>
      <c r="B288" s="86" t="s">
        <v>122</v>
      </c>
      <c r="C288" s="86" t="s">
        <v>225</v>
      </c>
      <c r="D288" s="86" t="s">
        <v>700</v>
      </c>
      <c r="E288" s="69">
        <v>3</v>
      </c>
      <c r="F288" s="86" t="s">
        <v>1155</v>
      </c>
      <c r="G288" s="69">
        <v>3</v>
      </c>
      <c r="H288" s="90"/>
      <c r="I288" s="77"/>
      <c r="J288" s="77"/>
      <c r="K288" s="77"/>
      <c r="L288" s="77"/>
      <c r="M288" s="77"/>
      <c r="N288" s="77"/>
      <c r="O288" s="152">
        <f>IF(I288&lt;&gt;"",I288,IF(E288&lt;&gt;"",E288,""))</f>
        <v>3</v>
      </c>
      <c r="P288" s="87">
        <f>IF(M288&lt;&gt;"",M288,IF(K288&lt;&gt;"",K288,IF(G288&lt;&gt;"",G288,"")))</f>
        <v>3</v>
      </c>
    </row>
    <row r="289" spans="1:16" ht="17">
      <c r="B289" s="38"/>
      <c r="G289" s="56" t="s">
        <v>503</v>
      </c>
      <c r="I289" s="77"/>
      <c r="J289" s="77"/>
      <c r="K289" s="77"/>
      <c r="L289" s="77"/>
      <c r="M289" s="77"/>
      <c r="N289" s="77"/>
      <c r="P289" s="38"/>
    </row>
    <row r="290" spans="1:16" ht="102">
      <c r="A290" s="56">
        <v>385</v>
      </c>
      <c r="B290" s="86" t="s">
        <v>123</v>
      </c>
      <c r="C290" s="86" t="s">
        <v>226</v>
      </c>
      <c r="D290" s="86" t="s">
        <v>701</v>
      </c>
      <c r="E290" s="69">
        <v>3</v>
      </c>
      <c r="F290" s="86" t="s">
        <v>1156</v>
      </c>
      <c r="G290" s="69">
        <v>3</v>
      </c>
      <c r="H290" s="90" t="s">
        <v>1206</v>
      </c>
      <c r="I290" s="77"/>
      <c r="J290" s="77"/>
      <c r="K290" s="77"/>
      <c r="L290" s="77"/>
      <c r="M290" s="77"/>
      <c r="N290" s="77"/>
      <c r="O290" s="152">
        <f>IF(I290&lt;&gt;"",I290,IF(E290&lt;&gt;"",E290,""))</f>
        <v>3</v>
      </c>
      <c r="P290" s="87">
        <f>IF(M290&lt;&gt;"",M290,IF(K290&lt;&gt;"",K290,IF(G290&lt;&gt;"",G290,"")))</f>
        <v>3</v>
      </c>
    </row>
    <row r="291" spans="1:16" ht="68">
      <c r="A291" s="56">
        <v>386</v>
      </c>
      <c r="B291" s="86" t="s">
        <v>411</v>
      </c>
      <c r="C291" s="86" t="s">
        <v>702</v>
      </c>
      <c r="D291" s="86" t="s">
        <v>703</v>
      </c>
      <c r="E291" s="69">
        <v>5</v>
      </c>
      <c r="F291" s="86" t="s">
        <v>1157</v>
      </c>
      <c r="G291" s="69">
        <v>4</v>
      </c>
      <c r="H291" s="90"/>
      <c r="I291" s="77"/>
      <c r="J291" s="77"/>
      <c r="K291" s="77"/>
      <c r="L291" s="77"/>
      <c r="M291" s="77"/>
      <c r="N291" s="77"/>
      <c r="O291" s="152">
        <f>IF(I291&lt;&gt;"",I291,IF(E291&lt;&gt;"",E291,""))</f>
        <v>5</v>
      </c>
      <c r="P291" s="87">
        <f>IF(M291&lt;&gt;"",M291,IF(K291&lt;&gt;"",K291,IF(G291&lt;&gt;"",G291,"")))</f>
        <v>4</v>
      </c>
    </row>
    <row r="292" spans="1:16" ht="68">
      <c r="A292" s="56">
        <v>387</v>
      </c>
      <c r="B292" s="86" t="s">
        <v>45</v>
      </c>
      <c r="C292" s="86" t="s">
        <v>704</v>
      </c>
      <c r="D292" s="86" t="s">
        <v>705</v>
      </c>
      <c r="E292" s="69">
        <v>3</v>
      </c>
      <c r="F292" s="86" t="s">
        <v>1158</v>
      </c>
      <c r="G292" s="69">
        <v>1</v>
      </c>
      <c r="H292" s="90"/>
      <c r="I292" s="77"/>
      <c r="J292" s="77"/>
      <c r="K292" s="77"/>
      <c r="L292" s="77"/>
      <c r="M292" s="77"/>
      <c r="N292" s="77"/>
      <c r="O292" s="152">
        <f>IF(I292&lt;&gt;"",I292,IF(E292&lt;&gt;"",E292,""))</f>
        <v>3</v>
      </c>
      <c r="P292" s="87">
        <f>IF(M292&lt;&gt;"",M292,IF(K292&lt;&gt;"",K292,IF(G292&lt;&gt;"",G292,"")))</f>
        <v>1</v>
      </c>
    </row>
    <row r="293" spans="1:16" ht="102">
      <c r="A293" s="56">
        <v>388</v>
      </c>
      <c r="B293" s="86" t="s">
        <v>412</v>
      </c>
      <c r="C293" s="86" t="s">
        <v>706</v>
      </c>
      <c r="D293" s="86" t="s">
        <v>707</v>
      </c>
      <c r="E293" s="69"/>
      <c r="F293" s="86" t="s">
        <v>1159</v>
      </c>
      <c r="G293" s="69">
        <v>3</v>
      </c>
      <c r="H293" s="90"/>
      <c r="I293" s="77"/>
      <c r="J293" s="77"/>
      <c r="K293" s="77"/>
      <c r="L293" s="77"/>
      <c r="M293" s="77"/>
      <c r="N293" s="77"/>
      <c r="O293" s="152" t="str">
        <f>IF(I293&lt;&gt;"",I293,IF(E293&lt;&gt;"",E293,""))</f>
        <v/>
      </c>
      <c r="P293" s="87">
        <f>IF(M293&lt;&gt;"",M293,IF(K293&lt;&gt;"",K293,IF(G293&lt;&gt;"",G293,"")))</f>
        <v>3</v>
      </c>
    </row>
    <row r="294" spans="1:16" ht="17">
      <c r="B294" s="38"/>
      <c r="G294" s="56" t="s">
        <v>503</v>
      </c>
      <c r="I294" s="77"/>
      <c r="J294" s="77"/>
      <c r="K294" s="77"/>
      <c r="L294" s="77"/>
      <c r="M294" s="77"/>
      <c r="N294" s="77"/>
      <c r="P294" s="38"/>
    </row>
    <row r="295" spans="1:16" ht="51">
      <c r="A295" s="56">
        <v>389</v>
      </c>
      <c r="B295" s="86" t="s">
        <v>413</v>
      </c>
      <c r="C295" s="86" t="s">
        <v>708</v>
      </c>
      <c r="D295" s="86" t="s">
        <v>709</v>
      </c>
      <c r="E295" s="69">
        <v>4</v>
      </c>
      <c r="F295" s="86" t="s">
        <v>1160</v>
      </c>
      <c r="G295" s="69">
        <v>4</v>
      </c>
      <c r="H295" s="90"/>
      <c r="I295" s="77"/>
      <c r="J295" s="77"/>
      <c r="K295" s="77"/>
      <c r="L295" s="77"/>
      <c r="M295" s="77"/>
      <c r="N295" s="77"/>
      <c r="O295" s="152">
        <f>IF(I295&lt;&gt;"",I295,IF(E295&lt;&gt;"",E295,""))</f>
        <v>4</v>
      </c>
      <c r="P295" s="87">
        <f>IF(M295&lt;&gt;"",M295,IF(K295&lt;&gt;"",K295,IF(G295&lt;&gt;"",G295,"")))</f>
        <v>4</v>
      </c>
    </row>
    <row r="296" spans="1:16">
      <c r="B296" s="38"/>
      <c r="I296" s="77"/>
      <c r="J296" s="77"/>
      <c r="K296" s="77"/>
      <c r="L296" s="77"/>
      <c r="M296" s="77"/>
      <c r="N296" s="77"/>
      <c r="P296" s="38"/>
    </row>
    <row r="297" spans="1:16">
      <c r="B297" s="38"/>
      <c r="I297" s="77"/>
      <c r="J297" s="77"/>
      <c r="K297" s="77"/>
      <c r="L297" s="77"/>
      <c r="M297" s="77"/>
      <c r="N297" s="77"/>
      <c r="P297" s="38"/>
    </row>
    <row r="298" spans="1:16">
      <c r="B298" s="38"/>
      <c r="I298" s="77"/>
      <c r="J298" s="77"/>
      <c r="K298" s="77"/>
      <c r="L298" s="77"/>
      <c r="M298" s="77"/>
      <c r="N298" s="77"/>
      <c r="P298" s="38"/>
    </row>
    <row r="299" spans="1:16" ht="17">
      <c r="B299" s="75" t="s">
        <v>56</v>
      </c>
      <c r="I299" s="77"/>
      <c r="J299" s="77"/>
      <c r="K299" s="77"/>
      <c r="L299" s="77"/>
      <c r="M299" s="77"/>
      <c r="N299" s="77"/>
      <c r="P299" s="38"/>
    </row>
    <row r="300" spans="1:16" ht="170">
      <c r="A300" s="56">
        <v>390</v>
      </c>
      <c r="B300" s="86" t="s">
        <v>414</v>
      </c>
      <c r="C300" s="86" t="s">
        <v>710</v>
      </c>
      <c r="D300" s="86" t="s">
        <v>711</v>
      </c>
      <c r="E300" s="69">
        <v>4</v>
      </c>
      <c r="F300" s="86" t="s">
        <v>1161</v>
      </c>
      <c r="G300" s="69">
        <v>3</v>
      </c>
      <c r="H300" s="90"/>
      <c r="I300" s="77"/>
      <c r="J300" s="77"/>
      <c r="K300" s="77"/>
      <c r="L300" s="77"/>
      <c r="M300" s="77"/>
      <c r="N300" s="77"/>
      <c r="O300" s="152">
        <f>IF(I300&lt;&gt;"",I300,IF(E300&lt;&gt;"",E300,""))</f>
        <v>4</v>
      </c>
      <c r="P300" s="87">
        <f>IF(M300&lt;&gt;"",M300,IF(K300&lt;&gt;"",K300,IF(G300&lt;&gt;"",G300,"")))</f>
        <v>3</v>
      </c>
    </row>
    <row r="301" spans="1:16" ht="85">
      <c r="A301" s="56">
        <v>391</v>
      </c>
      <c r="B301" s="86" t="s">
        <v>415</v>
      </c>
      <c r="C301" s="86" t="s">
        <v>712</v>
      </c>
      <c r="D301" s="86" t="s">
        <v>713</v>
      </c>
      <c r="E301" s="69">
        <v>5</v>
      </c>
      <c r="F301" s="86" t="s">
        <v>1162</v>
      </c>
      <c r="G301" s="69">
        <v>4</v>
      </c>
      <c r="H301" s="90"/>
      <c r="I301" s="77"/>
      <c r="J301" s="77"/>
      <c r="K301" s="77"/>
      <c r="L301" s="77"/>
      <c r="M301" s="77"/>
      <c r="N301" s="77"/>
      <c r="O301" s="152">
        <f>IF(I301&lt;&gt;"",I301,IF(E301&lt;&gt;"",E301,""))</f>
        <v>5</v>
      </c>
      <c r="P301" s="87">
        <f>IF(M301&lt;&gt;"",M301,IF(K301&lt;&gt;"",K301,IF(G301&lt;&gt;"",G301,"")))</f>
        <v>4</v>
      </c>
    </row>
    <row r="302" spans="1:16" ht="68">
      <c r="A302" s="56">
        <v>392</v>
      </c>
      <c r="B302" s="86" t="s">
        <v>416</v>
      </c>
      <c r="C302" s="86" t="s">
        <v>714</v>
      </c>
      <c r="D302" s="86" t="s">
        <v>715</v>
      </c>
      <c r="E302" s="69">
        <v>4</v>
      </c>
      <c r="F302" s="86" t="s">
        <v>1163</v>
      </c>
      <c r="G302" s="69">
        <v>3</v>
      </c>
      <c r="H302" s="90"/>
      <c r="I302" s="77"/>
      <c r="J302" s="77"/>
      <c r="K302" s="77"/>
      <c r="L302" s="77"/>
      <c r="M302" s="77"/>
      <c r="N302" s="77"/>
      <c r="O302" s="152">
        <f>IF(I302&lt;&gt;"",I302,IF(E302&lt;&gt;"",E302,""))</f>
        <v>4</v>
      </c>
      <c r="P302" s="87">
        <f>IF(M302&lt;&gt;"",M302,IF(K302&lt;&gt;"",K302,IF(G302&lt;&gt;"",G302,"")))</f>
        <v>3</v>
      </c>
    </row>
    <row r="303" spans="1:16" ht="119">
      <c r="A303" s="56">
        <v>393</v>
      </c>
      <c r="B303" s="86" t="s">
        <v>417</v>
      </c>
      <c r="C303" s="86" t="s">
        <v>716</v>
      </c>
      <c r="D303" s="86" t="s">
        <v>717</v>
      </c>
      <c r="E303" s="69">
        <v>4</v>
      </c>
      <c r="F303" s="86" t="s">
        <v>1164</v>
      </c>
      <c r="G303" s="69">
        <v>4</v>
      </c>
      <c r="H303" s="90"/>
      <c r="I303" s="77"/>
      <c r="J303" s="77"/>
      <c r="K303" s="77"/>
      <c r="L303" s="77"/>
      <c r="M303" s="77"/>
      <c r="N303" s="77"/>
      <c r="O303" s="152">
        <f>IF(I303&lt;&gt;"",I303,IF(E303&lt;&gt;"",E303,""))</f>
        <v>4</v>
      </c>
      <c r="P303" s="87">
        <f>IF(M303&lt;&gt;"",M303,IF(K303&lt;&gt;"",K303,IF(G303&lt;&gt;"",G303,"")))</f>
        <v>4</v>
      </c>
    </row>
    <row r="304" spans="1:16" ht="85">
      <c r="A304" s="56">
        <v>394</v>
      </c>
      <c r="B304" s="86" t="s">
        <v>418</v>
      </c>
      <c r="C304" s="86" t="s">
        <v>718</v>
      </c>
      <c r="D304" s="86" t="s">
        <v>719</v>
      </c>
      <c r="E304" s="69">
        <v>4</v>
      </c>
      <c r="F304" s="86" t="s">
        <v>1165</v>
      </c>
      <c r="G304" s="69">
        <v>3</v>
      </c>
      <c r="H304" s="90"/>
      <c r="I304" s="77"/>
      <c r="J304" s="77"/>
      <c r="K304" s="77"/>
      <c r="L304" s="77"/>
      <c r="M304" s="77"/>
      <c r="N304" s="77"/>
      <c r="O304" s="152">
        <f>IF(I304&lt;&gt;"",I304,IF(E304&lt;&gt;"",E304,""))</f>
        <v>4</v>
      </c>
      <c r="P304" s="87">
        <f>IF(M304&lt;&gt;"",M304,IF(K304&lt;&gt;"",K304,IF(G304&lt;&gt;"",G304,"")))</f>
        <v>3</v>
      </c>
    </row>
    <row r="305" spans="1:16" ht="17">
      <c r="B305" s="38"/>
      <c r="G305" s="56" t="s">
        <v>503</v>
      </c>
      <c r="I305" s="77"/>
      <c r="J305" s="77"/>
      <c r="K305" s="77"/>
      <c r="L305" s="77"/>
      <c r="M305" s="77"/>
      <c r="N305" s="77"/>
      <c r="P305" s="38"/>
    </row>
    <row r="306" spans="1:16" ht="85">
      <c r="A306" s="56">
        <v>395</v>
      </c>
      <c r="B306" s="86" t="s">
        <v>419</v>
      </c>
      <c r="C306" s="86" t="s">
        <v>720</v>
      </c>
      <c r="D306" s="86" t="s">
        <v>721</v>
      </c>
      <c r="E306" s="69">
        <v>3</v>
      </c>
      <c r="F306" s="86" t="s">
        <v>1166</v>
      </c>
      <c r="G306" s="69">
        <v>3</v>
      </c>
      <c r="H306" s="90"/>
      <c r="I306" s="77"/>
      <c r="J306" s="77"/>
      <c r="K306" s="77"/>
      <c r="L306" s="77"/>
      <c r="M306" s="77"/>
      <c r="N306" s="77"/>
      <c r="O306" s="152">
        <f>IF(I306&lt;&gt;"",I306,IF(E306&lt;&gt;"",E306,""))</f>
        <v>3</v>
      </c>
      <c r="P306" s="87">
        <f>IF(M306&lt;&gt;"",M306,IF(K306&lt;&gt;"",K306,IF(G306&lt;&gt;"",G306,"")))</f>
        <v>3</v>
      </c>
    </row>
    <row r="307" spans="1:16" ht="85">
      <c r="A307" s="56">
        <v>396</v>
      </c>
      <c r="B307" s="86" t="s">
        <v>262</v>
      </c>
      <c r="C307" s="86" t="s">
        <v>210</v>
      </c>
      <c r="D307" s="86" t="s">
        <v>722</v>
      </c>
      <c r="E307" s="69">
        <v>2</v>
      </c>
      <c r="F307" s="86" t="s">
        <v>1167</v>
      </c>
      <c r="G307" s="69">
        <v>2</v>
      </c>
      <c r="H307" s="90"/>
      <c r="I307" s="77"/>
      <c r="J307" s="77"/>
      <c r="K307" s="77"/>
      <c r="L307" s="77"/>
      <c r="M307" s="77"/>
      <c r="N307" s="77"/>
      <c r="O307" s="152">
        <f>IF(I307&lt;&gt;"",I307,IF(E307&lt;&gt;"",E307,""))</f>
        <v>2</v>
      </c>
      <c r="P307" s="87">
        <f>IF(M307&lt;&gt;"",M307,IF(K307&lt;&gt;"",K307,IF(G307&lt;&gt;"",G307,"")))</f>
        <v>2</v>
      </c>
    </row>
    <row r="308" spans="1:16" ht="136">
      <c r="A308" s="56">
        <v>397</v>
      </c>
      <c r="B308" s="86" t="s">
        <v>420</v>
      </c>
      <c r="C308" s="86" t="s">
        <v>723</v>
      </c>
      <c r="D308" s="86" t="s">
        <v>724</v>
      </c>
      <c r="E308" s="69">
        <v>3</v>
      </c>
      <c r="F308" s="86" t="s">
        <v>1168</v>
      </c>
      <c r="G308" s="69">
        <v>2</v>
      </c>
      <c r="H308" s="90"/>
      <c r="I308" s="77"/>
      <c r="J308" s="77"/>
      <c r="K308" s="77"/>
      <c r="L308" s="77"/>
      <c r="M308" s="77"/>
      <c r="N308" s="77"/>
      <c r="O308" s="152">
        <f>IF(I308&lt;&gt;"",I308,IF(E308&lt;&gt;"",E308,""))</f>
        <v>3</v>
      </c>
      <c r="P308" s="87">
        <f>IF(M308&lt;&gt;"",M308,IF(K308&lt;&gt;"",K308,IF(G308&lt;&gt;"",G308,"")))</f>
        <v>2</v>
      </c>
    </row>
    <row r="309" spans="1:16" ht="17">
      <c r="B309" s="38"/>
      <c r="G309" s="56" t="s">
        <v>503</v>
      </c>
      <c r="I309" s="77"/>
      <c r="J309" s="77"/>
      <c r="K309" s="77"/>
      <c r="L309" s="77"/>
      <c r="M309" s="77"/>
      <c r="N309" s="77"/>
      <c r="P309" s="38"/>
    </row>
    <row r="310" spans="1:16" ht="51">
      <c r="A310" s="56">
        <v>398</v>
      </c>
      <c r="B310" s="86" t="s">
        <v>269</v>
      </c>
      <c r="C310" s="86" t="s">
        <v>725</v>
      </c>
      <c r="D310" s="86" t="s">
        <v>25</v>
      </c>
      <c r="E310" s="69"/>
      <c r="F310" s="86" t="s">
        <v>1169</v>
      </c>
      <c r="G310" s="69">
        <v>2</v>
      </c>
      <c r="H310" s="90"/>
      <c r="I310" s="77"/>
      <c r="J310" s="77"/>
      <c r="K310" s="77"/>
      <c r="L310" s="77"/>
      <c r="M310" s="77"/>
      <c r="N310" s="77"/>
      <c r="O310" s="152" t="str">
        <f>IF(I310&lt;&gt;"",I310,IF(E310&lt;&gt;"",E310,""))</f>
        <v/>
      </c>
      <c r="P310" s="87">
        <f>IF(M310&lt;&gt;"",M310,IF(K310&lt;&gt;"",K310,IF(G310&lt;&gt;"",G310,"")))</f>
        <v>2</v>
      </c>
    </row>
    <row r="311" spans="1:16" ht="17">
      <c r="B311" s="38"/>
      <c r="G311" s="56" t="s">
        <v>503</v>
      </c>
      <c r="I311" s="77"/>
      <c r="J311" s="77"/>
      <c r="K311" s="77"/>
      <c r="L311" s="77"/>
      <c r="M311" s="77"/>
      <c r="N311" s="77"/>
      <c r="P311" s="38"/>
    </row>
    <row r="312" spans="1:16" ht="68">
      <c r="A312" s="56">
        <v>399</v>
      </c>
      <c r="B312" s="86" t="s">
        <v>421</v>
      </c>
      <c r="C312" s="86" t="s">
        <v>726</v>
      </c>
      <c r="D312" s="86" t="s">
        <v>25</v>
      </c>
      <c r="E312" s="69"/>
      <c r="F312" s="86" t="s">
        <v>1170</v>
      </c>
      <c r="G312" s="69">
        <v>2</v>
      </c>
      <c r="H312" s="90"/>
      <c r="I312" s="77"/>
      <c r="J312" s="77"/>
      <c r="K312" s="77"/>
      <c r="L312" s="77"/>
      <c r="M312" s="77"/>
      <c r="N312" s="77"/>
      <c r="O312" s="152" t="str">
        <f>IF(I312&lt;&gt;"",I312,IF(E312&lt;&gt;"",E312,""))</f>
        <v/>
      </c>
      <c r="P312" s="87">
        <f>IF(M312&lt;&gt;"",M312,IF(K312&lt;&gt;"",K312,IF(G312&lt;&gt;"",G312,"")))</f>
        <v>2</v>
      </c>
    </row>
    <row r="313" spans="1:16" ht="17">
      <c r="B313" s="38"/>
      <c r="G313" s="56" t="s">
        <v>503</v>
      </c>
      <c r="I313" s="77"/>
      <c r="J313" s="77"/>
      <c r="K313" s="77"/>
      <c r="L313" s="77"/>
      <c r="M313" s="77"/>
      <c r="N313" s="77"/>
      <c r="P313" s="38"/>
    </row>
    <row r="314" spans="1:16" ht="68">
      <c r="A314" s="56">
        <v>400</v>
      </c>
      <c r="B314" s="86" t="s">
        <v>422</v>
      </c>
      <c r="C314" s="86" t="s">
        <v>727</v>
      </c>
      <c r="D314" s="86" t="s">
        <v>25</v>
      </c>
      <c r="E314" s="69"/>
      <c r="F314" s="86" t="s">
        <v>1171</v>
      </c>
      <c r="G314" s="69">
        <v>2</v>
      </c>
      <c r="H314" s="90"/>
      <c r="I314" s="77"/>
      <c r="J314" s="77"/>
      <c r="K314" s="77"/>
      <c r="L314" s="77"/>
      <c r="M314" s="77"/>
      <c r="N314" s="77"/>
      <c r="O314" s="152" t="str">
        <f>IF(I314&lt;&gt;"",I314,IF(E314&lt;&gt;"",E314,""))</f>
        <v/>
      </c>
      <c r="P314" s="87">
        <f>IF(M314&lt;&gt;"",M314,IF(K314&lt;&gt;"",K314,IF(G314&lt;&gt;"",G314,"")))</f>
        <v>2</v>
      </c>
    </row>
    <row r="315" spans="1:16" ht="17">
      <c r="B315" s="38"/>
      <c r="G315" s="56" t="s">
        <v>503</v>
      </c>
      <c r="I315" s="77"/>
      <c r="J315" s="77"/>
      <c r="K315" s="77"/>
      <c r="L315" s="77"/>
      <c r="M315" s="77"/>
      <c r="N315" s="77"/>
      <c r="P315" s="38"/>
    </row>
    <row r="316" spans="1:16" ht="85">
      <c r="A316" s="56">
        <v>401</v>
      </c>
      <c r="B316" s="86" t="s">
        <v>113</v>
      </c>
      <c r="C316" s="86" t="s">
        <v>728</v>
      </c>
      <c r="D316" s="86" t="s">
        <v>25</v>
      </c>
      <c r="E316" s="69"/>
      <c r="F316" s="86" t="s">
        <v>1172</v>
      </c>
      <c r="G316" s="69">
        <v>2</v>
      </c>
      <c r="H316" s="90"/>
      <c r="I316" s="77"/>
      <c r="J316" s="77"/>
      <c r="K316" s="77"/>
      <c r="L316" s="77"/>
      <c r="M316" s="77"/>
      <c r="N316" s="77"/>
      <c r="O316" s="152" t="str">
        <f>IF(I316&lt;&gt;"",I316,IF(E316&lt;&gt;"",E316,""))</f>
        <v/>
      </c>
      <c r="P316" s="87">
        <f>IF(M316&lt;&gt;"",M316,IF(K316&lt;&gt;"",K316,IF(G316&lt;&gt;"",G316,"")))</f>
        <v>2</v>
      </c>
    </row>
    <row r="317" spans="1:16">
      <c r="B317" s="38"/>
      <c r="I317" s="77"/>
      <c r="J317" s="77"/>
      <c r="K317" s="77"/>
      <c r="L317" s="77"/>
      <c r="M317" s="77"/>
      <c r="N317" s="77"/>
      <c r="P317" s="38"/>
    </row>
    <row r="318" spans="1:16">
      <c r="B318" s="38"/>
      <c r="I318" s="77"/>
      <c r="J318" s="77"/>
      <c r="K318" s="77"/>
      <c r="L318" s="77"/>
      <c r="M318" s="77"/>
      <c r="N318" s="77"/>
      <c r="P318" s="38"/>
    </row>
    <row r="319" spans="1:16">
      <c r="B319" s="38"/>
      <c r="I319" s="77"/>
      <c r="J319" s="77"/>
      <c r="K319" s="77"/>
      <c r="L319" s="77"/>
      <c r="M319" s="77"/>
      <c r="N319" s="77"/>
      <c r="P319" s="38"/>
    </row>
    <row r="320" spans="1:16" ht="17">
      <c r="B320" s="75" t="s">
        <v>278</v>
      </c>
      <c r="I320" s="77"/>
      <c r="J320" s="77"/>
      <c r="K320" s="77"/>
      <c r="L320" s="77"/>
      <c r="M320" s="77"/>
      <c r="N320" s="77"/>
      <c r="P320" s="38"/>
    </row>
    <row r="321" spans="1:16" ht="153">
      <c r="A321" s="56">
        <v>402</v>
      </c>
      <c r="B321" s="86" t="s">
        <v>124</v>
      </c>
      <c r="C321" s="86" t="s">
        <v>227</v>
      </c>
      <c r="D321" s="86" t="s">
        <v>503</v>
      </c>
      <c r="E321" s="69"/>
      <c r="F321" s="86" t="s">
        <v>1173</v>
      </c>
      <c r="G321" s="69">
        <v>2</v>
      </c>
      <c r="H321" s="90"/>
      <c r="I321" s="77"/>
      <c r="J321" s="77"/>
      <c r="K321" s="77"/>
      <c r="L321" s="77"/>
      <c r="M321" s="77"/>
      <c r="N321" s="77"/>
      <c r="O321" s="152" t="str">
        <f>IF(I321&lt;&gt;"",I321,IF(E321&lt;&gt;"",E321,""))</f>
        <v/>
      </c>
      <c r="P321" s="87">
        <f>IF(M321&lt;&gt;"",M321,IF(K321&lt;&gt;"",K321,IF(G321&lt;&gt;"",G321,"")))</f>
        <v>2</v>
      </c>
    </row>
    <row r="322" spans="1:16" ht="17">
      <c r="B322" s="38"/>
      <c r="G322" s="56" t="s">
        <v>503</v>
      </c>
      <c r="I322" s="77"/>
      <c r="J322" s="77"/>
      <c r="K322" s="77"/>
      <c r="L322" s="77"/>
      <c r="M322" s="77"/>
      <c r="N322" s="77"/>
      <c r="P322" s="38"/>
    </row>
    <row r="323" spans="1:16" ht="170">
      <c r="A323" s="56">
        <v>403</v>
      </c>
      <c r="B323" s="86" t="s">
        <v>423</v>
      </c>
      <c r="C323" s="86" t="s">
        <v>729</v>
      </c>
      <c r="D323" s="86" t="s">
        <v>503</v>
      </c>
      <c r="E323" s="69"/>
      <c r="F323" s="86" t="s">
        <v>1174</v>
      </c>
      <c r="G323" s="69">
        <v>1</v>
      </c>
      <c r="H323" s="90"/>
      <c r="I323" s="77"/>
      <c r="J323" s="77"/>
      <c r="K323" s="77"/>
      <c r="L323" s="77"/>
      <c r="M323" s="77"/>
      <c r="N323" s="77"/>
      <c r="O323" s="152" t="str">
        <f>IF(I323&lt;&gt;"",I323,IF(E323&lt;&gt;"",E323,""))</f>
        <v/>
      </c>
      <c r="P323" s="87">
        <f>IF(M323&lt;&gt;"",M323,IF(K323&lt;&gt;"",K323,IF(G323&lt;&gt;"",G323,"")))</f>
        <v>1</v>
      </c>
    </row>
    <row r="324" spans="1:16" ht="17">
      <c r="B324" s="38"/>
      <c r="G324" s="56" t="s">
        <v>503</v>
      </c>
      <c r="I324" s="77"/>
      <c r="J324" s="77"/>
      <c r="K324" s="77"/>
      <c r="L324" s="77"/>
      <c r="M324" s="77"/>
      <c r="N324" s="77"/>
      <c r="P324" s="38"/>
    </row>
    <row r="325" spans="1:16" ht="153">
      <c r="A325" s="56">
        <v>404</v>
      </c>
      <c r="B325" s="86" t="s">
        <v>424</v>
      </c>
      <c r="C325" s="86" t="s">
        <v>730</v>
      </c>
      <c r="D325" s="86" t="s">
        <v>503</v>
      </c>
      <c r="E325" s="69"/>
      <c r="F325" s="86" t="s">
        <v>1175</v>
      </c>
      <c r="G325" s="69">
        <v>1</v>
      </c>
      <c r="H325" s="90"/>
      <c r="I325" s="77"/>
      <c r="J325" s="77"/>
      <c r="K325" s="77"/>
      <c r="L325" s="77"/>
      <c r="M325" s="77"/>
      <c r="N325" s="77"/>
      <c r="O325" s="152" t="str">
        <f>IF(I325&lt;&gt;"",I325,IF(E325&lt;&gt;"",E325,""))</f>
        <v/>
      </c>
      <c r="P325" s="87">
        <f>IF(M325&lt;&gt;"",M325,IF(K325&lt;&gt;"",K325,IF(G325&lt;&gt;"",G325,"")))</f>
        <v>1</v>
      </c>
    </row>
    <row r="326" spans="1:16" ht="17">
      <c r="B326" s="38"/>
      <c r="G326" s="56" t="s">
        <v>503</v>
      </c>
      <c r="I326" s="77"/>
      <c r="J326" s="77"/>
      <c r="K326" s="77"/>
      <c r="L326" s="77"/>
      <c r="M326" s="77"/>
      <c r="N326" s="77"/>
      <c r="P326" s="38"/>
    </row>
    <row r="327" spans="1:16" ht="51">
      <c r="A327" s="56">
        <v>405</v>
      </c>
      <c r="B327" s="86" t="s">
        <v>425</v>
      </c>
      <c r="C327" s="86" t="s">
        <v>731</v>
      </c>
      <c r="D327" s="86" t="s">
        <v>503</v>
      </c>
      <c r="E327" s="69"/>
      <c r="F327" s="86" t="s">
        <v>1176</v>
      </c>
      <c r="G327" s="69">
        <v>2</v>
      </c>
      <c r="H327" s="90"/>
      <c r="I327" s="77"/>
      <c r="J327" s="77"/>
      <c r="K327" s="77"/>
      <c r="L327" s="77"/>
      <c r="M327" s="77"/>
      <c r="N327" s="77"/>
      <c r="O327" s="152" t="str">
        <f>IF(I327&lt;&gt;"",I327,IF(E327&lt;&gt;"",E327,""))</f>
        <v/>
      </c>
      <c r="P327" s="87">
        <f>IF(M327&lt;&gt;"",M327,IF(K327&lt;&gt;"",K327,IF(G327&lt;&gt;"",G327,"")))</f>
        <v>2</v>
      </c>
    </row>
    <row r="328" spans="1:16" ht="17">
      <c r="B328" s="38"/>
      <c r="G328" s="56" t="s">
        <v>503</v>
      </c>
      <c r="I328" s="77"/>
      <c r="J328" s="77"/>
      <c r="K328" s="77"/>
      <c r="L328" s="77"/>
      <c r="M328" s="77"/>
      <c r="N328" s="77"/>
      <c r="P328" s="38"/>
    </row>
    <row r="329" spans="1:16" ht="85">
      <c r="A329" s="56">
        <v>406</v>
      </c>
      <c r="B329" s="86" t="s">
        <v>426</v>
      </c>
      <c r="C329" s="86" t="s">
        <v>732</v>
      </c>
      <c r="D329" s="86" t="s">
        <v>503</v>
      </c>
      <c r="E329" s="69"/>
      <c r="F329" s="86" t="s">
        <v>1177</v>
      </c>
      <c r="G329" s="69">
        <v>2</v>
      </c>
      <c r="H329" s="90"/>
      <c r="I329" s="77"/>
      <c r="J329" s="77"/>
      <c r="K329" s="77"/>
      <c r="L329" s="77"/>
      <c r="M329" s="77"/>
      <c r="N329" s="77"/>
      <c r="O329" s="152" t="str">
        <f>IF(I329&lt;&gt;"",I329,IF(E329&lt;&gt;"",E329,""))</f>
        <v/>
      </c>
      <c r="P329" s="87">
        <f>IF(M329&lt;&gt;"",M329,IF(K329&lt;&gt;"",K329,IF(G329&lt;&gt;"",G329,"")))</f>
        <v>2</v>
      </c>
    </row>
    <row r="330" spans="1:16" ht="17">
      <c r="B330" s="38"/>
      <c r="G330" s="56" t="s">
        <v>503</v>
      </c>
      <c r="I330" s="77"/>
      <c r="J330" s="77"/>
      <c r="K330" s="77"/>
      <c r="L330" s="77"/>
      <c r="M330" s="77"/>
      <c r="N330" s="77"/>
      <c r="P330" s="38"/>
    </row>
    <row r="331" spans="1:16" ht="85">
      <c r="A331" s="56">
        <v>407</v>
      </c>
      <c r="B331" s="108" t="s">
        <v>125</v>
      </c>
      <c r="C331" s="86" t="s">
        <v>228</v>
      </c>
      <c r="D331" s="86" t="s">
        <v>503</v>
      </c>
      <c r="E331" s="69"/>
      <c r="F331" s="86" t="s">
        <v>1178</v>
      </c>
      <c r="G331" s="69">
        <v>2</v>
      </c>
      <c r="H331" s="90"/>
      <c r="I331" s="77"/>
      <c r="J331" s="77"/>
      <c r="K331" s="77"/>
      <c r="L331" s="77"/>
      <c r="M331" s="77"/>
      <c r="N331" s="77"/>
      <c r="O331" s="152" t="str">
        <f>IF(I331&lt;&gt;"",I331,IF(E331&lt;&gt;"",E331,""))</f>
        <v/>
      </c>
      <c r="P331" s="87">
        <f>IF(M331&lt;&gt;"",M331,IF(K331&lt;&gt;"",K331,IF(G331&lt;&gt;"",G331,"")))</f>
        <v>2</v>
      </c>
    </row>
    <row r="332" spans="1:16" ht="17">
      <c r="B332" s="38"/>
      <c r="G332" s="56" t="s">
        <v>503</v>
      </c>
      <c r="I332" s="77"/>
      <c r="J332" s="77"/>
      <c r="K332" s="77"/>
      <c r="L332" s="77"/>
      <c r="M332" s="77"/>
      <c r="N332" s="77"/>
      <c r="P332" s="38"/>
    </row>
    <row r="333" spans="1:16" ht="356">
      <c r="A333" s="56">
        <v>408</v>
      </c>
      <c r="B333" s="86" t="s">
        <v>126</v>
      </c>
      <c r="C333" s="86" t="s">
        <v>229</v>
      </c>
      <c r="D333" s="86" t="s">
        <v>503</v>
      </c>
      <c r="E333" s="69"/>
      <c r="F333" s="86" t="s">
        <v>1179</v>
      </c>
      <c r="G333" s="69">
        <v>1</v>
      </c>
      <c r="H333" s="90"/>
      <c r="I333" s="77"/>
      <c r="J333" s="77"/>
      <c r="K333" s="77"/>
      <c r="L333" s="77"/>
      <c r="M333" s="77"/>
      <c r="N333" s="77"/>
      <c r="O333" s="152" t="str">
        <f>IF(I333&lt;&gt;"",I333,IF(E333&lt;&gt;"",E333,""))</f>
        <v/>
      </c>
      <c r="P333" s="87">
        <f>IF(M333&lt;&gt;"",M333,IF(K333&lt;&gt;"",K333,IF(G333&lt;&gt;"",G333,"")))</f>
        <v>1</v>
      </c>
    </row>
    <row r="334" spans="1:16">
      <c r="B334" s="38"/>
      <c r="I334" s="77"/>
      <c r="J334" s="77"/>
      <c r="K334" s="77"/>
      <c r="L334" s="77"/>
      <c r="M334" s="77"/>
      <c r="N334" s="77"/>
    </row>
    <row r="335" spans="1:16">
      <c r="I335" s="77"/>
      <c r="J335" s="77"/>
      <c r="K335" s="77"/>
      <c r="L335" s="77"/>
      <c r="M335" s="77"/>
      <c r="N335" s="77"/>
    </row>
    <row r="336" spans="1:16">
      <c r="B336" s="38"/>
      <c r="I336" s="77"/>
      <c r="J336" s="77"/>
      <c r="K336" s="77"/>
      <c r="L336" s="77"/>
      <c r="M336" s="77"/>
      <c r="N336" s="77"/>
    </row>
    <row r="337" spans="2:14">
      <c r="B337" s="38"/>
      <c r="I337" s="77"/>
      <c r="J337" s="77"/>
      <c r="K337" s="77"/>
      <c r="L337" s="77"/>
      <c r="M337" s="77"/>
      <c r="N337" s="77"/>
    </row>
    <row r="338" spans="2:14">
      <c r="B338" s="38"/>
      <c r="I338" s="77"/>
      <c r="J338" s="77"/>
      <c r="K338" s="77"/>
      <c r="L338" s="77"/>
      <c r="M338" s="77"/>
      <c r="N338" s="77"/>
    </row>
    <row r="339" spans="2:14">
      <c r="B339" s="38"/>
      <c r="I339" s="77"/>
      <c r="J339" s="77"/>
      <c r="K339" s="77"/>
      <c r="L339" s="77"/>
      <c r="M339" s="77"/>
      <c r="N339" s="77"/>
    </row>
    <row r="340" spans="2:14">
      <c r="B340" s="38"/>
      <c r="I340" s="77"/>
      <c r="J340" s="77"/>
      <c r="K340" s="77"/>
      <c r="L340" s="77"/>
      <c r="M340" s="77"/>
      <c r="N340" s="77"/>
    </row>
    <row r="341" spans="2:14">
      <c r="B341" s="38"/>
      <c r="I341" s="77"/>
      <c r="J341" s="77"/>
      <c r="K341" s="77"/>
      <c r="L341" s="77"/>
      <c r="M341" s="77"/>
      <c r="N341" s="77"/>
    </row>
    <row r="342" spans="2:14">
      <c r="B342" s="38"/>
      <c r="I342" s="77"/>
      <c r="J342" s="77"/>
      <c r="K342" s="77"/>
      <c r="L342" s="77"/>
      <c r="M342" s="77"/>
      <c r="N342" s="77"/>
    </row>
    <row r="343" spans="2:14">
      <c r="B343" s="38"/>
      <c r="I343" s="77"/>
      <c r="J343" s="77"/>
      <c r="K343" s="77"/>
      <c r="L343" s="77"/>
      <c r="M343" s="77"/>
      <c r="N343" s="77"/>
    </row>
    <row r="344" spans="2:14">
      <c r="B344" s="38"/>
      <c r="I344" s="77"/>
      <c r="J344" s="77"/>
      <c r="K344" s="77"/>
      <c r="L344" s="77"/>
      <c r="M344" s="77"/>
      <c r="N344" s="77"/>
    </row>
    <row r="345" spans="2:14">
      <c r="B345" s="38"/>
      <c r="I345" s="77"/>
      <c r="J345" s="77"/>
      <c r="K345" s="77"/>
      <c r="L345" s="77"/>
      <c r="M345" s="77"/>
      <c r="N345" s="77"/>
    </row>
    <row r="346" spans="2:14">
      <c r="B346" s="38"/>
      <c r="I346" s="77"/>
      <c r="J346" s="77"/>
      <c r="K346" s="77"/>
      <c r="L346" s="77"/>
      <c r="M346" s="77"/>
      <c r="N346" s="77"/>
    </row>
    <row r="347" spans="2:14">
      <c r="B347" s="38"/>
      <c r="I347" s="77"/>
      <c r="J347" s="77"/>
      <c r="K347" s="77"/>
      <c r="L347" s="77"/>
      <c r="M347" s="77"/>
      <c r="N347" s="77"/>
    </row>
    <row r="348" spans="2:14">
      <c r="B348" s="38"/>
      <c r="I348" s="77"/>
      <c r="J348" s="77"/>
      <c r="K348" s="77"/>
      <c r="L348" s="77"/>
      <c r="M348" s="77"/>
      <c r="N348" s="77"/>
    </row>
    <row r="349" spans="2:14">
      <c r="B349" s="38"/>
      <c r="I349" s="77"/>
      <c r="J349" s="77"/>
      <c r="K349" s="77"/>
      <c r="L349" s="77"/>
      <c r="M349" s="77"/>
      <c r="N349" s="77"/>
    </row>
    <row r="350" spans="2:14">
      <c r="B350" s="38"/>
      <c r="I350" s="77"/>
      <c r="J350" s="77"/>
      <c r="K350" s="77"/>
      <c r="L350" s="77"/>
      <c r="M350" s="77"/>
      <c r="N350" s="77"/>
    </row>
    <row r="351" spans="2:14">
      <c r="B351" s="38"/>
      <c r="I351" s="77"/>
      <c r="J351" s="77"/>
      <c r="K351" s="77"/>
      <c r="L351" s="77"/>
      <c r="M351" s="77"/>
      <c r="N351" s="77"/>
    </row>
    <row r="352" spans="2:14">
      <c r="B352" s="38"/>
      <c r="I352" s="77"/>
      <c r="J352" s="77"/>
      <c r="K352" s="77"/>
      <c r="L352" s="77"/>
      <c r="M352" s="77"/>
      <c r="N352" s="77"/>
    </row>
    <row r="353" spans="2:14">
      <c r="B353" s="38"/>
      <c r="I353" s="77"/>
      <c r="J353" s="77"/>
      <c r="K353" s="77"/>
      <c r="L353" s="77"/>
      <c r="M353" s="77"/>
      <c r="N353" s="77"/>
    </row>
    <row r="354" spans="2:14">
      <c r="B354" s="38"/>
      <c r="I354" s="77"/>
      <c r="J354" s="77"/>
      <c r="K354" s="77"/>
      <c r="L354" s="77"/>
      <c r="M354" s="77"/>
      <c r="N354" s="77"/>
    </row>
    <row r="355" spans="2:14">
      <c r="B355" s="38"/>
      <c r="I355" s="77"/>
      <c r="J355" s="77"/>
      <c r="K355" s="77"/>
      <c r="L355" s="77"/>
      <c r="M355" s="77"/>
      <c r="N355" s="77"/>
    </row>
    <row r="356" spans="2:14">
      <c r="B356" s="38"/>
      <c r="I356" s="77"/>
      <c r="J356" s="77"/>
      <c r="K356" s="77"/>
      <c r="L356" s="77"/>
      <c r="M356" s="77"/>
      <c r="N356" s="77"/>
    </row>
    <row r="357" spans="2:14">
      <c r="B357" s="38"/>
      <c r="I357" s="77"/>
      <c r="J357" s="77"/>
      <c r="K357" s="77"/>
      <c r="L357" s="77"/>
      <c r="M357" s="77"/>
      <c r="N357" s="77"/>
    </row>
    <row r="358" spans="2:14">
      <c r="B358" s="38"/>
      <c r="I358" s="77"/>
      <c r="J358" s="77"/>
      <c r="K358" s="77"/>
      <c r="L358" s="77"/>
      <c r="M358" s="77"/>
      <c r="N358" s="77"/>
    </row>
    <row r="359" spans="2:14">
      <c r="B359" s="38"/>
      <c r="I359" s="77"/>
      <c r="J359" s="77"/>
      <c r="K359" s="77"/>
      <c r="L359" s="77"/>
      <c r="M359" s="77"/>
      <c r="N359" s="77"/>
    </row>
    <row r="360" spans="2:14">
      <c r="B360" s="38"/>
      <c r="I360" s="77"/>
      <c r="J360" s="77"/>
      <c r="K360" s="77"/>
      <c r="L360" s="77"/>
      <c r="M360" s="77"/>
      <c r="N360" s="77"/>
    </row>
    <row r="361" spans="2:14">
      <c r="B361" s="38"/>
      <c r="I361" s="77"/>
      <c r="J361" s="77"/>
      <c r="K361" s="77"/>
      <c r="L361" s="77"/>
      <c r="M361" s="77"/>
      <c r="N361" s="77"/>
    </row>
    <row r="362" spans="2:14">
      <c r="B362" s="38"/>
      <c r="I362" s="77"/>
      <c r="J362" s="77"/>
      <c r="K362" s="77"/>
      <c r="L362" s="77"/>
      <c r="M362" s="77"/>
      <c r="N362" s="77"/>
    </row>
    <row r="363" spans="2:14">
      <c r="B363" s="38"/>
      <c r="I363" s="77"/>
      <c r="J363" s="77"/>
      <c r="K363" s="77"/>
      <c r="L363" s="77"/>
      <c r="M363" s="77"/>
      <c r="N363" s="77"/>
    </row>
    <row r="364" spans="2:14">
      <c r="B364" s="38"/>
      <c r="I364" s="77"/>
      <c r="J364" s="77"/>
      <c r="K364" s="77"/>
      <c r="L364" s="77"/>
      <c r="M364" s="77"/>
      <c r="N364" s="77"/>
    </row>
    <row r="365" spans="2:14">
      <c r="B365" s="38"/>
      <c r="I365" s="77"/>
      <c r="J365" s="77"/>
      <c r="K365" s="77"/>
      <c r="L365" s="77"/>
      <c r="M365" s="77"/>
      <c r="N365" s="77"/>
    </row>
    <row r="366" spans="2:14">
      <c r="B366" s="38"/>
      <c r="I366" s="77"/>
      <c r="J366" s="77"/>
      <c r="K366" s="77"/>
      <c r="L366" s="77"/>
      <c r="M366" s="77"/>
      <c r="N366" s="77"/>
    </row>
    <row r="367" spans="2:14">
      <c r="B367" s="38"/>
      <c r="I367" s="77"/>
      <c r="J367" s="77"/>
      <c r="K367" s="77"/>
      <c r="L367" s="77"/>
      <c r="M367" s="77"/>
      <c r="N367" s="77"/>
    </row>
    <row r="368" spans="2:14">
      <c r="B368" s="38"/>
      <c r="I368" s="77"/>
      <c r="J368" s="77"/>
      <c r="K368" s="77"/>
      <c r="L368" s="77"/>
      <c r="M368" s="77"/>
      <c r="N368" s="77"/>
    </row>
    <row r="369" spans="2:14">
      <c r="B369" s="38"/>
      <c r="I369" s="77"/>
      <c r="J369" s="77"/>
      <c r="K369" s="77"/>
      <c r="L369" s="77"/>
      <c r="M369" s="77"/>
      <c r="N369" s="77"/>
    </row>
    <row r="370" spans="2:14">
      <c r="B370" s="38"/>
      <c r="I370" s="77"/>
      <c r="J370" s="77"/>
      <c r="K370" s="77"/>
      <c r="L370" s="77"/>
      <c r="M370" s="77"/>
      <c r="N370" s="77"/>
    </row>
    <row r="371" spans="2:14">
      <c r="B371" s="38"/>
      <c r="I371" s="77"/>
      <c r="J371" s="77"/>
      <c r="K371" s="77"/>
      <c r="L371" s="77"/>
      <c r="M371" s="77"/>
      <c r="N371" s="77"/>
    </row>
    <row r="372" spans="2:14">
      <c r="B372" s="38"/>
      <c r="I372" s="77"/>
      <c r="J372" s="77"/>
      <c r="K372" s="77"/>
      <c r="L372" s="77"/>
      <c r="M372" s="77"/>
      <c r="N372" s="77"/>
    </row>
    <row r="373" spans="2:14">
      <c r="B373" s="38"/>
      <c r="I373" s="77"/>
      <c r="J373" s="77"/>
      <c r="K373" s="77"/>
      <c r="L373" s="77"/>
      <c r="M373" s="77"/>
      <c r="N373" s="77"/>
    </row>
    <row r="374" spans="2:14">
      <c r="B374" s="38"/>
      <c r="I374" s="77"/>
      <c r="J374" s="77"/>
      <c r="K374" s="77"/>
      <c r="L374" s="77"/>
      <c r="M374" s="77"/>
      <c r="N374" s="77"/>
    </row>
    <row r="375" spans="2:14">
      <c r="B375" s="38"/>
      <c r="I375" s="77"/>
      <c r="J375" s="77"/>
      <c r="K375" s="77"/>
      <c r="L375" s="77"/>
      <c r="M375" s="77"/>
      <c r="N375" s="77"/>
    </row>
    <row r="376" spans="2:14">
      <c r="B376" s="38"/>
      <c r="I376" s="77"/>
      <c r="J376" s="77"/>
      <c r="K376" s="77"/>
      <c r="L376" s="77"/>
      <c r="M376" s="77"/>
      <c r="N376" s="77"/>
    </row>
    <row r="377" spans="2:14">
      <c r="B377" s="38"/>
      <c r="I377" s="77"/>
      <c r="J377" s="77"/>
      <c r="K377" s="77"/>
      <c r="L377" s="77"/>
      <c r="M377" s="77"/>
      <c r="N377" s="77"/>
    </row>
    <row r="378" spans="2:14">
      <c r="B378" s="38"/>
      <c r="I378" s="77"/>
      <c r="J378" s="77"/>
      <c r="K378" s="77"/>
      <c r="L378" s="77"/>
      <c r="M378" s="77"/>
      <c r="N378" s="77"/>
    </row>
    <row r="379" spans="2:14">
      <c r="B379" s="38"/>
      <c r="I379" s="77"/>
      <c r="J379" s="77"/>
      <c r="K379" s="77"/>
      <c r="L379" s="77"/>
      <c r="M379" s="77"/>
      <c r="N379" s="77"/>
    </row>
    <row r="380" spans="2:14">
      <c r="B380" s="38"/>
      <c r="I380" s="77"/>
      <c r="J380" s="77"/>
      <c r="K380" s="77"/>
      <c r="L380" s="77"/>
      <c r="M380" s="77"/>
      <c r="N380" s="77"/>
    </row>
    <row r="381" spans="2:14">
      <c r="B381" s="38"/>
      <c r="I381" s="77"/>
      <c r="J381" s="77"/>
      <c r="K381" s="77"/>
      <c r="L381" s="77"/>
      <c r="M381" s="77"/>
      <c r="N381" s="77"/>
    </row>
    <row r="382" spans="2:14">
      <c r="B382" s="38"/>
      <c r="I382" s="77"/>
      <c r="J382" s="77"/>
      <c r="K382" s="77"/>
      <c r="L382" s="77"/>
      <c r="M382" s="77"/>
      <c r="N382" s="77"/>
    </row>
    <row r="383" spans="2:14">
      <c r="B383" s="38"/>
      <c r="I383" s="77"/>
      <c r="J383" s="77"/>
      <c r="K383" s="77"/>
      <c r="L383" s="77"/>
      <c r="M383" s="77"/>
      <c r="N383" s="77"/>
    </row>
    <row r="384" spans="2:14">
      <c r="B384" s="38"/>
      <c r="I384" s="77"/>
      <c r="J384" s="77"/>
      <c r="K384" s="77"/>
      <c r="L384" s="77"/>
      <c r="M384" s="77"/>
      <c r="N384" s="77"/>
    </row>
    <row r="385" spans="2:14">
      <c r="B385" s="38"/>
      <c r="I385" s="77"/>
      <c r="J385" s="77"/>
      <c r="K385" s="77"/>
      <c r="L385" s="77"/>
      <c r="M385" s="77"/>
      <c r="N385" s="77"/>
    </row>
    <row r="386" spans="2:14">
      <c r="B386" s="38"/>
      <c r="I386" s="77"/>
      <c r="J386" s="77"/>
      <c r="K386" s="77"/>
      <c r="L386" s="77"/>
      <c r="M386" s="77"/>
      <c r="N386" s="77"/>
    </row>
    <row r="387" spans="2:14">
      <c r="B387" s="38"/>
      <c r="I387" s="77"/>
      <c r="J387" s="77"/>
      <c r="K387" s="77"/>
      <c r="L387" s="77"/>
      <c r="M387" s="77"/>
      <c r="N387" s="77"/>
    </row>
    <row r="388" spans="2:14">
      <c r="B388" s="38"/>
      <c r="I388" s="77"/>
      <c r="J388" s="77"/>
      <c r="K388" s="77"/>
      <c r="L388" s="77"/>
      <c r="M388" s="77"/>
      <c r="N388" s="77"/>
    </row>
    <row r="389" spans="2:14">
      <c r="B389" s="38"/>
      <c r="I389" s="77"/>
      <c r="J389" s="77"/>
      <c r="K389" s="77"/>
      <c r="L389" s="77"/>
      <c r="M389" s="77"/>
      <c r="N389" s="77"/>
    </row>
    <row r="390" spans="2:14">
      <c r="B390" s="38"/>
      <c r="I390" s="77"/>
      <c r="J390" s="77"/>
      <c r="K390" s="77"/>
      <c r="L390" s="77"/>
      <c r="M390" s="77"/>
      <c r="N390" s="77"/>
    </row>
    <row r="391" spans="2:14">
      <c r="B391" s="38"/>
      <c r="I391" s="77"/>
      <c r="J391" s="77"/>
      <c r="K391" s="77"/>
      <c r="L391" s="77"/>
      <c r="M391" s="77"/>
      <c r="N391" s="77"/>
    </row>
    <row r="392" spans="2:14">
      <c r="B392" s="38"/>
      <c r="I392" s="77"/>
      <c r="J392" s="77"/>
      <c r="K392" s="77"/>
      <c r="L392" s="77"/>
      <c r="M392" s="77"/>
      <c r="N392" s="77"/>
    </row>
    <row r="393" spans="2:14">
      <c r="B393" s="38"/>
      <c r="I393" s="77"/>
      <c r="J393" s="77"/>
      <c r="K393" s="77"/>
      <c r="L393" s="77"/>
      <c r="M393" s="77"/>
      <c r="N393" s="77"/>
    </row>
    <row r="394" spans="2:14">
      <c r="B394" s="38"/>
      <c r="I394" s="77"/>
      <c r="J394" s="77"/>
      <c r="K394" s="77"/>
      <c r="L394" s="77"/>
      <c r="M394" s="77"/>
      <c r="N394" s="77"/>
    </row>
    <row r="395" spans="2:14">
      <c r="B395" s="38"/>
      <c r="I395" s="66"/>
      <c r="J395" s="156"/>
      <c r="K395" s="66"/>
      <c r="L395" s="157"/>
      <c r="M395" s="66"/>
      <c r="N395" s="157"/>
    </row>
    <row r="396" spans="2:14">
      <c r="B396" s="38"/>
      <c r="I396" s="66"/>
      <c r="J396" s="156"/>
      <c r="K396" s="66"/>
      <c r="L396" s="157"/>
      <c r="M396" s="66"/>
      <c r="N396" s="157"/>
    </row>
    <row r="397" spans="2:14">
      <c r="B397" s="38"/>
      <c r="I397" s="66"/>
      <c r="J397" s="156"/>
      <c r="K397" s="66"/>
      <c r="L397" s="157"/>
      <c r="M397" s="66"/>
      <c r="N397" s="157"/>
    </row>
    <row r="398" spans="2:14">
      <c r="B398" s="38"/>
      <c r="I398" s="66"/>
      <c r="J398" s="156"/>
      <c r="K398" s="66"/>
      <c r="L398" s="157"/>
      <c r="M398" s="66"/>
      <c r="N398" s="157"/>
    </row>
    <row r="399" spans="2:14">
      <c r="B399" s="38"/>
      <c r="I399" s="66"/>
      <c r="J399" s="156"/>
      <c r="K399" s="66"/>
      <c r="L399" s="157"/>
      <c r="M399" s="66"/>
      <c r="N399" s="157"/>
    </row>
    <row r="400" spans="2:14">
      <c r="B400" s="38"/>
      <c r="I400" s="66"/>
      <c r="J400" s="156"/>
      <c r="K400" s="66"/>
      <c r="L400" s="157"/>
      <c r="M400" s="66"/>
      <c r="N400" s="157"/>
    </row>
    <row r="401" spans="2:14">
      <c r="B401" s="38"/>
      <c r="I401" s="66"/>
      <c r="J401" s="156"/>
      <c r="K401" s="66"/>
      <c r="L401" s="157"/>
      <c r="M401" s="66"/>
      <c r="N401" s="157"/>
    </row>
    <row r="402" spans="2:14">
      <c r="B402" s="38"/>
      <c r="I402" s="66"/>
      <c r="J402" s="156"/>
      <c r="K402" s="66"/>
      <c r="L402" s="157"/>
      <c r="M402" s="66"/>
      <c r="N402" s="157"/>
    </row>
    <row r="403" spans="2:14">
      <c r="B403" s="38"/>
      <c r="I403" s="66"/>
      <c r="J403" s="156"/>
      <c r="K403" s="66"/>
      <c r="L403" s="157"/>
      <c r="M403" s="66"/>
      <c r="N403" s="157"/>
    </row>
    <row r="404" spans="2:14">
      <c r="B404" s="38"/>
      <c r="I404" s="66"/>
      <c r="J404" s="156"/>
      <c r="K404" s="66"/>
      <c r="L404" s="157"/>
      <c r="M404" s="66"/>
      <c r="N404" s="157"/>
    </row>
    <row r="405" spans="2:14">
      <c r="B405" s="38"/>
      <c r="I405" s="66"/>
      <c r="J405" s="156"/>
      <c r="K405" s="66"/>
      <c r="L405" s="157"/>
      <c r="M405" s="66"/>
      <c r="N405" s="157"/>
    </row>
    <row r="406" spans="2:14">
      <c r="B406" s="38"/>
      <c r="I406" s="66"/>
      <c r="J406" s="156"/>
      <c r="K406" s="66"/>
      <c r="L406" s="157"/>
      <c r="M406" s="66"/>
      <c r="N406" s="157"/>
    </row>
    <row r="407" spans="2:14">
      <c r="B407" s="38"/>
      <c r="I407" s="66"/>
      <c r="J407" s="156"/>
      <c r="K407" s="66"/>
      <c r="L407" s="157"/>
      <c r="M407" s="66"/>
      <c r="N407" s="157"/>
    </row>
    <row r="408" spans="2:14">
      <c r="B408" s="38"/>
      <c r="I408" s="66"/>
      <c r="J408" s="156"/>
      <c r="K408" s="66"/>
      <c r="L408" s="157"/>
      <c r="M408" s="66"/>
      <c r="N408" s="157"/>
    </row>
    <row r="409" spans="2:14">
      <c r="B409" s="38"/>
      <c r="I409" s="66"/>
      <c r="J409" s="156"/>
      <c r="K409" s="66"/>
      <c r="L409" s="157"/>
      <c r="M409" s="66"/>
      <c r="N409" s="157"/>
    </row>
    <row r="410" spans="2:14">
      <c r="B410" s="38"/>
      <c r="I410" s="66"/>
      <c r="J410" s="156"/>
      <c r="K410" s="66"/>
      <c r="L410" s="157"/>
      <c r="M410" s="66"/>
      <c r="N410" s="157"/>
    </row>
    <row r="411" spans="2:14">
      <c r="B411" s="38"/>
      <c r="I411" s="66"/>
      <c r="J411" s="156"/>
      <c r="K411" s="66"/>
      <c r="L411" s="157"/>
      <c r="M411" s="66"/>
      <c r="N411" s="157"/>
    </row>
    <row r="412" spans="2:14">
      <c r="B412" s="38"/>
      <c r="I412" s="66"/>
      <c r="J412" s="156"/>
      <c r="K412" s="66"/>
      <c r="L412" s="157"/>
      <c r="M412" s="66"/>
      <c r="N412" s="157"/>
    </row>
    <row r="413" spans="2:14">
      <c r="B413" s="38"/>
      <c r="I413" s="66"/>
      <c r="J413" s="156"/>
      <c r="K413" s="66"/>
      <c r="L413" s="157"/>
      <c r="M413" s="66"/>
      <c r="N413" s="157"/>
    </row>
    <row r="414" spans="2:14">
      <c r="B414" s="38"/>
      <c r="I414" s="66"/>
      <c r="J414" s="156"/>
      <c r="K414" s="66"/>
      <c r="L414" s="157"/>
      <c r="M414" s="66"/>
      <c r="N414" s="157"/>
    </row>
    <row r="415" spans="2:14">
      <c r="B415" s="38"/>
      <c r="I415" s="66"/>
      <c r="J415" s="156"/>
      <c r="K415" s="66"/>
      <c r="L415" s="157"/>
      <c r="M415" s="66"/>
      <c r="N415" s="157"/>
    </row>
    <row r="416" spans="2:14">
      <c r="B416" s="38"/>
      <c r="I416" s="66"/>
      <c r="J416" s="156"/>
      <c r="K416" s="66"/>
      <c r="L416" s="157"/>
      <c r="M416" s="66"/>
      <c r="N416" s="157"/>
    </row>
    <row r="417" spans="2:14">
      <c r="B417" s="38"/>
      <c r="I417" s="66"/>
      <c r="J417" s="156"/>
      <c r="K417" s="66"/>
      <c r="L417" s="157"/>
      <c r="M417" s="66"/>
      <c r="N417" s="157"/>
    </row>
    <row r="418" spans="2:14">
      <c r="B418" s="38"/>
      <c r="I418" s="66"/>
      <c r="J418" s="156"/>
      <c r="K418" s="66"/>
      <c r="L418" s="157"/>
      <c r="M418" s="66"/>
      <c r="N418" s="157"/>
    </row>
    <row r="419" spans="2:14">
      <c r="B419" s="38"/>
      <c r="I419" s="66"/>
      <c r="J419" s="156"/>
      <c r="K419" s="66"/>
      <c r="L419" s="157"/>
      <c r="M419" s="66"/>
      <c r="N419" s="157"/>
    </row>
    <row r="420" spans="2:14">
      <c r="B420" s="38"/>
      <c r="I420" s="66"/>
      <c r="J420" s="156"/>
      <c r="K420" s="66"/>
      <c r="L420" s="157"/>
      <c r="M420" s="66"/>
      <c r="N420" s="157"/>
    </row>
    <row r="421" spans="2:14">
      <c r="B421" s="38"/>
      <c r="I421" s="66"/>
      <c r="J421" s="156"/>
      <c r="K421" s="66"/>
      <c r="L421" s="157"/>
      <c r="M421" s="66"/>
      <c r="N421" s="157"/>
    </row>
    <row r="422" spans="2:14">
      <c r="B422" s="38"/>
      <c r="I422" s="66"/>
      <c r="J422" s="156"/>
      <c r="K422" s="66"/>
      <c r="L422" s="157"/>
      <c r="M422" s="66"/>
      <c r="N422" s="157"/>
    </row>
    <row r="423" spans="2:14">
      <c r="B423" s="38"/>
      <c r="I423" s="66"/>
      <c r="J423" s="156"/>
      <c r="K423" s="66"/>
      <c r="L423" s="157"/>
      <c r="M423" s="66"/>
      <c r="N423" s="157"/>
    </row>
    <row r="424" spans="2:14">
      <c r="B424" s="38"/>
      <c r="I424" s="66"/>
      <c r="J424" s="156"/>
      <c r="K424" s="66"/>
      <c r="L424" s="157"/>
      <c r="M424" s="66"/>
      <c r="N424" s="157"/>
    </row>
    <row r="425" spans="2:14">
      <c r="B425" s="38"/>
      <c r="I425" s="66"/>
      <c r="J425" s="156"/>
      <c r="K425" s="66"/>
      <c r="L425" s="157"/>
      <c r="M425" s="66"/>
      <c r="N425" s="157"/>
    </row>
    <row r="426" spans="2:14">
      <c r="B426" s="38"/>
      <c r="I426" s="66"/>
      <c r="J426" s="156"/>
      <c r="K426" s="66"/>
      <c r="L426" s="157"/>
      <c r="M426" s="66"/>
      <c r="N426" s="157"/>
    </row>
    <row r="427" spans="2:14">
      <c r="B427" s="38"/>
      <c r="I427" s="66"/>
      <c r="J427" s="156"/>
      <c r="K427" s="66"/>
      <c r="L427" s="157"/>
      <c r="M427" s="66"/>
      <c r="N427" s="157"/>
    </row>
    <row r="428" spans="2:14">
      <c r="B428" s="38"/>
      <c r="I428" s="66"/>
      <c r="J428" s="156"/>
      <c r="K428" s="66"/>
      <c r="L428" s="157"/>
      <c r="M428" s="66"/>
      <c r="N428" s="157"/>
    </row>
    <row r="429" spans="2:14">
      <c r="B429" s="38"/>
      <c r="I429" s="66"/>
      <c r="J429" s="156"/>
      <c r="K429" s="66"/>
      <c r="L429" s="157"/>
      <c r="M429" s="66"/>
      <c r="N429" s="157"/>
    </row>
    <row r="430" spans="2:14">
      <c r="B430" s="38"/>
      <c r="I430" s="66"/>
      <c r="J430" s="156"/>
      <c r="K430" s="66"/>
      <c r="L430" s="157"/>
      <c r="M430" s="66"/>
      <c r="N430" s="157"/>
    </row>
    <row r="431" spans="2:14">
      <c r="B431" s="38"/>
      <c r="I431" s="66"/>
      <c r="J431" s="156"/>
      <c r="K431" s="66"/>
      <c r="L431" s="157"/>
      <c r="M431" s="66"/>
      <c r="N431" s="157"/>
    </row>
    <row r="432" spans="2:14">
      <c r="B432" s="38"/>
      <c r="I432" s="66"/>
      <c r="J432" s="156"/>
      <c r="K432" s="66"/>
      <c r="L432" s="157"/>
      <c r="M432" s="66"/>
      <c r="N432" s="157"/>
    </row>
    <row r="433" spans="2:14">
      <c r="B433" s="38"/>
      <c r="I433" s="66"/>
      <c r="J433" s="156"/>
      <c r="K433" s="66"/>
      <c r="L433" s="157"/>
      <c r="M433" s="66"/>
      <c r="N433" s="157"/>
    </row>
    <row r="434" spans="2:14">
      <c r="B434" s="38"/>
      <c r="I434" s="66"/>
      <c r="J434" s="156"/>
      <c r="K434" s="66"/>
      <c r="L434" s="157"/>
      <c r="M434" s="66"/>
      <c r="N434" s="157"/>
    </row>
    <row r="435" spans="2:14">
      <c r="B435" s="38"/>
      <c r="I435" s="66"/>
      <c r="J435" s="156"/>
      <c r="K435" s="66"/>
      <c r="L435" s="157"/>
      <c r="M435" s="66"/>
      <c r="N435" s="157"/>
    </row>
    <row r="436" spans="2:14">
      <c r="B436" s="38"/>
      <c r="I436" s="66"/>
      <c r="J436" s="156"/>
      <c r="K436" s="66"/>
      <c r="L436" s="157"/>
      <c r="M436" s="66"/>
      <c r="N436" s="157"/>
    </row>
    <row r="437" spans="2:14">
      <c r="B437" s="38"/>
      <c r="I437" s="66"/>
      <c r="J437" s="156"/>
      <c r="K437" s="66"/>
      <c r="L437" s="157"/>
      <c r="M437" s="66"/>
      <c r="N437" s="157"/>
    </row>
    <row r="438" spans="2:14">
      <c r="B438" s="38"/>
      <c r="I438" s="66"/>
      <c r="J438" s="156"/>
      <c r="K438" s="66"/>
      <c r="L438" s="157"/>
      <c r="M438" s="66"/>
      <c r="N438" s="157"/>
    </row>
    <row r="439" spans="2:14">
      <c r="B439" s="38"/>
      <c r="I439" s="66"/>
      <c r="J439" s="156"/>
      <c r="K439" s="66"/>
      <c r="L439" s="157"/>
      <c r="M439" s="66"/>
      <c r="N439" s="157"/>
    </row>
    <row r="440" spans="2:14">
      <c r="B440" s="38"/>
      <c r="I440" s="66"/>
      <c r="J440" s="156"/>
      <c r="K440" s="66"/>
      <c r="L440" s="157"/>
      <c r="M440" s="66"/>
      <c r="N440" s="157"/>
    </row>
    <row r="441" spans="2:14">
      <c r="B441" s="38"/>
      <c r="I441" s="66"/>
      <c r="J441" s="156"/>
      <c r="K441" s="66"/>
      <c r="L441" s="157"/>
      <c r="M441" s="66"/>
      <c r="N441" s="157"/>
    </row>
    <row r="442" spans="2:14">
      <c r="B442" s="38"/>
      <c r="I442" s="66"/>
      <c r="J442" s="156"/>
      <c r="K442" s="66"/>
      <c r="L442" s="157"/>
      <c r="M442" s="66"/>
      <c r="N442" s="157"/>
    </row>
    <row r="443" spans="2:14">
      <c r="B443" s="38"/>
      <c r="I443" s="66"/>
      <c r="J443" s="156"/>
      <c r="K443" s="66"/>
      <c r="L443" s="157"/>
      <c r="M443" s="66"/>
      <c r="N443" s="157"/>
    </row>
    <row r="444" spans="2:14">
      <c r="B444" s="38"/>
      <c r="I444" s="66"/>
      <c r="J444" s="156"/>
      <c r="K444" s="66"/>
      <c r="L444" s="157"/>
      <c r="M444" s="66"/>
      <c r="N444" s="157"/>
    </row>
    <row r="445" spans="2:14">
      <c r="B445" s="38"/>
      <c r="I445" s="66"/>
      <c r="J445" s="156"/>
      <c r="K445" s="66"/>
      <c r="L445" s="157"/>
      <c r="M445" s="66"/>
      <c r="N445" s="157"/>
    </row>
    <row r="446" spans="2:14">
      <c r="B446" s="38"/>
      <c r="I446" s="66"/>
      <c r="J446" s="156"/>
      <c r="K446" s="66"/>
      <c r="L446" s="157"/>
      <c r="M446" s="66"/>
      <c r="N446" s="157"/>
    </row>
    <row r="447" spans="2:14">
      <c r="B447" s="38"/>
      <c r="I447" s="66"/>
      <c r="J447" s="156"/>
      <c r="K447" s="66"/>
      <c r="L447" s="157"/>
      <c r="M447" s="66"/>
      <c r="N447" s="157"/>
    </row>
    <row r="448" spans="2:14">
      <c r="B448" s="38"/>
      <c r="I448" s="66"/>
      <c r="J448" s="156"/>
      <c r="K448" s="66"/>
      <c r="L448" s="157"/>
      <c r="M448" s="66"/>
      <c r="N448" s="157"/>
    </row>
    <row r="449" spans="2:14">
      <c r="B449" s="38"/>
      <c r="I449" s="66"/>
      <c r="J449" s="156"/>
      <c r="K449" s="66"/>
      <c r="L449" s="157"/>
      <c r="M449" s="66"/>
      <c r="N449" s="157"/>
    </row>
    <row r="450" spans="2:14">
      <c r="B450" s="38"/>
      <c r="I450" s="66"/>
      <c r="J450" s="156"/>
      <c r="K450" s="66"/>
      <c r="L450" s="157"/>
      <c r="M450" s="66"/>
      <c r="N450" s="157"/>
    </row>
    <row r="451" spans="2:14">
      <c r="B451" s="38"/>
      <c r="I451" s="66"/>
      <c r="J451" s="156"/>
      <c r="K451" s="66"/>
      <c r="L451" s="157"/>
      <c r="M451" s="66"/>
      <c r="N451" s="157"/>
    </row>
    <row r="452" spans="2:14">
      <c r="B452" s="38"/>
      <c r="I452" s="66"/>
      <c r="J452" s="156"/>
      <c r="K452" s="66"/>
      <c r="L452" s="157"/>
      <c r="M452" s="66"/>
      <c r="N452" s="157"/>
    </row>
    <row r="453" spans="2:14">
      <c r="I453" s="66"/>
      <c r="J453" s="156"/>
      <c r="K453" s="66"/>
      <c r="L453" s="157"/>
      <c r="M453" s="66"/>
      <c r="N453" s="157"/>
    </row>
    <row r="454" spans="2:14">
      <c r="I454" s="66"/>
      <c r="J454" s="156"/>
      <c r="K454" s="66"/>
      <c r="L454" s="157"/>
      <c r="M454" s="66"/>
      <c r="N454" s="157"/>
    </row>
    <row r="455" spans="2:14">
      <c r="I455" s="66"/>
      <c r="J455" s="156"/>
      <c r="K455" s="66"/>
      <c r="L455" s="157"/>
      <c r="M455" s="66"/>
      <c r="N455" s="157"/>
    </row>
    <row r="456" spans="2:14">
      <c r="I456" s="66"/>
      <c r="J456" s="156"/>
      <c r="K456" s="66"/>
      <c r="L456" s="157"/>
      <c r="M456" s="66"/>
      <c r="N456" s="157"/>
    </row>
    <row r="457" spans="2:14">
      <c r="I457" s="66"/>
      <c r="J457" s="156"/>
      <c r="K457" s="66"/>
      <c r="L457" s="157"/>
      <c r="M457" s="66"/>
      <c r="N457" s="157"/>
    </row>
    <row r="458" spans="2:14">
      <c r="I458" s="66"/>
      <c r="J458" s="156"/>
      <c r="K458" s="66"/>
      <c r="L458" s="157"/>
      <c r="M458" s="66"/>
      <c r="N458" s="157"/>
    </row>
    <row r="459" spans="2:14">
      <c r="I459" s="66"/>
      <c r="J459" s="156"/>
      <c r="K459" s="66"/>
      <c r="L459" s="157"/>
      <c r="M459" s="66"/>
      <c r="N459" s="157"/>
    </row>
    <row r="460" spans="2:14">
      <c r="I460" s="66"/>
      <c r="J460" s="156"/>
      <c r="K460" s="66"/>
      <c r="L460" s="157"/>
      <c r="M460" s="66"/>
      <c r="N460" s="157"/>
    </row>
    <row r="461" spans="2:14">
      <c r="I461" s="66"/>
      <c r="J461" s="156"/>
      <c r="K461" s="66"/>
      <c r="L461" s="157"/>
      <c r="M461" s="66"/>
      <c r="N461" s="157"/>
    </row>
    <row r="462" spans="2:14">
      <c r="I462" s="66"/>
      <c r="J462" s="156"/>
      <c r="K462" s="66"/>
      <c r="L462" s="157"/>
      <c r="M462" s="66"/>
      <c r="N462" s="157"/>
    </row>
    <row r="463" spans="2:14">
      <c r="I463" s="66"/>
      <c r="J463" s="156"/>
      <c r="K463" s="66"/>
      <c r="L463" s="157"/>
      <c r="M463" s="66"/>
      <c r="N463" s="157"/>
    </row>
    <row r="464" spans="2:14">
      <c r="I464" s="66"/>
      <c r="J464" s="156"/>
      <c r="K464" s="66"/>
      <c r="L464" s="157"/>
      <c r="M464" s="66"/>
      <c r="N464" s="157"/>
    </row>
    <row r="465" spans="9:14">
      <c r="I465" s="66"/>
      <c r="J465" s="156"/>
      <c r="K465" s="66"/>
      <c r="L465" s="157"/>
      <c r="M465" s="66"/>
      <c r="N465" s="157"/>
    </row>
    <row r="466" spans="9:14">
      <c r="I466" s="66"/>
      <c r="J466" s="156"/>
      <c r="K466" s="66"/>
      <c r="L466" s="157"/>
      <c r="M466" s="66"/>
      <c r="N466" s="157"/>
    </row>
    <row r="467" spans="9:14">
      <c r="I467" s="66"/>
      <c r="J467" s="156"/>
      <c r="K467" s="66"/>
      <c r="L467" s="157"/>
      <c r="M467" s="66"/>
      <c r="N467" s="157"/>
    </row>
    <row r="468" spans="9:14">
      <c r="I468" s="66"/>
      <c r="J468" s="156"/>
      <c r="K468" s="66"/>
      <c r="L468" s="157"/>
      <c r="M468" s="66"/>
      <c r="N468" s="157"/>
    </row>
    <row r="469" spans="9:14">
      <c r="I469" s="66"/>
      <c r="J469" s="156"/>
      <c r="K469" s="66"/>
      <c r="L469" s="157"/>
      <c r="M469" s="66"/>
      <c r="N469" s="157"/>
    </row>
    <row r="470" spans="9:14">
      <c r="I470" s="66"/>
      <c r="J470" s="156"/>
      <c r="K470" s="66"/>
      <c r="L470" s="157"/>
      <c r="M470" s="66"/>
      <c r="N470" s="157"/>
    </row>
    <row r="471" spans="9:14">
      <c r="I471" s="66"/>
      <c r="J471" s="156"/>
      <c r="K471" s="66"/>
      <c r="L471" s="157"/>
      <c r="M471" s="66"/>
      <c r="N471" s="157"/>
    </row>
    <row r="472" spans="9:14">
      <c r="I472" s="66"/>
      <c r="J472" s="156"/>
      <c r="K472" s="66"/>
      <c r="L472" s="157"/>
      <c r="M472" s="66"/>
      <c r="N472" s="157"/>
    </row>
    <row r="473" spans="9:14">
      <c r="I473" s="66"/>
      <c r="J473" s="156"/>
      <c r="K473" s="66"/>
      <c r="L473" s="157"/>
      <c r="M473" s="66"/>
      <c r="N473" s="157"/>
    </row>
    <row r="474" spans="9:14">
      <c r="I474" s="66"/>
      <c r="J474" s="156"/>
      <c r="K474" s="66"/>
      <c r="L474" s="157"/>
      <c r="M474" s="66"/>
      <c r="N474" s="157"/>
    </row>
    <row r="475" spans="9:14">
      <c r="I475" s="66"/>
      <c r="J475" s="156"/>
      <c r="K475" s="66"/>
      <c r="L475" s="157"/>
      <c r="M475" s="66"/>
      <c r="N475" s="157"/>
    </row>
    <row r="476" spans="9:14">
      <c r="I476" s="66"/>
      <c r="J476" s="156"/>
      <c r="K476" s="66"/>
      <c r="L476" s="157"/>
      <c r="M476" s="66"/>
      <c r="N476" s="157"/>
    </row>
    <row r="477" spans="9:14">
      <c r="I477" s="66"/>
      <c r="J477" s="156"/>
      <c r="K477" s="66"/>
      <c r="L477" s="157"/>
      <c r="M477" s="66"/>
      <c r="N477" s="157"/>
    </row>
    <row r="478" spans="9:14">
      <c r="I478" s="66"/>
      <c r="J478" s="156"/>
      <c r="K478" s="66"/>
      <c r="L478" s="157"/>
      <c r="M478" s="66"/>
      <c r="N478" s="157"/>
    </row>
    <row r="479" spans="9:14">
      <c r="I479" s="66"/>
      <c r="J479" s="156"/>
      <c r="K479" s="66"/>
      <c r="L479" s="157"/>
      <c r="M479" s="66"/>
      <c r="N479" s="157"/>
    </row>
    <row r="480" spans="9:14">
      <c r="I480" s="66"/>
      <c r="J480" s="156"/>
      <c r="K480" s="66"/>
      <c r="L480" s="157"/>
      <c r="M480" s="66"/>
      <c r="N480" s="157"/>
    </row>
    <row r="481" spans="9:14">
      <c r="I481" s="66"/>
      <c r="J481" s="156"/>
      <c r="K481" s="66"/>
      <c r="L481" s="157"/>
      <c r="M481" s="66"/>
      <c r="N481" s="157"/>
    </row>
    <row r="482" spans="9:14">
      <c r="I482" s="66"/>
      <c r="J482" s="156"/>
      <c r="K482" s="66"/>
      <c r="L482" s="157"/>
      <c r="M482" s="66"/>
      <c r="N482" s="157"/>
    </row>
    <row r="483" spans="9:14">
      <c r="I483" s="66"/>
      <c r="J483" s="156"/>
      <c r="K483" s="66"/>
      <c r="L483" s="157"/>
      <c r="M483" s="66"/>
      <c r="N483" s="157"/>
    </row>
    <row r="484" spans="9:14">
      <c r="I484" s="66"/>
      <c r="J484" s="156"/>
      <c r="K484" s="66"/>
      <c r="L484" s="157"/>
      <c r="M484" s="66"/>
      <c r="N484" s="157"/>
    </row>
    <row r="485" spans="9:14">
      <c r="I485" s="66"/>
      <c r="J485" s="156"/>
      <c r="K485" s="66"/>
      <c r="L485" s="157"/>
      <c r="M485" s="66"/>
      <c r="N485" s="157"/>
    </row>
    <row r="486" spans="9:14">
      <c r="I486" s="66"/>
      <c r="J486" s="156"/>
      <c r="K486" s="66"/>
      <c r="L486" s="157"/>
      <c r="M486" s="66"/>
      <c r="N486" s="157"/>
    </row>
    <row r="487" spans="9:14">
      <c r="I487" s="66"/>
      <c r="J487" s="156"/>
      <c r="K487" s="66"/>
      <c r="L487" s="157"/>
      <c r="M487" s="66"/>
      <c r="N487" s="157"/>
    </row>
    <row r="488" spans="9:14">
      <c r="I488" s="66"/>
      <c r="J488" s="156"/>
      <c r="K488" s="66"/>
      <c r="L488" s="157"/>
      <c r="M488" s="66"/>
      <c r="N488" s="157"/>
    </row>
    <row r="489" spans="9:14">
      <c r="I489" s="66"/>
      <c r="J489" s="156"/>
      <c r="K489" s="66"/>
      <c r="L489" s="157"/>
      <c r="M489" s="66"/>
      <c r="N489" s="157"/>
    </row>
    <row r="490" spans="9:14">
      <c r="I490" s="66"/>
      <c r="J490" s="156"/>
      <c r="K490" s="66"/>
      <c r="L490" s="157"/>
      <c r="M490" s="66"/>
      <c r="N490" s="157"/>
    </row>
    <row r="491" spans="9:14">
      <c r="I491" s="66"/>
      <c r="J491" s="156"/>
      <c r="K491" s="66"/>
      <c r="L491" s="157"/>
      <c r="M491" s="66"/>
      <c r="N491" s="157"/>
    </row>
    <row r="492" spans="9:14">
      <c r="I492" s="66"/>
      <c r="J492" s="156"/>
      <c r="K492" s="66"/>
      <c r="L492" s="157"/>
      <c r="M492" s="66"/>
      <c r="N492" s="157"/>
    </row>
    <row r="493" spans="9:14">
      <c r="I493" s="66"/>
      <c r="J493" s="156"/>
      <c r="K493" s="66"/>
      <c r="L493" s="157"/>
      <c r="M493" s="66"/>
      <c r="N493" s="157"/>
    </row>
    <row r="494" spans="9:14">
      <c r="I494" s="66"/>
      <c r="J494" s="156"/>
      <c r="K494" s="66"/>
      <c r="L494" s="157"/>
      <c r="M494" s="66"/>
      <c r="N494" s="157"/>
    </row>
    <row r="495" spans="9:14">
      <c r="I495" s="66"/>
      <c r="J495" s="156"/>
      <c r="K495" s="66"/>
      <c r="L495" s="157"/>
      <c r="M495" s="66"/>
      <c r="N495" s="157"/>
    </row>
    <row r="496" spans="9:14">
      <c r="I496" s="66"/>
      <c r="J496" s="156"/>
      <c r="K496" s="66"/>
      <c r="L496" s="157"/>
      <c r="M496" s="66"/>
      <c r="N496" s="157"/>
    </row>
    <row r="497" spans="9:14">
      <c r="I497" s="66"/>
      <c r="J497" s="156"/>
      <c r="K497" s="66"/>
      <c r="L497" s="157"/>
      <c r="M497" s="66"/>
      <c r="N497" s="157"/>
    </row>
    <row r="498" spans="9:14">
      <c r="I498" s="66"/>
      <c r="J498" s="156"/>
      <c r="K498" s="66"/>
      <c r="L498" s="157"/>
      <c r="M498" s="66"/>
      <c r="N498" s="157"/>
    </row>
    <row r="499" spans="9:14">
      <c r="I499" s="66"/>
      <c r="J499" s="156"/>
      <c r="K499" s="66"/>
      <c r="L499" s="157"/>
      <c r="M499" s="66"/>
      <c r="N499" s="157"/>
    </row>
    <row r="500" spans="9:14">
      <c r="I500" s="66"/>
      <c r="J500" s="156"/>
      <c r="K500" s="66"/>
      <c r="L500" s="157"/>
      <c r="M500" s="66"/>
      <c r="N500" s="157"/>
    </row>
    <row r="501" spans="9:14">
      <c r="I501" s="66"/>
      <c r="J501" s="156"/>
      <c r="K501" s="66"/>
      <c r="L501" s="157"/>
      <c r="M501" s="66"/>
      <c r="N501" s="157"/>
    </row>
    <row r="502" spans="9:14">
      <c r="I502" s="66"/>
      <c r="J502" s="156"/>
      <c r="K502" s="66"/>
      <c r="L502" s="157"/>
      <c r="M502" s="66"/>
      <c r="N502" s="157"/>
    </row>
    <row r="503" spans="9:14">
      <c r="I503" s="66"/>
      <c r="J503" s="156"/>
      <c r="K503" s="66"/>
      <c r="L503" s="157"/>
      <c r="M503" s="66"/>
      <c r="N503" s="157"/>
    </row>
    <row r="504" spans="9:14">
      <c r="I504" s="66"/>
      <c r="J504" s="156"/>
      <c r="K504" s="66"/>
      <c r="L504" s="157"/>
      <c r="M504" s="66"/>
      <c r="N504" s="157"/>
    </row>
    <row r="505" spans="9:14">
      <c r="I505" s="66"/>
      <c r="J505" s="156"/>
      <c r="K505" s="66"/>
      <c r="L505" s="157"/>
      <c r="M505" s="66"/>
      <c r="N505" s="157"/>
    </row>
    <row r="506" spans="9:14">
      <c r="I506" s="66"/>
      <c r="J506" s="156"/>
      <c r="K506" s="66"/>
      <c r="L506" s="157"/>
      <c r="M506" s="66"/>
      <c r="N506" s="157"/>
    </row>
    <row r="507" spans="9:14">
      <c r="I507" s="66"/>
      <c r="J507" s="156"/>
      <c r="K507" s="66"/>
      <c r="L507" s="157"/>
      <c r="M507" s="66"/>
      <c r="N507" s="157"/>
    </row>
    <row r="508" spans="9:14">
      <c r="I508" s="66"/>
      <c r="J508" s="156"/>
      <c r="K508" s="66"/>
      <c r="L508" s="157"/>
      <c r="M508" s="66"/>
      <c r="N508" s="157"/>
    </row>
    <row r="509" spans="9:14">
      <c r="I509" s="66"/>
      <c r="J509" s="156"/>
      <c r="K509" s="66"/>
      <c r="L509" s="157"/>
      <c r="M509" s="66"/>
      <c r="N509" s="157"/>
    </row>
    <row r="510" spans="9:14">
      <c r="I510" s="66"/>
      <c r="J510" s="156"/>
      <c r="K510" s="66"/>
      <c r="L510" s="157"/>
      <c r="M510" s="66"/>
      <c r="N510" s="157"/>
    </row>
    <row r="511" spans="9:14">
      <c r="I511" s="66"/>
      <c r="J511" s="156"/>
      <c r="K511" s="66"/>
      <c r="L511" s="157"/>
      <c r="M511" s="66"/>
      <c r="N511" s="157"/>
    </row>
    <row r="512" spans="9:14">
      <c r="I512" s="66"/>
      <c r="J512" s="156"/>
      <c r="K512" s="66"/>
      <c r="L512" s="157"/>
      <c r="M512" s="66"/>
      <c r="N512" s="157"/>
    </row>
    <row r="513" spans="9:14">
      <c r="I513" s="66"/>
      <c r="J513" s="156"/>
      <c r="K513" s="66"/>
      <c r="L513" s="157"/>
      <c r="M513" s="66"/>
      <c r="N513" s="157"/>
    </row>
    <row r="514" spans="9:14">
      <c r="I514" s="66"/>
      <c r="J514" s="156"/>
      <c r="K514" s="66"/>
      <c r="L514" s="157"/>
      <c r="M514" s="66"/>
      <c r="N514" s="157"/>
    </row>
    <row r="515" spans="9:14">
      <c r="I515" s="66"/>
      <c r="J515" s="156"/>
      <c r="K515" s="66"/>
      <c r="L515" s="157"/>
      <c r="M515" s="66"/>
      <c r="N515" s="157"/>
    </row>
    <row r="516" spans="9:14">
      <c r="I516" s="66"/>
      <c r="J516" s="156"/>
      <c r="K516" s="66"/>
      <c r="L516" s="157"/>
      <c r="M516" s="66"/>
      <c r="N516" s="157"/>
    </row>
    <row r="517" spans="9:14">
      <c r="I517" s="66"/>
      <c r="J517" s="156"/>
      <c r="K517" s="66"/>
      <c r="L517" s="157"/>
      <c r="M517" s="66"/>
      <c r="N517" s="157"/>
    </row>
    <row r="518" spans="9:14">
      <c r="I518" s="66"/>
      <c r="J518" s="156"/>
      <c r="K518" s="66"/>
      <c r="L518" s="157"/>
      <c r="M518" s="66"/>
      <c r="N518" s="157"/>
    </row>
    <row r="519" spans="9:14">
      <c r="I519" s="66"/>
      <c r="J519" s="156"/>
      <c r="K519" s="66"/>
      <c r="L519" s="157"/>
      <c r="M519" s="66"/>
      <c r="N519" s="157"/>
    </row>
    <row r="520" spans="9:14">
      <c r="I520" s="66"/>
      <c r="J520" s="156"/>
      <c r="K520" s="66"/>
      <c r="L520" s="157"/>
      <c r="M520" s="66"/>
      <c r="N520" s="157"/>
    </row>
    <row r="521" spans="9:14">
      <c r="I521" s="66"/>
      <c r="J521" s="156"/>
      <c r="K521" s="66"/>
      <c r="L521" s="157"/>
      <c r="M521" s="66"/>
      <c r="N521" s="157"/>
    </row>
    <row r="522" spans="9:14">
      <c r="I522" s="66"/>
      <c r="J522" s="156"/>
      <c r="K522" s="66"/>
      <c r="L522" s="157"/>
      <c r="M522" s="66"/>
      <c r="N522" s="157"/>
    </row>
    <row r="523" spans="9:14">
      <c r="I523" s="66"/>
      <c r="J523" s="156"/>
      <c r="K523" s="66"/>
      <c r="L523" s="157"/>
      <c r="M523" s="66"/>
      <c r="N523" s="157"/>
    </row>
    <row r="524" spans="9:14">
      <c r="I524" s="66"/>
      <c r="J524" s="156"/>
      <c r="K524" s="66"/>
      <c r="L524" s="157"/>
      <c r="M524" s="66"/>
      <c r="N524" s="157"/>
    </row>
    <row r="525" spans="9:14">
      <c r="I525" s="66"/>
      <c r="J525" s="156"/>
      <c r="K525" s="66"/>
      <c r="L525" s="157"/>
      <c r="M525" s="66"/>
      <c r="N525" s="157"/>
    </row>
    <row r="526" spans="9:14">
      <c r="I526" s="66"/>
      <c r="J526" s="156"/>
      <c r="K526" s="66"/>
      <c r="L526" s="157"/>
      <c r="M526" s="66"/>
      <c r="N526" s="157"/>
    </row>
    <row r="527" spans="9:14">
      <c r="I527" s="66"/>
      <c r="J527" s="156"/>
      <c r="K527" s="66"/>
      <c r="L527" s="157"/>
      <c r="M527" s="66"/>
      <c r="N527" s="157"/>
    </row>
    <row r="528" spans="9:14">
      <c r="I528" s="66"/>
      <c r="J528" s="156"/>
      <c r="K528" s="66"/>
      <c r="L528" s="157"/>
      <c r="M528" s="66"/>
      <c r="N528" s="157"/>
    </row>
    <row r="529" spans="9:14">
      <c r="I529" s="66"/>
      <c r="J529" s="156"/>
      <c r="K529" s="66"/>
      <c r="L529" s="157"/>
      <c r="M529" s="66"/>
      <c r="N529" s="157"/>
    </row>
    <row r="530" spans="9:14">
      <c r="I530" s="66"/>
      <c r="J530" s="156"/>
      <c r="K530" s="66"/>
      <c r="L530" s="157"/>
      <c r="M530" s="66"/>
      <c r="N530" s="157"/>
    </row>
    <row r="531" spans="9:14">
      <c r="I531" s="66"/>
      <c r="J531" s="156"/>
      <c r="K531" s="66"/>
      <c r="L531" s="157"/>
      <c r="M531" s="66"/>
      <c r="N531" s="157"/>
    </row>
    <row r="532" spans="9:14">
      <c r="I532" s="66"/>
      <c r="J532" s="156"/>
      <c r="K532" s="66"/>
      <c r="L532" s="157"/>
      <c r="M532" s="66"/>
      <c r="N532" s="157"/>
    </row>
    <row r="533" spans="9:14">
      <c r="I533" s="66"/>
      <c r="J533" s="156"/>
      <c r="K533" s="66"/>
      <c r="L533" s="157"/>
      <c r="M533" s="66"/>
      <c r="N533" s="157"/>
    </row>
    <row r="534" spans="9:14">
      <c r="I534" s="66"/>
      <c r="J534" s="156"/>
      <c r="K534" s="66"/>
      <c r="L534" s="157"/>
      <c r="M534" s="66"/>
      <c r="N534" s="157"/>
    </row>
    <row r="535" spans="9:14">
      <c r="I535" s="66"/>
      <c r="J535" s="156"/>
      <c r="K535" s="66"/>
      <c r="L535" s="157"/>
      <c r="M535" s="66"/>
      <c r="N535" s="157"/>
    </row>
    <row r="536" spans="9:14">
      <c r="I536" s="66"/>
      <c r="J536" s="156"/>
      <c r="K536" s="66"/>
      <c r="L536" s="157"/>
      <c r="M536" s="66"/>
      <c r="N536" s="157"/>
    </row>
    <row r="537" spans="9:14">
      <c r="I537" s="66"/>
      <c r="J537" s="156"/>
      <c r="K537" s="66"/>
      <c r="L537" s="157"/>
      <c r="M537" s="66"/>
      <c r="N537" s="157"/>
    </row>
    <row r="538" spans="9:14">
      <c r="I538" s="66"/>
      <c r="J538" s="156"/>
      <c r="K538" s="66"/>
      <c r="L538" s="157"/>
      <c r="M538" s="66"/>
      <c r="N538" s="157"/>
    </row>
    <row r="539" spans="9:14">
      <c r="I539" s="66"/>
      <c r="J539" s="156"/>
      <c r="K539" s="66"/>
      <c r="L539" s="157"/>
      <c r="M539" s="66"/>
      <c r="N539" s="157"/>
    </row>
    <row r="540" spans="9:14">
      <c r="I540" s="66"/>
      <c r="J540" s="156"/>
      <c r="K540" s="66"/>
      <c r="L540" s="157"/>
      <c r="M540" s="66"/>
      <c r="N540" s="157"/>
    </row>
    <row r="541" spans="9:14">
      <c r="I541" s="66"/>
      <c r="J541" s="156"/>
      <c r="K541" s="66"/>
      <c r="L541" s="157"/>
      <c r="M541" s="66"/>
      <c r="N541" s="157"/>
    </row>
    <row r="542" spans="9:14">
      <c r="I542" s="66"/>
      <c r="J542" s="156"/>
      <c r="K542" s="66"/>
      <c r="L542" s="157"/>
      <c r="M542" s="66"/>
      <c r="N542" s="157"/>
    </row>
    <row r="543" spans="9:14">
      <c r="I543" s="66"/>
      <c r="J543" s="156"/>
      <c r="K543" s="66"/>
      <c r="L543" s="157"/>
      <c r="M543" s="66"/>
      <c r="N543" s="157"/>
    </row>
    <row r="544" spans="9:14">
      <c r="I544" s="66"/>
      <c r="J544" s="156"/>
      <c r="K544" s="66"/>
      <c r="L544" s="157"/>
      <c r="M544" s="66"/>
      <c r="N544" s="157"/>
    </row>
    <row r="545" spans="9:14">
      <c r="I545" s="66"/>
      <c r="J545" s="156"/>
      <c r="K545" s="66"/>
      <c r="L545" s="157"/>
      <c r="M545" s="66"/>
      <c r="N545" s="157"/>
    </row>
    <row r="546" spans="9:14">
      <c r="I546" s="66"/>
      <c r="J546" s="156"/>
      <c r="K546" s="66"/>
      <c r="L546" s="157"/>
      <c r="M546" s="66"/>
      <c r="N546" s="157"/>
    </row>
    <row r="547" spans="9:14">
      <c r="I547" s="66"/>
      <c r="J547" s="156"/>
      <c r="K547" s="66"/>
      <c r="L547" s="157"/>
      <c r="M547" s="66"/>
      <c r="N547" s="157"/>
    </row>
    <row r="548" spans="9:14">
      <c r="I548" s="66"/>
      <c r="J548" s="156"/>
      <c r="K548" s="66"/>
      <c r="L548" s="157"/>
      <c r="M548" s="66"/>
      <c r="N548" s="157"/>
    </row>
    <row r="549" spans="9:14">
      <c r="I549" s="66"/>
      <c r="J549" s="156"/>
      <c r="K549" s="66"/>
      <c r="L549" s="157"/>
      <c r="M549" s="66"/>
      <c r="N549" s="157"/>
    </row>
    <row r="550" spans="9:14">
      <c r="I550" s="66"/>
      <c r="J550" s="156"/>
      <c r="K550" s="66"/>
      <c r="L550" s="157"/>
      <c r="M550" s="66"/>
      <c r="N550" s="157"/>
    </row>
    <row r="551" spans="9:14">
      <c r="I551" s="66"/>
      <c r="J551" s="156"/>
      <c r="K551" s="66"/>
      <c r="L551" s="157"/>
      <c r="M551" s="66"/>
      <c r="N551" s="157"/>
    </row>
    <row r="552" spans="9:14">
      <c r="I552" s="66"/>
      <c r="J552" s="156"/>
      <c r="K552" s="66"/>
      <c r="L552" s="157"/>
      <c r="M552" s="66"/>
      <c r="N552" s="157"/>
    </row>
    <row r="553" spans="9:14">
      <c r="I553" s="66"/>
      <c r="J553" s="156"/>
      <c r="K553" s="66"/>
      <c r="L553" s="157"/>
      <c r="M553" s="66"/>
      <c r="N553" s="157"/>
    </row>
    <row r="554" spans="9:14">
      <c r="I554" s="66"/>
      <c r="J554" s="156"/>
      <c r="K554" s="66"/>
      <c r="L554" s="157"/>
      <c r="M554" s="66"/>
      <c r="N554" s="157"/>
    </row>
    <row r="555" spans="9:14">
      <c r="I555" s="66"/>
      <c r="J555" s="156"/>
      <c r="K555" s="66"/>
      <c r="L555" s="157"/>
      <c r="M555" s="66"/>
      <c r="N555" s="157"/>
    </row>
    <row r="556" spans="9:14">
      <c r="I556" s="66"/>
      <c r="J556" s="156"/>
      <c r="K556" s="66"/>
      <c r="L556" s="157"/>
      <c r="M556" s="66"/>
      <c r="N556" s="157"/>
    </row>
    <row r="557" spans="9:14">
      <c r="I557" s="66"/>
      <c r="J557" s="156"/>
      <c r="K557" s="66"/>
      <c r="L557" s="157"/>
      <c r="M557" s="66"/>
      <c r="N557" s="157"/>
    </row>
    <row r="558" spans="9:14">
      <c r="I558" s="66"/>
      <c r="J558" s="156"/>
      <c r="K558" s="66"/>
      <c r="L558" s="157"/>
      <c r="M558" s="66"/>
      <c r="N558" s="157"/>
    </row>
    <row r="559" spans="9:14">
      <c r="I559" s="66"/>
      <c r="J559" s="156"/>
      <c r="K559" s="66"/>
      <c r="L559" s="157"/>
      <c r="M559" s="66"/>
      <c r="N559" s="157"/>
    </row>
    <row r="560" spans="9:14">
      <c r="I560" s="66"/>
      <c r="J560" s="156"/>
      <c r="K560" s="66"/>
      <c r="L560" s="157"/>
      <c r="M560" s="66"/>
      <c r="N560" s="157"/>
    </row>
    <row r="561" spans="9:14">
      <c r="I561" s="66"/>
      <c r="J561" s="156"/>
      <c r="K561" s="66"/>
      <c r="L561" s="157"/>
      <c r="M561" s="66"/>
      <c r="N561" s="157"/>
    </row>
    <row r="562" spans="9:14">
      <c r="I562" s="66"/>
      <c r="J562" s="156"/>
      <c r="K562" s="66"/>
      <c r="L562" s="157"/>
      <c r="M562" s="66"/>
      <c r="N562" s="157"/>
    </row>
    <row r="563" spans="9:14">
      <c r="I563" s="66"/>
      <c r="J563" s="156"/>
      <c r="K563" s="66"/>
      <c r="L563" s="157"/>
      <c r="M563" s="66"/>
      <c r="N563" s="157"/>
    </row>
    <row r="564" spans="9:14">
      <c r="I564" s="66"/>
      <c r="J564" s="156"/>
      <c r="K564" s="66"/>
      <c r="L564" s="157"/>
      <c r="M564" s="66"/>
      <c r="N564" s="157"/>
    </row>
    <row r="565" spans="9:14">
      <c r="I565" s="66"/>
      <c r="J565" s="156"/>
      <c r="K565" s="66"/>
      <c r="L565" s="157"/>
      <c r="M565" s="66"/>
      <c r="N565" s="157"/>
    </row>
    <row r="566" spans="9:14">
      <c r="I566" s="66"/>
      <c r="J566" s="156"/>
      <c r="K566" s="66"/>
      <c r="L566" s="157"/>
      <c r="M566" s="66"/>
      <c r="N566" s="157"/>
    </row>
    <row r="567" spans="9:14">
      <c r="I567" s="66"/>
      <c r="J567" s="156"/>
      <c r="K567" s="66"/>
      <c r="L567" s="157"/>
      <c r="M567" s="66"/>
      <c r="N567" s="157"/>
    </row>
    <row r="568" spans="9:14">
      <c r="I568" s="66"/>
      <c r="J568" s="156"/>
      <c r="K568" s="66"/>
      <c r="L568" s="157"/>
      <c r="M568" s="66"/>
      <c r="N568" s="157"/>
    </row>
    <row r="569" spans="9:14">
      <c r="I569" s="66"/>
      <c r="J569" s="156"/>
      <c r="K569" s="66"/>
      <c r="L569" s="157"/>
      <c r="M569" s="66"/>
      <c r="N569" s="157"/>
    </row>
    <row r="570" spans="9:14">
      <c r="I570" s="66"/>
      <c r="J570" s="156"/>
      <c r="K570" s="66"/>
      <c r="L570" s="157"/>
      <c r="M570" s="66"/>
      <c r="N570" s="157"/>
    </row>
    <row r="571" spans="9:14">
      <c r="I571" s="66"/>
      <c r="J571" s="156"/>
      <c r="K571" s="66"/>
      <c r="L571" s="157"/>
      <c r="M571" s="66"/>
      <c r="N571" s="157"/>
    </row>
    <row r="572" spans="9:14">
      <c r="I572" s="66"/>
      <c r="J572" s="156"/>
      <c r="K572" s="66"/>
      <c r="L572" s="157"/>
      <c r="M572" s="66"/>
      <c r="N572" s="157"/>
    </row>
    <row r="573" spans="9:14">
      <c r="I573" s="66"/>
      <c r="J573" s="156"/>
      <c r="K573" s="66"/>
      <c r="L573" s="157"/>
      <c r="M573" s="66"/>
      <c r="N573" s="157"/>
    </row>
    <row r="574" spans="9:14">
      <c r="I574" s="66"/>
      <c r="J574" s="156"/>
      <c r="K574" s="66"/>
      <c r="L574" s="157"/>
      <c r="M574" s="66"/>
      <c r="N574" s="157"/>
    </row>
    <row r="575" spans="9:14">
      <c r="I575" s="66"/>
      <c r="J575" s="156"/>
      <c r="K575" s="66"/>
      <c r="L575" s="157"/>
      <c r="M575" s="66"/>
      <c r="N575" s="157"/>
    </row>
    <row r="576" spans="9:14">
      <c r="I576" s="66"/>
      <c r="J576" s="156"/>
      <c r="K576" s="66"/>
      <c r="L576" s="157"/>
      <c r="M576" s="66"/>
      <c r="N576" s="157"/>
    </row>
    <row r="577" spans="9:14">
      <c r="I577" s="66"/>
      <c r="J577" s="156"/>
      <c r="K577" s="66"/>
      <c r="L577" s="157"/>
      <c r="M577" s="66"/>
      <c r="N577" s="157"/>
    </row>
    <row r="578" spans="9:14">
      <c r="I578" s="66"/>
      <c r="J578" s="156"/>
      <c r="K578" s="66"/>
      <c r="L578" s="157"/>
      <c r="M578" s="66"/>
      <c r="N578" s="157"/>
    </row>
    <row r="579" spans="9:14">
      <c r="I579" s="66"/>
      <c r="J579" s="156"/>
      <c r="K579" s="66"/>
      <c r="L579" s="157"/>
      <c r="M579" s="66"/>
      <c r="N579" s="157"/>
    </row>
    <row r="580" spans="9:14">
      <c r="I580" s="66"/>
      <c r="J580" s="156"/>
      <c r="K580" s="66"/>
      <c r="L580" s="157"/>
      <c r="M580" s="66"/>
      <c r="N580" s="157"/>
    </row>
    <row r="581" spans="9:14">
      <c r="I581" s="66"/>
      <c r="J581" s="156"/>
      <c r="K581" s="66"/>
      <c r="L581" s="157"/>
      <c r="M581" s="66"/>
      <c r="N581" s="157"/>
    </row>
    <row r="582" spans="9:14">
      <c r="I582" s="66"/>
      <c r="J582" s="156"/>
      <c r="K582" s="66"/>
      <c r="L582" s="157"/>
      <c r="M582" s="66"/>
      <c r="N582" s="157"/>
    </row>
    <row r="583" spans="9:14">
      <c r="I583" s="66"/>
      <c r="J583" s="156"/>
      <c r="K583" s="66"/>
      <c r="L583" s="157"/>
      <c r="M583" s="66"/>
      <c r="N583" s="157"/>
    </row>
    <row r="584" spans="9:14">
      <c r="I584" s="66"/>
      <c r="J584" s="156"/>
      <c r="K584" s="66"/>
      <c r="L584" s="157"/>
      <c r="M584" s="66"/>
      <c r="N584" s="157"/>
    </row>
    <row r="585" spans="9:14">
      <c r="I585" s="66"/>
      <c r="J585" s="156"/>
      <c r="K585" s="66"/>
      <c r="L585" s="157"/>
      <c r="M585" s="66"/>
      <c r="N585" s="157"/>
    </row>
    <row r="586" spans="9:14">
      <c r="I586" s="66"/>
      <c r="J586" s="156"/>
      <c r="K586" s="66"/>
      <c r="L586" s="157"/>
      <c r="M586" s="66"/>
      <c r="N586" s="157"/>
    </row>
    <row r="587" spans="9:14">
      <c r="I587" s="66"/>
      <c r="J587" s="156"/>
      <c r="K587" s="66"/>
      <c r="L587" s="157"/>
      <c r="M587" s="66"/>
      <c r="N587" s="157"/>
    </row>
    <row r="588" spans="9:14">
      <c r="I588" s="66"/>
      <c r="J588" s="156"/>
      <c r="K588" s="66"/>
      <c r="L588" s="157"/>
      <c r="M588" s="66"/>
      <c r="N588" s="157"/>
    </row>
    <row r="589" spans="9:14">
      <c r="I589" s="66"/>
      <c r="J589" s="156"/>
      <c r="K589" s="66"/>
      <c r="L589" s="157"/>
      <c r="M589" s="66"/>
      <c r="N589" s="157"/>
    </row>
    <row r="590" spans="9:14">
      <c r="I590" s="66"/>
      <c r="J590" s="156"/>
      <c r="K590" s="66"/>
      <c r="L590" s="157"/>
      <c r="M590" s="66"/>
      <c r="N590" s="157"/>
    </row>
    <row r="591" spans="9:14">
      <c r="I591" s="66"/>
      <c r="J591" s="156"/>
      <c r="K591" s="66"/>
      <c r="L591" s="157"/>
      <c r="M591" s="66"/>
      <c r="N591" s="157"/>
    </row>
    <row r="592" spans="9:14">
      <c r="I592" s="66"/>
      <c r="J592" s="156"/>
      <c r="K592" s="66"/>
      <c r="L592" s="157"/>
      <c r="M592" s="66"/>
      <c r="N592" s="157"/>
    </row>
    <row r="593" spans="9:14">
      <c r="I593" s="66"/>
      <c r="J593" s="156"/>
      <c r="K593" s="66"/>
      <c r="L593" s="157"/>
      <c r="M593" s="66"/>
      <c r="N593" s="157"/>
    </row>
    <row r="594" spans="9:14">
      <c r="I594" s="66"/>
      <c r="J594" s="156"/>
      <c r="K594" s="66"/>
      <c r="L594" s="157"/>
      <c r="M594" s="66"/>
      <c r="N594" s="157"/>
    </row>
    <row r="595" spans="9:14">
      <c r="I595" s="66"/>
      <c r="J595" s="156"/>
      <c r="K595" s="66"/>
      <c r="L595" s="157"/>
      <c r="M595" s="66"/>
      <c r="N595" s="157"/>
    </row>
    <row r="596" spans="9:14">
      <c r="I596" s="66"/>
      <c r="J596" s="156"/>
      <c r="K596" s="66"/>
      <c r="L596" s="157"/>
      <c r="M596" s="66"/>
      <c r="N596" s="157"/>
    </row>
    <row r="597" spans="9:14">
      <c r="I597" s="66"/>
      <c r="J597" s="156"/>
      <c r="K597" s="66"/>
      <c r="L597" s="157"/>
      <c r="M597" s="66"/>
      <c r="N597" s="157"/>
    </row>
    <row r="598" spans="9:14">
      <c r="I598" s="66"/>
      <c r="J598" s="156"/>
      <c r="K598" s="66"/>
      <c r="L598" s="157"/>
      <c r="M598" s="66"/>
      <c r="N598" s="157"/>
    </row>
    <row r="599" spans="9:14">
      <c r="I599" s="66"/>
      <c r="J599" s="156"/>
      <c r="K599" s="66"/>
      <c r="L599" s="157"/>
      <c r="M599" s="66"/>
      <c r="N599" s="157"/>
    </row>
    <row r="600" spans="9:14">
      <c r="I600" s="66"/>
      <c r="J600" s="156"/>
      <c r="K600" s="66"/>
      <c r="L600" s="157"/>
      <c r="M600" s="66"/>
      <c r="N600" s="157"/>
    </row>
    <row r="601" spans="9:14">
      <c r="I601" s="66"/>
      <c r="J601" s="156"/>
      <c r="K601" s="66"/>
      <c r="L601" s="157"/>
      <c r="M601" s="66"/>
      <c r="N601" s="157"/>
    </row>
    <row r="602" spans="9:14">
      <c r="I602" s="66"/>
      <c r="J602" s="156"/>
      <c r="K602" s="66"/>
      <c r="L602" s="157"/>
      <c r="M602" s="66"/>
      <c r="N602" s="157"/>
    </row>
    <row r="603" spans="9:14">
      <c r="I603" s="66"/>
      <c r="J603" s="156"/>
      <c r="K603" s="66"/>
      <c r="L603" s="157"/>
      <c r="M603" s="66"/>
      <c r="N603" s="157"/>
    </row>
    <row r="604" spans="9:14">
      <c r="I604" s="66"/>
      <c r="J604" s="156"/>
      <c r="K604" s="66"/>
      <c r="L604" s="157"/>
      <c r="M604" s="66"/>
      <c r="N604" s="157"/>
    </row>
    <row r="605" spans="9:14">
      <c r="I605" s="66"/>
      <c r="J605" s="156"/>
      <c r="K605" s="66"/>
      <c r="L605" s="157"/>
      <c r="M605" s="66"/>
      <c r="N605" s="157"/>
    </row>
    <row r="606" spans="9:14">
      <c r="I606" s="66"/>
      <c r="J606" s="156"/>
      <c r="K606" s="66"/>
      <c r="L606" s="157"/>
      <c r="M606" s="66"/>
      <c r="N606" s="157"/>
    </row>
    <row r="607" spans="9:14">
      <c r="I607" s="66"/>
      <c r="J607" s="156"/>
      <c r="K607" s="66"/>
      <c r="L607" s="157"/>
      <c r="M607" s="66"/>
      <c r="N607" s="157"/>
    </row>
    <row r="608" spans="9:14">
      <c r="I608" s="66"/>
      <c r="J608" s="156"/>
      <c r="K608" s="66"/>
      <c r="L608" s="157"/>
      <c r="M608" s="66"/>
      <c r="N608" s="157"/>
    </row>
    <row r="609" spans="9:14">
      <c r="I609" s="66"/>
      <c r="J609" s="156"/>
      <c r="K609" s="66"/>
      <c r="L609" s="157"/>
      <c r="M609" s="66"/>
      <c r="N609" s="157"/>
    </row>
    <row r="610" spans="9:14">
      <c r="I610" s="66"/>
      <c r="J610" s="156"/>
      <c r="K610" s="66"/>
      <c r="L610" s="157"/>
      <c r="M610" s="66"/>
      <c r="N610" s="157"/>
    </row>
    <row r="611" spans="9:14">
      <c r="I611" s="66"/>
      <c r="J611" s="156"/>
      <c r="K611" s="66"/>
      <c r="L611" s="157"/>
      <c r="M611" s="66"/>
      <c r="N611" s="157"/>
    </row>
    <row r="612" spans="9:14">
      <c r="I612" s="66"/>
      <c r="J612" s="156"/>
      <c r="K612" s="66"/>
      <c r="L612" s="157"/>
      <c r="M612" s="66"/>
      <c r="N612" s="157"/>
    </row>
    <row r="613" spans="9:14">
      <c r="I613" s="66"/>
      <c r="J613" s="156"/>
      <c r="K613" s="66"/>
      <c r="L613" s="157"/>
      <c r="M613" s="66"/>
      <c r="N613" s="157"/>
    </row>
    <row r="614" spans="9:14">
      <c r="I614" s="66"/>
      <c r="J614" s="156"/>
      <c r="K614" s="66"/>
      <c r="L614" s="157"/>
      <c r="M614" s="66"/>
      <c r="N614" s="157"/>
    </row>
    <row r="615" spans="9:14">
      <c r="I615" s="66"/>
      <c r="J615" s="156"/>
      <c r="K615" s="66"/>
      <c r="L615" s="157"/>
      <c r="M615" s="66"/>
      <c r="N615" s="157"/>
    </row>
    <row r="616" spans="9:14">
      <c r="I616" s="66"/>
      <c r="J616" s="156"/>
      <c r="K616" s="66"/>
      <c r="L616" s="157"/>
      <c r="M616" s="66"/>
      <c r="N616" s="157"/>
    </row>
    <row r="617" spans="9:14">
      <c r="I617" s="66"/>
      <c r="J617" s="156"/>
      <c r="K617" s="66"/>
      <c r="L617" s="157"/>
      <c r="M617" s="66"/>
      <c r="N617" s="157"/>
    </row>
    <row r="618" spans="9:14">
      <c r="I618" s="66"/>
      <c r="J618" s="156"/>
      <c r="K618" s="66"/>
      <c r="L618" s="157"/>
      <c r="M618" s="66"/>
      <c r="N618" s="157"/>
    </row>
    <row r="619" spans="9:14">
      <c r="I619" s="66"/>
      <c r="J619" s="156"/>
      <c r="K619" s="66"/>
      <c r="L619" s="157"/>
      <c r="M619" s="66"/>
      <c r="N619" s="157"/>
    </row>
    <row r="620" spans="9:14">
      <c r="I620" s="66"/>
      <c r="J620" s="156"/>
      <c r="K620" s="66"/>
      <c r="L620" s="157"/>
      <c r="M620" s="66"/>
      <c r="N620" s="157"/>
    </row>
    <row r="621" spans="9:14">
      <c r="I621" s="66"/>
      <c r="J621" s="156"/>
      <c r="K621" s="66"/>
      <c r="L621" s="157"/>
      <c r="M621" s="66"/>
      <c r="N621" s="157"/>
    </row>
    <row r="622" spans="9:14">
      <c r="I622" s="66"/>
      <c r="J622" s="156"/>
      <c r="K622" s="66"/>
      <c r="L622" s="157"/>
      <c r="M622" s="66"/>
      <c r="N622" s="157"/>
    </row>
    <row r="623" spans="9:14">
      <c r="I623" s="66"/>
      <c r="J623" s="156"/>
      <c r="K623" s="66"/>
      <c r="L623" s="157"/>
      <c r="M623" s="66"/>
      <c r="N623" s="157"/>
    </row>
    <row r="624" spans="9:14">
      <c r="I624" s="66"/>
      <c r="J624" s="156"/>
      <c r="K624" s="66"/>
      <c r="L624" s="157"/>
      <c r="M624" s="66"/>
      <c r="N624" s="157"/>
    </row>
    <row r="625" spans="9:14">
      <c r="I625" s="66"/>
      <c r="J625" s="156"/>
      <c r="K625" s="66"/>
      <c r="L625" s="157"/>
      <c r="M625" s="66"/>
      <c r="N625" s="157"/>
    </row>
    <row r="626" spans="9:14">
      <c r="I626" s="66"/>
      <c r="J626" s="156"/>
      <c r="K626" s="66"/>
      <c r="L626" s="157"/>
      <c r="M626" s="66"/>
      <c r="N626" s="157"/>
    </row>
    <row r="627" spans="9:14">
      <c r="I627" s="66"/>
      <c r="J627" s="156"/>
      <c r="K627" s="66"/>
      <c r="L627" s="157"/>
      <c r="M627" s="66"/>
      <c r="N627" s="157"/>
    </row>
    <row r="628" spans="9:14">
      <c r="I628" s="66"/>
      <c r="J628" s="156"/>
      <c r="K628" s="66"/>
      <c r="L628" s="157"/>
      <c r="M628" s="66"/>
      <c r="N628" s="157"/>
    </row>
    <row r="629" spans="9:14">
      <c r="I629" s="66"/>
      <c r="J629" s="156"/>
      <c r="K629" s="66"/>
      <c r="L629" s="157"/>
      <c r="M629" s="66"/>
      <c r="N629" s="157"/>
    </row>
    <row r="630" spans="9:14">
      <c r="I630" s="66"/>
      <c r="J630" s="156"/>
      <c r="K630" s="66"/>
      <c r="L630" s="157"/>
      <c r="M630" s="66"/>
      <c r="N630" s="157"/>
    </row>
    <row r="631" spans="9:14">
      <c r="I631" s="66"/>
      <c r="J631" s="156"/>
      <c r="K631" s="66"/>
      <c r="L631" s="157"/>
      <c r="M631" s="66"/>
      <c r="N631" s="157"/>
    </row>
    <row r="632" spans="9:14">
      <c r="I632" s="66"/>
      <c r="J632" s="156"/>
      <c r="K632" s="66"/>
      <c r="L632" s="157"/>
      <c r="M632" s="66"/>
      <c r="N632" s="157"/>
    </row>
    <row r="633" spans="9:14">
      <c r="I633" s="66"/>
      <c r="J633" s="156"/>
      <c r="K633" s="66"/>
      <c r="L633" s="157"/>
      <c r="M633" s="66"/>
      <c r="N633" s="157"/>
    </row>
    <row r="634" spans="9:14">
      <c r="I634" s="66"/>
      <c r="J634" s="156"/>
      <c r="K634" s="66"/>
      <c r="L634" s="157"/>
      <c r="M634" s="66"/>
      <c r="N634" s="157"/>
    </row>
    <row r="635" spans="9:14">
      <c r="I635" s="66"/>
      <c r="J635" s="156"/>
      <c r="K635" s="66"/>
      <c r="L635" s="157"/>
      <c r="M635" s="66"/>
      <c r="N635" s="157"/>
    </row>
    <row r="636" spans="9:14">
      <c r="I636" s="66"/>
      <c r="J636" s="156"/>
      <c r="K636" s="66"/>
      <c r="L636" s="157"/>
      <c r="M636" s="66"/>
      <c r="N636" s="157"/>
    </row>
    <row r="637" spans="9:14">
      <c r="I637" s="66"/>
      <c r="J637" s="156"/>
      <c r="K637" s="66"/>
      <c r="L637" s="157"/>
      <c r="M637" s="66"/>
      <c r="N637" s="157"/>
    </row>
    <row r="638" spans="9:14">
      <c r="I638" s="66"/>
      <c r="J638" s="156"/>
      <c r="K638" s="66"/>
      <c r="L638" s="157"/>
      <c r="M638" s="66"/>
      <c r="N638" s="157"/>
    </row>
    <row r="639" spans="9:14">
      <c r="I639" s="66"/>
      <c r="J639" s="156"/>
      <c r="K639" s="66"/>
      <c r="L639" s="157"/>
      <c r="M639" s="66"/>
      <c r="N639" s="157"/>
    </row>
    <row r="640" spans="9:14">
      <c r="I640" s="66"/>
      <c r="J640" s="156"/>
      <c r="K640" s="66"/>
      <c r="L640" s="157"/>
      <c r="M640" s="66"/>
      <c r="N640" s="157"/>
    </row>
    <row r="641" spans="9:14">
      <c r="I641" s="66"/>
      <c r="J641" s="156"/>
      <c r="K641" s="66"/>
      <c r="L641" s="157"/>
      <c r="M641" s="66"/>
      <c r="N641" s="157"/>
    </row>
    <row r="642" spans="9:14">
      <c r="I642" s="66"/>
      <c r="J642" s="156"/>
      <c r="K642" s="66"/>
      <c r="L642" s="157"/>
      <c r="M642" s="66"/>
      <c r="N642" s="157"/>
    </row>
    <row r="643" spans="9:14">
      <c r="I643" s="66"/>
      <c r="J643" s="156"/>
      <c r="K643" s="66"/>
      <c r="L643" s="157"/>
      <c r="M643" s="66"/>
      <c r="N643" s="157"/>
    </row>
    <row r="644" spans="9:14">
      <c r="I644" s="66"/>
      <c r="J644" s="156"/>
      <c r="K644" s="66"/>
      <c r="L644" s="157"/>
      <c r="M644" s="66"/>
      <c r="N644" s="157"/>
    </row>
    <row r="645" spans="9:14">
      <c r="I645" s="66"/>
      <c r="J645" s="156"/>
      <c r="K645" s="66"/>
      <c r="L645" s="157"/>
      <c r="M645" s="66"/>
      <c r="N645" s="157"/>
    </row>
    <row r="646" spans="9:14">
      <c r="I646" s="66"/>
      <c r="J646" s="156"/>
      <c r="K646" s="66"/>
      <c r="L646" s="157"/>
      <c r="M646" s="66"/>
      <c r="N646" s="157"/>
    </row>
    <row r="647" spans="9:14">
      <c r="I647" s="66"/>
      <c r="J647" s="156"/>
      <c r="K647" s="66"/>
      <c r="L647" s="157"/>
      <c r="M647" s="66"/>
      <c r="N647" s="157"/>
    </row>
    <row r="648" spans="9:14">
      <c r="I648" s="66"/>
      <c r="J648" s="156"/>
      <c r="K648" s="66"/>
      <c r="L648" s="157"/>
      <c r="M648" s="66"/>
      <c r="N648" s="157"/>
    </row>
    <row r="649" spans="9:14">
      <c r="I649" s="66"/>
      <c r="J649" s="156"/>
      <c r="K649" s="66"/>
      <c r="L649" s="157"/>
      <c r="M649" s="66"/>
      <c r="N649" s="157"/>
    </row>
    <row r="650" spans="9:14">
      <c r="I650" s="66"/>
      <c r="J650" s="156"/>
      <c r="K650" s="66"/>
      <c r="L650" s="157"/>
      <c r="M650" s="66"/>
      <c r="N650" s="157"/>
    </row>
    <row r="651" spans="9:14">
      <c r="I651" s="66"/>
      <c r="J651" s="156"/>
      <c r="K651" s="66"/>
      <c r="L651" s="157"/>
      <c r="M651" s="66"/>
      <c r="N651" s="157"/>
    </row>
    <row r="652" spans="9:14">
      <c r="I652" s="66"/>
      <c r="J652" s="156"/>
      <c r="K652" s="66"/>
      <c r="L652" s="157"/>
      <c r="M652" s="66"/>
      <c r="N652" s="157"/>
    </row>
    <row r="653" spans="9:14">
      <c r="I653" s="66"/>
      <c r="J653" s="156"/>
      <c r="K653" s="66"/>
      <c r="L653" s="157"/>
      <c r="M653" s="66"/>
      <c r="N653" s="157"/>
    </row>
    <row r="654" spans="9:14">
      <c r="I654" s="66"/>
      <c r="J654" s="156"/>
      <c r="K654" s="66"/>
      <c r="L654" s="157"/>
      <c r="M654" s="66"/>
      <c r="N654" s="157"/>
    </row>
    <row r="655" spans="9:14">
      <c r="I655" s="66"/>
      <c r="J655" s="156"/>
      <c r="K655" s="66"/>
      <c r="L655" s="157"/>
      <c r="M655" s="66"/>
      <c r="N655" s="157"/>
    </row>
    <row r="656" spans="9:14">
      <c r="I656" s="66"/>
      <c r="J656" s="156"/>
      <c r="K656" s="66"/>
      <c r="L656" s="157"/>
      <c r="M656" s="66"/>
      <c r="N656" s="157"/>
    </row>
    <row r="657" spans="9:14">
      <c r="I657" s="66"/>
      <c r="J657" s="156"/>
      <c r="K657" s="66"/>
      <c r="L657" s="157"/>
      <c r="M657" s="66"/>
      <c r="N657" s="157"/>
    </row>
    <row r="658" spans="9:14">
      <c r="I658" s="66"/>
      <c r="J658" s="156"/>
      <c r="K658" s="66"/>
      <c r="L658" s="157"/>
      <c r="M658" s="66"/>
      <c r="N658" s="157"/>
    </row>
    <row r="659" spans="9:14">
      <c r="I659" s="66"/>
      <c r="J659" s="156"/>
      <c r="K659" s="66"/>
      <c r="L659" s="157"/>
      <c r="M659" s="66"/>
      <c r="N659" s="157"/>
    </row>
    <row r="660" spans="9:14">
      <c r="I660" s="66"/>
      <c r="J660" s="156"/>
      <c r="K660" s="66"/>
      <c r="L660" s="157"/>
      <c r="M660" s="66"/>
      <c r="N660" s="157"/>
    </row>
    <row r="661" spans="9:14">
      <c r="I661" s="66"/>
      <c r="J661" s="156"/>
      <c r="K661" s="66"/>
      <c r="L661" s="157"/>
      <c r="M661" s="66"/>
      <c r="N661" s="157"/>
    </row>
    <row r="662" spans="9:14">
      <c r="I662" s="66"/>
      <c r="J662" s="156"/>
      <c r="K662" s="66"/>
      <c r="L662" s="157"/>
      <c r="M662" s="66"/>
      <c r="N662" s="157"/>
    </row>
    <row r="663" spans="9:14">
      <c r="I663" s="66"/>
      <c r="J663" s="156"/>
      <c r="K663" s="66"/>
      <c r="L663" s="157"/>
      <c r="M663" s="66"/>
      <c r="N663" s="157"/>
    </row>
    <row r="664" spans="9:14">
      <c r="I664" s="66"/>
      <c r="J664" s="156"/>
      <c r="K664" s="66"/>
      <c r="L664" s="157"/>
      <c r="M664" s="66"/>
      <c r="N664" s="157"/>
    </row>
    <row r="665" spans="9:14">
      <c r="I665" s="66"/>
      <c r="J665" s="156"/>
      <c r="K665" s="66"/>
      <c r="L665" s="157"/>
      <c r="M665" s="66"/>
      <c r="N665" s="157"/>
    </row>
    <row r="666" spans="9:14">
      <c r="I666" s="66"/>
      <c r="J666" s="156"/>
      <c r="K666" s="66"/>
      <c r="L666" s="157"/>
      <c r="M666" s="66"/>
      <c r="N666" s="157"/>
    </row>
    <row r="667" spans="9:14">
      <c r="I667" s="66"/>
      <c r="J667" s="156"/>
      <c r="K667" s="66"/>
      <c r="L667" s="157"/>
      <c r="M667" s="66"/>
      <c r="N667" s="157"/>
    </row>
    <row r="668" spans="9:14">
      <c r="I668" s="66"/>
      <c r="J668" s="156"/>
      <c r="K668" s="66"/>
      <c r="L668" s="157"/>
      <c r="M668" s="66"/>
      <c r="N668" s="157"/>
    </row>
    <row r="669" spans="9:14">
      <c r="I669" s="66"/>
      <c r="J669" s="156"/>
      <c r="K669" s="66"/>
      <c r="L669" s="157"/>
      <c r="M669" s="66"/>
      <c r="N669" s="157"/>
    </row>
    <row r="670" spans="9:14">
      <c r="I670" s="66"/>
      <c r="J670" s="156"/>
      <c r="K670" s="66"/>
      <c r="L670" s="157"/>
      <c r="M670" s="66"/>
      <c r="N670" s="157"/>
    </row>
    <row r="671" spans="9:14">
      <c r="I671" s="66"/>
      <c r="J671" s="156"/>
      <c r="K671" s="66"/>
      <c r="L671" s="157"/>
      <c r="M671" s="66"/>
      <c r="N671" s="157"/>
    </row>
    <row r="672" spans="9:14">
      <c r="I672" s="66"/>
      <c r="J672" s="156"/>
      <c r="K672" s="66"/>
      <c r="L672" s="157"/>
      <c r="M672" s="66"/>
      <c r="N672" s="157"/>
    </row>
    <row r="673" spans="9:14">
      <c r="I673" s="66"/>
      <c r="J673" s="156"/>
      <c r="K673" s="66"/>
      <c r="L673" s="157"/>
      <c r="M673" s="66"/>
      <c r="N673" s="157"/>
    </row>
    <row r="674" spans="9:14">
      <c r="I674" s="66"/>
      <c r="J674" s="156"/>
      <c r="K674" s="66"/>
      <c r="L674" s="157"/>
      <c r="M674" s="66"/>
      <c r="N674" s="157"/>
    </row>
    <row r="675" spans="9:14">
      <c r="I675" s="66"/>
      <c r="J675" s="156"/>
      <c r="K675" s="66"/>
      <c r="L675" s="157"/>
      <c r="M675" s="66"/>
      <c r="N675" s="157"/>
    </row>
    <row r="676" spans="9:14">
      <c r="I676" s="66"/>
      <c r="J676" s="156"/>
      <c r="K676" s="66"/>
      <c r="L676" s="157"/>
      <c r="M676" s="66"/>
      <c r="N676" s="157"/>
    </row>
    <row r="677" spans="9:14">
      <c r="I677" s="66"/>
      <c r="J677" s="156"/>
      <c r="K677" s="66"/>
      <c r="L677" s="157"/>
      <c r="M677" s="66"/>
      <c r="N677" s="157"/>
    </row>
    <row r="678" spans="9:14">
      <c r="I678" s="66"/>
      <c r="J678" s="156"/>
      <c r="K678" s="66"/>
      <c r="L678" s="157"/>
      <c r="M678" s="66"/>
      <c r="N678" s="157"/>
    </row>
    <row r="679" spans="9:14">
      <c r="I679" s="66"/>
      <c r="J679" s="156"/>
      <c r="K679" s="66"/>
      <c r="L679" s="157"/>
      <c r="M679" s="66"/>
      <c r="N679" s="157"/>
    </row>
    <row r="680" spans="9:14">
      <c r="I680" s="66"/>
      <c r="J680" s="156"/>
      <c r="K680" s="66"/>
      <c r="L680" s="157"/>
      <c r="M680" s="66"/>
      <c r="N680" s="157"/>
    </row>
    <row r="681" spans="9:14">
      <c r="I681" s="66"/>
      <c r="J681" s="156"/>
      <c r="K681" s="66"/>
      <c r="L681" s="157"/>
      <c r="M681" s="66"/>
      <c r="N681" s="157"/>
    </row>
    <row r="682" spans="9:14">
      <c r="I682" s="66"/>
      <c r="J682" s="156"/>
      <c r="K682" s="66"/>
      <c r="L682" s="157"/>
      <c r="M682" s="66"/>
      <c r="N682" s="157"/>
    </row>
    <row r="683" spans="9:14">
      <c r="I683" s="66"/>
      <c r="J683" s="156"/>
      <c r="K683" s="66"/>
      <c r="L683" s="157"/>
      <c r="M683" s="66"/>
      <c r="N683" s="157"/>
    </row>
    <row r="684" spans="9:14">
      <c r="I684" s="66"/>
      <c r="J684" s="156"/>
      <c r="K684" s="66"/>
      <c r="L684" s="157"/>
      <c r="M684" s="66"/>
      <c r="N684" s="157"/>
    </row>
    <row r="685" spans="9:14">
      <c r="I685" s="66"/>
      <c r="J685" s="156"/>
      <c r="K685" s="66"/>
      <c r="L685" s="157"/>
      <c r="M685" s="66"/>
      <c r="N685" s="157"/>
    </row>
    <row r="686" spans="9:14">
      <c r="I686" s="66"/>
      <c r="J686" s="156"/>
      <c r="K686" s="66"/>
      <c r="L686" s="157"/>
      <c r="M686" s="66"/>
      <c r="N686" s="157"/>
    </row>
    <row r="687" spans="9:14">
      <c r="I687" s="66"/>
      <c r="J687" s="156"/>
      <c r="K687" s="66"/>
      <c r="L687" s="157"/>
      <c r="M687" s="66"/>
      <c r="N687" s="157"/>
    </row>
    <row r="688" spans="9:14">
      <c r="I688" s="66"/>
      <c r="J688" s="156"/>
      <c r="K688" s="66"/>
      <c r="L688" s="157"/>
      <c r="M688" s="66"/>
      <c r="N688" s="157"/>
    </row>
    <row r="689" spans="9:14">
      <c r="I689" s="66"/>
      <c r="J689" s="156"/>
      <c r="K689" s="66"/>
      <c r="L689" s="157"/>
      <c r="M689" s="66"/>
      <c r="N689" s="157"/>
    </row>
    <row r="690" spans="9:14">
      <c r="I690" s="66"/>
      <c r="J690" s="156"/>
      <c r="K690" s="66"/>
      <c r="L690" s="157"/>
      <c r="M690" s="66"/>
      <c r="N690" s="157"/>
    </row>
    <row r="691" spans="9:14">
      <c r="I691" s="66"/>
      <c r="J691" s="156"/>
      <c r="K691" s="66"/>
      <c r="L691" s="157"/>
      <c r="M691" s="66"/>
      <c r="N691" s="157"/>
    </row>
    <row r="692" spans="9:14">
      <c r="I692" s="66"/>
      <c r="J692" s="156"/>
      <c r="K692" s="66"/>
      <c r="L692" s="157"/>
      <c r="M692" s="66"/>
      <c r="N692" s="157"/>
    </row>
    <row r="693" spans="9:14">
      <c r="I693" s="66"/>
      <c r="J693" s="156"/>
      <c r="K693" s="66"/>
      <c r="L693" s="157"/>
      <c r="M693" s="66"/>
      <c r="N693" s="157"/>
    </row>
    <row r="694" spans="9:14">
      <c r="I694" s="66"/>
      <c r="J694" s="156"/>
      <c r="K694" s="66"/>
      <c r="L694" s="157"/>
      <c r="M694" s="66"/>
      <c r="N694" s="157"/>
    </row>
    <row r="695" spans="9:14">
      <c r="I695" s="66"/>
      <c r="J695" s="156"/>
      <c r="K695" s="66"/>
      <c r="L695" s="157"/>
      <c r="M695" s="66"/>
      <c r="N695" s="157"/>
    </row>
    <row r="696" spans="9:14">
      <c r="I696" s="66"/>
      <c r="J696" s="156"/>
      <c r="K696" s="66"/>
      <c r="L696" s="157"/>
      <c r="M696" s="66"/>
      <c r="N696" s="157"/>
    </row>
    <row r="697" spans="9:14">
      <c r="I697" s="66"/>
      <c r="J697" s="156"/>
      <c r="K697" s="66"/>
      <c r="L697" s="157"/>
      <c r="M697" s="66"/>
      <c r="N697" s="157"/>
    </row>
    <row r="698" spans="9:14">
      <c r="I698" s="66"/>
      <c r="J698" s="156"/>
      <c r="K698" s="66"/>
      <c r="L698" s="157"/>
      <c r="M698" s="66"/>
      <c r="N698" s="157"/>
    </row>
    <row r="699" spans="9:14">
      <c r="I699" s="66"/>
      <c r="J699" s="156"/>
      <c r="K699" s="66"/>
      <c r="L699" s="157"/>
      <c r="M699" s="66"/>
      <c r="N699" s="157"/>
    </row>
    <row r="700" spans="9:14">
      <c r="I700" s="66"/>
      <c r="J700" s="156"/>
      <c r="K700" s="66"/>
      <c r="L700" s="157"/>
      <c r="M700" s="66"/>
      <c r="N700" s="157"/>
    </row>
    <row r="701" spans="9:14">
      <c r="I701" s="66"/>
      <c r="J701" s="156"/>
      <c r="K701" s="66"/>
      <c r="L701" s="157"/>
      <c r="M701" s="66"/>
      <c r="N701" s="157"/>
    </row>
    <row r="702" spans="9:14">
      <c r="I702" s="66"/>
      <c r="J702" s="156"/>
      <c r="K702" s="66"/>
      <c r="L702" s="157"/>
      <c r="M702" s="66"/>
      <c r="N702" s="157"/>
    </row>
    <row r="703" spans="9:14">
      <c r="I703" s="66"/>
      <c r="J703" s="156"/>
      <c r="K703" s="66"/>
      <c r="L703" s="157"/>
      <c r="M703" s="66"/>
      <c r="N703" s="157"/>
    </row>
    <row r="704" spans="9:14">
      <c r="I704" s="66"/>
      <c r="J704" s="156"/>
      <c r="K704" s="66"/>
      <c r="L704" s="157"/>
      <c r="M704" s="66"/>
      <c r="N704" s="157"/>
    </row>
    <row r="705" spans="9:14">
      <c r="I705" s="66"/>
      <c r="J705" s="156"/>
      <c r="K705" s="66"/>
      <c r="L705" s="157"/>
      <c r="M705" s="66"/>
      <c r="N705" s="157"/>
    </row>
    <row r="706" spans="9:14">
      <c r="I706" s="66"/>
      <c r="J706" s="156"/>
      <c r="K706" s="66"/>
      <c r="L706" s="157"/>
      <c r="M706" s="66"/>
      <c r="N706" s="157"/>
    </row>
    <row r="707" spans="9:14">
      <c r="I707" s="66"/>
      <c r="J707" s="156"/>
      <c r="K707" s="66"/>
      <c r="L707" s="157"/>
      <c r="M707" s="66"/>
      <c r="N707" s="157"/>
    </row>
    <row r="708" spans="9:14">
      <c r="I708" s="66"/>
      <c r="J708" s="156"/>
      <c r="K708" s="66"/>
      <c r="L708" s="157"/>
      <c r="M708" s="66"/>
      <c r="N708" s="157"/>
    </row>
    <row r="709" spans="9:14">
      <c r="I709" s="66"/>
      <c r="J709" s="156"/>
      <c r="K709" s="66"/>
      <c r="L709" s="157"/>
      <c r="M709" s="66"/>
      <c r="N709" s="157"/>
    </row>
    <row r="710" spans="9:14">
      <c r="I710" s="66"/>
      <c r="J710" s="156"/>
      <c r="K710" s="66"/>
      <c r="L710" s="157"/>
      <c r="M710" s="66"/>
      <c r="N710" s="157"/>
    </row>
    <row r="711" spans="9:14">
      <c r="I711" s="66"/>
      <c r="J711" s="156"/>
      <c r="K711" s="66"/>
      <c r="L711" s="157"/>
      <c r="M711" s="66"/>
      <c r="N711" s="157"/>
    </row>
    <row r="712" spans="9:14">
      <c r="I712" s="66"/>
      <c r="J712" s="156"/>
      <c r="K712" s="66"/>
      <c r="L712" s="157"/>
      <c r="M712" s="66"/>
      <c r="N712" s="157"/>
    </row>
    <row r="713" spans="9:14">
      <c r="I713" s="66"/>
      <c r="J713" s="156"/>
      <c r="K713" s="66"/>
      <c r="L713" s="157"/>
      <c r="M713" s="66"/>
      <c r="N713" s="157"/>
    </row>
    <row r="714" spans="9:14">
      <c r="I714" s="66"/>
      <c r="J714" s="156"/>
      <c r="K714" s="66"/>
      <c r="L714" s="157"/>
      <c r="M714" s="66"/>
      <c r="N714" s="157"/>
    </row>
    <row r="715" spans="9:14">
      <c r="I715" s="66"/>
      <c r="J715" s="156"/>
      <c r="K715" s="66"/>
      <c r="L715" s="157"/>
      <c r="M715" s="66"/>
      <c r="N715" s="157"/>
    </row>
    <row r="716" spans="9:14">
      <c r="I716" s="66"/>
      <c r="J716" s="156"/>
      <c r="K716" s="66"/>
      <c r="L716" s="157"/>
      <c r="M716" s="66"/>
      <c r="N716" s="157"/>
    </row>
    <row r="717" spans="9:14">
      <c r="I717" s="66"/>
      <c r="J717" s="156"/>
      <c r="K717" s="66"/>
      <c r="L717" s="157"/>
      <c r="M717" s="66"/>
      <c r="N717" s="157"/>
    </row>
    <row r="718" spans="9:14">
      <c r="I718" s="66"/>
      <c r="J718" s="156"/>
      <c r="K718" s="66"/>
      <c r="L718" s="157"/>
      <c r="M718" s="66"/>
      <c r="N718" s="157"/>
    </row>
    <row r="719" spans="9:14">
      <c r="I719" s="66"/>
      <c r="J719" s="156"/>
      <c r="K719" s="66"/>
      <c r="L719" s="157"/>
      <c r="M719" s="66"/>
      <c r="N719" s="157"/>
    </row>
    <row r="720" spans="9:14">
      <c r="I720" s="66"/>
      <c r="J720" s="156"/>
      <c r="K720" s="66"/>
      <c r="L720" s="157"/>
      <c r="M720" s="66"/>
      <c r="N720" s="157"/>
    </row>
    <row r="721" spans="9:14">
      <c r="I721" s="66"/>
      <c r="J721" s="156"/>
      <c r="K721" s="66"/>
      <c r="L721" s="157"/>
      <c r="M721" s="66"/>
      <c r="N721" s="157"/>
    </row>
    <row r="722" spans="9:14">
      <c r="I722" s="66"/>
      <c r="J722" s="156"/>
      <c r="K722" s="66"/>
      <c r="L722" s="157"/>
      <c r="M722" s="66"/>
      <c r="N722" s="157"/>
    </row>
    <row r="723" spans="9:14">
      <c r="I723" s="66"/>
      <c r="J723" s="156"/>
      <c r="K723" s="66"/>
      <c r="L723" s="157"/>
      <c r="M723" s="66"/>
      <c r="N723" s="157"/>
    </row>
    <row r="724" spans="9:14">
      <c r="I724" s="66"/>
      <c r="J724" s="156"/>
      <c r="K724" s="66"/>
      <c r="L724" s="157"/>
      <c r="M724" s="66"/>
      <c r="N724" s="157"/>
    </row>
    <row r="725" spans="9:14">
      <c r="I725" s="66"/>
      <c r="J725" s="156"/>
      <c r="K725" s="66"/>
      <c r="L725" s="157"/>
      <c r="M725" s="66"/>
      <c r="N725" s="157"/>
    </row>
    <row r="726" spans="9:14">
      <c r="I726" s="66"/>
      <c r="J726" s="156"/>
      <c r="K726" s="66"/>
      <c r="L726" s="157"/>
      <c r="M726" s="66"/>
      <c r="N726" s="157"/>
    </row>
    <row r="727" spans="9:14">
      <c r="I727" s="66"/>
      <c r="J727" s="156"/>
      <c r="K727" s="66"/>
      <c r="L727" s="157"/>
      <c r="M727" s="66"/>
      <c r="N727" s="157"/>
    </row>
    <row r="728" spans="9:14">
      <c r="I728" s="66"/>
      <c r="J728" s="156"/>
      <c r="K728" s="66"/>
      <c r="L728" s="157"/>
      <c r="M728" s="66"/>
      <c r="N728" s="157"/>
    </row>
    <row r="729" spans="9:14">
      <c r="I729" s="66"/>
      <c r="J729" s="156"/>
      <c r="K729" s="66"/>
      <c r="L729" s="157"/>
      <c r="M729" s="66"/>
      <c r="N729" s="157"/>
    </row>
    <row r="730" spans="9:14">
      <c r="I730" s="66"/>
      <c r="J730" s="156"/>
      <c r="K730" s="66"/>
      <c r="L730" s="157"/>
      <c r="M730" s="66"/>
      <c r="N730" s="157"/>
    </row>
    <row r="731" spans="9:14">
      <c r="I731" s="66"/>
      <c r="J731" s="156"/>
      <c r="K731" s="66"/>
      <c r="L731" s="157"/>
      <c r="M731" s="66"/>
      <c r="N731" s="157"/>
    </row>
    <row r="732" spans="9:14">
      <c r="I732" s="66"/>
      <c r="J732" s="156"/>
      <c r="K732" s="66"/>
      <c r="L732" s="157"/>
      <c r="M732" s="66"/>
      <c r="N732" s="157"/>
    </row>
    <row r="733" spans="9:14">
      <c r="I733" s="66"/>
      <c r="J733" s="156"/>
      <c r="K733" s="66"/>
      <c r="L733" s="157"/>
      <c r="M733" s="66"/>
      <c r="N733" s="157"/>
    </row>
    <row r="734" spans="9:14">
      <c r="I734" s="66"/>
      <c r="J734" s="156"/>
      <c r="K734" s="66"/>
      <c r="L734" s="157"/>
      <c r="M734" s="66"/>
      <c r="N734" s="157"/>
    </row>
    <row r="735" spans="9:14">
      <c r="I735" s="66"/>
      <c r="J735" s="156"/>
      <c r="K735" s="66"/>
      <c r="L735" s="157"/>
      <c r="M735" s="66"/>
      <c r="N735" s="157"/>
    </row>
    <row r="736" spans="9:14">
      <c r="I736" s="66"/>
      <c r="J736" s="156"/>
      <c r="K736" s="66"/>
      <c r="L736" s="157"/>
      <c r="M736" s="66"/>
      <c r="N736" s="157"/>
    </row>
    <row r="737" spans="9:14">
      <c r="I737" s="66"/>
      <c r="J737" s="156"/>
      <c r="K737" s="66"/>
      <c r="L737" s="157"/>
      <c r="M737" s="66"/>
      <c r="N737" s="157"/>
    </row>
    <row r="738" spans="9:14">
      <c r="I738" s="66"/>
      <c r="J738" s="156"/>
      <c r="K738" s="66"/>
      <c r="L738" s="157"/>
      <c r="M738" s="66"/>
      <c r="N738" s="157"/>
    </row>
    <row r="739" spans="9:14">
      <c r="I739" s="66"/>
      <c r="J739" s="156"/>
      <c r="K739" s="66"/>
      <c r="L739" s="157"/>
      <c r="M739" s="66"/>
      <c r="N739" s="157"/>
    </row>
    <row r="740" spans="9:14">
      <c r="I740" s="66"/>
      <c r="J740" s="156"/>
      <c r="K740" s="66"/>
      <c r="L740" s="157"/>
      <c r="M740" s="66"/>
      <c r="N740" s="157"/>
    </row>
    <row r="741" spans="9:14">
      <c r="I741" s="66"/>
      <c r="J741" s="156"/>
      <c r="K741" s="66"/>
      <c r="L741" s="157"/>
      <c r="M741" s="66"/>
      <c r="N741" s="157"/>
    </row>
    <row r="742" spans="9:14">
      <c r="I742" s="66"/>
      <c r="J742" s="156"/>
      <c r="K742" s="66"/>
      <c r="L742" s="157"/>
      <c r="M742" s="66"/>
      <c r="N742" s="157"/>
    </row>
    <row r="743" spans="9:14">
      <c r="I743" s="66"/>
      <c r="J743" s="156"/>
      <c r="K743" s="66"/>
      <c r="L743" s="157"/>
      <c r="M743" s="66"/>
      <c r="N743" s="157"/>
    </row>
    <row r="744" spans="9:14">
      <c r="I744" s="66"/>
      <c r="J744" s="156"/>
      <c r="K744" s="66"/>
      <c r="L744" s="157"/>
      <c r="M744" s="66"/>
      <c r="N744" s="157"/>
    </row>
    <row r="745" spans="9:14">
      <c r="I745" s="66"/>
      <c r="J745" s="156"/>
      <c r="K745" s="66"/>
      <c r="L745" s="157"/>
      <c r="M745" s="66"/>
      <c r="N745" s="157"/>
    </row>
    <row r="746" spans="9:14">
      <c r="I746" s="66"/>
      <c r="J746" s="156"/>
      <c r="K746" s="66"/>
      <c r="L746" s="157"/>
      <c r="M746" s="66"/>
      <c r="N746" s="157"/>
    </row>
    <row r="747" spans="9:14">
      <c r="I747" s="66"/>
      <c r="J747" s="156"/>
      <c r="K747" s="66"/>
      <c r="L747" s="157"/>
      <c r="M747" s="66"/>
      <c r="N747" s="157"/>
    </row>
    <row r="748" spans="9:14">
      <c r="I748" s="66"/>
      <c r="J748" s="156"/>
      <c r="K748" s="66"/>
      <c r="L748" s="157"/>
      <c r="M748" s="66"/>
      <c r="N748" s="157"/>
    </row>
    <row r="749" spans="9:14">
      <c r="I749" s="66"/>
      <c r="J749" s="156"/>
      <c r="K749" s="66"/>
      <c r="L749" s="157"/>
      <c r="M749" s="66"/>
      <c r="N749" s="157"/>
    </row>
    <row r="750" spans="9:14">
      <c r="I750" s="66"/>
      <c r="J750" s="156"/>
      <c r="K750" s="66"/>
      <c r="L750" s="157"/>
      <c r="M750" s="66"/>
      <c r="N750" s="157"/>
    </row>
    <row r="751" spans="9:14">
      <c r="I751" s="66"/>
      <c r="J751" s="156"/>
      <c r="K751" s="66"/>
      <c r="L751" s="157"/>
      <c r="M751" s="66"/>
      <c r="N751" s="157"/>
    </row>
    <row r="752" spans="9:14">
      <c r="I752" s="66"/>
      <c r="J752" s="156"/>
      <c r="K752" s="66"/>
      <c r="L752" s="157"/>
      <c r="M752" s="66"/>
      <c r="N752" s="157"/>
    </row>
    <row r="753" spans="9:14">
      <c r="I753" s="66"/>
      <c r="J753" s="156"/>
      <c r="K753" s="66"/>
      <c r="L753" s="157"/>
      <c r="M753" s="66"/>
      <c r="N753" s="157"/>
    </row>
    <row r="754" spans="9:14">
      <c r="I754" s="66"/>
      <c r="J754" s="156"/>
      <c r="K754" s="66"/>
      <c r="L754" s="157"/>
      <c r="M754" s="66"/>
      <c r="N754" s="157"/>
    </row>
    <row r="755" spans="9:14">
      <c r="I755" s="66"/>
      <c r="J755" s="156"/>
      <c r="K755" s="66"/>
      <c r="L755" s="157"/>
      <c r="M755" s="66"/>
      <c r="N755" s="157"/>
    </row>
    <row r="756" spans="9:14">
      <c r="I756" s="66"/>
      <c r="J756" s="156"/>
      <c r="K756" s="66"/>
      <c r="L756" s="157"/>
      <c r="M756" s="66"/>
      <c r="N756" s="157"/>
    </row>
    <row r="757" spans="9:14">
      <c r="I757" s="66"/>
      <c r="J757" s="156"/>
      <c r="K757" s="66"/>
      <c r="L757" s="157"/>
      <c r="M757" s="66"/>
      <c r="N757" s="157"/>
    </row>
    <row r="758" spans="9:14">
      <c r="I758" s="66"/>
      <c r="J758" s="156"/>
      <c r="K758" s="66"/>
      <c r="L758" s="157"/>
      <c r="M758" s="66"/>
      <c r="N758" s="157"/>
    </row>
    <row r="759" spans="9:14">
      <c r="I759" s="66"/>
      <c r="J759" s="156"/>
      <c r="K759" s="66"/>
      <c r="L759" s="157"/>
      <c r="M759" s="66"/>
      <c r="N759" s="157"/>
    </row>
    <row r="760" spans="9:14">
      <c r="I760" s="66"/>
      <c r="J760" s="156"/>
      <c r="K760" s="66"/>
      <c r="L760" s="157"/>
      <c r="M760" s="66"/>
      <c r="N760" s="157"/>
    </row>
    <row r="761" spans="9:14">
      <c r="I761" s="66"/>
      <c r="J761" s="156"/>
      <c r="K761" s="66"/>
      <c r="L761" s="157"/>
      <c r="M761" s="66"/>
      <c r="N761" s="157"/>
    </row>
    <row r="762" spans="9:14">
      <c r="I762" s="66"/>
      <c r="J762" s="156"/>
      <c r="K762" s="66"/>
      <c r="L762" s="157"/>
      <c r="M762" s="66"/>
      <c r="N762" s="157"/>
    </row>
    <row r="763" spans="9:14">
      <c r="I763" s="66"/>
      <c r="J763" s="156"/>
      <c r="K763" s="66"/>
      <c r="L763" s="157"/>
      <c r="M763" s="66"/>
      <c r="N763" s="157"/>
    </row>
    <row r="764" spans="9:14">
      <c r="I764" s="66"/>
      <c r="J764" s="156"/>
      <c r="K764" s="66"/>
      <c r="L764" s="157"/>
      <c r="M764" s="66"/>
      <c r="N764" s="157"/>
    </row>
    <row r="765" spans="9:14">
      <c r="I765" s="66"/>
      <c r="J765" s="156"/>
      <c r="K765" s="66"/>
      <c r="L765" s="157"/>
      <c r="M765" s="66"/>
      <c r="N765" s="157"/>
    </row>
    <row r="766" spans="9:14">
      <c r="I766" s="66"/>
      <c r="J766" s="156"/>
      <c r="K766" s="66"/>
      <c r="L766" s="157"/>
      <c r="M766" s="66"/>
      <c r="N766" s="157"/>
    </row>
    <row r="767" spans="9:14">
      <c r="I767" s="66"/>
      <c r="J767" s="156"/>
      <c r="K767" s="66"/>
      <c r="L767" s="157"/>
      <c r="M767" s="66"/>
      <c r="N767" s="157"/>
    </row>
    <row r="768" spans="9:14">
      <c r="I768" s="66"/>
      <c r="J768" s="156"/>
      <c r="K768" s="66"/>
      <c r="L768" s="157"/>
      <c r="M768" s="66"/>
      <c r="N768" s="157"/>
    </row>
    <row r="769" spans="9:14">
      <c r="I769" s="66"/>
      <c r="J769" s="156"/>
      <c r="K769" s="66"/>
      <c r="L769" s="157"/>
      <c r="M769" s="66"/>
      <c r="N769" s="157"/>
    </row>
    <row r="770" spans="9:14">
      <c r="I770" s="66"/>
      <c r="J770" s="156"/>
      <c r="K770" s="66"/>
      <c r="L770" s="157"/>
      <c r="M770" s="66"/>
      <c r="N770" s="157"/>
    </row>
    <row r="771" spans="9:14">
      <c r="I771" s="66"/>
      <c r="J771" s="156"/>
      <c r="K771" s="66"/>
      <c r="L771" s="157"/>
      <c r="M771" s="66"/>
      <c r="N771" s="157"/>
    </row>
    <row r="772" spans="9:14">
      <c r="I772" s="66"/>
      <c r="J772" s="156"/>
      <c r="K772" s="66"/>
      <c r="L772" s="157"/>
      <c r="M772" s="66"/>
      <c r="N772" s="157"/>
    </row>
    <row r="773" spans="9:14">
      <c r="I773" s="66"/>
      <c r="J773" s="156"/>
      <c r="K773" s="66"/>
      <c r="L773" s="157"/>
      <c r="M773" s="66"/>
      <c r="N773" s="157"/>
    </row>
    <row r="774" spans="9:14">
      <c r="I774" s="66"/>
      <c r="J774" s="156"/>
      <c r="K774" s="66"/>
      <c r="L774" s="157"/>
      <c r="M774" s="66"/>
      <c r="N774" s="157"/>
    </row>
    <row r="775" spans="9:14">
      <c r="I775" s="66"/>
      <c r="J775" s="156"/>
      <c r="K775" s="66"/>
      <c r="L775" s="157"/>
      <c r="M775" s="66"/>
      <c r="N775" s="157"/>
    </row>
    <row r="776" spans="9:14">
      <c r="I776" s="66"/>
      <c r="J776" s="156"/>
      <c r="K776" s="66"/>
      <c r="L776" s="157"/>
      <c r="M776" s="66"/>
      <c r="N776" s="157"/>
    </row>
    <row r="777" spans="9:14">
      <c r="I777" s="66"/>
      <c r="J777" s="156"/>
      <c r="K777" s="66"/>
      <c r="L777" s="157"/>
      <c r="M777" s="66"/>
      <c r="N777" s="157"/>
    </row>
    <row r="778" spans="9:14">
      <c r="I778" s="66"/>
      <c r="J778" s="156"/>
      <c r="K778" s="66"/>
      <c r="L778" s="157"/>
      <c r="M778" s="66"/>
      <c r="N778" s="157"/>
    </row>
    <row r="779" spans="9:14">
      <c r="I779" s="66"/>
      <c r="J779" s="156"/>
      <c r="K779" s="66"/>
      <c r="L779" s="157"/>
      <c r="M779" s="66"/>
      <c r="N779" s="157"/>
    </row>
    <row r="780" spans="9:14">
      <c r="I780" s="66"/>
      <c r="J780" s="156"/>
      <c r="K780" s="66"/>
      <c r="L780" s="157"/>
      <c r="M780" s="66"/>
      <c r="N780" s="157"/>
    </row>
    <row r="781" spans="9:14">
      <c r="I781" s="66"/>
      <c r="J781" s="156"/>
      <c r="K781" s="66"/>
      <c r="L781" s="157"/>
      <c r="M781" s="66"/>
      <c r="N781" s="157"/>
    </row>
    <row r="782" spans="9:14">
      <c r="I782" s="66"/>
      <c r="J782" s="156"/>
      <c r="K782" s="66"/>
      <c r="L782" s="157"/>
      <c r="M782" s="66"/>
      <c r="N782" s="157"/>
    </row>
    <row r="783" spans="9:14">
      <c r="I783" s="66"/>
      <c r="J783" s="156"/>
      <c r="K783" s="66"/>
      <c r="L783" s="157"/>
      <c r="M783" s="66"/>
      <c r="N783" s="157"/>
    </row>
    <row r="784" spans="9:14">
      <c r="I784" s="66"/>
      <c r="J784" s="156"/>
      <c r="K784" s="66"/>
      <c r="L784" s="157"/>
      <c r="M784" s="66"/>
      <c r="N784" s="157"/>
    </row>
    <row r="785" spans="9:14">
      <c r="I785" s="66"/>
      <c r="J785" s="156"/>
      <c r="K785" s="66"/>
      <c r="L785" s="157"/>
      <c r="M785" s="66"/>
      <c r="N785" s="157"/>
    </row>
    <row r="786" spans="9:14">
      <c r="I786" s="66"/>
      <c r="J786" s="156"/>
      <c r="K786" s="66"/>
      <c r="L786" s="157"/>
      <c r="M786" s="66"/>
      <c r="N786" s="157"/>
    </row>
    <row r="787" spans="9:14">
      <c r="I787" s="66"/>
      <c r="J787" s="156"/>
      <c r="K787" s="66"/>
      <c r="L787" s="157"/>
      <c r="M787" s="66"/>
      <c r="N787" s="157"/>
    </row>
    <row r="788" spans="9:14">
      <c r="I788" s="66"/>
      <c r="J788" s="156"/>
      <c r="K788" s="66"/>
      <c r="L788" s="157"/>
      <c r="M788" s="66"/>
      <c r="N788" s="157"/>
    </row>
    <row r="789" spans="9:14">
      <c r="I789" s="66"/>
      <c r="J789" s="156"/>
      <c r="K789" s="66"/>
      <c r="L789" s="157"/>
      <c r="M789" s="66"/>
      <c r="N789" s="157"/>
    </row>
    <row r="790" spans="9:14">
      <c r="I790" s="66"/>
      <c r="J790" s="156"/>
      <c r="K790" s="66"/>
      <c r="L790" s="157"/>
      <c r="M790" s="66"/>
      <c r="N790" s="157"/>
    </row>
    <row r="791" spans="9:14">
      <c r="I791" s="66"/>
      <c r="J791" s="156"/>
      <c r="K791" s="66"/>
      <c r="L791" s="157"/>
      <c r="M791" s="66"/>
      <c r="N791" s="157"/>
    </row>
    <row r="792" spans="9:14">
      <c r="I792" s="66"/>
      <c r="J792" s="156"/>
      <c r="K792" s="66"/>
      <c r="L792" s="157"/>
      <c r="M792" s="66"/>
      <c r="N792" s="157"/>
    </row>
    <row r="793" spans="9:14">
      <c r="I793" s="66"/>
      <c r="J793" s="156"/>
      <c r="K793" s="66"/>
      <c r="L793" s="157"/>
      <c r="M793" s="66"/>
      <c r="N793" s="157"/>
    </row>
    <row r="794" spans="9:14">
      <c r="I794" s="66"/>
      <c r="J794" s="156"/>
      <c r="K794" s="66"/>
      <c r="L794" s="157"/>
      <c r="M794" s="66"/>
      <c r="N794" s="157"/>
    </row>
    <row r="795" spans="9:14">
      <c r="I795" s="66"/>
      <c r="J795" s="156"/>
      <c r="K795" s="66"/>
      <c r="L795" s="157"/>
      <c r="M795" s="66"/>
      <c r="N795" s="157"/>
    </row>
    <row r="796" spans="9:14">
      <c r="I796" s="66"/>
      <c r="J796" s="156"/>
      <c r="K796" s="66"/>
      <c r="L796" s="157"/>
      <c r="M796" s="66"/>
      <c r="N796" s="157"/>
    </row>
    <row r="797" spans="9:14">
      <c r="I797" s="66"/>
      <c r="J797" s="156"/>
      <c r="K797" s="66"/>
      <c r="L797" s="157"/>
      <c r="M797" s="66"/>
      <c r="N797" s="157"/>
    </row>
    <row r="798" spans="9:14">
      <c r="I798" s="66"/>
      <c r="J798" s="156"/>
      <c r="K798" s="66"/>
      <c r="L798" s="157"/>
      <c r="M798" s="66"/>
      <c r="N798" s="157"/>
    </row>
    <row r="799" spans="9:14">
      <c r="I799" s="66"/>
      <c r="J799" s="156"/>
      <c r="K799" s="66"/>
      <c r="L799" s="157"/>
      <c r="M799" s="66"/>
      <c r="N799" s="157"/>
    </row>
    <row r="800" spans="9:14">
      <c r="I800" s="66"/>
      <c r="J800" s="156"/>
      <c r="K800" s="66"/>
      <c r="L800" s="157"/>
      <c r="M800" s="66"/>
      <c r="N800" s="157"/>
    </row>
    <row r="801" spans="9:14">
      <c r="I801" s="66"/>
      <c r="J801" s="156"/>
      <c r="K801" s="66"/>
      <c r="L801" s="157"/>
      <c r="M801" s="66"/>
      <c r="N801" s="157"/>
    </row>
    <row r="802" spans="9:14">
      <c r="I802" s="66"/>
      <c r="J802" s="156"/>
      <c r="K802" s="66"/>
      <c r="L802" s="157"/>
      <c r="M802" s="66"/>
      <c r="N802" s="157"/>
    </row>
    <row r="803" spans="9:14">
      <c r="I803" s="66"/>
      <c r="J803" s="156"/>
      <c r="K803" s="66"/>
      <c r="L803" s="157"/>
      <c r="M803" s="66"/>
      <c r="N803" s="157"/>
    </row>
    <row r="804" spans="9:14">
      <c r="I804" s="66"/>
      <c r="J804" s="156"/>
      <c r="K804" s="66"/>
      <c r="L804" s="157"/>
      <c r="M804" s="66"/>
      <c r="N804" s="157"/>
    </row>
    <row r="805" spans="9:14">
      <c r="I805" s="66"/>
      <c r="J805" s="156"/>
      <c r="K805" s="66"/>
      <c r="L805" s="157"/>
      <c r="M805" s="66"/>
      <c r="N805" s="157"/>
    </row>
    <row r="806" spans="9:14">
      <c r="I806" s="66"/>
      <c r="J806" s="156"/>
      <c r="K806" s="66"/>
      <c r="L806" s="157"/>
      <c r="M806" s="66"/>
      <c r="N806" s="157"/>
    </row>
    <row r="807" spans="9:14">
      <c r="I807" s="66"/>
      <c r="J807" s="156"/>
      <c r="K807" s="66"/>
      <c r="L807" s="157"/>
      <c r="M807" s="66"/>
      <c r="N807" s="157"/>
    </row>
    <row r="808" spans="9:14">
      <c r="I808" s="66"/>
      <c r="J808" s="156"/>
      <c r="K808" s="66"/>
      <c r="L808" s="157"/>
      <c r="M808" s="66"/>
      <c r="N808" s="157"/>
    </row>
    <row r="809" spans="9:14">
      <c r="I809" s="66"/>
      <c r="J809" s="156"/>
      <c r="K809" s="66"/>
      <c r="L809" s="157"/>
      <c r="M809" s="66"/>
      <c r="N809" s="157"/>
    </row>
    <row r="810" spans="9:14">
      <c r="I810" s="66"/>
      <c r="J810" s="156"/>
      <c r="K810" s="66"/>
      <c r="L810" s="157"/>
      <c r="M810" s="66"/>
      <c r="N810" s="157"/>
    </row>
    <row r="811" spans="9:14">
      <c r="I811" s="66"/>
      <c r="J811" s="156"/>
      <c r="K811" s="66"/>
      <c r="L811" s="157"/>
      <c r="M811" s="66"/>
      <c r="N811" s="157"/>
    </row>
    <row r="812" spans="9:14">
      <c r="I812" s="66"/>
      <c r="J812" s="156"/>
      <c r="K812" s="66"/>
      <c r="L812" s="157"/>
      <c r="M812" s="66"/>
      <c r="N812" s="157"/>
    </row>
    <row r="813" spans="9:14">
      <c r="I813" s="66"/>
      <c r="J813" s="156"/>
      <c r="K813" s="66"/>
      <c r="L813" s="157"/>
      <c r="M813" s="66"/>
      <c r="N813" s="157"/>
    </row>
    <row r="814" spans="9:14">
      <c r="I814" s="66"/>
      <c r="J814" s="156"/>
      <c r="K814" s="66"/>
      <c r="L814" s="157"/>
      <c r="M814" s="66"/>
      <c r="N814" s="157"/>
    </row>
    <row r="815" spans="9:14">
      <c r="I815" s="66"/>
      <c r="J815" s="156"/>
      <c r="K815" s="66"/>
      <c r="L815" s="157"/>
      <c r="M815" s="66"/>
      <c r="N815" s="157"/>
    </row>
    <row r="816" spans="9:14">
      <c r="I816" s="66"/>
      <c r="J816" s="156"/>
      <c r="K816" s="66"/>
      <c r="L816" s="157"/>
      <c r="M816" s="66"/>
      <c r="N816" s="157"/>
    </row>
    <row r="817" spans="9:14">
      <c r="I817" s="66"/>
      <c r="J817" s="156"/>
      <c r="K817" s="66"/>
      <c r="L817" s="157"/>
      <c r="M817" s="66"/>
      <c r="N817" s="157"/>
    </row>
    <row r="818" spans="9:14">
      <c r="I818" s="66"/>
      <c r="J818" s="156"/>
      <c r="K818" s="66"/>
      <c r="L818" s="157"/>
      <c r="M818" s="66"/>
      <c r="N818" s="157"/>
    </row>
    <row r="819" spans="9:14">
      <c r="I819" s="66"/>
      <c r="J819" s="156"/>
      <c r="K819" s="66"/>
      <c r="L819" s="157"/>
      <c r="M819" s="66"/>
      <c r="N819" s="157"/>
    </row>
    <row r="820" spans="9:14">
      <c r="I820" s="66"/>
      <c r="J820" s="156"/>
      <c r="K820" s="66"/>
      <c r="L820" s="157"/>
      <c r="M820" s="66"/>
      <c r="N820" s="157"/>
    </row>
    <row r="821" spans="9:14">
      <c r="I821" s="66"/>
      <c r="J821" s="156"/>
      <c r="K821" s="66"/>
      <c r="L821" s="157"/>
      <c r="M821" s="66"/>
      <c r="N821" s="157"/>
    </row>
    <row r="822" spans="9:14">
      <c r="I822" s="66"/>
      <c r="J822" s="156"/>
      <c r="K822" s="66"/>
      <c r="L822" s="157"/>
      <c r="M822" s="66"/>
      <c r="N822" s="157"/>
    </row>
    <row r="823" spans="9:14">
      <c r="I823" s="66"/>
      <c r="J823" s="156"/>
      <c r="K823" s="66"/>
      <c r="L823" s="157"/>
      <c r="M823" s="66"/>
      <c r="N823" s="157"/>
    </row>
    <row r="824" spans="9:14">
      <c r="I824" s="66"/>
      <c r="J824" s="156"/>
      <c r="K824" s="66"/>
      <c r="L824" s="157"/>
      <c r="M824" s="66"/>
      <c r="N824" s="157"/>
    </row>
    <row r="825" spans="9:14">
      <c r="I825" s="66"/>
      <c r="J825" s="156"/>
      <c r="K825" s="66"/>
      <c r="L825" s="157"/>
      <c r="M825" s="66"/>
      <c r="N825" s="157"/>
    </row>
    <row r="826" spans="9:14">
      <c r="I826" s="66"/>
      <c r="J826" s="156"/>
      <c r="K826" s="66"/>
      <c r="L826" s="157"/>
      <c r="M826" s="66"/>
      <c r="N826" s="157"/>
    </row>
    <row r="827" spans="9:14">
      <c r="I827" s="66"/>
      <c r="J827" s="156"/>
      <c r="K827" s="66"/>
      <c r="L827" s="157"/>
      <c r="M827" s="66"/>
      <c r="N827" s="157"/>
    </row>
    <row r="828" spans="9:14">
      <c r="I828" s="66"/>
      <c r="J828" s="156"/>
      <c r="K828" s="66"/>
      <c r="L828" s="157"/>
      <c r="M828" s="66"/>
      <c r="N828" s="157"/>
    </row>
    <row r="829" spans="9:14">
      <c r="I829" s="66"/>
      <c r="J829" s="156"/>
      <c r="K829" s="66"/>
      <c r="L829" s="157"/>
      <c r="M829" s="66"/>
      <c r="N829" s="157"/>
    </row>
    <row r="830" spans="9:14">
      <c r="I830" s="66"/>
      <c r="J830" s="156"/>
      <c r="K830" s="66"/>
      <c r="L830" s="157"/>
      <c r="M830" s="66"/>
      <c r="N830" s="157"/>
    </row>
    <row r="831" spans="9:14">
      <c r="I831" s="66"/>
      <c r="J831" s="156"/>
      <c r="K831" s="66"/>
      <c r="L831" s="157"/>
      <c r="M831" s="66"/>
      <c r="N831" s="157"/>
    </row>
    <row r="832" spans="9:14">
      <c r="I832" s="66"/>
      <c r="J832" s="156"/>
      <c r="K832" s="66"/>
      <c r="L832" s="157"/>
      <c r="M832" s="66"/>
      <c r="N832" s="157"/>
    </row>
    <row r="833" spans="9:14">
      <c r="I833" s="66"/>
      <c r="J833" s="156"/>
      <c r="K833" s="66"/>
      <c r="L833" s="157"/>
      <c r="M833" s="66"/>
      <c r="N833" s="157"/>
    </row>
    <row r="834" spans="9:14">
      <c r="I834" s="66"/>
      <c r="J834" s="156"/>
      <c r="K834" s="66"/>
      <c r="L834" s="157"/>
      <c r="M834" s="66"/>
      <c r="N834" s="157"/>
    </row>
    <row r="835" spans="9:14">
      <c r="I835" s="66"/>
      <c r="J835" s="156"/>
      <c r="K835" s="66"/>
      <c r="L835" s="157"/>
      <c r="M835" s="66"/>
      <c r="N835" s="157"/>
    </row>
    <row r="836" spans="9:14">
      <c r="I836" s="66"/>
      <c r="J836" s="156"/>
      <c r="K836" s="66"/>
      <c r="L836" s="157"/>
      <c r="M836" s="66"/>
      <c r="N836" s="157"/>
    </row>
    <row r="837" spans="9:14">
      <c r="I837" s="66"/>
      <c r="J837" s="156"/>
      <c r="K837" s="66"/>
      <c r="L837" s="157"/>
      <c r="M837" s="66"/>
      <c r="N837" s="157"/>
    </row>
    <row r="838" spans="9:14">
      <c r="I838" s="66"/>
      <c r="J838" s="156"/>
      <c r="K838" s="66"/>
      <c r="L838" s="157"/>
      <c r="M838" s="66"/>
      <c r="N838" s="157"/>
    </row>
    <row r="839" spans="9:14">
      <c r="I839" s="66"/>
      <c r="J839" s="156"/>
      <c r="K839" s="66"/>
      <c r="L839" s="157"/>
      <c r="M839" s="66"/>
      <c r="N839" s="157"/>
    </row>
    <row r="840" spans="9:14">
      <c r="I840" s="66"/>
      <c r="J840" s="156"/>
      <c r="K840" s="66"/>
      <c r="L840" s="157"/>
      <c r="M840" s="66"/>
      <c r="N840" s="157"/>
    </row>
    <row r="841" spans="9:14">
      <c r="I841" s="66"/>
      <c r="J841" s="156"/>
      <c r="K841" s="66"/>
      <c r="L841" s="157"/>
      <c r="M841" s="66"/>
      <c r="N841" s="157"/>
    </row>
    <row r="842" spans="9:14">
      <c r="I842" s="66"/>
      <c r="J842" s="156"/>
      <c r="K842" s="66"/>
      <c r="L842" s="157"/>
      <c r="M842" s="66"/>
      <c r="N842" s="157"/>
    </row>
    <row r="843" spans="9:14">
      <c r="I843" s="66"/>
      <c r="J843" s="156"/>
      <c r="K843" s="66"/>
      <c r="L843" s="157"/>
      <c r="M843" s="66"/>
      <c r="N843" s="157"/>
    </row>
    <row r="844" spans="9:14">
      <c r="I844" s="66"/>
      <c r="J844" s="156"/>
      <c r="K844" s="66"/>
      <c r="L844" s="157"/>
      <c r="M844" s="66"/>
      <c r="N844" s="157"/>
    </row>
    <row r="845" spans="9:14">
      <c r="I845" s="66"/>
      <c r="J845" s="156"/>
      <c r="K845" s="66"/>
      <c r="L845" s="157"/>
      <c r="M845" s="66"/>
      <c r="N845" s="157"/>
    </row>
    <row r="846" spans="9:14">
      <c r="I846" s="66"/>
      <c r="J846" s="156"/>
      <c r="K846" s="66"/>
      <c r="L846" s="157"/>
      <c r="M846" s="66"/>
      <c r="N846" s="157"/>
    </row>
    <row r="847" spans="9:14">
      <c r="I847" s="66"/>
      <c r="J847" s="156"/>
      <c r="K847" s="66"/>
      <c r="L847" s="157"/>
      <c r="M847" s="66"/>
      <c r="N847" s="157"/>
    </row>
    <row r="848" spans="9:14">
      <c r="I848" s="66"/>
      <c r="J848" s="156"/>
      <c r="K848" s="66"/>
      <c r="L848" s="157"/>
      <c r="M848" s="66"/>
      <c r="N848" s="157"/>
    </row>
    <row r="849" spans="9:14">
      <c r="I849" s="66"/>
      <c r="J849" s="156"/>
      <c r="K849" s="66"/>
      <c r="L849" s="157"/>
      <c r="M849" s="66"/>
      <c r="N849" s="157"/>
    </row>
    <row r="850" spans="9:14">
      <c r="I850" s="66"/>
      <c r="J850" s="156"/>
      <c r="K850" s="66"/>
      <c r="L850" s="157"/>
      <c r="M850" s="66"/>
      <c r="N850" s="157"/>
    </row>
    <row r="851" spans="9:14">
      <c r="I851" s="66"/>
      <c r="J851" s="156"/>
      <c r="K851" s="66"/>
      <c r="L851" s="157"/>
      <c r="M851" s="66"/>
      <c r="N851" s="157"/>
    </row>
    <row r="852" spans="9:14">
      <c r="I852" s="66"/>
      <c r="J852" s="156"/>
      <c r="K852" s="66"/>
      <c r="L852" s="157"/>
      <c r="M852" s="66"/>
      <c r="N852" s="157"/>
    </row>
    <row r="853" spans="9:14">
      <c r="I853" s="66"/>
      <c r="J853" s="156"/>
      <c r="K853" s="66"/>
      <c r="L853" s="157"/>
      <c r="M853" s="66"/>
      <c r="N853" s="157"/>
    </row>
    <row r="854" spans="9:14">
      <c r="I854" s="66"/>
      <c r="J854" s="156"/>
      <c r="K854" s="66"/>
      <c r="L854" s="157"/>
      <c r="M854" s="66"/>
      <c r="N854" s="157"/>
    </row>
    <row r="855" spans="9:14">
      <c r="I855" s="66"/>
      <c r="J855" s="156"/>
      <c r="K855" s="66"/>
      <c r="L855" s="157"/>
      <c r="M855" s="66"/>
      <c r="N855" s="157"/>
    </row>
    <row r="856" spans="9:14">
      <c r="I856" s="66"/>
      <c r="J856" s="156"/>
      <c r="K856" s="66"/>
      <c r="L856" s="157"/>
      <c r="M856" s="66"/>
      <c r="N856" s="157"/>
    </row>
    <row r="857" spans="9:14">
      <c r="I857" s="66"/>
      <c r="J857" s="156"/>
      <c r="K857" s="66"/>
      <c r="L857" s="157"/>
      <c r="M857" s="66"/>
      <c r="N857" s="157"/>
    </row>
    <row r="858" spans="9:14">
      <c r="I858" s="66"/>
      <c r="J858" s="156"/>
      <c r="K858" s="66"/>
      <c r="L858" s="157"/>
      <c r="M858" s="66"/>
      <c r="N858" s="157"/>
    </row>
    <row r="859" spans="9:14">
      <c r="I859" s="66"/>
      <c r="J859" s="156"/>
      <c r="K859" s="66"/>
      <c r="L859" s="157"/>
      <c r="M859" s="66"/>
      <c r="N859" s="157"/>
    </row>
    <row r="860" spans="9:14">
      <c r="I860" s="66"/>
      <c r="J860" s="156"/>
      <c r="K860" s="66"/>
      <c r="L860" s="157"/>
      <c r="M860" s="66"/>
      <c r="N860" s="157"/>
    </row>
    <row r="861" spans="9:14">
      <c r="I861" s="66"/>
      <c r="J861" s="156"/>
      <c r="K861" s="66"/>
      <c r="L861" s="157"/>
      <c r="M861" s="66"/>
      <c r="N861" s="157"/>
    </row>
    <row r="862" spans="9:14">
      <c r="I862" s="66"/>
      <c r="J862" s="156"/>
      <c r="K862" s="66"/>
      <c r="L862" s="157"/>
      <c r="M862" s="66"/>
      <c r="N862" s="157"/>
    </row>
    <row r="863" spans="9:14">
      <c r="I863" s="66"/>
      <c r="J863" s="156"/>
      <c r="K863" s="66"/>
      <c r="L863" s="157"/>
      <c r="M863" s="66"/>
      <c r="N863" s="157"/>
    </row>
    <row r="864" spans="9:14">
      <c r="I864" s="66"/>
      <c r="J864" s="156"/>
      <c r="K864" s="66"/>
      <c r="L864" s="157"/>
      <c r="M864" s="66"/>
      <c r="N864" s="157"/>
    </row>
    <row r="865" spans="9:14">
      <c r="I865" s="66"/>
      <c r="J865" s="156"/>
      <c r="K865" s="66"/>
      <c r="L865" s="157"/>
      <c r="M865" s="66"/>
      <c r="N865" s="157"/>
    </row>
    <row r="866" spans="9:14">
      <c r="I866" s="66"/>
      <c r="J866" s="156"/>
      <c r="K866" s="66"/>
      <c r="L866" s="157"/>
      <c r="M866" s="66"/>
      <c r="N866" s="157"/>
    </row>
    <row r="867" spans="9:14">
      <c r="I867" s="66"/>
      <c r="J867" s="156"/>
      <c r="K867" s="66"/>
      <c r="L867" s="157"/>
      <c r="M867" s="66"/>
      <c r="N867" s="157"/>
    </row>
    <row r="868" spans="9:14">
      <c r="I868" s="66"/>
      <c r="J868" s="156"/>
      <c r="K868" s="66"/>
      <c r="L868" s="157"/>
      <c r="M868" s="66"/>
      <c r="N868" s="157"/>
    </row>
    <row r="869" spans="9:14">
      <c r="I869" s="66"/>
      <c r="J869" s="156"/>
      <c r="K869" s="66"/>
      <c r="L869" s="157"/>
      <c r="M869" s="66"/>
      <c r="N869" s="157"/>
    </row>
    <row r="870" spans="9:14">
      <c r="I870" s="66"/>
      <c r="J870" s="156"/>
      <c r="K870" s="66"/>
      <c r="L870" s="157"/>
      <c r="M870" s="66"/>
      <c r="N870" s="157"/>
    </row>
    <row r="871" spans="9:14">
      <c r="I871" s="66"/>
      <c r="J871" s="156"/>
      <c r="K871" s="66"/>
      <c r="L871" s="157"/>
      <c r="M871" s="66"/>
      <c r="N871" s="157"/>
    </row>
    <row r="872" spans="9:14">
      <c r="I872" s="66"/>
      <c r="J872" s="156"/>
      <c r="K872" s="66"/>
      <c r="L872" s="157"/>
      <c r="M872" s="66"/>
      <c r="N872" s="157"/>
    </row>
    <row r="873" spans="9:14">
      <c r="I873" s="66"/>
      <c r="J873" s="156"/>
      <c r="K873" s="66"/>
      <c r="L873" s="157"/>
      <c r="M873" s="66"/>
      <c r="N873" s="157"/>
    </row>
    <row r="874" spans="9:14">
      <c r="I874" s="66"/>
      <c r="J874" s="156"/>
      <c r="K874" s="66"/>
      <c r="L874" s="157"/>
      <c r="M874" s="66"/>
      <c r="N874" s="157"/>
    </row>
    <row r="875" spans="9:14">
      <c r="I875" s="66"/>
      <c r="J875" s="156"/>
      <c r="K875" s="66"/>
      <c r="L875" s="157"/>
      <c r="M875" s="66"/>
      <c r="N875" s="157"/>
    </row>
    <row r="876" spans="9:14">
      <c r="I876" s="66"/>
      <c r="J876" s="156"/>
      <c r="K876" s="66"/>
      <c r="L876" s="157"/>
      <c r="M876" s="66"/>
      <c r="N876" s="157"/>
    </row>
    <row r="877" spans="9:14">
      <c r="I877" s="66"/>
      <c r="J877" s="156"/>
      <c r="K877" s="66"/>
      <c r="L877" s="157"/>
      <c r="M877" s="66"/>
      <c r="N877" s="157"/>
    </row>
    <row r="878" spans="9:14">
      <c r="I878" s="66"/>
      <c r="J878" s="156"/>
      <c r="K878" s="66"/>
      <c r="L878" s="157"/>
      <c r="M878" s="66"/>
      <c r="N878" s="157"/>
    </row>
    <row r="879" spans="9:14">
      <c r="I879" s="66"/>
      <c r="J879" s="156"/>
      <c r="K879" s="66"/>
      <c r="L879" s="157"/>
      <c r="M879" s="66"/>
      <c r="N879" s="157"/>
    </row>
    <row r="880" spans="9:14">
      <c r="I880" s="66"/>
      <c r="J880" s="156"/>
      <c r="K880" s="66"/>
      <c r="L880" s="157"/>
      <c r="M880" s="66"/>
      <c r="N880" s="157"/>
    </row>
    <row r="881" spans="9:14">
      <c r="I881" s="66"/>
      <c r="J881" s="156"/>
      <c r="K881" s="66"/>
      <c r="L881" s="157"/>
      <c r="M881" s="66"/>
      <c r="N881" s="157"/>
    </row>
    <row r="882" spans="9:14">
      <c r="I882" s="66"/>
      <c r="J882" s="156"/>
      <c r="K882" s="66"/>
      <c r="L882" s="157"/>
      <c r="M882" s="66"/>
      <c r="N882" s="157"/>
    </row>
    <row r="883" spans="9:14">
      <c r="I883" s="66"/>
      <c r="J883" s="156"/>
      <c r="K883" s="66"/>
      <c r="L883" s="157"/>
      <c r="M883" s="66"/>
      <c r="N883" s="157"/>
    </row>
    <row r="884" spans="9:14">
      <c r="I884" s="66"/>
      <c r="J884" s="156"/>
      <c r="K884" s="66"/>
      <c r="L884" s="157"/>
      <c r="M884" s="66"/>
      <c r="N884" s="157"/>
    </row>
    <row r="885" spans="9:14">
      <c r="I885" s="66"/>
      <c r="J885" s="156"/>
      <c r="K885" s="66"/>
      <c r="L885" s="157"/>
      <c r="M885" s="66"/>
      <c r="N885" s="157"/>
    </row>
    <row r="886" spans="9:14">
      <c r="I886" s="66"/>
      <c r="J886" s="156"/>
      <c r="K886" s="66"/>
      <c r="L886" s="157"/>
      <c r="M886" s="66"/>
      <c r="N886" s="157"/>
    </row>
    <row r="887" spans="9:14">
      <c r="I887" s="66"/>
      <c r="J887" s="156"/>
      <c r="K887" s="66"/>
      <c r="L887" s="157"/>
      <c r="M887" s="66"/>
      <c r="N887" s="157"/>
    </row>
    <row r="888" spans="9:14">
      <c r="I888" s="66"/>
      <c r="J888" s="156"/>
      <c r="K888" s="66"/>
      <c r="L888" s="157"/>
      <c r="M888" s="66"/>
      <c r="N888" s="157"/>
    </row>
    <row r="889" spans="9:14">
      <c r="I889" s="66"/>
      <c r="J889" s="156"/>
      <c r="K889" s="66"/>
      <c r="L889" s="157"/>
      <c r="M889" s="66"/>
      <c r="N889" s="157"/>
    </row>
    <row r="890" spans="9:14">
      <c r="I890" s="66"/>
      <c r="J890" s="156"/>
      <c r="K890" s="66"/>
      <c r="L890" s="157"/>
      <c r="M890" s="66"/>
      <c r="N890" s="157"/>
    </row>
    <row r="891" spans="9:14">
      <c r="I891" s="66"/>
      <c r="J891" s="156"/>
      <c r="K891" s="66"/>
      <c r="L891" s="157"/>
      <c r="M891" s="66"/>
      <c r="N891" s="157"/>
    </row>
    <row r="892" spans="9:14">
      <c r="I892" s="66"/>
      <c r="J892" s="156"/>
      <c r="K892" s="66"/>
      <c r="L892" s="157"/>
      <c r="M892" s="66"/>
      <c r="N892" s="157"/>
    </row>
    <row r="893" spans="9:14">
      <c r="I893" s="66"/>
      <c r="J893" s="156"/>
      <c r="K893" s="66"/>
      <c r="L893" s="157"/>
      <c r="M893" s="66"/>
      <c r="N893" s="157"/>
    </row>
    <row r="894" spans="9:14">
      <c r="I894" s="66"/>
      <c r="J894" s="156"/>
      <c r="K894" s="66"/>
      <c r="L894" s="157"/>
      <c r="M894" s="66"/>
      <c r="N894" s="157"/>
    </row>
    <row r="895" spans="9:14">
      <c r="I895" s="66"/>
      <c r="J895" s="156"/>
      <c r="K895" s="66"/>
      <c r="L895" s="157"/>
      <c r="M895" s="66"/>
      <c r="N895" s="157"/>
    </row>
    <row r="896" spans="9:14">
      <c r="I896" s="66"/>
      <c r="J896" s="156"/>
      <c r="K896" s="66"/>
      <c r="L896" s="157"/>
      <c r="M896" s="66"/>
      <c r="N896" s="157"/>
    </row>
    <row r="897" spans="9:14">
      <c r="I897" s="66"/>
      <c r="J897" s="156"/>
      <c r="K897" s="66"/>
      <c r="L897" s="157"/>
      <c r="M897" s="66"/>
      <c r="N897" s="157"/>
    </row>
    <row r="898" spans="9:14">
      <c r="I898" s="66"/>
      <c r="J898" s="156"/>
      <c r="K898" s="66"/>
      <c r="L898" s="157"/>
      <c r="M898" s="66"/>
      <c r="N898" s="157"/>
    </row>
    <row r="899" spans="9:14">
      <c r="I899" s="66"/>
      <c r="J899" s="156"/>
      <c r="K899" s="66"/>
      <c r="L899" s="157"/>
      <c r="M899" s="66"/>
      <c r="N899" s="157"/>
    </row>
    <row r="900" spans="9:14">
      <c r="I900" s="66"/>
      <c r="J900" s="156"/>
      <c r="K900" s="66"/>
      <c r="L900" s="157"/>
      <c r="M900" s="66"/>
      <c r="N900" s="157"/>
    </row>
    <row r="901" spans="9:14">
      <c r="I901" s="66"/>
      <c r="J901" s="156"/>
      <c r="K901" s="66"/>
      <c r="L901" s="157"/>
      <c r="M901" s="66"/>
      <c r="N901" s="157"/>
    </row>
    <row r="902" spans="9:14">
      <c r="I902" s="66"/>
      <c r="J902" s="156"/>
      <c r="K902" s="66"/>
      <c r="L902" s="157"/>
      <c r="M902" s="66"/>
      <c r="N902" s="157"/>
    </row>
    <row r="903" spans="9:14">
      <c r="I903" s="66"/>
      <c r="J903" s="156"/>
      <c r="K903" s="66"/>
      <c r="L903" s="157"/>
      <c r="M903" s="66"/>
      <c r="N903" s="157"/>
    </row>
    <row r="904" spans="9:14">
      <c r="I904" s="66"/>
      <c r="J904" s="156"/>
      <c r="K904" s="66"/>
      <c r="L904" s="157"/>
      <c r="M904" s="66"/>
      <c r="N904" s="157"/>
    </row>
    <row r="905" spans="9:14">
      <c r="I905" s="66"/>
      <c r="J905" s="156"/>
      <c r="K905" s="66"/>
      <c r="L905" s="157"/>
      <c r="M905" s="66"/>
      <c r="N905" s="157"/>
    </row>
    <row r="906" spans="9:14">
      <c r="I906" s="66"/>
      <c r="J906" s="156"/>
      <c r="K906" s="66"/>
      <c r="L906" s="157"/>
      <c r="M906" s="66"/>
      <c r="N906" s="157"/>
    </row>
    <row r="907" spans="9:14">
      <c r="I907" s="66"/>
      <c r="J907" s="156"/>
      <c r="K907" s="66"/>
      <c r="L907" s="157"/>
      <c r="M907" s="66"/>
      <c r="N907" s="157"/>
    </row>
    <row r="908" spans="9:14">
      <c r="I908" s="66"/>
      <c r="J908" s="156"/>
      <c r="K908" s="66"/>
      <c r="L908" s="157"/>
      <c r="M908" s="66"/>
      <c r="N908" s="157"/>
    </row>
    <row r="909" spans="9:14">
      <c r="I909" s="66"/>
      <c r="J909" s="156"/>
      <c r="K909" s="66"/>
      <c r="L909" s="157"/>
      <c r="M909" s="66"/>
      <c r="N909" s="157"/>
    </row>
    <row r="910" spans="9:14">
      <c r="I910" s="66"/>
      <c r="J910" s="156"/>
      <c r="K910" s="66"/>
      <c r="L910" s="157"/>
      <c r="M910" s="66"/>
      <c r="N910" s="157"/>
    </row>
    <row r="911" spans="9:14">
      <c r="I911" s="66"/>
      <c r="J911" s="156"/>
      <c r="K911" s="66"/>
      <c r="L911" s="157"/>
      <c r="M911" s="66"/>
      <c r="N911" s="157"/>
    </row>
    <row r="912" spans="9:14">
      <c r="I912" s="66"/>
      <c r="J912" s="156"/>
      <c r="K912" s="66"/>
      <c r="L912" s="157"/>
      <c r="M912" s="66"/>
      <c r="N912" s="157"/>
    </row>
    <row r="913" spans="9:14">
      <c r="I913" s="66"/>
      <c r="J913" s="156"/>
      <c r="K913" s="66"/>
      <c r="L913" s="157"/>
      <c r="M913" s="66"/>
      <c r="N913" s="157"/>
    </row>
    <row r="914" spans="9:14">
      <c r="I914" s="66"/>
      <c r="J914" s="156"/>
      <c r="K914" s="66"/>
      <c r="L914" s="157"/>
      <c r="M914" s="66"/>
      <c r="N914" s="157"/>
    </row>
    <row r="915" spans="9:14">
      <c r="I915" s="66"/>
      <c r="J915" s="156"/>
      <c r="K915" s="66"/>
      <c r="L915" s="157"/>
      <c r="M915" s="66"/>
      <c r="N915" s="157"/>
    </row>
    <row r="916" spans="9:14">
      <c r="I916" s="66"/>
      <c r="J916" s="156"/>
      <c r="K916" s="66"/>
      <c r="L916" s="157"/>
      <c r="M916" s="66"/>
      <c r="N916" s="157"/>
    </row>
    <row r="917" spans="9:14">
      <c r="I917" s="66"/>
      <c r="J917" s="156"/>
      <c r="K917" s="66"/>
      <c r="L917" s="157"/>
      <c r="M917" s="66"/>
      <c r="N917" s="157"/>
    </row>
    <row r="918" spans="9:14">
      <c r="I918" s="66"/>
      <c r="J918" s="156"/>
      <c r="K918" s="66"/>
      <c r="L918" s="157"/>
      <c r="M918" s="66"/>
      <c r="N918" s="157"/>
    </row>
    <row r="919" spans="9:14">
      <c r="I919" s="66"/>
      <c r="J919" s="156"/>
      <c r="K919" s="66"/>
      <c r="L919" s="157"/>
      <c r="M919" s="66"/>
      <c r="N919" s="157"/>
    </row>
    <row r="920" spans="9:14">
      <c r="I920" s="66"/>
      <c r="J920" s="156"/>
      <c r="K920" s="66"/>
      <c r="L920" s="157"/>
      <c r="M920" s="66"/>
      <c r="N920" s="157"/>
    </row>
    <row r="921" spans="9:14">
      <c r="I921" s="66"/>
      <c r="J921" s="156"/>
      <c r="K921" s="66"/>
      <c r="L921" s="157"/>
      <c r="M921" s="66"/>
      <c r="N921" s="157"/>
    </row>
    <row r="922" spans="9:14">
      <c r="I922" s="66"/>
      <c r="J922" s="156"/>
      <c r="K922" s="66"/>
      <c r="L922" s="157"/>
      <c r="M922" s="66"/>
      <c r="N922" s="157"/>
    </row>
    <row r="923" spans="9:14">
      <c r="I923" s="66"/>
      <c r="J923" s="156"/>
      <c r="K923" s="66"/>
      <c r="L923" s="157"/>
      <c r="M923" s="66"/>
      <c r="N923" s="157"/>
    </row>
    <row r="924" spans="9:14">
      <c r="I924" s="66"/>
      <c r="J924" s="156"/>
      <c r="K924" s="66"/>
      <c r="L924" s="157"/>
      <c r="M924" s="66"/>
      <c r="N924" s="157"/>
    </row>
    <row r="925" spans="9:14">
      <c r="I925" s="66"/>
      <c r="J925" s="156"/>
      <c r="K925" s="66"/>
      <c r="L925" s="157"/>
      <c r="M925" s="66"/>
      <c r="N925" s="157"/>
    </row>
    <row r="926" spans="9:14">
      <c r="I926" s="66"/>
      <c r="J926" s="156"/>
      <c r="K926" s="66"/>
      <c r="L926" s="157"/>
      <c r="M926" s="66"/>
      <c r="N926" s="157"/>
    </row>
    <row r="927" spans="9:14">
      <c r="I927" s="66"/>
      <c r="J927" s="156"/>
      <c r="K927" s="66"/>
      <c r="L927" s="157"/>
      <c r="M927" s="66"/>
      <c r="N927" s="157"/>
    </row>
    <row r="928" spans="9:14">
      <c r="I928" s="66"/>
      <c r="J928" s="156"/>
      <c r="K928" s="66"/>
      <c r="L928" s="157"/>
      <c r="M928" s="66"/>
      <c r="N928" s="157"/>
    </row>
    <row r="929" spans="9:14">
      <c r="I929" s="66"/>
      <c r="J929" s="156"/>
      <c r="K929" s="66"/>
      <c r="L929" s="157"/>
      <c r="M929" s="66"/>
      <c r="N929" s="157"/>
    </row>
    <row r="930" spans="9:14">
      <c r="I930" s="66"/>
      <c r="J930" s="156"/>
      <c r="K930" s="66"/>
      <c r="L930" s="157"/>
      <c r="M930" s="66"/>
      <c r="N930" s="157"/>
    </row>
    <row r="931" spans="9:14">
      <c r="I931" s="66"/>
      <c r="J931" s="156"/>
      <c r="K931" s="66"/>
      <c r="L931" s="157"/>
      <c r="M931" s="66"/>
      <c r="N931" s="157"/>
    </row>
    <row r="932" spans="9:14">
      <c r="I932" s="66"/>
      <c r="J932" s="156"/>
      <c r="K932" s="66"/>
      <c r="L932" s="157"/>
      <c r="M932" s="66"/>
      <c r="N932" s="157"/>
    </row>
    <row r="933" spans="9:14">
      <c r="I933" s="66"/>
      <c r="J933" s="156"/>
      <c r="K933" s="66"/>
      <c r="L933" s="157"/>
      <c r="M933" s="66"/>
      <c r="N933" s="157"/>
    </row>
    <row r="934" spans="9:14">
      <c r="I934" s="66"/>
      <c r="J934" s="156"/>
      <c r="K934" s="66"/>
      <c r="L934" s="157"/>
      <c r="M934" s="66"/>
      <c r="N934" s="157"/>
    </row>
    <row r="935" spans="9:14">
      <c r="I935" s="66"/>
      <c r="J935" s="156"/>
      <c r="K935" s="66"/>
      <c r="L935" s="157"/>
      <c r="M935" s="66"/>
      <c r="N935" s="157"/>
    </row>
    <row r="936" spans="9:14">
      <c r="I936" s="66"/>
      <c r="J936" s="156"/>
      <c r="K936" s="66"/>
      <c r="L936" s="157"/>
      <c r="M936" s="66"/>
      <c r="N936" s="157"/>
    </row>
    <row r="937" spans="9:14">
      <c r="I937" s="66"/>
      <c r="J937" s="156"/>
      <c r="K937" s="66"/>
      <c r="L937" s="157"/>
      <c r="M937" s="66"/>
      <c r="N937" s="157"/>
    </row>
    <row r="938" spans="9:14">
      <c r="I938" s="66"/>
      <c r="J938" s="156"/>
      <c r="K938" s="66"/>
      <c r="L938" s="157"/>
      <c r="M938" s="66"/>
      <c r="N938" s="157"/>
    </row>
    <row r="939" spans="9:14">
      <c r="I939" s="66"/>
      <c r="J939" s="156"/>
      <c r="K939" s="66"/>
      <c r="L939" s="157"/>
      <c r="M939" s="66"/>
      <c r="N939" s="157"/>
    </row>
    <row r="940" spans="9:14">
      <c r="I940" s="66"/>
      <c r="J940" s="156"/>
      <c r="K940" s="66"/>
      <c r="L940" s="157"/>
      <c r="M940" s="66"/>
      <c r="N940" s="157"/>
    </row>
    <row r="941" spans="9:14">
      <c r="I941" s="66"/>
      <c r="J941" s="156"/>
      <c r="K941" s="66"/>
      <c r="L941" s="157"/>
      <c r="M941" s="66"/>
      <c r="N941" s="157"/>
    </row>
    <row r="942" spans="9:14">
      <c r="I942" s="66"/>
      <c r="J942" s="156"/>
      <c r="K942" s="66"/>
      <c r="L942" s="157"/>
      <c r="M942" s="66"/>
      <c r="N942" s="157"/>
    </row>
    <row r="943" spans="9:14">
      <c r="I943" s="66"/>
      <c r="J943" s="156"/>
      <c r="K943" s="66"/>
      <c r="L943" s="157"/>
      <c r="M943" s="66"/>
      <c r="N943" s="157"/>
    </row>
    <row r="944" spans="9:14">
      <c r="I944" s="66"/>
      <c r="J944" s="156"/>
      <c r="K944" s="66"/>
      <c r="L944" s="157"/>
      <c r="M944" s="66"/>
      <c r="N944" s="157"/>
    </row>
    <row r="945" spans="9:14">
      <c r="I945" s="66"/>
      <c r="J945" s="156"/>
      <c r="K945" s="66"/>
      <c r="L945" s="157"/>
      <c r="M945" s="66"/>
      <c r="N945" s="157"/>
    </row>
    <row r="946" spans="9:14">
      <c r="I946" s="66"/>
      <c r="J946" s="156"/>
      <c r="K946" s="66"/>
      <c r="L946" s="157"/>
      <c r="M946" s="66"/>
      <c r="N946" s="157"/>
    </row>
    <row r="947" spans="9:14">
      <c r="I947" s="66"/>
      <c r="J947" s="156"/>
      <c r="K947" s="66"/>
      <c r="L947" s="157"/>
      <c r="M947" s="66"/>
      <c r="N947" s="157"/>
    </row>
    <row r="948" spans="9:14">
      <c r="I948" s="66"/>
      <c r="J948" s="156"/>
      <c r="K948" s="66"/>
      <c r="L948" s="157"/>
      <c r="M948" s="66"/>
      <c r="N948" s="157"/>
    </row>
    <row r="949" spans="9:14">
      <c r="I949" s="66"/>
      <c r="J949" s="156"/>
      <c r="K949" s="66"/>
      <c r="L949" s="157"/>
      <c r="M949" s="66"/>
      <c r="N949" s="157"/>
    </row>
    <row r="950" spans="9:14">
      <c r="I950" s="66"/>
      <c r="J950" s="156"/>
      <c r="K950" s="66"/>
      <c r="L950" s="157"/>
      <c r="M950" s="66"/>
      <c r="N950" s="157"/>
    </row>
    <row r="951" spans="9:14">
      <c r="I951" s="66"/>
      <c r="J951" s="156"/>
      <c r="K951" s="66"/>
      <c r="L951" s="157"/>
      <c r="M951" s="66"/>
      <c r="N951" s="157"/>
    </row>
    <row r="952" spans="9:14">
      <c r="I952" s="66"/>
      <c r="J952" s="156"/>
      <c r="K952" s="66"/>
      <c r="L952" s="157"/>
      <c r="M952" s="66"/>
      <c r="N952" s="157"/>
    </row>
    <row r="953" spans="9:14">
      <c r="I953" s="66"/>
      <c r="J953" s="156"/>
      <c r="K953" s="66"/>
      <c r="L953" s="157"/>
      <c r="M953" s="66"/>
      <c r="N953" s="157"/>
    </row>
    <row r="954" spans="9:14">
      <c r="I954" s="66"/>
      <c r="J954" s="156"/>
      <c r="K954" s="66"/>
      <c r="L954" s="157"/>
      <c r="M954" s="66"/>
      <c r="N954" s="157"/>
    </row>
    <row r="955" spans="9:14">
      <c r="I955" s="66"/>
      <c r="J955" s="156"/>
      <c r="K955" s="66"/>
      <c r="L955" s="157"/>
      <c r="M955" s="66"/>
      <c r="N955" s="157"/>
    </row>
    <row r="956" spans="9:14">
      <c r="I956" s="66"/>
      <c r="J956" s="156"/>
      <c r="K956" s="66"/>
      <c r="L956" s="157"/>
      <c r="M956" s="66"/>
      <c r="N956" s="157"/>
    </row>
    <row r="957" spans="9:14">
      <c r="I957" s="66"/>
      <c r="J957" s="156"/>
      <c r="K957" s="66"/>
      <c r="L957" s="157"/>
      <c r="M957" s="66"/>
      <c r="N957" s="157"/>
    </row>
    <row r="958" spans="9:14">
      <c r="I958" s="66"/>
      <c r="J958" s="156"/>
      <c r="K958" s="66"/>
      <c r="L958" s="157"/>
      <c r="M958" s="66"/>
      <c r="N958" s="157"/>
    </row>
    <row r="959" spans="9:14">
      <c r="I959" s="66"/>
      <c r="J959" s="156"/>
      <c r="K959" s="66"/>
      <c r="L959" s="157"/>
      <c r="M959" s="66"/>
      <c r="N959" s="157"/>
    </row>
    <row r="960" spans="9:14">
      <c r="I960" s="66"/>
      <c r="J960" s="156"/>
      <c r="K960" s="66"/>
      <c r="L960" s="157"/>
      <c r="M960" s="66"/>
      <c r="N960" s="157"/>
    </row>
    <row r="961" spans="9:14">
      <c r="I961" s="66"/>
      <c r="J961" s="156"/>
      <c r="K961" s="66"/>
      <c r="L961" s="157"/>
      <c r="M961" s="66"/>
      <c r="N961" s="157"/>
    </row>
    <row r="962" spans="9:14">
      <c r="I962" s="66"/>
      <c r="J962" s="156"/>
      <c r="K962" s="66"/>
      <c r="L962" s="157"/>
      <c r="M962" s="66"/>
      <c r="N962" s="157"/>
    </row>
    <row r="963" spans="9:14">
      <c r="I963" s="66"/>
      <c r="J963" s="156"/>
      <c r="K963" s="66"/>
      <c r="L963" s="157"/>
      <c r="M963" s="66"/>
      <c r="N963" s="157"/>
    </row>
    <row r="964" spans="9:14">
      <c r="I964" s="66"/>
      <c r="J964" s="156"/>
      <c r="K964" s="66"/>
      <c r="L964" s="157"/>
      <c r="M964" s="66"/>
      <c r="N964" s="157"/>
    </row>
    <row r="965" spans="9:14">
      <c r="I965" s="66"/>
      <c r="J965" s="156"/>
      <c r="K965" s="66"/>
      <c r="L965" s="157"/>
      <c r="M965" s="66"/>
      <c r="N965" s="157"/>
    </row>
    <row r="966" spans="9:14">
      <c r="I966" s="66"/>
      <c r="J966" s="156"/>
      <c r="K966" s="66"/>
      <c r="L966" s="157"/>
      <c r="M966" s="66"/>
      <c r="N966" s="157"/>
    </row>
    <row r="967" spans="9:14">
      <c r="I967" s="66"/>
      <c r="J967" s="156"/>
      <c r="K967" s="66"/>
      <c r="L967" s="157"/>
      <c r="M967" s="66"/>
      <c r="N967" s="157"/>
    </row>
    <row r="968" spans="9:14">
      <c r="I968" s="66"/>
      <c r="J968" s="156"/>
      <c r="K968" s="66"/>
      <c r="L968" s="157"/>
      <c r="M968" s="66"/>
      <c r="N968" s="157"/>
    </row>
    <row r="969" spans="9:14">
      <c r="I969" s="66"/>
      <c r="J969" s="156"/>
      <c r="K969" s="66"/>
      <c r="L969" s="157"/>
      <c r="M969" s="66"/>
      <c r="N969" s="157"/>
    </row>
    <row r="970" spans="9:14">
      <c r="I970" s="66"/>
      <c r="J970" s="156"/>
      <c r="K970" s="66"/>
      <c r="L970" s="157"/>
      <c r="M970" s="66"/>
      <c r="N970" s="157"/>
    </row>
    <row r="971" spans="9:14">
      <c r="I971" s="66"/>
      <c r="J971" s="156"/>
      <c r="K971" s="66"/>
      <c r="L971" s="157"/>
      <c r="M971" s="66"/>
      <c r="N971" s="157"/>
    </row>
    <row r="972" spans="9:14">
      <c r="I972" s="66"/>
      <c r="J972" s="156"/>
      <c r="K972" s="66"/>
      <c r="L972" s="157"/>
      <c r="M972" s="66"/>
      <c r="N972" s="157"/>
    </row>
    <row r="973" spans="9:14">
      <c r="I973" s="66"/>
      <c r="J973" s="156"/>
      <c r="K973" s="66"/>
      <c r="L973" s="157"/>
      <c r="M973" s="66"/>
      <c r="N973" s="157"/>
    </row>
    <row r="974" spans="9:14">
      <c r="I974" s="66"/>
      <c r="J974" s="156"/>
      <c r="K974" s="66"/>
      <c r="L974" s="157"/>
      <c r="M974" s="66"/>
      <c r="N974" s="157"/>
    </row>
    <row r="975" spans="9:14">
      <c r="I975" s="66"/>
      <c r="J975" s="156"/>
      <c r="K975" s="66"/>
      <c r="L975" s="157"/>
      <c r="M975" s="66"/>
      <c r="N975" s="157"/>
    </row>
    <row r="976" spans="9:14">
      <c r="I976" s="66"/>
      <c r="J976" s="156"/>
      <c r="K976" s="66"/>
      <c r="L976" s="157"/>
      <c r="M976" s="66"/>
      <c r="N976" s="157"/>
    </row>
    <row r="977" spans="9:14">
      <c r="I977" s="66"/>
      <c r="J977" s="156"/>
      <c r="K977" s="66"/>
      <c r="L977" s="157"/>
      <c r="M977" s="66"/>
      <c r="N977" s="157"/>
    </row>
    <row r="978" spans="9:14">
      <c r="I978" s="66"/>
      <c r="J978" s="156"/>
      <c r="K978" s="66"/>
      <c r="L978" s="157"/>
      <c r="M978" s="66"/>
      <c r="N978" s="157"/>
    </row>
    <row r="979" spans="9:14">
      <c r="I979" s="66"/>
      <c r="J979" s="156"/>
      <c r="K979" s="66"/>
      <c r="L979" s="157"/>
      <c r="M979" s="66"/>
      <c r="N979" s="157"/>
    </row>
    <row r="980" spans="9:14">
      <c r="I980" s="66"/>
      <c r="J980" s="156"/>
      <c r="K980" s="66"/>
      <c r="L980" s="157"/>
      <c r="M980" s="66"/>
      <c r="N980" s="157"/>
    </row>
    <row r="981" spans="9:14">
      <c r="I981" s="66"/>
      <c r="J981" s="156"/>
      <c r="K981" s="66"/>
      <c r="L981" s="157"/>
      <c r="M981" s="66"/>
      <c r="N981" s="157"/>
    </row>
    <row r="982" spans="9:14">
      <c r="I982" s="66"/>
      <c r="J982" s="156"/>
      <c r="K982" s="66"/>
      <c r="L982" s="157"/>
      <c r="M982" s="66"/>
      <c r="N982" s="157"/>
    </row>
    <row r="983" spans="9:14">
      <c r="I983" s="66"/>
      <c r="J983" s="156"/>
      <c r="K983" s="66"/>
      <c r="L983" s="157"/>
      <c r="M983" s="66"/>
      <c r="N983" s="157"/>
    </row>
    <row r="984" spans="9:14">
      <c r="I984" s="66"/>
      <c r="J984" s="156"/>
      <c r="K984" s="66"/>
      <c r="L984" s="157"/>
      <c r="M984" s="66"/>
      <c r="N984" s="157"/>
    </row>
    <row r="985" spans="9:14">
      <c r="I985" s="66"/>
      <c r="J985" s="156"/>
      <c r="K985" s="66"/>
      <c r="L985" s="157"/>
      <c r="M985" s="66"/>
      <c r="N985" s="157"/>
    </row>
    <row r="986" spans="9:14">
      <c r="I986" s="66"/>
      <c r="J986" s="156"/>
      <c r="K986" s="66"/>
      <c r="L986" s="157"/>
      <c r="M986" s="66"/>
      <c r="N986" s="157"/>
    </row>
    <row r="987" spans="9:14">
      <c r="I987" s="66"/>
      <c r="J987" s="156"/>
      <c r="K987" s="66"/>
      <c r="L987" s="157"/>
      <c r="M987" s="66"/>
      <c r="N987" s="157"/>
    </row>
    <row r="988" spans="9:14">
      <c r="I988" s="66"/>
      <c r="J988" s="156"/>
      <c r="K988" s="66"/>
      <c r="L988" s="157"/>
      <c r="M988" s="66"/>
      <c r="N988" s="157"/>
    </row>
    <row r="989" spans="9:14">
      <c r="I989" s="66"/>
      <c r="J989" s="156"/>
      <c r="K989" s="66"/>
      <c r="L989" s="157"/>
      <c r="M989" s="66"/>
      <c r="N989" s="157"/>
    </row>
    <row r="990" spans="9:14">
      <c r="I990" s="66"/>
      <c r="J990" s="156"/>
      <c r="K990" s="66"/>
      <c r="L990" s="157"/>
      <c r="M990" s="66"/>
      <c r="N990" s="157"/>
    </row>
    <row r="991" spans="9:14">
      <c r="I991" s="66"/>
      <c r="J991" s="156"/>
      <c r="K991" s="66"/>
      <c r="L991" s="157"/>
      <c r="M991" s="66"/>
      <c r="N991" s="157"/>
    </row>
    <row r="992" spans="9:14">
      <c r="I992" s="66"/>
      <c r="J992" s="156"/>
      <c r="K992" s="66"/>
      <c r="L992" s="157"/>
      <c r="M992" s="66"/>
      <c r="N992" s="157"/>
    </row>
    <row r="993" spans="9:14">
      <c r="I993" s="66"/>
      <c r="J993" s="156"/>
      <c r="K993" s="66"/>
      <c r="L993" s="157"/>
      <c r="M993" s="66"/>
      <c r="N993" s="157"/>
    </row>
    <row r="994" spans="9:14">
      <c r="I994" s="66"/>
      <c r="J994" s="156"/>
      <c r="K994" s="66"/>
      <c r="L994" s="157"/>
      <c r="M994" s="66"/>
      <c r="N994" s="157"/>
    </row>
    <row r="995" spans="9:14">
      <c r="I995" s="66"/>
      <c r="J995" s="156"/>
      <c r="K995" s="66"/>
      <c r="L995" s="157"/>
      <c r="M995" s="66"/>
      <c r="N995" s="157"/>
    </row>
    <row r="996" spans="9:14">
      <c r="I996" s="66"/>
      <c r="J996" s="156"/>
      <c r="K996" s="66"/>
      <c r="L996" s="157"/>
      <c r="M996" s="66"/>
      <c r="N996" s="157"/>
    </row>
    <row r="997" spans="9:14">
      <c r="I997" s="66"/>
      <c r="J997" s="156"/>
      <c r="K997" s="66"/>
      <c r="L997" s="157"/>
      <c r="M997" s="66"/>
      <c r="N997" s="157"/>
    </row>
    <row r="998" spans="9:14">
      <c r="I998" s="66"/>
      <c r="J998" s="156"/>
      <c r="K998" s="66"/>
      <c r="L998" s="157"/>
      <c r="M998" s="66"/>
      <c r="N998" s="157"/>
    </row>
    <row r="999" spans="9:14">
      <c r="I999" s="66"/>
      <c r="J999" s="156"/>
      <c r="K999" s="66"/>
      <c r="L999" s="157"/>
      <c r="M999" s="66"/>
      <c r="N999" s="157"/>
    </row>
    <row r="1000" spans="9:14">
      <c r="I1000" s="66"/>
      <c r="J1000" s="156"/>
      <c r="K1000" s="66"/>
      <c r="L1000" s="157"/>
      <c r="M1000" s="66"/>
      <c r="N1000" s="157"/>
    </row>
    <row r="1001" spans="9:14">
      <c r="I1001" s="66"/>
      <c r="J1001" s="156"/>
      <c r="K1001" s="66"/>
      <c r="L1001" s="157"/>
      <c r="M1001" s="66"/>
      <c r="N1001" s="157"/>
    </row>
    <row r="1002" spans="9:14">
      <c r="I1002" s="66"/>
      <c r="J1002" s="156"/>
      <c r="K1002" s="66"/>
      <c r="L1002" s="157"/>
      <c r="M1002" s="66"/>
      <c r="N1002" s="157"/>
    </row>
    <row r="1003" spans="9:14">
      <c r="I1003" s="66"/>
      <c r="J1003" s="156"/>
      <c r="K1003" s="66"/>
      <c r="L1003" s="157"/>
      <c r="M1003" s="66"/>
      <c r="N1003" s="157"/>
    </row>
    <row r="1004" spans="9:14">
      <c r="I1004" s="66"/>
      <c r="J1004" s="156"/>
      <c r="K1004" s="66"/>
      <c r="L1004" s="157"/>
      <c r="M1004" s="66"/>
      <c r="N1004" s="157"/>
    </row>
    <row r="1005" spans="9:14">
      <c r="I1005" s="66"/>
      <c r="J1005" s="156"/>
      <c r="K1005" s="66"/>
      <c r="L1005" s="157"/>
      <c r="M1005" s="66"/>
      <c r="N1005" s="157"/>
    </row>
    <row r="1006" spans="9:14">
      <c r="I1006" s="66"/>
      <c r="J1006" s="156"/>
      <c r="K1006" s="66"/>
      <c r="L1006" s="157"/>
      <c r="M1006" s="66"/>
      <c r="N1006" s="157"/>
    </row>
    <row r="1007" spans="9:14">
      <c r="I1007" s="66"/>
      <c r="J1007" s="156"/>
      <c r="K1007" s="66"/>
      <c r="L1007" s="157"/>
      <c r="M1007" s="66"/>
      <c r="N1007" s="157"/>
    </row>
    <row r="1008" spans="9:14">
      <c r="I1008" s="66"/>
      <c r="J1008" s="156"/>
      <c r="K1008" s="66"/>
      <c r="L1008" s="157"/>
      <c r="M1008" s="66"/>
      <c r="N1008" s="157"/>
    </row>
    <row r="1009" spans="9:14">
      <c r="I1009" s="66"/>
      <c r="J1009" s="156"/>
      <c r="K1009" s="66"/>
      <c r="L1009" s="157"/>
      <c r="M1009" s="66"/>
      <c r="N1009" s="157"/>
    </row>
    <row r="1010" spans="9:14">
      <c r="I1010" s="66"/>
      <c r="J1010" s="156"/>
      <c r="K1010" s="66"/>
      <c r="L1010" s="157"/>
      <c r="M1010" s="66"/>
      <c r="N1010" s="157"/>
    </row>
    <row r="1011" spans="9:14">
      <c r="I1011" s="66"/>
      <c r="J1011" s="156"/>
      <c r="K1011" s="66"/>
      <c r="L1011" s="157"/>
      <c r="M1011" s="66"/>
      <c r="N1011" s="157"/>
    </row>
    <row r="1012" spans="9:14">
      <c r="I1012" s="66"/>
      <c r="J1012" s="156"/>
      <c r="K1012" s="66"/>
      <c r="L1012" s="157"/>
      <c r="M1012" s="66"/>
      <c r="N1012" s="157"/>
    </row>
    <row r="1013" spans="9:14">
      <c r="I1013" s="66"/>
      <c r="J1013" s="156"/>
      <c r="K1013" s="66"/>
      <c r="L1013" s="157"/>
      <c r="M1013" s="66"/>
      <c r="N1013" s="157"/>
    </row>
    <row r="1014" spans="9:14">
      <c r="I1014" s="66"/>
      <c r="J1014" s="156"/>
      <c r="K1014" s="66"/>
      <c r="L1014" s="157"/>
      <c r="M1014" s="66"/>
      <c r="N1014" s="157"/>
    </row>
    <row r="1015" spans="9:14">
      <c r="I1015" s="66"/>
      <c r="J1015" s="156"/>
      <c r="K1015" s="66"/>
      <c r="L1015" s="157"/>
      <c r="M1015" s="66"/>
      <c r="N1015" s="157"/>
    </row>
    <row r="1016" spans="9:14">
      <c r="I1016" s="66"/>
      <c r="J1016" s="156"/>
      <c r="K1016" s="66"/>
      <c r="L1016" s="157"/>
      <c r="M1016" s="66"/>
      <c r="N1016" s="157"/>
    </row>
    <row r="1017" spans="9:14">
      <c r="I1017" s="66"/>
      <c r="J1017" s="156"/>
      <c r="K1017" s="66"/>
      <c r="L1017" s="157"/>
      <c r="M1017" s="66"/>
      <c r="N1017" s="157"/>
    </row>
    <row r="1018" spans="9:14">
      <c r="I1018" s="66"/>
      <c r="J1018" s="156"/>
      <c r="K1018" s="66"/>
      <c r="L1018" s="157"/>
      <c r="M1018" s="66"/>
      <c r="N1018" s="157"/>
    </row>
    <row r="1019" spans="9:14">
      <c r="I1019" s="66"/>
      <c r="J1019" s="156"/>
      <c r="K1019" s="66"/>
      <c r="L1019" s="157"/>
      <c r="M1019" s="66"/>
      <c r="N1019" s="157"/>
    </row>
    <row r="1020" spans="9:14">
      <c r="I1020" s="66"/>
      <c r="J1020" s="156"/>
      <c r="K1020" s="66"/>
      <c r="L1020" s="157"/>
      <c r="M1020" s="66"/>
      <c r="N1020" s="157"/>
    </row>
    <row r="1021" spans="9:14">
      <c r="I1021" s="66"/>
      <c r="J1021" s="156"/>
      <c r="K1021" s="66"/>
      <c r="L1021" s="157"/>
      <c r="M1021" s="66"/>
      <c r="N1021" s="157"/>
    </row>
    <row r="1022" spans="9:14">
      <c r="I1022" s="66"/>
      <c r="J1022" s="156"/>
      <c r="K1022" s="66"/>
      <c r="L1022" s="157"/>
      <c r="M1022" s="66"/>
      <c r="N1022" s="157"/>
    </row>
    <row r="1023" spans="9:14">
      <c r="I1023" s="66"/>
      <c r="J1023" s="156"/>
      <c r="K1023" s="66"/>
      <c r="L1023" s="157"/>
      <c r="M1023" s="66"/>
      <c r="N1023" s="157"/>
    </row>
    <row r="1024" spans="9:14">
      <c r="I1024" s="66"/>
      <c r="J1024" s="156"/>
      <c r="K1024" s="66"/>
      <c r="L1024" s="157"/>
      <c r="M1024" s="66"/>
      <c r="N1024" s="157"/>
    </row>
  </sheetData>
  <mergeCells count="1">
    <mergeCell ref="I4:I14"/>
  </mergeCells>
  <dataValidations count="1">
    <dataValidation type="list" allowBlank="1" showInputMessage="1" showErrorMessage="1" sqref="I96 I108" xr:uid="{00000000-0002-0000-0400-000000000000}">
      <formula1>$A$22:$A$27</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3:T1020"/>
  <sheetViews>
    <sheetView tabSelected="1" topLeftCell="B1" zoomScale="80" zoomScaleNormal="80" workbookViewId="0">
      <pane xSplit="1" topLeftCell="C1" activePane="topRight" state="frozen"/>
      <selection activeCell="B1" sqref="B1"/>
      <selection pane="topRight" activeCell="B2" sqref="B2"/>
    </sheetView>
  </sheetViews>
  <sheetFormatPr baseColWidth="10" defaultColWidth="10.83203125" defaultRowHeight="16"/>
  <cols>
    <col min="1" max="1" width="5.83203125" style="79" hidden="1" customWidth="1"/>
    <col min="2" max="2" width="35.1640625" style="44" customWidth="1"/>
    <col min="3" max="3" width="77.1640625" style="44" customWidth="1"/>
    <col min="4" max="4" width="8.1640625" style="79" customWidth="1"/>
    <col min="5" max="5" width="59.83203125" style="44" customWidth="1"/>
    <col min="6" max="6" width="8.1640625" style="79" customWidth="1"/>
    <col min="7" max="7" width="6.83203125" style="77" customWidth="1"/>
    <col min="8" max="8" width="50.83203125" style="77" customWidth="1"/>
    <col min="9" max="9" width="10.83203125" style="77"/>
    <col min="10" max="10" width="6.83203125" style="77" customWidth="1"/>
    <col min="11" max="11" width="10.83203125" style="77"/>
    <col min="12" max="12" width="6.83203125" style="77" customWidth="1"/>
    <col min="13" max="13" width="25.83203125" style="77" customWidth="1"/>
    <col min="14" max="14" width="10.83203125" style="77"/>
    <col min="15" max="15" width="6.83203125" style="77" customWidth="1"/>
    <col min="16" max="17" width="10.83203125" style="77"/>
    <col min="18" max="16384" width="10.83203125" style="38"/>
  </cols>
  <sheetData>
    <row r="3" spans="1:20" ht="20">
      <c r="C3" s="94" t="s">
        <v>925</v>
      </c>
      <c r="E3" s="77"/>
      <c r="F3" s="116"/>
    </row>
    <row r="4" spans="1:20" ht="140">
      <c r="B4" s="67" t="s">
        <v>913</v>
      </c>
      <c r="C4" s="144" t="s">
        <v>1320</v>
      </c>
      <c r="D4" s="145" t="s">
        <v>1321</v>
      </c>
      <c r="E4" s="146" t="s">
        <v>1322</v>
      </c>
      <c r="F4" s="145" t="s">
        <v>1319</v>
      </c>
      <c r="I4" s="116"/>
      <c r="R4" s="77"/>
      <c r="S4" s="77"/>
      <c r="T4" s="77"/>
    </row>
    <row r="5" spans="1:20" ht="17">
      <c r="B5" s="117" t="s">
        <v>756</v>
      </c>
      <c r="C5" s="70">
        <v>3.0281250000000002</v>
      </c>
      <c r="D5" s="70">
        <v>2.8</v>
      </c>
      <c r="E5" s="70">
        <f>AVERAGE(Q21:Q30)</f>
        <v>3.6</v>
      </c>
      <c r="F5" s="70">
        <f>AVERAGE(R21:R30)</f>
        <v>2.8</v>
      </c>
      <c r="I5" s="116"/>
      <c r="R5" s="77"/>
      <c r="S5" s="77"/>
      <c r="T5" s="77"/>
    </row>
    <row r="6" spans="1:20" ht="17">
      <c r="A6" s="56"/>
      <c r="B6" s="117" t="s">
        <v>777</v>
      </c>
      <c r="C6" s="70">
        <v>2.8007812499999996</v>
      </c>
      <c r="D6" s="70">
        <v>2.625</v>
      </c>
      <c r="E6" s="70">
        <f>AVERAGE(Q35:Q62)</f>
        <v>3</v>
      </c>
      <c r="F6" s="70">
        <f>AVERAGE(R35:R62)</f>
        <v>2.625</v>
      </c>
      <c r="I6" s="116"/>
      <c r="R6" s="77"/>
      <c r="S6" s="77"/>
      <c r="T6" s="77"/>
    </row>
    <row r="7" spans="1:20" ht="17">
      <c r="A7" s="56"/>
      <c r="B7" s="117" t="s">
        <v>46</v>
      </c>
      <c r="C7" s="70">
        <v>2.5615808823529416</v>
      </c>
      <c r="D7" s="70">
        <v>3.0294117647058822</v>
      </c>
      <c r="E7" s="70">
        <f>AVERAGE(Q72:Q111)</f>
        <v>3.4705882352941178</v>
      </c>
      <c r="F7" s="70">
        <f>AVERAGE(R72:R111)</f>
        <v>3.0294117647058822</v>
      </c>
      <c r="I7" s="116"/>
      <c r="R7" s="77"/>
      <c r="S7" s="77"/>
      <c r="T7" s="77"/>
    </row>
    <row r="8" spans="1:20" ht="17">
      <c r="A8" s="56"/>
      <c r="B8" s="117" t="s">
        <v>882</v>
      </c>
      <c r="C8" s="70">
        <v>2.5625</v>
      </c>
      <c r="D8" s="70">
        <v>2.75</v>
      </c>
      <c r="E8" s="70">
        <f>AVERAGE(Q116:Q129)</f>
        <v>3.125</v>
      </c>
      <c r="F8" s="70">
        <f>AVERAGE(R116:R129)</f>
        <v>2.75</v>
      </c>
      <c r="I8" s="116"/>
      <c r="R8" s="77"/>
      <c r="S8" s="77"/>
      <c r="T8" s="77"/>
    </row>
    <row r="9" spans="1:20" ht="17">
      <c r="A9" s="56"/>
      <c r="B9" s="117" t="s">
        <v>57</v>
      </c>
      <c r="C9" s="70">
        <v>2.2920673076923075</v>
      </c>
      <c r="D9" s="70">
        <v>2.6153846153846154</v>
      </c>
      <c r="E9" s="70" t="e">
        <f>AVERAGE(Q134:Q158)</f>
        <v>#DIV/0!</v>
      </c>
      <c r="F9" s="70">
        <f>AVERAGE(R134:R158)</f>
        <v>2.6153846153846154</v>
      </c>
      <c r="I9" s="116"/>
      <c r="R9" s="77"/>
      <c r="S9" s="77"/>
      <c r="T9" s="77"/>
    </row>
    <row r="10" spans="1:20" ht="17">
      <c r="A10" s="56"/>
      <c r="B10" s="117" t="s">
        <v>56</v>
      </c>
      <c r="C10" s="70">
        <v>2.93359375</v>
      </c>
      <c r="D10" s="70">
        <v>3.125</v>
      </c>
      <c r="E10" s="70">
        <f>AVERAGE(Q163:Q175)</f>
        <v>3.25</v>
      </c>
      <c r="F10" s="70">
        <f>AVERAGE(R163:R175)</f>
        <v>3.125</v>
      </c>
      <c r="I10" s="116"/>
      <c r="R10" s="77"/>
      <c r="S10" s="77"/>
      <c r="T10" s="77"/>
    </row>
    <row r="11" spans="1:20" ht="17">
      <c r="A11" s="56"/>
      <c r="B11" s="117" t="s">
        <v>278</v>
      </c>
      <c r="C11" s="70">
        <v>2.3671875</v>
      </c>
      <c r="D11" s="70">
        <v>1.25</v>
      </c>
      <c r="E11" s="70">
        <f>AVERAGE(Q180:Q186)</f>
        <v>0.75</v>
      </c>
      <c r="F11" s="70">
        <f>AVERAGE(R180:R186)</f>
        <v>1.25</v>
      </c>
      <c r="I11" s="116"/>
      <c r="R11" s="77"/>
      <c r="S11" s="77"/>
      <c r="T11" s="77"/>
    </row>
    <row r="12" spans="1:20">
      <c r="A12" s="56"/>
      <c r="B12" s="149" t="s">
        <v>749</v>
      </c>
      <c r="C12" s="109">
        <v>2.6519678217821778</v>
      </c>
      <c r="D12" s="109">
        <v>2.7722772277227721</v>
      </c>
      <c r="E12" s="109">
        <f>AVERAGE(Q21:Q186)</f>
        <v>3.1818181818181817</v>
      </c>
      <c r="F12" s="109">
        <f>AVERAGE(R21:R186)</f>
        <v>2.7722772277227721</v>
      </c>
      <c r="I12" s="116"/>
      <c r="R12" s="77"/>
      <c r="S12" s="77"/>
      <c r="T12" s="77"/>
    </row>
    <row r="13" spans="1:20">
      <c r="A13" s="56"/>
      <c r="B13" s="38"/>
      <c r="C13" s="38"/>
      <c r="D13" s="56"/>
      <c r="E13" s="38"/>
      <c r="F13" s="56"/>
    </row>
    <row r="14" spans="1:20">
      <c r="A14" s="56"/>
      <c r="B14" s="38"/>
      <c r="C14" s="38"/>
      <c r="D14" s="56"/>
      <c r="E14" s="38"/>
      <c r="F14" s="56"/>
    </row>
    <row r="15" spans="1:20">
      <c r="A15" s="56"/>
      <c r="B15" s="38"/>
      <c r="C15" s="38"/>
      <c r="E15" s="38"/>
      <c r="F15" s="56"/>
    </row>
    <row r="16" spans="1:20" ht="17">
      <c r="A16" s="56"/>
      <c r="B16" s="37" t="s">
        <v>741</v>
      </c>
      <c r="C16" s="75" t="s">
        <v>926</v>
      </c>
      <c r="E16" s="38"/>
      <c r="F16" s="56"/>
    </row>
    <row r="17" spans="1:18" ht="80">
      <c r="A17" s="56"/>
      <c r="B17" s="39" t="s">
        <v>31</v>
      </c>
      <c r="C17" s="62"/>
      <c r="E17" s="38"/>
      <c r="F17" s="56"/>
      <c r="H17" s="75" t="s">
        <v>924</v>
      </c>
      <c r="M17" s="94" t="s">
        <v>928</v>
      </c>
    </row>
    <row r="18" spans="1:18">
      <c r="A18" s="56"/>
      <c r="E18" s="77"/>
      <c r="F18" s="116"/>
    </row>
    <row r="19" spans="1:18" ht="17">
      <c r="B19" s="15"/>
      <c r="C19" s="38"/>
      <c r="D19" s="78" t="s">
        <v>941</v>
      </c>
      <c r="E19" s="77"/>
      <c r="F19" s="78" t="s">
        <v>941</v>
      </c>
      <c r="G19" s="78" t="s">
        <v>1330</v>
      </c>
      <c r="R19" s="78" t="s">
        <v>1330</v>
      </c>
    </row>
    <row r="20" spans="1:18" ht="120">
      <c r="A20" s="79" t="s">
        <v>748</v>
      </c>
      <c r="B20" s="118" t="s">
        <v>756</v>
      </c>
      <c r="C20" s="111" t="s">
        <v>141</v>
      </c>
      <c r="D20" s="82" t="s">
        <v>918</v>
      </c>
      <c r="E20" s="82" t="s">
        <v>919</v>
      </c>
      <c r="F20" s="83" t="s">
        <v>281</v>
      </c>
      <c r="G20" s="161" t="s">
        <v>142</v>
      </c>
      <c r="H20" s="161" t="s">
        <v>1329</v>
      </c>
      <c r="I20" s="161" t="s">
        <v>247</v>
      </c>
      <c r="J20" s="162" t="s">
        <v>281</v>
      </c>
      <c r="K20" s="162" t="s">
        <v>743</v>
      </c>
      <c r="L20" s="161" t="s">
        <v>735</v>
      </c>
      <c r="M20" s="161" t="s">
        <v>929</v>
      </c>
      <c r="N20" s="161" t="s">
        <v>247</v>
      </c>
      <c r="O20" s="162" t="s">
        <v>917</v>
      </c>
      <c r="P20" s="162" t="s">
        <v>939</v>
      </c>
      <c r="Q20" s="151" t="s">
        <v>1318</v>
      </c>
      <c r="R20" s="81" t="s">
        <v>916</v>
      </c>
    </row>
    <row r="21" spans="1:18" ht="85">
      <c r="A21" s="79">
        <v>494</v>
      </c>
      <c r="B21" s="112" t="s">
        <v>757</v>
      </c>
      <c r="C21" s="113" t="s">
        <v>758</v>
      </c>
      <c r="D21" s="110">
        <v>4</v>
      </c>
      <c r="E21" s="113" t="s">
        <v>1207</v>
      </c>
      <c r="F21" s="110">
        <v>3</v>
      </c>
      <c r="G21" s="163"/>
      <c r="H21" s="164"/>
      <c r="I21" s="164"/>
      <c r="J21" s="140"/>
      <c r="K21" s="142"/>
      <c r="L21" s="163"/>
      <c r="M21" s="164"/>
      <c r="N21" s="164"/>
      <c r="O21" s="140"/>
      <c r="P21" s="142"/>
      <c r="Q21" s="152">
        <f t="shared" ref="Q21:Q30" si="0">IF(L21&lt;&gt;"",L21,IF(G21&lt;&gt;"",G21,IF(D21&lt;&gt;"",D21,"")))</f>
        <v>4</v>
      </c>
      <c r="R21" s="87">
        <f t="shared" ref="R21:R30" si="1">IF(O21&lt;&gt;"",O21,IF(J21&lt;&gt;"",J21,IF(F21&lt;&gt;"",F21,"")))</f>
        <v>3</v>
      </c>
    </row>
    <row r="22" spans="1:18" ht="102">
      <c r="A22" s="79">
        <v>495</v>
      </c>
      <c r="B22" s="113" t="s">
        <v>759</v>
      </c>
      <c r="C22" s="113" t="s">
        <v>760</v>
      </c>
      <c r="D22" s="110">
        <v>3</v>
      </c>
      <c r="E22" s="113" t="s">
        <v>1208</v>
      </c>
      <c r="F22" s="110">
        <v>2</v>
      </c>
      <c r="G22" s="163"/>
      <c r="H22" s="164"/>
      <c r="I22" s="164"/>
      <c r="J22" s="140"/>
      <c r="K22" s="142"/>
      <c r="L22" s="163"/>
      <c r="M22" s="164"/>
      <c r="N22" s="164"/>
      <c r="O22" s="140"/>
      <c r="P22" s="142"/>
      <c r="Q22" s="152">
        <f t="shared" si="0"/>
        <v>3</v>
      </c>
      <c r="R22" s="87">
        <f t="shared" si="1"/>
        <v>2</v>
      </c>
    </row>
    <row r="23" spans="1:18" ht="34">
      <c r="A23" s="79">
        <v>496</v>
      </c>
      <c r="B23" s="113" t="s">
        <v>761</v>
      </c>
      <c r="C23" s="113" t="s">
        <v>762</v>
      </c>
      <c r="D23" s="110">
        <v>3</v>
      </c>
      <c r="E23" s="113" t="s">
        <v>1209</v>
      </c>
      <c r="F23" s="110">
        <v>3</v>
      </c>
      <c r="G23" s="163"/>
      <c r="H23" s="164"/>
      <c r="I23" s="164"/>
      <c r="J23" s="140"/>
      <c r="K23" s="142"/>
      <c r="L23" s="163"/>
      <c r="M23" s="164"/>
      <c r="N23" s="164"/>
      <c r="O23" s="140"/>
      <c r="P23" s="142"/>
      <c r="Q23" s="152">
        <f t="shared" si="0"/>
        <v>3</v>
      </c>
      <c r="R23" s="87">
        <f t="shared" si="1"/>
        <v>3</v>
      </c>
    </row>
    <row r="24" spans="1:18" ht="170">
      <c r="A24" s="79">
        <v>497</v>
      </c>
      <c r="B24" s="113" t="s">
        <v>763</v>
      </c>
      <c r="C24" s="113" t="s">
        <v>764</v>
      </c>
      <c r="D24" s="110">
        <v>5</v>
      </c>
      <c r="E24" s="113" t="s">
        <v>1210</v>
      </c>
      <c r="F24" s="110">
        <v>4</v>
      </c>
      <c r="G24" s="163"/>
      <c r="H24" s="164"/>
      <c r="I24" s="164"/>
      <c r="J24" s="140"/>
      <c r="K24" s="142"/>
      <c r="L24" s="163"/>
      <c r="M24" s="164"/>
      <c r="N24" s="164"/>
      <c r="O24" s="140"/>
      <c r="P24" s="142"/>
      <c r="Q24" s="152">
        <f t="shared" si="0"/>
        <v>5</v>
      </c>
      <c r="R24" s="87">
        <f t="shared" si="1"/>
        <v>4</v>
      </c>
    </row>
    <row r="25" spans="1:18" ht="85">
      <c r="A25" s="79">
        <v>498</v>
      </c>
      <c r="B25" s="113" t="s">
        <v>765</v>
      </c>
      <c r="C25" s="113" t="s">
        <v>766</v>
      </c>
      <c r="D25" s="110">
        <v>5</v>
      </c>
      <c r="E25" s="113" t="s">
        <v>1211</v>
      </c>
      <c r="F25" s="110">
        <v>4</v>
      </c>
      <c r="G25" s="163"/>
      <c r="H25" s="164"/>
      <c r="I25" s="164"/>
      <c r="J25" s="140"/>
      <c r="K25" s="142"/>
      <c r="L25" s="163"/>
      <c r="M25" s="164"/>
      <c r="N25" s="164"/>
      <c r="O25" s="140"/>
      <c r="P25" s="142"/>
      <c r="Q25" s="152">
        <f t="shared" si="0"/>
        <v>5</v>
      </c>
      <c r="R25" s="87">
        <f t="shared" si="1"/>
        <v>4</v>
      </c>
    </row>
    <row r="26" spans="1:18" ht="102">
      <c r="A26" s="79">
        <v>499</v>
      </c>
      <c r="B26" s="113" t="s">
        <v>767</v>
      </c>
      <c r="C26" s="113" t="s">
        <v>768</v>
      </c>
      <c r="D26" s="110">
        <v>4</v>
      </c>
      <c r="E26" s="113" t="s">
        <v>1212</v>
      </c>
      <c r="F26" s="110">
        <v>3</v>
      </c>
      <c r="G26" s="163"/>
      <c r="H26" s="164"/>
      <c r="I26" s="164"/>
      <c r="J26" s="140"/>
      <c r="K26" s="142"/>
      <c r="L26" s="163"/>
      <c r="M26" s="164"/>
      <c r="N26" s="164"/>
      <c r="O26" s="140"/>
      <c r="P26" s="142"/>
      <c r="Q26" s="152">
        <f t="shared" si="0"/>
        <v>4</v>
      </c>
      <c r="R26" s="87">
        <f t="shared" si="1"/>
        <v>3</v>
      </c>
    </row>
    <row r="27" spans="1:18" ht="102">
      <c r="A27" s="79">
        <v>500</v>
      </c>
      <c r="B27" s="113" t="s">
        <v>769</v>
      </c>
      <c r="C27" s="113" t="s">
        <v>770</v>
      </c>
      <c r="D27" s="110">
        <v>5</v>
      </c>
      <c r="E27" s="113" t="s">
        <v>1213</v>
      </c>
      <c r="F27" s="110">
        <v>3</v>
      </c>
      <c r="G27" s="163"/>
      <c r="H27" s="164"/>
      <c r="I27" s="164"/>
      <c r="J27" s="140"/>
      <c r="K27" s="142"/>
      <c r="L27" s="163"/>
      <c r="M27" s="164"/>
      <c r="N27" s="164"/>
      <c r="O27" s="140"/>
      <c r="P27" s="142"/>
      <c r="Q27" s="152">
        <f t="shared" si="0"/>
        <v>5</v>
      </c>
      <c r="R27" s="87">
        <f t="shared" si="1"/>
        <v>3</v>
      </c>
    </row>
    <row r="28" spans="1:18" ht="34">
      <c r="A28" s="79">
        <v>501</v>
      </c>
      <c r="B28" s="113" t="s">
        <v>771</v>
      </c>
      <c r="C28" s="113" t="s">
        <v>772</v>
      </c>
      <c r="D28" s="110">
        <v>4</v>
      </c>
      <c r="E28" s="113" t="s">
        <v>1214</v>
      </c>
      <c r="F28" s="110">
        <v>3</v>
      </c>
      <c r="G28" s="163"/>
      <c r="H28" s="164"/>
      <c r="I28" s="164"/>
      <c r="J28" s="140"/>
      <c r="K28" s="142"/>
      <c r="L28" s="163"/>
      <c r="M28" s="164"/>
      <c r="N28" s="164"/>
      <c r="O28" s="140"/>
      <c r="P28" s="142"/>
      <c r="Q28" s="152">
        <f t="shared" si="0"/>
        <v>4</v>
      </c>
      <c r="R28" s="87">
        <f t="shared" si="1"/>
        <v>3</v>
      </c>
    </row>
    <row r="29" spans="1:18" ht="51">
      <c r="A29" s="79">
        <v>502</v>
      </c>
      <c r="B29" s="113" t="s">
        <v>773</v>
      </c>
      <c r="C29" s="113" t="s">
        <v>774</v>
      </c>
      <c r="D29" s="110">
        <v>3</v>
      </c>
      <c r="E29" s="113" t="s">
        <v>1215</v>
      </c>
      <c r="F29" s="110">
        <v>3</v>
      </c>
      <c r="G29" s="163"/>
      <c r="H29" s="164"/>
      <c r="I29" s="164"/>
      <c r="J29" s="140"/>
      <c r="K29" s="142"/>
      <c r="L29" s="163"/>
      <c r="M29" s="164"/>
      <c r="N29" s="164"/>
      <c r="O29" s="140"/>
      <c r="P29" s="142"/>
      <c r="Q29" s="152">
        <f t="shared" si="0"/>
        <v>3</v>
      </c>
      <c r="R29" s="87">
        <f t="shared" si="1"/>
        <v>3</v>
      </c>
    </row>
    <row r="30" spans="1:18" ht="51">
      <c r="A30" s="79">
        <v>503</v>
      </c>
      <c r="B30" s="113" t="s">
        <v>775</v>
      </c>
      <c r="C30" s="113" t="s">
        <v>776</v>
      </c>
      <c r="D30" s="110">
        <v>0</v>
      </c>
      <c r="E30" s="113" t="s">
        <v>1216</v>
      </c>
      <c r="F30" s="110">
        <v>0</v>
      </c>
      <c r="G30" s="163"/>
      <c r="H30" s="164"/>
      <c r="I30" s="164"/>
      <c r="J30" s="140"/>
      <c r="K30" s="142"/>
      <c r="L30" s="163"/>
      <c r="M30" s="164"/>
      <c r="N30" s="164"/>
      <c r="O30" s="140"/>
      <c r="P30" s="142"/>
      <c r="Q30" s="152">
        <f t="shared" si="0"/>
        <v>0</v>
      </c>
      <c r="R30" s="87">
        <f t="shared" si="1"/>
        <v>0</v>
      </c>
    </row>
    <row r="31" spans="1:18" s="15" customFormat="1">
      <c r="D31" s="95"/>
      <c r="F31" s="95"/>
      <c r="G31" s="165"/>
      <c r="H31" s="165"/>
      <c r="I31" s="165"/>
      <c r="J31" s="165"/>
      <c r="K31" s="165"/>
      <c r="L31" s="165"/>
      <c r="M31" s="165"/>
      <c r="N31" s="165"/>
      <c r="O31" s="165"/>
      <c r="P31" s="165"/>
      <c r="Q31" s="77"/>
      <c r="R31" s="77"/>
    </row>
    <row r="32" spans="1:18" s="15" customFormat="1">
      <c r="D32" s="95"/>
      <c r="F32" s="95"/>
      <c r="G32" s="165"/>
      <c r="H32" s="165"/>
      <c r="I32" s="165"/>
      <c r="J32" s="165"/>
      <c r="K32" s="165"/>
      <c r="L32" s="165"/>
      <c r="M32" s="165"/>
      <c r="N32" s="165"/>
      <c r="O32" s="165"/>
      <c r="P32" s="165"/>
      <c r="Q32" s="77"/>
      <c r="R32" s="77"/>
    </row>
    <row r="33" spans="1:18" s="15" customFormat="1">
      <c r="D33" s="95"/>
      <c r="F33" s="95"/>
      <c r="G33" s="165"/>
      <c r="H33" s="165"/>
      <c r="I33" s="165"/>
      <c r="J33" s="165"/>
      <c r="K33" s="165"/>
      <c r="L33" s="165"/>
      <c r="M33" s="165"/>
      <c r="N33" s="165"/>
      <c r="O33" s="165"/>
      <c r="P33" s="165"/>
      <c r="Q33" s="77"/>
      <c r="R33" s="77"/>
    </row>
    <row r="34" spans="1:18" ht="20">
      <c r="B34" s="118" t="s">
        <v>777</v>
      </c>
      <c r="C34" s="15"/>
      <c r="D34" s="95"/>
      <c r="E34" s="15"/>
      <c r="F34" s="95"/>
      <c r="G34" s="165"/>
      <c r="H34" s="165"/>
      <c r="I34" s="165"/>
      <c r="J34" s="165"/>
      <c r="K34" s="165"/>
      <c r="L34" s="165"/>
      <c r="M34" s="165"/>
      <c r="N34" s="165"/>
      <c r="O34" s="165"/>
      <c r="P34" s="165"/>
      <c r="R34" s="77"/>
    </row>
    <row r="35" spans="1:18" ht="85">
      <c r="A35" s="79">
        <v>504</v>
      </c>
      <c r="B35" s="113" t="s">
        <v>778</v>
      </c>
      <c r="C35" s="113" t="s">
        <v>779</v>
      </c>
      <c r="D35" s="110">
        <v>3</v>
      </c>
      <c r="E35" s="113" t="s">
        <v>1217</v>
      </c>
      <c r="F35" s="110">
        <v>3</v>
      </c>
      <c r="G35" s="163"/>
      <c r="H35" s="164"/>
      <c r="I35" s="164"/>
      <c r="J35" s="140"/>
      <c r="K35" s="142"/>
      <c r="L35" s="163"/>
      <c r="M35" s="164"/>
      <c r="N35" s="164"/>
      <c r="O35" s="140"/>
      <c r="P35" s="142"/>
      <c r="Q35" s="152">
        <f>IF(L35&lt;&gt;"",L35,IF(G35&lt;&gt;"",G35,IF(D35&lt;&gt;"",D35,"")))</f>
        <v>3</v>
      </c>
      <c r="R35" s="87">
        <f>IF(O35&lt;&gt;"",O35,IF(J35&lt;&gt;"",J35,IF(F35&lt;&gt;"",F35,"")))</f>
        <v>3</v>
      </c>
    </row>
    <row r="36" spans="1:18" ht="85">
      <c r="A36" s="79">
        <v>505</v>
      </c>
      <c r="B36" s="113" t="s">
        <v>310</v>
      </c>
      <c r="C36" s="113" t="s">
        <v>498</v>
      </c>
      <c r="D36" s="110">
        <v>4</v>
      </c>
      <c r="E36" s="113" t="s">
        <v>1218</v>
      </c>
      <c r="F36" s="110">
        <v>3</v>
      </c>
      <c r="G36" s="163"/>
      <c r="H36" s="164"/>
      <c r="I36" s="164"/>
      <c r="J36" s="140"/>
      <c r="K36" s="142"/>
      <c r="L36" s="163"/>
      <c r="M36" s="164"/>
      <c r="N36" s="164"/>
      <c r="O36" s="140"/>
      <c r="P36" s="142"/>
      <c r="Q36" s="152">
        <f>IF(L36&lt;&gt;"",L36,IF(G36&lt;&gt;"",G36,IF(D36&lt;&gt;"",D36,"")))</f>
        <v>4</v>
      </c>
      <c r="R36" s="87">
        <f>IF(O36&lt;&gt;"",O36,IF(J36&lt;&gt;"",J36,IF(F36&lt;&gt;"",F36,"")))</f>
        <v>3</v>
      </c>
    </row>
    <row r="37" spans="1:18" ht="85">
      <c r="A37" s="79">
        <v>506</v>
      </c>
      <c r="B37" s="113" t="s">
        <v>311</v>
      </c>
      <c r="C37" s="113" t="s">
        <v>500</v>
      </c>
      <c r="D37" s="110">
        <v>4</v>
      </c>
      <c r="E37" s="113" t="s">
        <v>1219</v>
      </c>
      <c r="F37" s="110">
        <v>3</v>
      </c>
      <c r="G37" s="163"/>
      <c r="H37" s="164"/>
      <c r="I37" s="164"/>
      <c r="J37" s="140"/>
      <c r="K37" s="142"/>
      <c r="L37" s="163"/>
      <c r="M37" s="164"/>
      <c r="N37" s="164"/>
      <c r="O37" s="140"/>
      <c r="P37" s="142"/>
      <c r="Q37" s="152">
        <f>IF(L37&lt;&gt;"",L37,IF(G37&lt;&gt;"",G37,IF(D37&lt;&gt;"",D37,"")))</f>
        <v>4</v>
      </c>
      <c r="R37" s="87">
        <f>IF(O37&lt;&gt;"",O37,IF(J37&lt;&gt;"",J37,IF(F37&lt;&gt;"",F37,"")))</f>
        <v>3</v>
      </c>
    </row>
    <row r="38" spans="1:18" ht="34">
      <c r="A38" s="79">
        <v>507</v>
      </c>
      <c r="B38" s="113" t="s">
        <v>780</v>
      </c>
      <c r="C38" s="113" t="s">
        <v>781</v>
      </c>
      <c r="D38" s="110">
        <v>2</v>
      </c>
      <c r="E38" s="113" t="s">
        <v>1220</v>
      </c>
      <c r="F38" s="110">
        <v>2</v>
      </c>
      <c r="G38" s="163"/>
      <c r="H38" s="164"/>
      <c r="I38" s="164"/>
      <c r="J38" s="140"/>
      <c r="K38" s="142"/>
      <c r="L38" s="163"/>
      <c r="M38" s="164"/>
      <c r="N38" s="164"/>
      <c r="O38" s="140"/>
      <c r="P38" s="142"/>
      <c r="Q38" s="152">
        <f>IF(L38&lt;&gt;"",L38,IF(G38&lt;&gt;"",G38,IF(D38&lt;&gt;"",D38,"")))</f>
        <v>2</v>
      </c>
      <c r="R38" s="87">
        <f>IF(O38&lt;&gt;"",O38,IF(J38&lt;&gt;"",J38,IF(F38&lt;&gt;"",F38,"")))</f>
        <v>2</v>
      </c>
    </row>
    <row r="39" spans="1:18" s="15" customFormat="1">
      <c r="D39" s="95"/>
      <c r="F39" s="95"/>
      <c r="G39" s="165"/>
      <c r="H39" s="165"/>
      <c r="I39" s="165"/>
      <c r="J39" s="165"/>
      <c r="K39" s="165"/>
      <c r="L39" s="165"/>
      <c r="M39" s="165"/>
      <c r="N39" s="165"/>
      <c r="O39" s="165"/>
      <c r="P39" s="165"/>
      <c r="Q39" s="77"/>
      <c r="R39" s="77"/>
    </row>
    <row r="40" spans="1:18" ht="119">
      <c r="A40" s="79">
        <v>508</v>
      </c>
      <c r="B40" s="113" t="s">
        <v>782</v>
      </c>
      <c r="C40" s="113" t="s">
        <v>783</v>
      </c>
      <c r="D40" s="110">
        <v>5</v>
      </c>
      <c r="E40" s="113" t="s">
        <v>1221</v>
      </c>
      <c r="F40" s="110">
        <v>4</v>
      </c>
      <c r="G40" s="163"/>
      <c r="H40" s="164"/>
      <c r="I40" s="164"/>
      <c r="J40" s="140"/>
      <c r="K40" s="142"/>
      <c r="L40" s="163"/>
      <c r="M40" s="164"/>
      <c r="N40" s="164"/>
      <c r="O40" s="140"/>
      <c r="P40" s="142"/>
      <c r="Q40" s="152">
        <f>IF(L40&lt;&gt;"",L40,IF(G40&lt;&gt;"",G40,IF(D40&lt;&gt;"",D40,"")))</f>
        <v>5</v>
      </c>
      <c r="R40" s="87">
        <f>IF(O40&lt;&gt;"",O40,IF(J40&lt;&gt;"",J40,IF(F40&lt;&gt;"",F40,"")))</f>
        <v>4</v>
      </c>
    </row>
    <row r="41" spans="1:18" ht="51">
      <c r="A41" s="79">
        <v>509</v>
      </c>
      <c r="B41" s="113" t="s">
        <v>784</v>
      </c>
      <c r="C41" s="113" t="s">
        <v>785</v>
      </c>
      <c r="D41" s="110">
        <v>4</v>
      </c>
      <c r="E41" s="113" t="s">
        <v>1222</v>
      </c>
      <c r="F41" s="110">
        <v>2</v>
      </c>
      <c r="G41" s="163"/>
      <c r="H41" s="164"/>
      <c r="I41" s="164"/>
      <c r="J41" s="140"/>
      <c r="K41" s="142"/>
      <c r="L41" s="163"/>
      <c r="M41" s="164"/>
      <c r="N41" s="164"/>
      <c r="O41" s="140"/>
      <c r="P41" s="142"/>
      <c r="Q41" s="152">
        <f>IF(L41&lt;&gt;"",L41,IF(G41&lt;&gt;"",G41,IF(D41&lt;&gt;"",D41,"")))</f>
        <v>4</v>
      </c>
      <c r="R41" s="87">
        <f>IF(O41&lt;&gt;"",O41,IF(J41&lt;&gt;"",J41,IF(F41&lt;&gt;"",F41,"")))</f>
        <v>2</v>
      </c>
    </row>
    <row r="42" spans="1:18" ht="34">
      <c r="A42" s="79">
        <v>510</v>
      </c>
      <c r="B42" s="113" t="s">
        <v>786</v>
      </c>
      <c r="C42" s="113" t="s">
        <v>787</v>
      </c>
      <c r="D42" s="110">
        <v>3</v>
      </c>
      <c r="E42" s="113" t="s">
        <v>1223</v>
      </c>
      <c r="F42" s="110">
        <v>2</v>
      </c>
      <c r="G42" s="163"/>
      <c r="H42" s="164"/>
      <c r="I42" s="164"/>
      <c r="J42" s="140"/>
      <c r="K42" s="142"/>
      <c r="L42" s="163"/>
      <c r="M42" s="164"/>
      <c r="N42" s="164"/>
      <c r="O42" s="140"/>
      <c r="P42" s="142"/>
      <c r="Q42" s="152">
        <f>IF(L42&lt;&gt;"",L42,IF(G42&lt;&gt;"",G42,IF(D42&lt;&gt;"",D42,"")))</f>
        <v>3</v>
      </c>
      <c r="R42" s="87">
        <f>IF(O42&lt;&gt;"",O42,IF(J42&lt;&gt;"",J42,IF(F42&lt;&gt;"",F42,"")))</f>
        <v>2</v>
      </c>
    </row>
    <row r="43" spans="1:18" ht="34">
      <c r="A43" s="79">
        <v>511</v>
      </c>
      <c r="B43" s="113" t="s">
        <v>788</v>
      </c>
      <c r="C43" s="113" t="s">
        <v>789</v>
      </c>
      <c r="D43" s="110">
        <v>0</v>
      </c>
      <c r="E43" s="113" t="s">
        <v>1216</v>
      </c>
      <c r="F43" s="110">
        <v>0</v>
      </c>
      <c r="G43" s="163"/>
      <c r="H43" s="164"/>
      <c r="I43" s="164"/>
      <c r="J43" s="140"/>
      <c r="K43" s="142"/>
      <c r="L43" s="163"/>
      <c r="M43" s="164"/>
      <c r="N43" s="164"/>
      <c r="O43" s="140"/>
      <c r="P43" s="142"/>
      <c r="Q43" s="152">
        <f>IF(L43&lt;&gt;"",L43,IF(G43&lt;&gt;"",G43,IF(D43&lt;&gt;"",D43,"")))</f>
        <v>0</v>
      </c>
      <c r="R43" s="87">
        <f>IF(O43&lt;&gt;"",O43,IF(J43&lt;&gt;"",J43,IF(F43&lt;&gt;"",F43,"")))</f>
        <v>0</v>
      </c>
    </row>
    <row r="44" spans="1:18" ht="85">
      <c r="A44" s="79">
        <v>512</v>
      </c>
      <c r="B44" s="113" t="s">
        <v>790</v>
      </c>
      <c r="C44" s="113" t="s">
        <v>791</v>
      </c>
      <c r="D44" s="110">
        <v>5</v>
      </c>
      <c r="E44" s="113" t="s">
        <v>1224</v>
      </c>
      <c r="F44" s="110">
        <v>4</v>
      </c>
      <c r="G44" s="163"/>
      <c r="H44" s="164"/>
      <c r="I44" s="164"/>
      <c r="J44" s="140"/>
      <c r="K44" s="142"/>
      <c r="L44" s="163"/>
      <c r="M44" s="164"/>
      <c r="N44" s="164"/>
      <c r="O44" s="140"/>
      <c r="P44" s="142"/>
      <c r="Q44" s="152">
        <f>IF(L44&lt;&gt;"",L44,IF(G44&lt;&gt;"",G44,IF(D44&lt;&gt;"",D44,"")))</f>
        <v>5</v>
      </c>
      <c r="R44" s="87">
        <f>IF(O44&lt;&gt;"",O44,IF(J44&lt;&gt;"",J44,IF(F44&lt;&gt;"",F44,"")))</f>
        <v>4</v>
      </c>
    </row>
    <row r="45" spans="1:18" s="15" customFormat="1">
      <c r="D45" s="95"/>
      <c r="F45" s="95"/>
      <c r="G45" s="165"/>
      <c r="H45" s="165"/>
      <c r="I45" s="165"/>
      <c r="J45" s="165"/>
      <c r="K45" s="165"/>
      <c r="L45" s="165"/>
      <c r="M45" s="165"/>
      <c r="N45" s="165"/>
      <c r="O45" s="165"/>
      <c r="P45" s="165"/>
      <c r="Q45" s="77"/>
      <c r="R45" s="77"/>
    </row>
    <row r="46" spans="1:18" ht="102">
      <c r="A46" s="79">
        <v>513</v>
      </c>
      <c r="B46" s="113" t="s">
        <v>792</v>
      </c>
      <c r="C46" s="113" t="s">
        <v>793</v>
      </c>
      <c r="D46" s="110">
        <v>4</v>
      </c>
      <c r="E46" s="113" t="s">
        <v>1225</v>
      </c>
      <c r="F46" s="110">
        <v>4</v>
      </c>
      <c r="G46" s="163"/>
      <c r="H46" s="164"/>
      <c r="I46" s="164"/>
      <c r="J46" s="140"/>
      <c r="K46" s="142"/>
      <c r="L46" s="163"/>
      <c r="M46" s="164"/>
      <c r="N46" s="164"/>
      <c r="O46" s="140"/>
      <c r="P46" s="142"/>
      <c r="Q46" s="152">
        <f>IF(L46&lt;&gt;"",L46,IF(G46&lt;&gt;"",G46,IF(D46&lt;&gt;"",D46,"")))</f>
        <v>4</v>
      </c>
      <c r="R46" s="87">
        <f>IF(O46&lt;&gt;"",O46,IF(J46&lt;&gt;"",J46,IF(F46&lt;&gt;"",F46,"")))</f>
        <v>4</v>
      </c>
    </row>
    <row r="47" spans="1:18" ht="68">
      <c r="A47" s="79">
        <v>514</v>
      </c>
      <c r="B47" s="113" t="s">
        <v>794</v>
      </c>
      <c r="C47" s="113" t="s">
        <v>795</v>
      </c>
      <c r="D47" s="110">
        <v>4</v>
      </c>
      <c r="E47" s="113" t="s">
        <v>1226</v>
      </c>
      <c r="F47" s="110">
        <v>4</v>
      </c>
      <c r="G47" s="163"/>
      <c r="H47" s="164"/>
      <c r="I47" s="164"/>
      <c r="J47" s="140"/>
      <c r="K47" s="142"/>
      <c r="L47" s="163"/>
      <c r="M47" s="164"/>
      <c r="N47" s="164"/>
      <c r="O47" s="140"/>
      <c r="P47" s="142"/>
      <c r="Q47" s="152">
        <f>IF(L47&lt;&gt;"",L47,IF(G47&lt;&gt;"",G47,IF(D47&lt;&gt;"",D47,"")))</f>
        <v>4</v>
      </c>
      <c r="R47" s="87">
        <f>IF(O47&lt;&gt;"",O47,IF(J47&lt;&gt;"",J47,IF(F47&lt;&gt;"",F47,"")))</f>
        <v>4</v>
      </c>
    </row>
    <row r="48" spans="1:18" ht="85">
      <c r="A48" s="79">
        <v>515</v>
      </c>
      <c r="B48" s="113" t="s">
        <v>796</v>
      </c>
      <c r="C48" s="113" t="s">
        <v>797</v>
      </c>
      <c r="D48" s="110">
        <v>3</v>
      </c>
      <c r="E48" s="113" t="s">
        <v>1227</v>
      </c>
      <c r="F48" s="110">
        <v>3</v>
      </c>
      <c r="G48" s="163"/>
      <c r="H48" s="164"/>
      <c r="I48" s="164"/>
      <c r="J48" s="140"/>
      <c r="K48" s="142"/>
      <c r="L48" s="163"/>
      <c r="M48" s="164"/>
      <c r="N48" s="164"/>
      <c r="O48" s="140"/>
      <c r="P48" s="142"/>
      <c r="Q48" s="152">
        <f>IF(L48&lt;&gt;"",L48,IF(G48&lt;&gt;"",G48,IF(D48&lt;&gt;"",D48,"")))</f>
        <v>3</v>
      </c>
      <c r="R48" s="87">
        <f>IF(O48&lt;&gt;"",O48,IF(J48&lt;&gt;"",J48,IF(F48&lt;&gt;"",F48,"")))</f>
        <v>3</v>
      </c>
    </row>
    <row r="49" spans="1:18" ht="51">
      <c r="A49" s="79">
        <v>516</v>
      </c>
      <c r="B49" s="113" t="s">
        <v>798</v>
      </c>
      <c r="C49" s="113" t="s">
        <v>799</v>
      </c>
      <c r="D49" s="110">
        <v>2</v>
      </c>
      <c r="E49" s="113" t="s">
        <v>1228</v>
      </c>
      <c r="F49" s="110">
        <v>0</v>
      </c>
      <c r="G49" s="163"/>
      <c r="H49" s="164"/>
      <c r="I49" s="164"/>
      <c r="J49" s="140"/>
      <c r="K49" s="142"/>
      <c r="L49" s="163"/>
      <c r="M49" s="164"/>
      <c r="N49" s="164"/>
      <c r="O49" s="140"/>
      <c r="P49" s="142"/>
      <c r="Q49" s="152">
        <f>IF(L49&lt;&gt;"",L49,IF(G49&lt;&gt;"",G49,IF(D49&lt;&gt;"",D49,"")))</f>
        <v>2</v>
      </c>
      <c r="R49" s="87">
        <f>IF(O49&lt;&gt;"",O49,IF(J49&lt;&gt;"",J49,IF(F49&lt;&gt;"",F49,"")))</f>
        <v>0</v>
      </c>
    </row>
    <row r="50" spans="1:18" s="15" customFormat="1">
      <c r="D50" s="95"/>
      <c r="F50" s="95"/>
      <c r="G50" s="165"/>
      <c r="H50" s="165"/>
      <c r="I50" s="165"/>
      <c r="J50" s="165"/>
      <c r="K50" s="165"/>
      <c r="L50" s="165"/>
      <c r="M50" s="165"/>
      <c r="N50" s="165"/>
      <c r="O50" s="165"/>
      <c r="P50" s="165"/>
      <c r="Q50" s="77"/>
      <c r="R50" s="77"/>
    </row>
    <row r="51" spans="1:18" ht="68">
      <c r="A51" s="79">
        <v>517</v>
      </c>
      <c r="B51" s="113" t="s">
        <v>800</v>
      </c>
      <c r="C51" s="113" t="s">
        <v>801</v>
      </c>
      <c r="D51" s="110">
        <v>3</v>
      </c>
      <c r="E51" s="113" t="s">
        <v>1229</v>
      </c>
      <c r="F51" s="110">
        <v>3</v>
      </c>
      <c r="G51" s="163"/>
      <c r="H51" s="164"/>
      <c r="I51" s="164"/>
      <c r="J51" s="140"/>
      <c r="K51" s="142"/>
      <c r="L51" s="163"/>
      <c r="M51" s="164"/>
      <c r="N51" s="164"/>
      <c r="O51" s="140"/>
      <c r="P51" s="142"/>
      <c r="Q51" s="152">
        <f t="shared" ref="Q51:Q58" si="2">IF(L51&lt;&gt;"",L51,IF(G51&lt;&gt;"",G51,IF(D51&lt;&gt;"",D51,"")))</f>
        <v>3</v>
      </c>
      <c r="R51" s="87">
        <f t="shared" ref="R51:R58" si="3">IF(O51&lt;&gt;"",O51,IF(J51&lt;&gt;"",J51,IF(F51&lt;&gt;"",F51,"")))</f>
        <v>3</v>
      </c>
    </row>
    <row r="52" spans="1:18" ht="51">
      <c r="A52" s="79">
        <v>518</v>
      </c>
      <c r="B52" s="113" t="s">
        <v>802</v>
      </c>
      <c r="C52" s="113" t="s">
        <v>803</v>
      </c>
      <c r="D52" s="110">
        <v>3</v>
      </c>
      <c r="E52" s="113" t="s">
        <v>1230</v>
      </c>
      <c r="F52" s="110">
        <v>4</v>
      </c>
      <c r="G52" s="163"/>
      <c r="H52" s="164"/>
      <c r="I52" s="164"/>
      <c r="J52" s="140"/>
      <c r="K52" s="142"/>
      <c r="L52" s="163"/>
      <c r="M52" s="164"/>
      <c r="N52" s="164"/>
      <c r="O52" s="140"/>
      <c r="P52" s="142"/>
      <c r="Q52" s="152">
        <f t="shared" si="2"/>
        <v>3</v>
      </c>
      <c r="R52" s="87">
        <f t="shared" si="3"/>
        <v>4</v>
      </c>
    </row>
    <row r="53" spans="1:18" ht="34">
      <c r="A53" s="79">
        <v>519</v>
      </c>
      <c r="B53" s="113" t="s">
        <v>804</v>
      </c>
      <c r="C53" s="113" t="s">
        <v>805</v>
      </c>
      <c r="D53" s="110">
        <v>0</v>
      </c>
      <c r="E53" s="113" t="s">
        <v>1216</v>
      </c>
      <c r="F53" s="110">
        <v>0</v>
      </c>
      <c r="G53" s="163"/>
      <c r="H53" s="164"/>
      <c r="I53" s="164"/>
      <c r="J53" s="140"/>
      <c r="K53" s="142"/>
      <c r="L53" s="163"/>
      <c r="M53" s="164"/>
      <c r="N53" s="164"/>
      <c r="O53" s="140"/>
      <c r="P53" s="142"/>
      <c r="Q53" s="152">
        <f t="shared" si="2"/>
        <v>0</v>
      </c>
      <c r="R53" s="87">
        <f t="shared" si="3"/>
        <v>0</v>
      </c>
    </row>
    <row r="54" spans="1:18" ht="34">
      <c r="A54" s="79">
        <v>520</v>
      </c>
      <c r="B54" s="113" t="s">
        <v>806</v>
      </c>
      <c r="C54" s="113" t="s">
        <v>807</v>
      </c>
      <c r="D54" s="110">
        <v>5</v>
      </c>
      <c r="E54" s="113" t="s">
        <v>1231</v>
      </c>
      <c r="F54" s="110">
        <v>4</v>
      </c>
      <c r="G54" s="163"/>
      <c r="H54" s="164"/>
      <c r="I54" s="164"/>
      <c r="J54" s="140"/>
      <c r="K54" s="142"/>
      <c r="L54" s="163"/>
      <c r="M54" s="164"/>
      <c r="N54" s="164"/>
      <c r="O54" s="140"/>
      <c r="P54" s="142"/>
      <c r="Q54" s="152">
        <f t="shared" si="2"/>
        <v>5</v>
      </c>
      <c r="R54" s="87">
        <f t="shared" si="3"/>
        <v>4</v>
      </c>
    </row>
    <row r="55" spans="1:18" ht="68">
      <c r="A55" s="79">
        <v>521</v>
      </c>
      <c r="B55" s="113" t="s">
        <v>808</v>
      </c>
      <c r="C55" s="113" t="s">
        <v>809</v>
      </c>
      <c r="D55" s="110">
        <v>1</v>
      </c>
      <c r="E55" s="113" t="s">
        <v>1232</v>
      </c>
      <c r="F55" s="110">
        <v>2</v>
      </c>
      <c r="G55" s="163"/>
      <c r="H55" s="164"/>
      <c r="I55" s="164"/>
      <c r="J55" s="140"/>
      <c r="K55" s="142"/>
      <c r="L55" s="163"/>
      <c r="M55" s="164"/>
      <c r="N55" s="164"/>
      <c r="O55" s="140"/>
      <c r="P55" s="142"/>
      <c r="Q55" s="152">
        <f t="shared" si="2"/>
        <v>1</v>
      </c>
      <c r="R55" s="87">
        <f t="shared" si="3"/>
        <v>2</v>
      </c>
    </row>
    <row r="56" spans="1:18" ht="136">
      <c r="A56" s="79">
        <v>522</v>
      </c>
      <c r="B56" s="113" t="s">
        <v>810</v>
      </c>
      <c r="C56" s="113" t="s">
        <v>811</v>
      </c>
      <c r="D56" s="110">
        <v>3</v>
      </c>
      <c r="E56" s="113" t="s">
        <v>1233</v>
      </c>
      <c r="F56" s="110">
        <v>2</v>
      </c>
      <c r="G56" s="163"/>
      <c r="H56" s="164"/>
      <c r="I56" s="164"/>
      <c r="J56" s="140"/>
      <c r="K56" s="142"/>
      <c r="L56" s="163"/>
      <c r="M56" s="164"/>
      <c r="N56" s="164"/>
      <c r="O56" s="140"/>
      <c r="P56" s="142"/>
      <c r="Q56" s="152">
        <f t="shared" si="2"/>
        <v>3</v>
      </c>
      <c r="R56" s="87">
        <f t="shared" si="3"/>
        <v>2</v>
      </c>
    </row>
    <row r="57" spans="1:18" ht="51">
      <c r="A57" s="79">
        <v>523</v>
      </c>
      <c r="B57" s="113" t="s">
        <v>812</v>
      </c>
      <c r="C57" s="113" t="s">
        <v>813</v>
      </c>
      <c r="D57" s="110">
        <v>3</v>
      </c>
      <c r="E57" s="113" t="s">
        <v>1234</v>
      </c>
      <c r="F57" s="110">
        <v>3</v>
      </c>
      <c r="G57" s="163"/>
      <c r="H57" s="164"/>
      <c r="I57" s="164"/>
      <c r="J57" s="140"/>
      <c r="K57" s="142"/>
      <c r="L57" s="163"/>
      <c r="M57" s="164"/>
      <c r="N57" s="164"/>
      <c r="O57" s="140"/>
      <c r="P57" s="142"/>
      <c r="Q57" s="152">
        <f t="shared" si="2"/>
        <v>3</v>
      </c>
      <c r="R57" s="87">
        <f t="shared" si="3"/>
        <v>3</v>
      </c>
    </row>
    <row r="58" spans="1:18" ht="85">
      <c r="A58" s="79">
        <v>524</v>
      </c>
      <c r="B58" s="113" t="s">
        <v>814</v>
      </c>
      <c r="C58" s="113" t="s">
        <v>815</v>
      </c>
      <c r="D58" s="110">
        <v>4</v>
      </c>
      <c r="E58" s="113" t="s">
        <v>1235</v>
      </c>
      <c r="F58" s="110">
        <v>4</v>
      </c>
      <c r="G58" s="163"/>
      <c r="H58" s="164"/>
      <c r="I58" s="164"/>
      <c r="J58" s="140"/>
      <c r="K58" s="142"/>
      <c r="L58" s="163"/>
      <c r="M58" s="164"/>
      <c r="N58" s="164"/>
      <c r="O58" s="140"/>
      <c r="P58" s="142"/>
      <c r="Q58" s="152">
        <f t="shared" si="2"/>
        <v>4</v>
      </c>
      <c r="R58" s="87">
        <f t="shared" si="3"/>
        <v>4</v>
      </c>
    </row>
    <row r="59" spans="1:18" s="15" customFormat="1">
      <c r="D59" s="95"/>
      <c r="F59" s="95"/>
      <c r="G59" s="165"/>
      <c r="H59" s="165"/>
      <c r="I59" s="165"/>
      <c r="J59" s="165"/>
      <c r="K59" s="165"/>
      <c r="L59" s="165"/>
      <c r="M59" s="165"/>
      <c r="N59" s="165"/>
      <c r="O59" s="165"/>
      <c r="P59" s="165"/>
      <c r="Q59" s="77"/>
      <c r="R59" s="77"/>
    </row>
    <row r="60" spans="1:18" ht="68">
      <c r="A60" s="79">
        <v>525</v>
      </c>
      <c r="B60" s="113" t="s">
        <v>816</v>
      </c>
      <c r="C60" s="113" t="s">
        <v>817</v>
      </c>
      <c r="D60" s="110">
        <v>3</v>
      </c>
      <c r="E60" s="113" t="s">
        <v>1236</v>
      </c>
      <c r="F60" s="110">
        <v>3</v>
      </c>
      <c r="G60" s="163"/>
      <c r="H60" s="164"/>
      <c r="I60" s="164"/>
      <c r="J60" s="140"/>
      <c r="K60" s="142"/>
      <c r="L60" s="163"/>
      <c r="M60" s="164"/>
      <c r="N60" s="164"/>
      <c r="O60" s="140"/>
      <c r="P60" s="142"/>
      <c r="Q60" s="152">
        <f>IF(L60&lt;&gt;"",L60,IF(G60&lt;&gt;"",G60,IF(D60&lt;&gt;"",D60,"")))</f>
        <v>3</v>
      </c>
      <c r="R60" s="87">
        <f>IF(O60&lt;&gt;"",O60,IF(J60&lt;&gt;"",J60,IF(F60&lt;&gt;"",F60,"")))</f>
        <v>3</v>
      </c>
    </row>
    <row r="61" spans="1:18" ht="51">
      <c r="A61" s="79">
        <v>526</v>
      </c>
      <c r="B61" s="113" t="s">
        <v>340</v>
      </c>
      <c r="C61" s="113" t="s">
        <v>551</v>
      </c>
      <c r="D61" s="110">
        <v>2</v>
      </c>
      <c r="E61" s="113" t="s">
        <v>1237</v>
      </c>
      <c r="F61" s="110">
        <v>2</v>
      </c>
      <c r="G61" s="163"/>
      <c r="H61" s="164"/>
      <c r="I61" s="164"/>
      <c r="J61" s="140"/>
      <c r="K61" s="142"/>
      <c r="L61" s="163"/>
      <c r="M61" s="164"/>
      <c r="N61" s="164"/>
      <c r="O61" s="140"/>
      <c r="P61" s="142"/>
      <c r="Q61" s="152">
        <f>IF(L61&lt;&gt;"",L61,IF(G61&lt;&gt;"",G61,IF(D61&lt;&gt;"",D61,"")))</f>
        <v>2</v>
      </c>
      <c r="R61" s="87">
        <f>IF(O61&lt;&gt;"",O61,IF(J61&lt;&gt;"",J61,IF(F61&lt;&gt;"",F61,"")))</f>
        <v>2</v>
      </c>
    </row>
    <row r="62" spans="1:18" ht="85">
      <c r="A62" s="79">
        <v>527</v>
      </c>
      <c r="B62" s="113" t="s">
        <v>818</v>
      </c>
      <c r="C62" s="113" t="s">
        <v>819</v>
      </c>
      <c r="D62" s="110">
        <v>2</v>
      </c>
      <c r="E62" s="113" t="s">
        <v>1238</v>
      </c>
      <c r="F62" s="110">
        <v>2</v>
      </c>
      <c r="G62" s="163"/>
      <c r="H62" s="164"/>
      <c r="I62" s="164"/>
      <c r="J62" s="140"/>
      <c r="K62" s="142"/>
      <c r="L62" s="163"/>
      <c r="M62" s="164"/>
      <c r="N62" s="164"/>
      <c r="O62" s="140"/>
      <c r="P62" s="142"/>
      <c r="Q62" s="152">
        <f>IF(L62&lt;&gt;"",L62,IF(G62&lt;&gt;"",G62,IF(D62&lt;&gt;"",D62,"")))</f>
        <v>2</v>
      </c>
      <c r="R62" s="87">
        <f>IF(O62&lt;&gt;"",O62,IF(J62&lt;&gt;"",J62,IF(F62&lt;&gt;"",F62,"")))</f>
        <v>2</v>
      </c>
    </row>
    <row r="63" spans="1:18">
      <c r="C63" s="15"/>
      <c r="D63" s="95"/>
      <c r="E63" s="15"/>
      <c r="F63" s="95"/>
      <c r="G63" s="165"/>
      <c r="H63" s="165"/>
      <c r="I63" s="165"/>
      <c r="J63" s="165"/>
      <c r="K63" s="165"/>
      <c r="L63" s="165"/>
      <c r="M63" s="165"/>
      <c r="N63" s="165"/>
      <c r="O63" s="165"/>
      <c r="P63" s="165"/>
      <c r="R63" s="77"/>
    </row>
    <row r="64" spans="1:18">
      <c r="C64" s="15"/>
      <c r="D64" s="95"/>
      <c r="E64" s="15"/>
      <c r="F64" s="95"/>
      <c r="G64" s="165"/>
      <c r="H64" s="165"/>
      <c r="I64" s="165"/>
      <c r="J64" s="165"/>
      <c r="K64" s="165"/>
      <c r="L64" s="165"/>
      <c r="M64" s="165"/>
      <c r="N64" s="165"/>
      <c r="O64" s="165"/>
      <c r="P64" s="165"/>
      <c r="R64" s="77"/>
    </row>
    <row r="65" spans="1:18">
      <c r="C65" s="15"/>
      <c r="D65" s="95"/>
      <c r="E65" s="15"/>
      <c r="F65" s="95"/>
      <c r="G65" s="165"/>
      <c r="H65" s="165"/>
      <c r="I65" s="165"/>
      <c r="J65" s="165"/>
      <c r="K65" s="165"/>
      <c r="L65" s="165"/>
      <c r="M65" s="165"/>
      <c r="N65" s="165"/>
      <c r="O65" s="165"/>
      <c r="P65" s="165"/>
      <c r="R65" s="77"/>
    </row>
    <row r="66" spans="1:18" ht="20">
      <c r="B66" s="118" t="s">
        <v>46</v>
      </c>
      <c r="C66" s="15"/>
      <c r="D66" s="95"/>
      <c r="E66" s="15"/>
      <c r="F66" s="95"/>
      <c r="G66" s="165"/>
      <c r="H66" s="165"/>
      <c r="I66" s="165"/>
      <c r="J66" s="165"/>
      <c r="K66" s="165"/>
      <c r="L66" s="165"/>
      <c r="M66" s="165"/>
      <c r="N66" s="165"/>
      <c r="O66" s="165"/>
      <c r="P66" s="165"/>
      <c r="R66" s="77"/>
    </row>
    <row r="67" spans="1:18">
      <c r="B67" s="119" t="s">
        <v>820</v>
      </c>
      <c r="G67" s="165"/>
      <c r="H67" s="165"/>
      <c r="I67" s="165"/>
      <c r="J67" s="165"/>
      <c r="K67" s="165"/>
      <c r="L67" s="165"/>
      <c r="M67" s="165"/>
      <c r="N67" s="165"/>
      <c r="O67" s="165"/>
      <c r="P67" s="165"/>
      <c r="R67" s="77"/>
    </row>
    <row r="68" spans="1:18">
      <c r="B68" s="120" t="s">
        <v>821</v>
      </c>
      <c r="G68" s="165"/>
      <c r="H68" s="165"/>
      <c r="I68" s="165"/>
      <c r="J68" s="165"/>
      <c r="K68" s="165"/>
      <c r="L68" s="165"/>
      <c r="M68" s="165"/>
      <c r="N68" s="165"/>
      <c r="O68" s="165"/>
      <c r="P68" s="165"/>
      <c r="R68" s="77"/>
    </row>
    <row r="69" spans="1:18">
      <c r="B69" s="121" t="s">
        <v>822</v>
      </c>
      <c r="G69" s="165"/>
      <c r="H69" s="165"/>
      <c r="I69" s="165"/>
      <c r="J69" s="165"/>
      <c r="K69" s="165"/>
      <c r="L69" s="165"/>
      <c r="M69" s="165"/>
      <c r="N69" s="165"/>
      <c r="O69" s="165"/>
      <c r="P69" s="165"/>
      <c r="R69" s="77"/>
    </row>
    <row r="70" spans="1:18">
      <c r="B70" s="122" t="s">
        <v>823</v>
      </c>
      <c r="G70" s="165"/>
      <c r="H70" s="165"/>
      <c r="I70" s="165"/>
      <c r="J70" s="165"/>
      <c r="K70" s="165"/>
      <c r="L70" s="165"/>
      <c r="M70" s="165"/>
      <c r="N70" s="165"/>
      <c r="O70" s="165"/>
      <c r="P70" s="165"/>
      <c r="R70" s="77"/>
    </row>
    <row r="71" spans="1:18" s="15" customFormat="1">
      <c r="D71" s="95"/>
      <c r="F71" s="95"/>
      <c r="G71" s="165"/>
      <c r="H71" s="165"/>
      <c r="I71" s="165"/>
      <c r="J71" s="165"/>
      <c r="K71" s="165"/>
      <c r="L71" s="165"/>
      <c r="M71" s="165"/>
      <c r="N71" s="165"/>
      <c r="O71" s="165"/>
      <c r="P71" s="165"/>
      <c r="Q71" s="77"/>
      <c r="R71" s="77"/>
    </row>
    <row r="72" spans="1:18" ht="68">
      <c r="A72" s="79">
        <v>528</v>
      </c>
      <c r="B72" s="123" t="s">
        <v>824</v>
      </c>
      <c r="C72" s="115" t="s">
        <v>825</v>
      </c>
      <c r="D72" s="114">
        <v>3</v>
      </c>
      <c r="E72" s="115" t="s">
        <v>1239</v>
      </c>
      <c r="F72" s="114">
        <v>4</v>
      </c>
      <c r="G72" s="163"/>
      <c r="H72" s="164"/>
      <c r="I72" s="164"/>
      <c r="J72" s="140"/>
      <c r="K72" s="142"/>
      <c r="L72" s="163"/>
      <c r="M72" s="164"/>
      <c r="N72" s="164"/>
      <c r="O72" s="140"/>
      <c r="P72" s="142"/>
      <c r="Q72" s="152">
        <f>IF(L72&lt;&gt;"",L72,IF(G72&lt;&gt;"",G72,IF(D72&lt;&gt;"",D72,"")))</f>
        <v>3</v>
      </c>
      <c r="R72" s="87">
        <f>IF(O72&lt;&gt;"",O72,IF(J72&lt;&gt;"",J72,IF(F72&lt;&gt;"",F72,"")))</f>
        <v>4</v>
      </c>
    </row>
    <row r="73" spans="1:18" ht="51">
      <c r="A73" s="79">
        <v>529</v>
      </c>
      <c r="B73" s="123" t="s">
        <v>826</v>
      </c>
      <c r="C73" s="115" t="s">
        <v>827</v>
      </c>
      <c r="D73" s="114">
        <v>4</v>
      </c>
      <c r="E73" s="115" t="s">
        <v>1240</v>
      </c>
      <c r="F73" s="114">
        <v>3</v>
      </c>
      <c r="G73" s="163"/>
      <c r="H73" s="164"/>
      <c r="I73" s="164"/>
      <c r="J73" s="140"/>
      <c r="K73" s="142"/>
      <c r="L73" s="163"/>
      <c r="M73" s="164"/>
      <c r="N73" s="164"/>
      <c r="O73" s="140"/>
      <c r="P73" s="142"/>
      <c r="Q73" s="152">
        <f>IF(L73&lt;&gt;"",L73,IF(G73&lt;&gt;"",G73,IF(D73&lt;&gt;"",D73,"")))</f>
        <v>4</v>
      </c>
      <c r="R73" s="87">
        <f>IF(O73&lt;&gt;"",O73,IF(J73&lt;&gt;"",J73,IF(F73&lt;&gt;"",F73,"")))</f>
        <v>3</v>
      </c>
    </row>
    <row r="74" spans="1:18" ht="356">
      <c r="A74" s="79">
        <v>530</v>
      </c>
      <c r="B74" s="123" t="s">
        <v>828</v>
      </c>
      <c r="C74" s="115" t="s">
        <v>829</v>
      </c>
      <c r="D74" s="114">
        <v>5</v>
      </c>
      <c r="E74" s="115" t="s">
        <v>1241</v>
      </c>
      <c r="F74" s="114">
        <v>4</v>
      </c>
      <c r="G74" s="163"/>
      <c r="H74" s="164"/>
      <c r="I74" s="164"/>
      <c r="J74" s="140"/>
      <c r="K74" s="142"/>
      <c r="L74" s="163"/>
      <c r="M74" s="164"/>
      <c r="N74" s="164"/>
      <c r="O74" s="140"/>
      <c r="P74" s="142"/>
      <c r="Q74" s="152">
        <f>IF(L74&lt;&gt;"",L74,IF(G74&lt;&gt;"",G74,IF(D74&lt;&gt;"",D74,"")))</f>
        <v>5</v>
      </c>
      <c r="R74" s="87">
        <f>IF(O74&lt;&gt;"",O74,IF(J74&lt;&gt;"",J74,IF(F74&lt;&gt;"",F74,"")))</f>
        <v>4</v>
      </c>
    </row>
    <row r="75" spans="1:18" ht="85">
      <c r="A75" s="79">
        <v>531</v>
      </c>
      <c r="B75" s="123" t="s">
        <v>830</v>
      </c>
      <c r="C75" s="115" t="s">
        <v>831</v>
      </c>
      <c r="D75" s="114">
        <v>3</v>
      </c>
      <c r="E75" s="115" t="s">
        <v>1242</v>
      </c>
      <c r="F75" s="114">
        <v>3</v>
      </c>
      <c r="G75" s="163"/>
      <c r="H75" s="164"/>
      <c r="I75" s="164"/>
      <c r="J75" s="140"/>
      <c r="K75" s="142"/>
      <c r="L75" s="163"/>
      <c r="M75" s="164"/>
      <c r="N75" s="164"/>
      <c r="O75" s="140"/>
      <c r="P75" s="142"/>
      <c r="Q75" s="152">
        <f>IF(L75&lt;&gt;"",L75,IF(G75&lt;&gt;"",G75,IF(D75&lt;&gt;"",D75,"")))</f>
        <v>3</v>
      </c>
      <c r="R75" s="87">
        <f>IF(O75&lt;&gt;"",O75,IF(J75&lt;&gt;"",J75,IF(F75&lt;&gt;"",F75,"")))</f>
        <v>3</v>
      </c>
    </row>
    <row r="76" spans="1:18" ht="136">
      <c r="A76" s="79">
        <v>532</v>
      </c>
      <c r="B76" s="123" t="s">
        <v>832</v>
      </c>
      <c r="C76" s="115" t="s">
        <v>833</v>
      </c>
      <c r="D76" s="114">
        <v>4</v>
      </c>
      <c r="E76" s="115" t="s">
        <v>1243</v>
      </c>
      <c r="F76" s="114">
        <v>4</v>
      </c>
      <c r="G76" s="163"/>
      <c r="H76" s="164"/>
      <c r="I76" s="164"/>
      <c r="J76" s="140"/>
      <c r="K76" s="142"/>
      <c r="L76" s="163"/>
      <c r="M76" s="164"/>
      <c r="N76" s="164"/>
      <c r="O76" s="140"/>
      <c r="P76" s="142"/>
      <c r="Q76" s="152">
        <f>IF(L76&lt;&gt;"",L76,IF(G76&lt;&gt;"",G76,IF(D76&lt;&gt;"",D76,"")))</f>
        <v>4</v>
      </c>
      <c r="R76" s="87">
        <f>IF(O76&lt;&gt;"",O76,IF(J76&lt;&gt;"",J76,IF(F76&lt;&gt;"",F76,"")))</f>
        <v>4</v>
      </c>
    </row>
    <row r="77" spans="1:18" s="15" customFormat="1">
      <c r="D77" s="95"/>
      <c r="F77" s="95"/>
      <c r="G77" s="165"/>
      <c r="H77" s="165"/>
      <c r="I77" s="165"/>
      <c r="J77" s="165"/>
      <c r="K77" s="165"/>
      <c r="L77" s="165"/>
      <c r="M77" s="165"/>
      <c r="N77" s="165"/>
      <c r="O77" s="165"/>
      <c r="P77" s="165"/>
      <c r="Q77" s="77"/>
      <c r="R77" s="77"/>
    </row>
    <row r="78" spans="1:18" ht="51">
      <c r="A78" s="79">
        <v>533</v>
      </c>
      <c r="B78" s="124" t="s">
        <v>834</v>
      </c>
      <c r="C78" s="115" t="s">
        <v>835</v>
      </c>
      <c r="D78" s="114">
        <v>4</v>
      </c>
      <c r="E78" s="115" t="s">
        <v>1244</v>
      </c>
      <c r="F78" s="114">
        <v>3</v>
      </c>
      <c r="G78" s="163"/>
      <c r="H78" s="164"/>
      <c r="I78" s="164"/>
      <c r="J78" s="140"/>
      <c r="K78" s="142"/>
      <c r="L78" s="163"/>
      <c r="M78" s="164"/>
      <c r="N78" s="164"/>
      <c r="O78" s="140"/>
      <c r="P78" s="142"/>
      <c r="Q78" s="152">
        <f>IF(L78&lt;&gt;"",L78,IF(G78&lt;&gt;"",G78,IF(D78&lt;&gt;"",D78,"")))</f>
        <v>4</v>
      </c>
      <c r="R78" s="87">
        <f>IF(O78&lt;&gt;"",O78,IF(J78&lt;&gt;"",J78,IF(F78&lt;&gt;"",F78,"")))</f>
        <v>3</v>
      </c>
    </row>
    <row r="79" spans="1:18" ht="34">
      <c r="A79" s="79">
        <v>534</v>
      </c>
      <c r="B79" s="124" t="s">
        <v>836</v>
      </c>
      <c r="C79" s="115" t="s">
        <v>837</v>
      </c>
      <c r="D79" s="114">
        <v>3</v>
      </c>
      <c r="E79" s="115" t="s">
        <v>1245</v>
      </c>
      <c r="F79" s="114">
        <v>3</v>
      </c>
      <c r="G79" s="163"/>
      <c r="H79" s="164"/>
      <c r="I79" s="164"/>
      <c r="J79" s="140"/>
      <c r="K79" s="142"/>
      <c r="L79" s="163"/>
      <c r="M79" s="164"/>
      <c r="N79" s="164"/>
      <c r="O79" s="140"/>
      <c r="P79" s="142"/>
      <c r="Q79" s="152">
        <f>IF(L79&lt;&gt;"",L79,IF(G79&lt;&gt;"",G79,IF(D79&lt;&gt;"",D79,"")))</f>
        <v>3</v>
      </c>
      <c r="R79" s="87">
        <f>IF(O79&lt;&gt;"",O79,IF(J79&lt;&gt;"",J79,IF(F79&lt;&gt;"",F79,"")))</f>
        <v>3</v>
      </c>
    </row>
    <row r="80" spans="1:18" ht="51">
      <c r="A80" s="79">
        <v>535</v>
      </c>
      <c r="B80" s="124" t="s">
        <v>838</v>
      </c>
      <c r="C80" s="115" t="s">
        <v>839</v>
      </c>
      <c r="D80" s="114">
        <v>4</v>
      </c>
      <c r="E80" s="115" t="s">
        <v>1246</v>
      </c>
      <c r="F80" s="114">
        <v>3</v>
      </c>
      <c r="G80" s="163"/>
      <c r="H80" s="164"/>
      <c r="I80" s="164"/>
      <c r="J80" s="140"/>
      <c r="K80" s="142"/>
      <c r="L80" s="163"/>
      <c r="M80" s="164"/>
      <c r="N80" s="164"/>
      <c r="O80" s="140"/>
      <c r="P80" s="142"/>
      <c r="Q80" s="152">
        <f>IF(L80&lt;&gt;"",L80,IF(G80&lt;&gt;"",G80,IF(D80&lt;&gt;"",D80,"")))</f>
        <v>4</v>
      </c>
      <c r="R80" s="87">
        <f>IF(O80&lt;&gt;"",O80,IF(J80&lt;&gt;"",J80,IF(F80&lt;&gt;"",F80,"")))</f>
        <v>3</v>
      </c>
    </row>
    <row r="81" spans="1:18" ht="51">
      <c r="A81" s="79">
        <v>536</v>
      </c>
      <c r="B81" s="124" t="s">
        <v>398</v>
      </c>
      <c r="C81" s="115" t="s">
        <v>674</v>
      </c>
      <c r="D81" s="114">
        <v>5</v>
      </c>
      <c r="E81" s="115" t="s">
        <v>1247</v>
      </c>
      <c r="F81" s="114">
        <v>4</v>
      </c>
      <c r="G81" s="163"/>
      <c r="H81" s="164"/>
      <c r="I81" s="164"/>
      <c r="J81" s="140"/>
      <c r="K81" s="142"/>
      <c r="L81" s="163"/>
      <c r="M81" s="164"/>
      <c r="N81" s="164"/>
      <c r="O81" s="140"/>
      <c r="P81" s="142"/>
      <c r="Q81" s="152">
        <f>IF(L81&lt;&gt;"",L81,IF(G81&lt;&gt;"",G81,IF(D81&lt;&gt;"",D81,"")))</f>
        <v>5</v>
      </c>
      <c r="R81" s="87">
        <f>IF(O81&lt;&gt;"",O81,IF(J81&lt;&gt;"",J81,IF(F81&lt;&gt;"",F81,"")))</f>
        <v>4</v>
      </c>
    </row>
    <row r="82" spans="1:18" ht="51">
      <c r="A82" s="79">
        <v>537</v>
      </c>
      <c r="B82" s="124" t="s">
        <v>840</v>
      </c>
      <c r="C82" s="115" t="s">
        <v>841</v>
      </c>
      <c r="D82" s="114">
        <v>5</v>
      </c>
      <c r="E82" s="115" t="s">
        <v>1244</v>
      </c>
      <c r="F82" s="114">
        <v>3</v>
      </c>
      <c r="G82" s="163"/>
      <c r="H82" s="164"/>
      <c r="I82" s="164"/>
      <c r="J82" s="140"/>
      <c r="K82" s="142"/>
      <c r="L82" s="163"/>
      <c r="M82" s="164"/>
      <c r="N82" s="164"/>
      <c r="O82" s="140"/>
      <c r="P82" s="142"/>
      <c r="Q82" s="152">
        <f>IF(L82&lt;&gt;"",L82,IF(G82&lt;&gt;"",G82,IF(D82&lt;&gt;"",D82,"")))</f>
        <v>5</v>
      </c>
      <c r="R82" s="87">
        <f>IF(O82&lt;&gt;"",O82,IF(J82&lt;&gt;"",J82,IF(F82&lt;&gt;"",F82,"")))</f>
        <v>3</v>
      </c>
    </row>
    <row r="83" spans="1:18" s="15" customFormat="1">
      <c r="D83" s="95"/>
      <c r="F83" s="95"/>
      <c r="G83" s="165"/>
      <c r="H83" s="165"/>
      <c r="I83" s="165"/>
      <c r="J83" s="165"/>
      <c r="K83" s="165"/>
      <c r="L83" s="165"/>
      <c r="M83" s="165"/>
      <c r="N83" s="165"/>
      <c r="O83" s="165"/>
      <c r="P83" s="165"/>
      <c r="Q83" s="77"/>
      <c r="R83" s="77"/>
    </row>
    <row r="84" spans="1:18" ht="68">
      <c r="A84" s="79">
        <v>538</v>
      </c>
      <c r="B84" s="125" t="s">
        <v>842</v>
      </c>
      <c r="C84" s="115" t="s">
        <v>843</v>
      </c>
      <c r="D84" s="114">
        <v>4</v>
      </c>
      <c r="E84" s="115" t="s">
        <v>1248</v>
      </c>
      <c r="F84" s="114">
        <v>4</v>
      </c>
      <c r="G84" s="163"/>
      <c r="H84" s="164"/>
      <c r="I84" s="164"/>
      <c r="J84" s="140"/>
      <c r="K84" s="142"/>
      <c r="L84" s="163"/>
      <c r="M84" s="164"/>
      <c r="N84" s="164"/>
      <c r="O84" s="140"/>
      <c r="P84" s="142"/>
      <c r="Q84" s="152">
        <f>IF(L84&lt;&gt;"",L84,IF(G84&lt;&gt;"",G84,IF(D84&lt;&gt;"",D84,"")))</f>
        <v>4</v>
      </c>
      <c r="R84" s="87">
        <f>IF(O84&lt;&gt;"",O84,IF(J84&lt;&gt;"",J84,IF(F84&lt;&gt;"",F84,"")))</f>
        <v>4</v>
      </c>
    </row>
    <row r="85" spans="1:18" ht="68">
      <c r="A85" s="79">
        <v>539</v>
      </c>
      <c r="B85" s="125" t="s">
        <v>844</v>
      </c>
      <c r="C85" s="115" t="s">
        <v>845</v>
      </c>
      <c r="D85" s="114">
        <v>3</v>
      </c>
      <c r="E85" s="115" t="s">
        <v>1249</v>
      </c>
      <c r="F85" s="114">
        <v>3</v>
      </c>
      <c r="G85" s="163"/>
      <c r="H85" s="164"/>
      <c r="I85" s="164"/>
      <c r="J85" s="140"/>
      <c r="K85" s="142"/>
      <c r="L85" s="163"/>
      <c r="M85" s="164"/>
      <c r="N85" s="164"/>
      <c r="O85" s="140"/>
      <c r="P85" s="142"/>
      <c r="Q85" s="152">
        <f>IF(L85&lt;&gt;"",L85,IF(G85&lt;&gt;"",G85,IF(D85&lt;&gt;"",D85,"")))</f>
        <v>3</v>
      </c>
      <c r="R85" s="87">
        <f>IF(O85&lt;&gt;"",O85,IF(J85&lt;&gt;"",J85,IF(F85&lt;&gt;"",F85,"")))</f>
        <v>3</v>
      </c>
    </row>
    <row r="86" spans="1:18" ht="68">
      <c r="A86" s="79">
        <v>540</v>
      </c>
      <c r="B86" s="125" t="s">
        <v>846</v>
      </c>
      <c r="C86" s="115" t="s">
        <v>847</v>
      </c>
      <c r="D86" s="114">
        <v>4</v>
      </c>
      <c r="E86" s="115" t="s">
        <v>1250</v>
      </c>
      <c r="F86" s="114">
        <v>3</v>
      </c>
      <c r="G86" s="163"/>
      <c r="H86" s="164"/>
      <c r="I86" s="164"/>
      <c r="J86" s="140"/>
      <c r="K86" s="142"/>
      <c r="L86" s="163"/>
      <c r="M86" s="164"/>
      <c r="N86" s="164"/>
      <c r="O86" s="140"/>
      <c r="P86" s="142"/>
      <c r="Q86" s="152">
        <f>IF(L86&lt;&gt;"",L86,IF(G86&lt;&gt;"",G86,IF(D86&lt;&gt;"",D86,"")))</f>
        <v>4</v>
      </c>
      <c r="R86" s="87">
        <f>IF(O86&lt;&gt;"",O86,IF(J86&lt;&gt;"",J86,IF(F86&lt;&gt;"",F86,"")))</f>
        <v>3</v>
      </c>
    </row>
    <row r="87" spans="1:18" ht="68">
      <c r="A87" s="79">
        <v>541</v>
      </c>
      <c r="B87" s="125" t="s">
        <v>848</v>
      </c>
      <c r="C87" s="115" t="s">
        <v>849</v>
      </c>
      <c r="D87" s="114">
        <v>3</v>
      </c>
      <c r="E87" s="115" t="s">
        <v>1251</v>
      </c>
      <c r="F87" s="114">
        <v>3</v>
      </c>
      <c r="G87" s="163"/>
      <c r="H87" s="164"/>
      <c r="I87" s="164"/>
      <c r="J87" s="140"/>
      <c r="K87" s="142"/>
      <c r="L87" s="163"/>
      <c r="M87" s="164"/>
      <c r="N87" s="164"/>
      <c r="O87" s="140"/>
      <c r="P87" s="142"/>
      <c r="Q87" s="152">
        <f>IF(L87&lt;&gt;"",L87,IF(G87&lt;&gt;"",G87,IF(D87&lt;&gt;"",D87,"")))</f>
        <v>3</v>
      </c>
      <c r="R87" s="87">
        <f>IF(O87&lt;&gt;"",O87,IF(J87&lt;&gt;"",J87,IF(F87&lt;&gt;"",F87,"")))</f>
        <v>3</v>
      </c>
    </row>
    <row r="88" spans="1:18" s="15" customFormat="1">
      <c r="D88" s="95"/>
      <c r="F88" s="95"/>
      <c r="G88" s="165"/>
      <c r="H88" s="165"/>
      <c r="I88" s="165"/>
      <c r="J88" s="165"/>
      <c r="K88" s="165"/>
      <c r="L88" s="165"/>
      <c r="M88" s="165"/>
      <c r="N88" s="165"/>
      <c r="O88" s="165"/>
      <c r="P88" s="165"/>
      <c r="Q88" s="77"/>
      <c r="R88" s="77"/>
    </row>
    <row r="89" spans="1:18" ht="136">
      <c r="A89" s="79">
        <v>542</v>
      </c>
      <c r="B89" s="124" t="s">
        <v>850</v>
      </c>
      <c r="C89" s="115" t="s">
        <v>851</v>
      </c>
      <c r="D89" s="114">
        <v>4</v>
      </c>
      <c r="E89" s="115" t="s">
        <v>1252</v>
      </c>
      <c r="F89" s="114">
        <v>4</v>
      </c>
      <c r="G89" s="163"/>
      <c r="H89" s="164"/>
      <c r="I89" s="164"/>
      <c r="J89" s="140"/>
      <c r="K89" s="142"/>
      <c r="L89" s="163"/>
      <c r="M89" s="164"/>
      <c r="N89" s="164"/>
      <c r="O89" s="140"/>
      <c r="P89" s="142"/>
      <c r="Q89" s="152">
        <f>IF(L89&lt;&gt;"",L89,IF(G89&lt;&gt;"",G89,IF(D89&lt;&gt;"",D89,"")))</f>
        <v>4</v>
      </c>
      <c r="R89" s="87">
        <f>IF(O89&lt;&gt;"",O89,IF(J89&lt;&gt;"",J89,IF(F89&lt;&gt;"",F89,"")))</f>
        <v>4</v>
      </c>
    </row>
    <row r="90" spans="1:18" ht="85">
      <c r="A90" s="79">
        <v>543</v>
      </c>
      <c r="B90" s="124" t="s">
        <v>852</v>
      </c>
      <c r="C90" s="115" t="s">
        <v>853</v>
      </c>
      <c r="D90" s="114">
        <v>3</v>
      </c>
      <c r="E90" s="115" t="s">
        <v>1253</v>
      </c>
      <c r="F90" s="114">
        <v>3</v>
      </c>
      <c r="G90" s="163"/>
      <c r="H90" s="164"/>
      <c r="I90" s="164"/>
      <c r="J90" s="140"/>
      <c r="K90" s="142"/>
      <c r="L90" s="163"/>
      <c r="M90" s="164"/>
      <c r="N90" s="164"/>
      <c r="O90" s="140"/>
      <c r="P90" s="142"/>
      <c r="Q90" s="152">
        <f>IF(L90&lt;&gt;"",L90,IF(G90&lt;&gt;"",G90,IF(D90&lt;&gt;"",D90,"")))</f>
        <v>3</v>
      </c>
      <c r="R90" s="87">
        <f>IF(O90&lt;&gt;"",O90,IF(J90&lt;&gt;"",J90,IF(F90&lt;&gt;"",F90,"")))</f>
        <v>3</v>
      </c>
    </row>
    <row r="91" spans="1:18" ht="68">
      <c r="A91" s="79">
        <v>544</v>
      </c>
      <c r="B91" s="124" t="s">
        <v>854</v>
      </c>
      <c r="C91" s="115" t="s">
        <v>855</v>
      </c>
      <c r="D91" s="114">
        <v>5</v>
      </c>
      <c r="E91" s="115" t="s">
        <v>1254</v>
      </c>
      <c r="F91" s="114">
        <v>4</v>
      </c>
      <c r="G91" s="163"/>
      <c r="H91" s="164"/>
      <c r="I91" s="164"/>
      <c r="J91" s="140"/>
      <c r="K91" s="142"/>
      <c r="L91" s="163"/>
      <c r="M91" s="164"/>
      <c r="N91" s="164"/>
      <c r="O91" s="140"/>
      <c r="P91" s="142"/>
      <c r="Q91" s="152">
        <f>IF(L91&lt;&gt;"",L91,IF(G91&lt;&gt;"",G91,IF(D91&lt;&gt;"",D91,"")))</f>
        <v>5</v>
      </c>
      <c r="R91" s="87">
        <f>IF(O91&lt;&gt;"",O91,IF(J91&lt;&gt;"",J91,IF(F91&lt;&gt;"",F91,"")))</f>
        <v>4</v>
      </c>
    </row>
    <row r="92" spans="1:18" ht="51">
      <c r="A92" s="79">
        <v>545</v>
      </c>
      <c r="B92" s="123" t="s">
        <v>856</v>
      </c>
      <c r="C92" s="115" t="s">
        <v>857</v>
      </c>
      <c r="D92" s="114">
        <v>3</v>
      </c>
      <c r="E92" s="115" t="s">
        <v>1255</v>
      </c>
      <c r="F92" s="114">
        <v>2</v>
      </c>
      <c r="G92" s="163"/>
      <c r="H92" s="164"/>
      <c r="I92" s="164"/>
      <c r="J92" s="140"/>
      <c r="K92" s="142"/>
      <c r="L92" s="163"/>
      <c r="M92" s="164"/>
      <c r="N92" s="164"/>
      <c r="O92" s="140"/>
      <c r="P92" s="142"/>
      <c r="Q92" s="152">
        <f>IF(L92&lt;&gt;"",L92,IF(G92&lt;&gt;"",G92,IF(D92&lt;&gt;"",D92,"")))</f>
        <v>3</v>
      </c>
      <c r="R92" s="87">
        <f>IF(O92&lt;&gt;"",O92,IF(J92&lt;&gt;"",J92,IF(F92&lt;&gt;"",F92,"")))</f>
        <v>2</v>
      </c>
    </row>
    <row r="93" spans="1:18" s="15" customFormat="1">
      <c r="D93" s="95"/>
      <c r="F93" s="95"/>
      <c r="G93" s="165"/>
      <c r="H93" s="165"/>
      <c r="I93" s="165"/>
      <c r="J93" s="165"/>
      <c r="K93" s="165"/>
      <c r="L93" s="165"/>
      <c r="M93" s="165"/>
      <c r="N93" s="165"/>
      <c r="O93" s="165"/>
      <c r="P93" s="165"/>
      <c r="Q93" s="77"/>
      <c r="R93" s="77"/>
    </row>
    <row r="94" spans="1:18" ht="34">
      <c r="A94" s="79">
        <v>546</v>
      </c>
      <c r="B94" s="126" t="s">
        <v>438</v>
      </c>
      <c r="C94" s="115" t="s">
        <v>858</v>
      </c>
      <c r="D94" s="114">
        <v>2</v>
      </c>
      <c r="E94" s="115" t="s">
        <v>1256</v>
      </c>
      <c r="F94" s="114">
        <v>2</v>
      </c>
      <c r="G94" s="163"/>
      <c r="H94" s="164"/>
      <c r="I94" s="164"/>
      <c r="J94" s="140"/>
      <c r="K94" s="142"/>
      <c r="L94" s="163"/>
      <c r="M94" s="164"/>
      <c r="N94" s="164"/>
      <c r="O94" s="140"/>
      <c r="P94" s="142"/>
      <c r="Q94" s="152">
        <f>IF(L94&lt;&gt;"",L94,IF(G94&lt;&gt;"",G94,IF(D94&lt;&gt;"",D94,"")))</f>
        <v>2</v>
      </c>
      <c r="R94" s="87">
        <f>IF(O94&lt;&gt;"",O94,IF(J94&lt;&gt;"",J94,IF(F94&lt;&gt;"",F94,"")))</f>
        <v>2</v>
      </c>
    </row>
    <row r="95" spans="1:18" ht="51">
      <c r="A95" s="79">
        <v>547</v>
      </c>
      <c r="B95" s="126" t="s">
        <v>859</v>
      </c>
      <c r="C95" s="115" t="s">
        <v>860</v>
      </c>
      <c r="D95" s="114">
        <v>5</v>
      </c>
      <c r="E95" s="115" t="s">
        <v>1257</v>
      </c>
      <c r="F95" s="114">
        <v>3</v>
      </c>
      <c r="G95" s="163"/>
      <c r="H95" s="164"/>
      <c r="I95" s="164"/>
      <c r="J95" s="140"/>
      <c r="K95" s="142"/>
      <c r="L95" s="163"/>
      <c r="M95" s="164"/>
      <c r="N95" s="164"/>
      <c r="O95" s="140"/>
      <c r="P95" s="142"/>
      <c r="Q95" s="152">
        <f>IF(L95&lt;&gt;"",L95,IF(G95&lt;&gt;"",G95,IF(D95&lt;&gt;"",D95,"")))</f>
        <v>5</v>
      </c>
      <c r="R95" s="87">
        <f>IF(O95&lt;&gt;"",O95,IF(J95&lt;&gt;"",J95,IF(F95&lt;&gt;"",F95,"")))</f>
        <v>3</v>
      </c>
    </row>
    <row r="96" spans="1:18" ht="51">
      <c r="A96" s="79">
        <v>548</v>
      </c>
      <c r="B96" s="126" t="s">
        <v>861</v>
      </c>
      <c r="C96" s="115" t="s">
        <v>862</v>
      </c>
      <c r="D96" s="114">
        <v>4</v>
      </c>
      <c r="E96" s="115" t="s">
        <v>1258</v>
      </c>
      <c r="F96" s="114">
        <v>3</v>
      </c>
      <c r="G96" s="163"/>
      <c r="H96" s="164"/>
      <c r="I96" s="164"/>
      <c r="J96" s="140"/>
      <c r="K96" s="142"/>
      <c r="L96" s="163"/>
      <c r="M96" s="164"/>
      <c r="N96" s="164"/>
      <c r="O96" s="140"/>
      <c r="P96" s="142"/>
      <c r="Q96" s="152">
        <f>IF(L96&lt;&gt;"",L96,IF(G96&lt;&gt;"",G96,IF(D96&lt;&gt;"",D96,"")))</f>
        <v>4</v>
      </c>
      <c r="R96" s="87">
        <f>IF(O96&lt;&gt;"",O96,IF(J96&lt;&gt;"",J96,IF(F96&lt;&gt;"",F96,"")))</f>
        <v>3</v>
      </c>
    </row>
    <row r="97" spans="1:18" ht="51">
      <c r="A97" s="79">
        <v>549</v>
      </c>
      <c r="B97" s="126" t="s">
        <v>863</v>
      </c>
      <c r="C97" s="115" t="s">
        <v>864</v>
      </c>
      <c r="D97" s="114">
        <v>2</v>
      </c>
      <c r="E97" s="115" t="s">
        <v>1259</v>
      </c>
      <c r="F97" s="114">
        <v>2</v>
      </c>
      <c r="G97" s="163"/>
      <c r="H97" s="164"/>
      <c r="I97" s="164"/>
      <c r="J97" s="140"/>
      <c r="K97" s="142"/>
      <c r="L97" s="163"/>
      <c r="M97" s="164"/>
      <c r="N97" s="164"/>
      <c r="O97" s="140"/>
      <c r="P97" s="142"/>
      <c r="Q97" s="152">
        <f>IF(L97&lt;&gt;"",L97,IF(G97&lt;&gt;"",G97,IF(D97&lt;&gt;"",D97,"")))</f>
        <v>2</v>
      </c>
      <c r="R97" s="87">
        <f>IF(O97&lt;&gt;"",O97,IF(J97&lt;&gt;"",J97,IF(F97&lt;&gt;"",F97,"")))</f>
        <v>2</v>
      </c>
    </row>
    <row r="98" spans="1:18" ht="85">
      <c r="A98" s="79">
        <v>550</v>
      </c>
      <c r="B98" s="126" t="s">
        <v>401</v>
      </c>
      <c r="C98" s="115" t="s">
        <v>680</v>
      </c>
      <c r="D98" s="114">
        <v>2</v>
      </c>
      <c r="E98" s="115" t="s">
        <v>1257</v>
      </c>
      <c r="F98" s="114">
        <v>2</v>
      </c>
      <c r="G98" s="163"/>
      <c r="H98" s="164"/>
      <c r="I98" s="164"/>
      <c r="J98" s="140"/>
      <c r="K98" s="142"/>
      <c r="L98" s="163"/>
      <c r="M98" s="164"/>
      <c r="N98" s="164"/>
      <c r="O98" s="140"/>
      <c r="P98" s="142"/>
      <c r="Q98" s="152">
        <f>IF(L98&lt;&gt;"",L98,IF(G98&lt;&gt;"",G98,IF(D98&lt;&gt;"",D98,"")))</f>
        <v>2</v>
      </c>
      <c r="R98" s="87">
        <f>IF(O98&lt;&gt;"",O98,IF(J98&lt;&gt;"",J98,IF(F98&lt;&gt;"",F98,"")))</f>
        <v>2</v>
      </c>
    </row>
    <row r="99" spans="1:18" s="15" customFormat="1">
      <c r="D99" s="95"/>
      <c r="F99" s="95"/>
      <c r="G99" s="165"/>
      <c r="H99" s="165"/>
      <c r="I99" s="165"/>
      <c r="J99" s="165"/>
      <c r="K99" s="165"/>
      <c r="L99" s="165"/>
      <c r="M99" s="165"/>
      <c r="N99" s="165"/>
      <c r="O99" s="165"/>
      <c r="P99" s="165"/>
      <c r="Q99" s="77"/>
      <c r="R99" s="77"/>
    </row>
    <row r="100" spans="1:18" ht="34">
      <c r="A100" s="79">
        <v>551</v>
      </c>
      <c r="B100" s="125" t="s">
        <v>865</v>
      </c>
      <c r="C100" s="115" t="s">
        <v>866</v>
      </c>
      <c r="D100" s="114">
        <v>5</v>
      </c>
      <c r="E100" s="115" t="s">
        <v>1260</v>
      </c>
      <c r="F100" s="114">
        <v>4</v>
      </c>
      <c r="G100" s="163"/>
      <c r="H100" s="164"/>
      <c r="I100" s="164"/>
      <c r="J100" s="140"/>
      <c r="K100" s="142"/>
      <c r="L100" s="163"/>
      <c r="M100" s="164"/>
      <c r="N100" s="164"/>
      <c r="O100" s="140"/>
      <c r="P100" s="142"/>
      <c r="Q100" s="152">
        <f>IF(L100&lt;&gt;"",L100,IF(G100&lt;&gt;"",G100,IF(D100&lt;&gt;"",D100,"")))</f>
        <v>5</v>
      </c>
      <c r="R100" s="87">
        <f>IF(O100&lt;&gt;"",O100,IF(J100&lt;&gt;"",J100,IF(F100&lt;&gt;"",F100,"")))</f>
        <v>4</v>
      </c>
    </row>
    <row r="101" spans="1:18" ht="51">
      <c r="A101" s="79">
        <v>552</v>
      </c>
      <c r="B101" s="125" t="s">
        <v>867</v>
      </c>
      <c r="C101" s="115" t="s">
        <v>868</v>
      </c>
      <c r="D101" s="114">
        <v>4</v>
      </c>
      <c r="E101" s="115" t="s">
        <v>1261</v>
      </c>
      <c r="F101" s="114">
        <v>4</v>
      </c>
      <c r="G101" s="163"/>
      <c r="H101" s="164"/>
      <c r="I101" s="164"/>
      <c r="J101" s="140"/>
      <c r="K101" s="142"/>
      <c r="L101" s="163"/>
      <c r="M101" s="164"/>
      <c r="N101" s="164"/>
      <c r="O101" s="140"/>
      <c r="P101" s="142"/>
      <c r="Q101" s="152">
        <f>IF(L101&lt;&gt;"",L101,IF(G101&lt;&gt;"",G101,IF(D101&lt;&gt;"",D101,"")))</f>
        <v>4</v>
      </c>
      <c r="R101" s="87">
        <f>IF(O101&lt;&gt;"",O101,IF(J101&lt;&gt;"",J101,IF(F101&lt;&gt;"",F101,"")))</f>
        <v>4</v>
      </c>
    </row>
    <row r="102" spans="1:18" ht="68">
      <c r="A102" s="79">
        <v>553</v>
      </c>
      <c r="B102" s="125" t="s">
        <v>869</v>
      </c>
      <c r="C102" s="115" t="s">
        <v>870</v>
      </c>
      <c r="D102" s="114">
        <v>5</v>
      </c>
      <c r="E102" s="115" t="s">
        <v>1262</v>
      </c>
      <c r="F102" s="114">
        <v>5</v>
      </c>
      <c r="G102" s="163"/>
      <c r="H102" s="164"/>
      <c r="I102" s="164"/>
      <c r="J102" s="140"/>
      <c r="K102" s="142"/>
      <c r="L102" s="163"/>
      <c r="M102" s="164"/>
      <c r="N102" s="164"/>
      <c r="O102" s="140"/>
      <c r="P102" s="142"/>
      <c r="Q102" s="152">
        <f>IF(L102&lt;&gt;"",L102,IF(G102&lt;&gt;"",G102,IF(D102&lt;&gt;"",D102,"")))</f>
        <v>5</v>
      </c>
      <c r="R102" s="87">
        <f>IF(O102&lt;&gt;"",O102,IF(J102&lt;&gt;"",J102,IF(F102&lt;&gt;"",F102,"")))</f>
        <v>5</v>
      </c>
    </row>
    <row r="103" spans="1:18" ht="102">
      <c r="A103" s="79">
        <v>554</v>
      </c>
      <c r="B103" s="125" t="s">
        <v>871</v>
      </c>
      <c r="C103" s="115" t="s">
        <v>872</v>
      </c>
      <c r="D103" s="114">
        <v>3</v>
      </c>
      <c r="E103" s="115" t="s">
        <v>1263</v>
      </c>
      <c r="F103" s="114">
        <v>3</v>
      </c>
      <c r="G103" s="163"/>
      <c r="H103" s="164"/>
      <c r="I103" s="164"/>
      <c r="J103" s="140"/>
      <c r="K103" s="142"/>
      <c r="L103" s="163"/>
      <c r="M103" s="164"/>
      <c r="N103" s="164"/>
      <c r="O103" s="140"/>
      <c r="P103" s="142"/>
      <c r="Q103" s="152">
        <f>IF(L103&lt;&gt;"",L103,IF(G103&lt;&gt;"",G103,IF(D103&lt;&gt;"",D103,"")))</f>
        <v>3</v>
      </c>
      <c r="R103" s="87">
        <f>IF(O103&lt;&gt;"",O103,IF(J103&lt;&gt;"",J103,IF(F103&lt;&gt;"",F103,"")))</f>
        <v>3</v>
      </c>
    </row>
    <row r="104" spans="1:18" ht="51">
      <c r="A104" s="79">
        <v>555</v>
      </c>
      <c r="B104" s="125" t="s">
        <v>873</v>
      </c>
      <c r="C104" s="115" t="s">
        <v>874</v>
      </c>
      <c r="D104" s="114">
        <v>3</v>
      </c>
      <c r="E104" s="115" t="s">
        <v>1264</v>
      </c>
      <c r="F104" s="114">
        <v>3</v>
      </c>
      <c r="G104" s="163"/>
      <c r="H104" s="164"/>
      <c r="I104" s="164"/>
      <c r="J104" s="140"/>
      <c r="K104" s="142"/>
      <c r="L104" s="163"/>
      <c r="M104" s="164"/>
      <c r="N104" s="164"/>
      <c r="O104" s="140"/>
      <c r="P104" s="142"/>
      <c r="Q104" s="152">
        <f>IF(L104&lt;&gt;"",L104,IF(G104&lt;&gt;"",G104,IF(D104&lt;&gt;"",D104,"")))</f>
        <v>3</v>
      </c>
      <c r="R104" s="87">
        <f>IF(O104&lt;&gt;"",O104,IF(J104&lt;&gt;"",J104,IF(F104&lt;&gt;"",F104,"")))</f>
        <v>3</v>
      </c>
    </row>
    <row r="105" spans="1:18" s="15" customFormat="1">
      <c r="D105" s="95"/>
      <c r="F105" s="95"/>
      <c r="G105" s="165"/>
      <c r="H105" s="165"/>
      <c r="I105" s="165"/>
      <c r="J105" s="165"/>
      <c r="K105" s="165"/>
      <c r="L105" s="165"/>
      <c r="M105" s="165"/>
      <c r="N105" s="165"/>
      <c r="O105" s="165"/>
      <c r="P105" s="165"/>
      <c r="Q105" s="77"/>
      <c r="R105" s="77"/>
    </row>
    <row r="106" spans="1:18" ht="34">
      <c r="A106" s="79">
        <v>556</v>
      </c>
      <c r="B106" s="124" t="s">
        <v>85</v>
      </c>
      <c r="C106" s="115" t="s">
        <v>875</v>
      </c>
      <c r="D106" s="114">
        <v>4</v>
      </c>
      <c r="E106" s="115" t="s">
        <v>1265</v>
      </c>
      <c r="F106" s="114">
        <v>3</v>
      </c>
      <c r="G106" s="163"/>
      <c r="H106" s="164"/>
      <c r="I106" s="164"/>
      <c r="J106" s="140"/>
      <c r="K106" s="142"/>
      <c r="L106" s="163"/>
      <c r="M106" s="164"/>
      <c r="N106" s="164"/>
      <c r="O106" s="140"/>
      <c r="P106" s="142"/>
      <c r="Q106" s="152">
        <f t="shared" ref="Q106:Q111" si="4">IF(L106&lt;&gt;"",L106,IF(G106&lt;&gt;"",G106,IF(D106&lt;&gt;"",D106,"")))</f>
        <v>4</v>
      </c>
      <c r="R106" s="87">
        <f t="shared" ref="R106:R111" si="5">IF(O106&lt;&gt;"",O106,IF(J106&lt;&gt;"",J106,IF(F106&lt;&gt;"",F106,"")))</f>
        <v>3</v>
      </c>
    </row>
    <row r="107" spans="1:18" ht="68">
      <c r="A107" s="79">
        <v>557</v>
      </c>
      <c r="B107" s="124" t="s">
        <v>326</v>
      </c>
      <c r="C107" s="115" t="s">
        <v>518</v>
      </c>
      <c r="D107" s="114">
        <v>4</v>
      </c>
      <c r="E107" s="115" t="s">
        <v>1266</v>
      </c>
      <c r="F107" s="114">
        <v>3</v>
      </c>
      <c r="G107" s="163"/>
      <c r="H107" s="164"/>
      <c r="I107" s="164"/>
      <c r="J107" s="140"/>
      <c r="K107" s="142"/>
      <c r="L107" s="163"/>
      <c r="M107" s="164"/>
      <c r="N107" s="164"/>
      <c r="O107" s="140"/>
      <c r="P107" s="142"/>
      <c r="Q107" s="152">
        <f t="shared" si="4"/>
        <v>4</v>
      </c>
      <c r="R107" s="87">
        <f t="shared" si="5"/>
        <v>3</v>
      </c>
    </row>
    <row r="108" spans="1:18" ht="34">
      <c r="A108" s="79">
        <v>558</v>
      </c>
      <c r="B108" s="124" t="s">
        <v>392</v>
      </c>
      <c r="C108" s="115" t="s">
        <v>660</v>
      </c>
      <c r="D108" s="114">
        <v>0</v>
      </c>
      <c r="E108" s="115" t="s">
        <v>1267</v>
      </c>
      <c r="F108" s="114">
        <v>0</v>
      </c>
      <c r="G108" s="163"/>
      <c r="H108" s="164"/>
      <c r="I108" s="164"/>
      <c r="J108" s="140"/>
      <c r="K108" s="142"/>
      <c r="L108" s="163"/>
      <c r="M108" s="164"/>
      <c r="N108" s="164"/>
      <c r="O108" s="140"/>
      <c r="P108" s="142"/>
      <c r="Q108" s="152">
        <f t="shared" si="4"/>
        <v>0</v>
      </c>
      <c r="R108" s="87">
        <f t="shared" si="5"/>
        <v>0</v>
      </c>
    </row>
    <row r="109" spans="1:18" ht="17">
      <c r="A109" s="79">
        <v>559</v>
      </c>
      <c r="B109" s="124" t="s">
        <v>876</v>
      </c>
      <c r="C109" s="115" t="s">
        <v>877</v>
      </c>
      <c r="D109" s="114">
        <v>2</v>
      </c>
      <c r="E109" s="115" t="s">
        <v>1268</v>
      </c>
      <c r="F109" s="114">
        <v>2</v>
      </c>
      <c r="G109" s="163"/>
      <c r="H109" s="164"/>
      <c r="I109" s="164"/>
      <c r="J109" s="140"/>
      <c r="K109" s="142"/>
      <c r="L109" s="163"/>
      <c r="M109" s="164"/>
      <c r="N109" s="164"/>
      <c r="O109" s="140"/>
      <c r="P109" s="142"/>
      <c r="Q109" s="152">
        <f t="shared" si="4"/>
        <v>2</v>
      </c>
      <c r="R109" s="87">
        <f t="shared" si="5"/>
        <v>2</v>
      </c>
    </row>
    <row r="110" spans="1:18" ht="34">
      <c r="A110" s="79">
        <v>560</v>
      </c>
      <c r="B110" s="124" t="s">
        <v>878</v>
      </c>
      <c r="C110" s="115" t="s">
        <v>879</v>
      </c>
      <c r="D110" s="114">
        <v>2</v>
      </c>
      <c r="E110" s="115" t="s">
        <v>1269</v>
      </c>
      <c r="F110" s="114">
        <v>2</v>
      </c>
      <c r="G110" s="163"/>
      <c r="H110" s="164"/>
      <c r="I110" s="164"/>
      <c r="J110" s="140"/>
      <c r="K110" s="142"/>
      <c r="L110" s="163"/>
      <c r="M110" s="164"/>
      <c r="N110" s="164"/>
      <c r="O110" s="140"/>
      <c r="P110" s="142"/>
      <c r="Q110" s="152">
        <f t="shared" si="4"/>
        <v>2</v>
      </c>
      <c r="R110" s="87">
        <f t="shared" si="5"/>
        <v>2</v>
      </c>
    </row>
    <row r="111" spans="1:18" ht="17">
      <c r="A111" s="79">
        <v>561</v>
      </c>
      <c r="B111" s="126" t="s">
        <v>880</v>
      </c>
      <c r="C111" s="115" t="s">
        <v>881</v>
      </c>
      <c r="D111" s="114">
        <v>2</v>
      </c>
      <c r="E111" s="115" t="s">
        <v>1270</v>
      </c>
      <c r="F111" s="114">
        <v>2</v>
      </c>
      <c r="G111" s="163"/>
      <c r="H111" s="164"/>
      <c r="I111" s="164"/>
      <c r="J111" s="140"/>
      <c r="K111" s="142"/>
      <c r="L111" s="163"/>
      <c r="M111" s="164"/>
      <c r="N111" s="164"/>
      <c r="O111" s="140"/>
      <c r="P111" s="142"/>
      <c r="Q111" s="152">
        <f t="shared" si="4"/>
        <v>2</v>
      </c>
      <c r="R111" s="87">
        <f t="shared" si="5"/>
        <v>2</v>
      </c>
    </row>
    <row r="112" spans="1:18">
      <c r="C112" s="15"/>
      <c r="D112" s="95"/>
      <c r="E112" s="15"/>
      <c r="F112" s="95"/>
      <c r="G112" s="165"/>
      <c r="H112" s="165"/>
      <c r="I112" s="165"/>
      <c r="J112" s="165"/>
      <c r="K112" s="165"/>
      <c r="L112" s="165"/>
      <c r="M112" s="165"/>
      <c r="N112" s="165"/>
      <c r="O112" s="165"/>
      <c r="P112" s="165"/>
      <c r="R112" s="77"/>
    </row>
    <row r="113" spans="1:18">
      <c r="C113" s="15"/>
      <c r="D113" s="95"/>
      <c r="E113" s="15"/>
      <c r="F113" s="95"/>
      <c r="G113" s="165"/>
      <c r="H113" s="165"/>
      <c r="I113" s="165"/>
      <c r="J113" s="165"/>
      <c r="K113" s="165"/>
      <c r="L113" s="165"/>
      <c r="M113" s="165"/>
      <c r="N113" s="165"/>
      <c r="O113" s="165"/>
      <c r="P113" s="165"/>
      <c r="R113" s="77"/>
    </row>
    <row r="114" spans="1:18">
      <c r="C114" s="15"/>
      <c r="D114" s="95"/>
      <c r="E114" s="15"/>
      <c r="F114" s="95"/>
      <c r="G114" s="165"/>
      <c r="H114" s="165"/>
      <c r="I114" s="165"/>
      <c r="J114" s="165"/>
      <c r="K114" s="165"/>
      <c r="L114" s="165"/>
      <c r="M114" s="165"/>
      <c r="N114" s="165"/>
      <c r="O114" s="165"/>
      <c r="P114" s="165"/>
      <c r="R114" s="77"/>
    </row>
    <row r="115" spans="1:18" ht="20">
      <c r="B115" s="118" t="s">
        <v>882</v>
      </c>
      <c r="C115" s="15"/>
      <c r="D115" s="95"/>
      <c r="E115" s="15"/>
      <c r="F115" s="95"/>
      <c r="G115" s="165"/>
      <c r="H115" s="165"/>
      <c r="I115" s="165"/>
      <c r="J115" s="165"/>
      <c r="K115" s="165"/>
      <c r="L115" s="165"/>
      <c r="M115" s="165"/>
      <c r="N115" s="165"/>
      <c r="O115" s="165"/>
      <c r="P115" s="165"/>
      <c r="R115" s="77"/>
    </row>
    <row r="116" spans="1:18" ht="68">
      <c r="A116" s="79">
        <v>562</v>
      </c>
      <c r="B116" s="113" t="s">
        <v>883</v>
      </c>
      <c r="C116" s="113" t="s">
        <v>884</v>
      </c>
      <c r="D116" s="110">
        <v>3</v>
      </c>
      <c r="E116" s="113" t="s">
        <v>1271</v>
      </c>
      <c r="F116" s="110">
        <v>2</v>
      </c>
      <c r="G116" s="163"/>
      <c r="H116" s="164"/>
      <c r="I116" s="164"/>
      <c r="J116" s="140"/>
      <c r="K116" s="142"/>
      <c r="L116" s="163"/>
      <c r="M116" s="164"/>
      <c r="N116" s="164"/>
      <c r="O116" s="140"/>
      <c r="P116" s="142"/>
      <c r="Q116" s="152">
        <f>IF(L116&lt;&gt;"",L116,IF(G116&lt;&gt;"",G116,IF(D116&lt;&gt;"",D116,"")))</f>
        <v>3</v>
      </c>
      <c r="R116" s="87">
        <f>IF(O116&lt;&gt;"",O116,IF(J116&lt;&gt;"",J116,IF(F116&lt;&gt;"",F116,"")))</f>
        <v>2</v>
      </c>
    </row>
    <row r="117" spans="1:18" s="15" customFormat="1">
      <c r="D117" s="95"/>
      <c r="F117" s="95"/>
      <c r="G117" s="165"/>
      <c r="H117" s="165"/>
      <c r="I117" s="165"/>
      <c r="J117" s="165"/>
      <c r="K117" s="165"/>
      <c r="L117" s="165"/>
      <c r="M117" s="165"/>
      <c r="N117" s="165"/>
      <c r="O117" s="165"/>
      <c r="P117" s="165"/>
      <c r="Q117" s="77"/>
      <c r="R117" s="77"/>
    </row>
    <row r="118" spans="1:18" ht="51">
      <c r="A118" s="79">
        <v>563</v>
      </c>
      <c r="B118" s="113" t="s">
        <v>885</v>
      </c>
      <c r="C118" s="113" t="s">
        <v>886</v>
      </c>
      <c r="D118" s="110">
        <v>3</v>
      </c>
      <c r="E118" s="113" t="s">
        <v>1272</v>
      </c>
      <c r="F118" s="110">
        <v>3</v>
      </c>
      <c r="G118" s="163"/>
      <c r="H118" s="164"/>
      <c r="I118" s="164"/>
      <c r="J118" s="140"/>
      <c r="K118" s="142"/>
      <c r="L118" s="163"/>
      <c r="M118" s="164"/>
      <c r="N118" s="164"/>
      <c r="O118" s="140"/>
      <c r="P118" s="142"/>
      <c r="Q118" s="152">
        <f>IF(L118&lt;&gt;"",L118,IF(G118&lt;&gt;"",G118,IF(D118&lt;&gt;"",D118,"")))</f>
        <v>3</v>
      </c>
      <c r="R118" s="87">
        <f>IF(O118&lt;&gt;"",O118,IF(J118&lt;&gt;"",J118,IF(F118&lt;&gt;"",F118,"")))</f>
        <v>3</v>
      </c>
    </row>
    <row r="119" spans="1:18" s="15" customFormat="1">
      <c r="D119" s="95"/>
      <c r="F119" s="95"/>
      <c r="G119" s="165"/>
      <c r="H119" s="165"/>
      <c r="I119" s="165"/>
      <c r="J119" s="165"/>
      <c r="K119" s="165"/>
      <c r="L119" s="165"/>
      <c r="M119" s="165"/>
      <c r="N119" s="165"/>
      <c r="O119" s="165"/>
      <c r="P119" s="165"/>
      <c r="Q119" s="77"/>
      <c r="R119" s="77"/>
    </row>
    <row r="120" spans="1:18" ht="51">
      <c r="A120" s="79">
        <v>564</v>
      </c>
      <c r="B120" s="113" t="s">
        <v>138</v>
      </c>
      <c r="C120" s="113" t="s">
        <v>887</v>
      </c>
      <c r="D120" s="110">
        <v>2</v>
      </c>
      <c r="E120" s="113" t="s">
        <v>1273</v>
      </c>
      <c r="F120" s="110">
        <v>2</v>
      </c>
      <c r="G120" s="163"/>
      <c r="H120" s="164"/>
      <c r="I120" s="164"/>
      <c r="J120" s="140"/>
      <c r="K120" s="142"/>
      <c r="L120" s="163"/>
      <c r="M120" s="164"/>
      <c r="N120" s="164"/>
      <c r="O120" s="140"/>
      <c r="P120" s="142"/>
      <c r="Q120" s="152">
        <f>IF(L120&lt;&gt;"",L120,IF(G120&lt;&gt;"",G120,IF(D120&lt;&gt;"",D120,"")))</f>
        <v>2</v>
      </c>
      <c r="R120" s="87">
        <f>IF(O120&lt;&gt;"",O120,IF(J120&lt;&gt;"",J120,IF(F120&lt;&gt;"",F120,"")))</f>
        <v>2</v>
      </c>
    </row>
    <row r="121" spans="1:18" s="15" customFormat="1">
      <c r="D121" s="95"/>
      <c r="F121" s="95"/>
      <c r="G121" s="165"/>
      <c r="H121" s="165"/>
      <c r="I121" s="165"/>
      <c r="J121" s="165"/>
      <c r="K121" s="165"/>
      <c r="L121" s="165"/>
      <c r="M121" s="165"/>
      <c r="N121" s="165"/>
      <c r="O121" s="165"/>
      <c r="P121" s="165"/>
      <c r="Q121" s="77"/>
      <c r="R121" s="77"/>
    </row>
    <row r="122" spans="1:18" ht="34">
      <c r="A122" s="79">
        <v>565</v>
      </c>
      <c r="B122" s="113" t="s">
        <v>888</v>
      </c>
      <c r="C122" s="113" t="s">
        <v>889</v>
      </c>
      <c r="D122" s="110">
        <v>3</v>
      </c>
      <c r="E122" s="113" t="s">
        <v>1274</v>
      </c>
      <c r="F122" s="110">
        <v>3</v>
      </c>
      <c r="G122" s="163"/>
      <c r="H122" s="164"/>
      <c r="I122" s="164"/>
      <c r="J122" s="140"/>
      <c r="K122" s="142"/>
      <c r="L122" s="163"/>
      <c r="M122" s="164"/>
      <c r="N122" s="164"/>
      <c r="O122" s="140"/>
      <c r="P122" s="142"/>
      <c r="Q122" s="152">
        <f>IF(L122&lt;&gt;"",L122,IF(G122&lt;&gt;"",G122,IF(D122&lt;&gt;"",D122,"")))</f>
        <v>3</v>
      </c>
      <c r="R122" s="87">
        <f>IF(O122&lt;&gt;"",O122,IF(J122&lt;&gt;"",J122,IF(F122&lt;&gt;"",F122,"")))</f>
        <v>3</v>
      </c>
    </row>
    <row r="123" spans="1:18" ht="68">
      <c r="A123" s="79">
        <v>566</v>
      </c>
      <c r="B123" s="113" t="s">
        <v>890</v>
      </c>
      <c r="C123" s="113" t="s">
        <v>891</v>
      </c>
      <c r="D123" s="110">
        <v>2</v>
      </c>
      <c r="E123" s="113" t="s">
        <v>1275</v>
      </c>
      <c r="F123" s="110">
        <v>2</v>
      </c>
      <c r="G123" s="163"/>
      <c r="H123" s="164"/>
      <c r="I123" s="164"/>
      <c r="J123" s="140"/>
      <c r="K123" s="142"/>
      <c r="L123" s="163"/>
      <c r="M123" s="164"/>
      <c r="N123" s="164"/>
      <c r="O123" s="140"/>
      <c r="P123" s="142"/>
      <c r="Q123" s="152">
        <f>IF(L123&lt;&gt;"",L123,IF(G123&lt;&gt;"",G123,IF(D123&lt;&gt;"",D123,"")))</f>
        <v>2</v>
      </c>
      <c r="R123" s="87">
        <f>IF(O123&lt;&gt;"",O123,IF(J123&lt;&gt;"",J123,IF(F123&lt;&gt;"",F123,"")))</f>
        <v>2</v>
      </c>
    </row>
    <row r="124" spans="1:18" s="15" customFormat="1">
      <c r="D124" s="95"/>
      <c r="F124" s="95"/>
      <c r="G124" s="165"/>
      <c r="H124" s="165"/>
      <c r="I124" s="165"/>
      <c r="J124" s="165"/>
      <c r="K124" s="165"/>
      <c r="L124" s="165"/>
      <c r="M124" s="165"/>
      <c r="N124" s="165"/>
      <c r="O124" s="165"/>
      <c r="P124" s="165"/>
      <c r="Q124" s="77"/>
      <c r="R124" s="77"/>
    </row>
    <row r="125" spans="1:18" ht="68">
      <c r="A125" s="79">
        <v>567</v>
      </c>
      <c r="B125" s="113" t="s">
        <v>892</v>
      </c>
      <c r="C125" s="113" t="s">
        <v>893</v>
      </c>
      <c r="D125" s="110">
        <v>2</v>
      </c>
      <c r="E125" s="113" t="s">
        <v>1276</v>
      </c>
      <c r="F125" s="110">
        <v>2</v>
      </c>
      <c r="G125" s="163"/>
      <c r="H125" s="164"/>
      <c r="I125" s="164"/>
      <c r="J125" s="140"/>
      <c r="K125" s="142"/>
      <c r="L125" s="163"/>
      <c r="M125" s="164"/>
      <c r="N125" s="164"/>
      <c r="O125" s="140"/>
      <c r="P125" s="142"/>
      <c r="Q125" s="152">
        <f>IF(L125&lt;&gt;"",L125,IF(G125&lt;&gt;"",G125,IF(D125&lt;&gt;"",D125,"")))</f>
        <v>2</v>
      </c>
      <c r="R125" s="87">
        <f>IF(O125&lt;&gt;"",O125,IF(J125&lt;&gt;"",J125,IF(F125&lt;&gt;"",F125,"")))</f>
        <v>2</v>
      </c>
    </row>
    <row r="126" spans="1:18" s="15" customFormat="1">
      <c r="D126" s="95"/>
      <c r="F126" s="95"/>
      <c r="G126" s="165"/>
      <c r="H126" s="165"/>
      <c r="I126" s="165"/>
      <c r="J126" s="165"/>
      <c r="K126" s="165"/>
      <c r="L126" s="165"/>
      <c r="M126" s="165"/>
      <c r="N126" s="165"/>
      <c r="O126" s="165"/>
      <c r="P126" s="165"/>
      <c r="Q126" s="77"/>
      <c r="R126" s="77"/>
    </row>
    <row r="127" spans="1:18" ht="34">
      <c r="A127" s="79">
        <v>568</v>
      </c>
      <c r="B127" s="113" t="s">
        <v>894</v>
      </c>
      <c r="C127" s="113" t="s">
        <v>895</v>
      </c>
      <c r="D127" s="110">
        <v>5</v>
      </c>
      <c r="E127" s="113" t="s">
        <v>1277</v>
      </c>
      <c r="F127" s="110">
        <v>4</v>
      </c>
      <c r="G127" s="163"/>
      <c r="H127" s="164"/>
      <c r="I127" s="164"/>
      <c r="J127" s="140"/>
      <c r="K127" s="142"/>
      <c r="L127" s="163"/>
      <c r="M127" s="164"/>
      <c r="N127" s="164"/>
      <c r="O127" s="140"/>
      <c r="P127" s="142"/>
      <c r="Q127" s="152">
        <f>IF(L127&lt;&gt;"",L127,IF(G127&lt;&gt;"",G127,IF(D127&lt;&gt;"",D127,"")))</f>
        <v>5</v>
      </c>
      <c r="R127" s="87">
        <f>IF(O127&lt;&gt;"",O127,IF(J127&lt;&gt;"",J127,IF(F127&lt;&gt;"",F127,"")))</f>
        <v>4</v>
      </c>
    </row>
    <row r="128" spans="1:18" s="15" customFormat="1">
      <c r="D128" s="95"/>
      <c r="F128" s="95"/>
      <c r="G128" s="165"/>
      <c r="H128" s="165"/>
      <c r="I128" s="165"/>
      <c r="J128" s="165"/>
      <c r="K128" s="165"/>
      <c r="L128" s="165"/>
      <c r="M128" s="165"/>
      <c r="N128" s="165"/>
      <c r="O128" s="165"/>
      <c r="P128" s="165"/>
      <c r="Q128" s="77"/>
      <c r="R128" s="77"/>
    </row>
    <row r="129" spans="1:18" ht="51">
      <c r="A129" s="79">
        <v>569</v>
      </c>
      <c r="B129" s="113" t="s">
        <v>896</v>
      </c>
      <c r="C129" s="113" t="s">
        <v>897</v>
      </c>
      <c r="D129" s="110">
        <v>5</v>
      </c>
      <c r="E129" s="113" t="s">
        <v>1278</v>
      </c>
      <c r="F129" s="110">
        <v>4</v>
      </c>
      <c r="G129" s="163"/>
      <c r="H129" s="164"/>
      <c r="I129" s="164"/>
      <c r="J129" s="140"/>
      <c r="K129" s="142"/>
      <c r="L129" s="163"/>
      <c r="M129" s="164"/>
      <c r="N129" s="164"/>
      <c r="O129" s="140"/>
      <c r="P129" s="142"/>
      <c r="Q129" s="152">
        <f>IF(L129&lt;&gt;"",L129,IF(G129&lt;&gt;"",G129,IF(D129&lt;&gt;"",D129,"")))</f>
        <v>5</v>
      </c>
      <c r="R129" s="87">
        <f>IF(O129&lt;&gt;"",O129,IF(J129&lt;&gt;"",J129,IF(F129&lt;&gt;"",F129,"")))</f>
        <v>4</v>
      </c>
    </row>
    <row r="130" spans="1:18" s="15" customFormat="1">
      <c r="D130" s="95"/>
      <c r="F130" s="95"/>
      <c r="G130" s="165"/>
      <c r="H130" s="165"/>
      <c r="I130" s="165"/>
      <c r="J130" s="165"/>
      <c r="K130" s="165"/>
      <c r="L130" s="165"/>
      <c r="M130" s="165"/>
      <c r="N130" s="165"/>
      <c r="O130" s="165"/>
      <c r="P130" s="165"/>
      <c r="Q130" s="77"/>
      <c r="R130" s="77"/>
    </row>
    <row r="131" spans="1:18" s="15" customFormat="1">
      <c r="D131" s="95"/>
      <c r="F131" s="95"/>
      <c r="G131" s="165"/>
      <c r="H131" s="165"/>
      <c r="I131" s="165"/>
      <c r="J131" s="165"/>
      <c r="K131" s="165"/>
      <c r="L131" s="165"/>
      <c r="M131" s="165"/>
      <c r="N131" s="165"/>
      <c r="O131" s="165"/>
      <c r="P131" s="165"/>
      <c r="Q131" s="77"/>
      <c r="R131" s="77"/>
    </row>
    <row r="132" spans="1:18" s="15" customFormat="1">
      <c r="D132" s="95"/>
      <c r="F132" s="95"/>
      <c r="G132" s="165"/>
      <c r="H132" s="165"/>
      <c r="I132" s="165"/>
      <c r="J132" s="165"/>
      <c r="K132" s="165"/>
      <c r="L132" s="165"/>
      <c r="M132" s="165"/>
      <c r="N132" s="165"/>
      <c r="O132" s="165"/>
      <c r="P132" s="165"/>
      <c r="Q132" s="77"/>
      <c r="R132" s="77"/>
    </row>
    <row r="133" spans="1:18" ht="20">
      <c r="B133" s="118" t="s">
        <v>57</v>
      </c>
      <c r="C133" s="15"/>
      <c r="D133" s="95"/>
      <c r="E133" s="15"/>
      <c r="F133" s="95"/>
      <c r="G133" s="165"/>
      <c r="H133" s="165"/>
      <c r="I133" s="165"/>
      <c r="J133" s="165"/>
      <c r="K133" s="165"/>
      <c r="L133" s="165"/>
      <c r="M133" s="165"/>
      <c r="N133" s="165"/>
      <c r="O133" s="165"/>
      <c r="P133" s="165"/>
      <c r="R133" s="77"/>
    </row>
    <row r="134" spans="1:18" ht="34">
      <c r="A134" s="79">
        <v>570</v>
      </c>
      <c r="B134" s="113" t="s">
        <v>405</v>
      </c>
      <c r="C134" s="113" t="s">
        <v>688</v>
      </c>
      <c r="D134" s="110"/>
      <c r="E134" s="113" t="s">
        <v>1279</v>
      </c>
      <c r="F134" s="110">
        <v>4</v>
      </c>
      <c r="G134" s="163"/>
      <c r="H134" s="164"/>
      <c r="I134" s="164"/>
      <c r="J134" s="140"/>
      <c r="K134" s="142"/>
      <c r="L134" s="163"/>
      <c r="M134" s="164"/>
      <c r="N134" s="164"/>
      <c r="O134" s="140"/>
      <c r="P134" s="142"/>
      <c r="Q134" s="152" t="str">
        <f>IF(L134&lt;&gt;"",L134,IF(G134&lt;&gt;"",G134,IF(D134&lt;&gt;"",D134,"")))</f>
        <v/>
      </c>
      <c r="R134" s="87">
        <f>IF(O134&lt;&gt;"",O134,IF(J134&lt;&gt;"",J134,IF(F134&lt;&gt;"",F134,"")))</f>
        <v>4</v>
      </c>
    </row>
    <row r="135" spans="1:18" s="15" customFormat="1">
      <c r="D135" s="95"/>
      <c r="F135" s="95"/>
      <c r="G135" s="165"/>
      <c r="H135" s="165"/>
      <c r="I135" s="165"/>
      <c r="J135" s="165"/>
      <c r="K135" s="165"/>
      <c r="L135" s="165"/>
      <c r="M135" s="165"/>
      <c r="N135" s="165"/>
      <c r="O135" s="165"/>
      <c r="P135" s="165"/>
      <c r="Q135" s="77"/>
      <c r="R135" s="77"/>
    </row>
    <row r="136" spans="1:18" ht="170">
      <c r="A136" s="79">
        <v>571</v>
      </c>
      <c r="B136" s="113" t="s">
        <v>406</v>
      </c>
      <c r="C136" s="113" t="s">
        <v>690</v>
      </c>
      <c r="D136" s="110"/>
      <c r="E136" s="113" t="s">
        <v>1280</v>
      </c>
      <c r="F136" s="110">
        <v>4</v>
      </c>
      <c r="G136" s="163"/>
      <c r="H136" s="164"/>
      <c r="I136" s="164"/>
      <c r="J136" s="140"/>
      <c r="K136" s="142"/>
      <c r="L136" s="163"/>
      <c r="M136" s="164"/>
      <c r="N136" s="164"/>
      <c r="O136" s="140"/>
      <c r="P136" s="142"/>
      <c r="Q136" s="152" t="str">
        <f>IF(L136&lt;&gt;"",L136,IF(G136&lt;&gt;"",G136,IF(D136&lt;&gt;"",D136,"")))</f>
        <v/>
      </c>
      <c r="R136" s="87">
        <f>IF(O136&lt;&gt;"",O136,IF(J136&lt;&gt;"",J136,IF(F136&lt;&gt;"",F136,"")))</f>
        <v>4</v>
      </c>
    </row>
    <row r="137" spans="1:18" s="15" customFormat="1">
      <c r="D137" s="95"/>
      <c r="F137" s="95"/>
      <c r="G137" s="165"/>
      <c r="H137" s="165"/>
      <c r="I137" s="165"/>
      <c r="J137" s="165"/>
      <c r="K137" s="165"/>
      <c r="L137" s="165"/>
      <c r="M137" s="165"/>
      <c r="N137" s="165"/>
      <c r="O137" s="165"/>
      <c r="P137" s="165"/>
      <c r="Q137" s="77"/>
      <c r="R137" s="77"/>
    </row>
    <row r="138" spans="1:18" ht="68">
      <c r="A138" s="79">
        <v>572</v>
      </c>
      <c r="B138" s="113" t="s">
        <v>67</v>
      </c>
      <c r="C138" s="113" t="s">
        <v>153</v>
      </c>
      <c r="D138" s="110"/>
      <c r="E138" s="113" t="s">
        <v>1281</v>
      </c>
      <c r="F138" s="110">
        <v>4</v>
      </c>
      <c r="G138" s="163"/>
      <c r="H138" s="164"/>
      <c r="I138" s="164"/>
      <c r="J138" s="140"/>
      <c r="K138" s="142"/>
      <c r="L138" s="163"/>
      <c r="M138" s="164"/>
      <c r="N138" s="164"/>
      <c r="O138" s="140"/>
      <c r="P138" s="142"/>
      <c r="Q138" s="152" t="str">
        <f>IF(L138&lt;&gt;"",L138,IF(G138&lt;&gt;"",G138,IF(D138&lt;&gt;"",D138,"")))</f>
        <v/>
      </c>
      <c r="R138" s="87">
        <f>IF(O138&lt;&gt;"",O138,IF(J138&lt;&gt;"",J138,IF(F138&lt;&gt;"",F138,"")))</f>
        <v>4</v>
      </c>
    </row>
    <row r="139" spans="1:18" s="15" customFormat="1">
      <c r="D139" s="95"/>
      <c r="F139" s="95"/>
      <c r="G139" s="165"/>
      <c r="H139" s="165"/>
      <c r="I139" s="165"/>
      <c r="J139" s="165"/>
      <c r="K139" s="165"/>
      <c r="L139" s="165"/>
      <c r="M139" s="165"/>
      <c r="N139" s="165"/>
      <c r="O139" s="165"/>
      <c r="P139" s="165"/>
      <c r="Q139" s="77"/>
      <c r="R139" s="77"/>
    </row>
    <row r="140" spans="1:18" ht="51">
      <c r="A140" s="79">
        <v>573</v>
      </c>
      <c r="B140" s="113" t="s">
        <v>898</v>
      </c>
      <c r="C140" s="113" t="s">
        <v>899</v>
      </c>
      <c r="D140" s="110"/>
      <c r="E140" s="113" t="s">
        <v>1282</v>
      </c>
      <c r="F140" s="110">
        <v>2</v>
      </c>
      <c r="G140" s="163"/>
      <c r="H140" s="164"/>
      <c r="I140" s="164"/>
      <c r="J140" s="140"/>
      <c r="K140" s="142"/>
      <c r="L140" s="163"/>
      <c r="M140" s="164"/>
      <c r="N140" s="164"/>
      <c r="O140" s="140"/>
      <c r="P140" s="142"/>
      <c r="Q140" s="152" t="str">
        <f>IF(L140&lt;&gt;"",L140,IF(G140&lt;&gt;"",G140,IF(D140&lt;&gt;"",D140,"")))</f>
        <v/>
      </c>
      <c r="R140" s="87">
        <f>IF(O140&lt;&gt;"",O140,IF(J140&lt;&gt;"",J140,IF(F140&lt;&gt;"",F140,"")))</f>
        <v>2</v>
      </c>
    </row>
    <row r="141" spans="1:18" s="15" customFormat="1">
      <c r="D141" s="95"/>
      <c r="F141" s="95"/>
      <c r="G141" s="165"/>
      <c r="H141" s="165"/>
      <c r="I141" s="165"/>
      <c r="J141" s="165"/>
      <c r="K141" s="165"/>
      <c r="L141" s="165"/>
      <c r="M141" s="165"/>
      <c r="N141" s="165"/>
      <c r="O141" s="165"/>
      <c r="P141" s="165"/>
      <c r="Q141" s="77"/>
      <c r="R141" s="77"/>
    </row>
    <row r="142" spans="1:18" ht="34">
      <c r="A142" s="79">
        <v>574</v>
      </c>
      <c r="B142" s="113" t="s">
        <v>264</v>
      </c>
      <c r="C142" s="113" t="s">
        <v>736</v>
      </c>
      <c r="D142" s="110"/>
      <c r="E142" s="136" t="s">
        <v>1283</v>
      </c>
      <c r="F142" s="110">
        <v>3</v>
      </c>
      <c r="G142" s="163"/>
      <c r="H142" s="164"/>
      <c r="I142" s="164"/>
      <c r="J142" s="140"/>
      <c r="K142" s="142"/>
      <c r="L142" s="163"/>
      <c r="M142" s="164"/>
      <c r="N142" s="164"/>
      <c r="O142" s="140"/>
      <c r="P142" s="142"/>
      <c r="Q142" s="152" t="str">
        <f>IF(L142&lt;&gt;"",L142,IF(G142&lt;&gt;"",G142,IF(D142&lt;&gt;"",D142,"")))</f>
        <v/>
      </c>
      <c r="R142" s="87">
        <f>IF(O142&lt;&gt;"",O142,IF(J142&lt;&gt;"",J142,IF(F142&lt;&gt;"",F142,"")))</f>
        <v>3</v>
      </c>
    </row>
    <row r="143" spans="1:18" s="15" customFormat="1">
      <c r="D143" s="95"/>
      <c r="F143" s="95"/>
      <c r="G143" s="165"/>
      <c r="H143" s="165"/>
      <c r="I143" s="165"/>
      <c r="J143" s="165"/>
      <c r="K143" s="165"/>
      <c r="L143" s="165"/>
      <c r="M143" s="165"/>
      <c r="N143" s="165"/>
      <c r="O143" s="165"/>
      <c r="P143" s="165"/>
      <c r="Q143" s="77"/>
      <c r="R143" s="77"/>
    </row>
    <row r="144" spans="1:18" ht="85">
      <c r="A144" s="79">
        <v>575</v>
      </c>
      <c r="B144" s="113" t="s">
        <v>737</v>
      </c>
      <c r="C144" s="113" t="s">
        <v>218</v>
      </c>
      <c r="D144" s="110"/>
      <c r="E144" s="113" t="s">
        <v>1284</v>
      </c>
      <c r="F144" s="110">
        <v>0</v>
      </c>
      <c r="G144" s="163"/>
      <c r="H144" s="164"/>
      <c r="I144" s="164"/>
      <c r="J144" s="140"/>
      <c r="K144" s="142"/>
      <c r="L144" s="163"/>
      <c r="M144" s="164"/>
      <c r="N144" s="164"/>
      <c r="O144" s="140"/>
      <c r="P144" s="142"/>
      <c r="Q144" s="152" t="str">
        <f>IF(L144&lt;&gt;"",L144,IF(G144&lt;&gt;"",G144,IF(D144&lt;&gt;"",D144,"")))</f>
        <v/>
      </c>
      <c r="R144" s="87">
        <f>IF(O144&lt;&gt;"",O144,IF(J144&lt;&gt;"",J144,IF(F144&lt;&gt;"",F144,"")))</f>
        <v>0</v>
      </c>
    </row>
    <row r="145" spans="1:18" s="15" customFormat="1">
      <c r="D145" s="95"/>
      <c r="F145" s="95"/>
      <c r="G145" s="165"/>
      <c r="H145" s="165"/>
      <c r="I145" s="165"/>
      <c r="J145" s="165"/>
      <c r="K145" s="165"/>
      <c r="L145" s="165"/>
      <c r="M145" s="165"/>
      <c r="N145" s="165"/>
      <c r="O145" s="165"/>
      <c r="P145" s="165"/>
      <c r="Q145" s="77"/>
      <c r="R145" s="77"/>
    </row>
    <row r="146" spans="1:18" ht="85">
      <c r="A146" s="79">
        <v>576</v>
      </c>
      <c r="B146" s="113" t="s">
        <v>265</v>
      </c>
      <c r="C146" s="113" t="s">
        <v>219</v>
      </c>
      <c r="D146" s="110"/>
      <c r="E146" s="113" t="s">
        <v>1285</v>
      </c>
      <c r="F146" s="110">
        <v>2</v>
      </c>
      <c r="G146" s="163"/>
      <c r="H146" s="164"/>
      <c r="I146" s="164"/>
      <c r="J146" s="140"/>
      <c r="K146" s="142"/>
      <c r="L146" s="163"/>
      <c r="M146" s="164"/>
      <c r="N146" s="164"/>
      <c r="O146" s="140"/>
      <c r="P146" s="142"/>
      <c r="Q146" s="152" t="str">
        <f>IF(L146&lt;&gt;"",L146,IF(G146&lt;&gt;"",G146,IF(D146&lt;&gt;"",D146,"")))</f>
        <v/>
      </c>
      <c r="R146" s="87">
        <f>IF(O146&lt;&gt;"",O146,IF(J146&lt;&gt;"",J146,IF(F146&lt;&gt;"",F146,"")))</f>
        <v>2</v>
      </c>
    </row>
    <row r="147" spans="1:18" s="15" customFormat="1">
      <c r="D147" s="95"/>
      <c r="F147" s="95"/>
      <c r="G147" s="165"/>
      <c r="H147" s="165"/>
      <c r="I147" s="165"/>
      <c r="J147" s="165"/>
      <c r="K147" s="165"/>
      <c r="L147" s="165"/>
      <c r="M147" s="165"/>
      <c r="N147" s="165"/>
      <c r="O147" s="165"/>
      <c r="P147" s="165"/>
      <c r="Q147" s="77"/>
      <c r="R147" s="77"/>
    </row>
    <row r="148" spans="1:18" ht="68">
      <c r="A148" s="79">
        <v>577</v>
      </c>
      <c r="B148" s="113" t="s">
        <v>738</v>
      </c>
      <c r="C148" s="113" t="s">
        <v>914</v>
      </c>
      <c r="D148" s="110"/>
      <c r="E148" s="113" t="s">
        <v>1216</v>
      </c>
      <c r="F148" s="110">
        <v>0</v>
      </c>
      <c r="G148" s="163"/>
      <c r="H148" s="164"/>
      <c r="I148" s="164"/>
      <c r="J148" s="140"/>
      <c r="K148" s="142"/>
      <c r="L148" s="163"/>
      <c r="M148" s="164"/>
      <c r="N148" s="164"/>
      <c r="O148" s="140"/>
      <c r="P148" s="142"/>
      <c r="Q148" s="152" t="str">
        <f>IF(L148&lt;&gt;"",L148,IF(G148&lt;&gt;"",G148,IF(D148&lt;&gt;"",D148,"")))</f>
        <v/>
      </c>
      <c r="R148" s="87">
        <f>IF(O148&lt;&gt;"",O148,IF(J148&lt;&gt;"",J148,IF(F148&lt;&gt;"",F148,"")))</f>
        <v>0</v>
      </c>
    </row>
    <row r="149" spans="1:18" s="15" customFormat="1">
      <c r="D149" s="95"/>
      <c r="F149" s="95"/>
      <c r="G149" s="165"/>
      <c r="H149" s="165"/>
      <c r="I149" s="165"/>
      <c r="J149" s="165"/>
      <c r="K149" s="165"/>
      <c r="L149" s="165"/>
      <c r="M149" s="165"/>
      <c r="N149" s="165"/>
      <c r="O149" s="165"/>
      <c r="P149" s="165"/>
      <c r="Q149" s="77"/>
      <c r="R149" s="77"/>
    </row>
    <row r="150" spans="1:18" ht="34">
      <c r="A150" s="79">
        <v>578</v>
      </c>
      <c r="B150" s="113" t="s">
        <v>119</v>
      </c>
      <c r="C150" s="113" t="s">
        <v>222</v>
      </c>
      <c r="D150" s="110"/>
      <c r="E150" s="113" t="s">
        <v>1153</v>
      </c>
      <c r="F150" s="110">
        <v>1</v>
      </c>
      <c r="G150" s="163"/>
      <c r="H150" s="164"/>
      <c r="I150" s="164"/>
      <c r="J150" s="140"/>
      <c r="K150" s="142"/>
      <c r="L150" s="163"/>
      <c r="M150" s="164"/>
      <c r="N150" s="164"/>
      <c r="O150" s="140"/>
      <c r="P150" s="142"/>
      <c r="Q150" s="152" t="str">
        <f>IF(L150&lt;&gt;"",L150,IF(G150&lt;&gt;"",G150,IF(D150&lt;&gt;"",D150,"")))</f>
        <v/>
      </c>
      <c r="R150" s="87">
        <f>IF(O150&lt;&gt;"",O150,IF(J150&lt;&gt;"",J150,IF(F150&lt;&gt;"",F150,"")))</f>
        <v>1</v>
      </c>
    </row>
    <row r="151" spans="1:18" s="15" customFormat="1">
      <c r="D151" s="95"/>
      <c r="F151" s="95"/>
      <c r="G151" s="165"/>
      <c r="H151" s="165"/>
      <c r="I151" s="165"/>
      <c r="J151" s="165"/>
      <c r="K151" s="165"/>
      <c r="L151" s="165"/>
      <c r="M151" s="165"/>
      <c r="N151" s="165"/>
      <c r="O151" s="165"/>
      <c r="P151" s="165"/>
      <c r="Q151" s="77"/>
      <c r="R151" s="77"/>
    </row>
    <row r="152" spans="1:18" ht="34">
      <c r="A152" s="79">
        <v>579</v>
      </c>
      <c r="B152" s="113" t="s">
        <v>121</v>
      </c>
      <c r="C152" s="113" t="s">
        <v>224</v>
      </c>
      <c r="D152" s="110"/>
      <c r="E152" s="113" t="s">
        <v>1286</v>
      </c>
      <c r="F152" s="110">
        <v>4</v>
      </c>
      <c r="G152" s="163"/>
      <c r="H152" s="164"/>
      <c r="I152" s="164"/>
      <c r="J152" s="140"/>
      <c r="K152" s="142"/>
      <c r="L152" s="163"/>
      <c r="M152" s="164"/>
      <c r="N152" s="164"/>
      <c r="O152" s="140"/>
      <c r="P152" s="142"/>
      <c r="Q152" s="152" t="str">
        <f>IF(L152&lt;&gt;"",L152,IF(G152&lt;&gt;"",G152,IF(D152&lt;&gt;"",D152,"")))</f>
        <v/>
      </c>
      <c r="R152" s="87">
        <f>IF(O152&lt;&gt;"",O152,IF(J152&lt;&gt;"",J152,IF(F152&lt;&gt;"",F152,"")))</f>
        <v>4</v>
      </c>
    </row>
    <row r="153" spans="1:18" s="15" customFormat="1">
      <c r="D153" s="95"/>
      <c r="F153" s="95"/>
      <c r="G153" s="165"/>
      <c r="H153" s="165"/>
      <c r="I153" s="165"/>
      <c r="J153" s="165"/>
      <c r="K153" s="165"/>
      <c r="L153" s="165"/>
      <c r="M153" s="165"/>
      <c r="N153" s="165"/>
      <c r="O153" s="165"/>
      <c r="P153" s="165"/>
      <c r="Q153" s="77"/>
      <c r="R153" s="77"/>
    </row>
    <row r="154" spans="1:18" ht="85">
      <c r="A154" s="79">
        <v>580</v>
      </c>
      <c r="B154" s="113" t="s">
        <v>122</v>
      </c>
      <c r="C154" s="113" t="s">
        <v>225</v>
      </c>
      <c r="D154" s="110"/>
      <c r="E154" s="113" t="s">
        <v>1155</v>
      </c>
      <c r="F154" s="110">
        <v>3</v>
      </c>
      <c r="G154" s="163"/>
      <c r="H154" s="164"/>
      <c r="I154" s="164"/>
      <c r="J154" s="140"/>
      <c r="K154" s="142"/>
      <c r="L154" s="163"/>
      <c r="M154" s="164"/>
      <c r="N154" s="164"/>
      <c r="O154" s="140"/>
      <c r="P154" s="142"/>
      <c r="Q154" s="152" t="str">
        <f>IF(L154&lt;&gt;"",L154,IF(G154&lt;&gt;"",G154,IF(D154&lt;&gt;"",D154,"")))</f>
        <v/>
      </c>
      <c r="R154" s="87">
        <f>IF(O154&lt;&gt;"",O154,IF(J154&lt;&gt;"",J154,IF(F154&lt;&gt;"",F154,"")))</f>
        <v>3</v>
      </c>
    </row>
    <row r="155" spans="1:18" s="15" customFormat="1">
      <c r="D155" s="95"/>
      <c r="F155" s="95"/>
      <c r="G155" s="165"/>
      <c r="H155" s="165"/>
      <c r="I155" s="165"/>
      <c r="J155" s="165"/>
      <c r="K155" s="165"/>
      <c r="L155" s="165"/>
      <c r="M155" s="165"/>
      <c r="N155" s="165"/>
      <c r="O155" s="165"/>
      <c r="P155" s="165"/>
      <c r="Q155" s="77"/>
      <c r="R155" s="77"/>
    </row>
    <row r="156" spans="1:18" ht="85">
      <c r="A156" s="79">
        <v>581</v>
      </c>
      <c r="B156" s="113" t="s">
        <v>123</v>
      </c>
      <c r="C156" s="113" t="s">
        <v>226</v>
      </c>
      <c r="D156" s="110"/>
      <c r="E156" s="113" t="s">
        <v>1156</v>
      </c>
      <c r="F156" s="110">
        <v>4</v>
      </c>
      <c r="G156" s="163"/>
      <c r="H156" s="164"/>
      <c r="I156" s="164"/>
      <c r="J156" s="140"/>
      <c r="K156" s="142"/>
      <c r="L156" s="163"/>
      <c r="M156" s="164"/>
      <c r="N156" s="164"/>
      <c r="O156" s="140"/>
      <c r="P156" s="142"/>
      <c r="Q156" s="152" t="str">
        <f>IF(L156&lt;&gt;"",L156,IF(G156&lt;&gt;"",G156,IF(D156&lt;&gt;"",D156,"")))</f>
        <v/>
      </c>
      <c r="R156" s="87">
        <f>IF(O156&lt;&gt;"",O156,IF(J156&lt;&gt;"",J156,IF(F156&lt;&gt;"",F156,"")))</f>
        <v>4</v>
      </c>
    </row>
    <row r="157" spans="1:18" s="15" customFormat="1">
      <c r="D157" s="95"/>
      <c r="F157" s="95"/>
      <c r="G157" s="165"/>
      <c r="H157" s="165"/>
      <c r="I157" s="165"/>
      <c r="J157" s="165"/>
      <c r="K157" s="165"/>
      <c r="L157" s="165"/>
      <c r="M157" s="165"/>
      <c r="N157" s="165"/>
      <c r="O157" s="165"/>
      <c r="P157" s="165"/>
      <c r="Q157" s="77"/>
      <c r="R157" s="77"/>
    </row>
    <row r="158" spans="1:18" ht="51">
      <c r="A158" s="79">
        <v>582</v>
      </c>
      <c r="B158" s="113" t="s">
        <v>413</v>
      </c>
      <c r="C158" s="113" t="s">
        <v>708</v>
      </c>
      <c r="D158" s="110"/>
      <c r="E158" s="113" t="s">
        <v>1160</v>
      </c>
      <c r="F158" s="110">
        <v>3</v>
      </c>
      <c r="G158" s="163"/>
      <c r="H158" s="164"/>
      <c r="I158" s="164"/>
      <c r="J158" s="140"/>
      <c r="K158" s="142"/>
      <c r="L158" s="163"/>
      <c r="M158" s="164"/>
      <c r="N158" s="164"/>
      <c r="O158" s="140"/>
      <c r="P158" s="142"/>
      <c r="Q158" s="152" t="str">
        <f>IF(L158&lt;&gt;"",L158,IF(G158&lt;&gt;"",G158,IF(D158&lt;&gt;"",D158,"")))</f>
        <v/>
      </c>
      <c r="R158" s="87">
        <f>IF(O158&lt;&gt;"",O158,IF(J158&lt;&gt;"",J158,IF(F158&lt;&gt;"",F158,"")))</f>
        <v>3</v>
      </c>
    </row>
    <row r="159" spans="1:18" s="15" customFormat="1">
      <c r="D159" s="95"/>
      <c r="F159" s="95"/>
      <c r="G159" s="165"/>
      <c r="H159" s="165"/>
      <c r="I159" s="165"/>
      <c r="J159" s="165"/>
      <c r="K159" s="165"/>
      <c r="L159" s="165"/>
      <c r="M159" s="165"/>
      <c r="N159" s="165"/>
      <c r="O159" s="165"/>
      <c r="P159" s="165"/>
      <c r="Q159" s="77"/>
      <c r="R159" s="77"/>
    </row>
    <row r="160" spans="1:18" s="15" customFormat="1">
      <c r="D160" s="95"/>
      <c r="F160" s="95"/>
      <c r="G160" s="165"/>
      <c r="H160" s="165"/>
      <c r="I160" s="165"/>
      <c r="J160" s="165"/>
      <c r="K160" s="165"/>
      <c r="L160" s="165"/>
      <c r="M160" s="165"/>
      <c r="N160" s="165"/>
      <c r="O160" s="165"/>
      <c r="P160" s="165"/>
      <c r="Q160" s="77"/>
      <c r="R160" s="77"/>
    </row>
    <row r="161" spans="1:18" s="15" customFormat="1">
      <c r="D161" s="95"/>
      <c r="F161" s="95"/>
      <c r="G161" s="165"/>
      <c r="H161" s="165"/>
      <c r="I161" s="165"/>
      <c r="J161" s="165"/>
      <c r="K161" s="165"/>
      <c r="L161" s="165"/>
      <c r="M161" s="165"/>
      <c r="N161" s="165"/>
      <c r="O161" s="165"/>
      <c r="P161" s="165"/>
      <c r="Q161" s="77"/>
      <c r="R161" s="77"/>
    </row>
    <row r="162" spans="1:18" ht="20">
      <c r="B162" s="118" t="s">
        <v>56</v>
      </c>
      <c r="C162" s="15"/>
      <c r="D162" s="95"/>
      <c r="E162" s="15"/>
      <c r="F162" s="95"/>
      <c r="G162" s="165"/>
      <c r="H162" s="165"/>
      <c r="I162" s="165"/>
      <c r="J162" s="165"/>
      <c r="K162" s="165"/>
      <c r="L162" s="165"/>
      <c r="M162" s="165"/>
      <c r="N162" s="165"/>
      <c r="O162" s="165"/>
      <c r="P162" s="165"/>
      <c r="R162" s="77"/>
    </row>
    <row r="163" spans="1:18" ht="187">
      <c r="A163" s="79">
        <v>583</v>
      </c>
      <c r="B163" s="113" t="s">
        <v>900</v>
      </c>
      <c r="C163" s="113" t="s">
        <v>901</v>
      </c>
      <c r="D163" s="110">
        <v>5</v>
      </c>
      <c r="E163" s="113" t="s">
        <v>1287</v>
      </c>
      <c r="F163" s="110">
        <v>4</v>
      </c>
      <c r="G163" s="163"/>
      <c r="H163" s="164"/>
      <c r="I163" s="164"/>
      <c r="J163" s="140"/>
      <c r="K163" s="142"/>
      <c r="L163" s="163"/>
      <c r="M163" s="164"/>
      <c r="N163" s="164"/>
      <c r="O163" s="140"/>
      <c r="P163" s="142"/>
      <c r="Q163" s="152">
        <f>IF(L163&lt;&gt;"",L163,IF(G163&lt;&gt;"",G163,IF(D163&lt;&gt;"",D163,"")))</f>
        <v>5</v>
      </c>
      <c r="R163" s="87">
        <f>IF(O163&lt;&gt;"",O163,IF(J163&lt;&gt;"",J163,IF(F163&lt;&gt;"",F163,"")))</f>
        <v>4</v>
      </c>
    </row>
    <row r="164" spans="1:18" s="15" customFormat="1">
      <c r="D164" s="95"/>
      <c r="F164" s="95"/>
      <c r="G164" s="165"/>
      <c r="H164" s="165"/>
      <c r="I164" s="165"/>
      <c r="J164" s="165"/>
      <c r="K164" s="165"/>
      <c r="L164" s="165"/>
      <c r="M164" s="165"/>
      <c r="N164" s="165"/>
      <c r="O164" s="165"/>
      <c r="P164" s="165"/>
      <c r="Q164" s="77"/>
      <c r="R164" s="77"/>
    </row>
    <row r="165" spans="1:18" ht="68">
      <c r="A165" s="79">
        <v>584</v>
      </c>
      <c r="B165" s="113" t="s">
        <v>902</v>
      </c>
      <c r="C165" s="113" t="s">
        <v>903</v>
      </c>
      <c r="D165" s="110">
        <v>2</v>
      </c>
      <c r="E165" s="113" t="s">
        <v>1288</v>
      </c>
      <c r="F165" s="110">
        <v>2</v>
      </c>
      <c r="G165" s="163"/>
      <c r="H165" s="164"/>
      <c r="I165" s="164"/>
      <c r="J165" s="140"/>
      <c r="K165" s="142"/>
      <c r="L165" s="163"/>
      <c r="M165" s="164"/>
      <c r="N165" s="164"/>
      <c r="O165" s="140"/>
      <c r="P165" s="142"/>
      <c r="Q165" s="152">
        <f>IF(L165&lt;&gt;"",L165,IF(G165&lt;&gt;"",G165,IF(D165&lt;&gt;"",D165,"")))</f>
        <v>2</v>
      </c>
      <c r="R165" s="87">
        <f>IF(O165&lt;&gt;"",O165,IF(J165&lt;&gt;"",J165,IF(F165&lt;&gt;"",F165,"")))</f>
        <v>2</v>
      </c>
    </row>
    <row r="166" spans="1:18" s="15" customFormat="1">
      <c r="D166" s="95"/>
      <c r="F166" s="95"/>
      <c r="G166" s="165"/>
      <c r="H166" s="165"/>
      <c r="I166" s="165"/>
      <c r="J166" s="165"/>
      <c r="K166" s="165"/>
      <c r="L166" s="165"/>
      <c r="M166" s="165"/>
      <c r="N166" s="165"/>
      <c r="O166" s="165"/>
      <c r="P166" s="165"/>
      <c r="Q166" s="77"/>
      <c r="R166" s="77"/>
    </row>
    <row r="167" spans="1:18" ht="102">
      <c r="A167" s="79">
        <v>585</v>
      </c>
      <c r="B167" s="113" t="s">
        <v>904</v>
      </c>
      <c r="C167" s="113" t="s">
        <v>915</v>
      </c>
      <c r="D167" s="110">
        <v>3</v>
      </c>
      <c r="E167" s="113" t="s">
        <v>1289</v>
      </c>
      <c r="F167" s="110">
        <v>3</v>
      </c>
      <c r="G167" s="163"/>
      <c r="H167" s="164"/>
      <c r="I167" s="164"/>
      <c r="J167" s="140"/>
      <c r="K167" s="142"/>
      <c r="L167" s="163"/>
      <c r="M167" s="164"/>
      <c r="N167" s="164"/>
      <c r="O167" s="140"/>
      <c r="P167" s="142"/>
      <c r="Q167" s="152">
        <f>IF(L167&lt;&gt;"",L167,IF(G167&lt;&gt;"",G167,IF(D167&lt;&gt;"",D167,"")))</f>
        <v>3</v>
      </c>
      <c r="R167" s="87">
        <f>IF(O167&lt;&gt;"",O167,IF(J167&lt;&gt;"",J167,IF(F167&lt;&gt;"",F167,"")))</f>
        <v>3</v>
      </c>
    </row>
    <row r="168" spans="1:18" s="15" customFormat="1">
      <c r="D168" s="95"/>
      <c r="F168" s="95"/>
      <c r="G168" s="165"/>
      <c r="H168" s="165"/>
      <c r="I168" s="165"/>
      <c r="J168" s="165"/>
      <c r="K168" s="165"/>
      <c r="L168" s="165"/>
      <c r="M168" s="165"/>
      <c r="N168" s="165"/>
      <c r="O168" s="165"/>
      <c r="P168" s="165"/>
      <c r="Q168" s="77"/>
      <c r="R168" s="77"/>
    </row>
    <row r="169" spans="1:18" ht="68">
      <c r="A169" s="79">
        <v>586</v>
      </c>
      <c r="B169" s="113" t="s">
        <v>905</v>
      </c>
      <c r="C169" s="113" t="s">
        <v>906</v>
      </c>
      <c r="D169" s="110">
        <v>3</v>
      </c>
      <c r="E169" s="113" t="s">
        <v>1290</v>
      </c>
      <c r="F169" s="110">
        <v>3</v>
      </c>
      <c r="G169" s="163"/>
      <c r="H169" s="164"/>
      <c r="I169" s="164"/>
      <c r="J169" s="140"/>
      <c r="K169" s="142"/>
      <c r="L169" s="163"/>
      <c r="M169" s="164"/>
      <c r="N169" s="164"/>
      <c r="O169" s="140"/>
      <c r="P169" s="142"/>
      <c r="Q169" s="152">
        <f>IF(L169&lt;&gt;"",L169,IF(G169&lt;&gt;"",G169,IF(D169&lt;&gt;"",D169,"")))</f>
        <v>3</v>
      </c>
      <c r="R169" s="87">
        <f>IF(O169&lt;&gt;"",O169,IF(J169&lt;&gt;"",J169,IF(F169&lt;&gt;"",F169,"")))</f>
        <v>3</v>
      </c>
    </row>
    <row r="170" spans="1:18" s="15" customFormat="1">
      <c r="D170" s="95"/>
      <c r="F170" s="95"/>
      <c r="G170" s="165"/>
      <c r="H170" s="165"/>
      <c r="I170" s="165"/>
      <c r="J170" s="165"/>
      <c r="K170" s="165"/>
      <c r="L170" s="165"/>
      <c r="M170" s="165"/>
      <c r="N170" s="165"/>
      <c r="O170" s="165"/>
      <c r="P170" s="165"/>
      <c r="Q170" s="77"/>
      <c r="R170" s="77"/>
    </row>
    <row r="171" spans="1:18" ht="85">
      <c r="A171" s="79">
        <v>587</v>
      </c>
      <c r="B171" s="113" t="s">
        <v>261</v>
      </c>
      <c r="C171" s="113" t="s">
        <v>209</v>
      </c>
      <c r="D171" s="110">
        <v>5</v>
      </c>
      <c r="E171" s="113" t="s">
        <v>1291</v>
      </c>
      <c r="F171" s="110">
        <v>4</v>
      </c>
      <c r="G171" s="163"/>
      <c r="H171" s="164"/>
      <c r="I171" s="164"/>
      <c r="J171" s="140"/>
      <c r="K171" s="142"/>
      <c r="L171" s="163"/>
      <c r="M171" s="164"/>
      <c r="N171" s="164"/>
      <c r="O171" s="140"/>
      <c r="P171" s="142"/>
      <c r="Q171" s="152">
        <f>IF(L171&lt;&gt;"",L171,IF(G171&lt;&gt;"",G171,IF(D171&lt;&gt;"",D171,"")))</f>
        <v>5</v>
      </c>
      <c r="R171" s="87">
        <f>IF(O171&lt;&gt;"",O171,IF(J171&lt;&gt;"",J171,IF(F171&lt;&gt;"",F171,"")))</f>
        <v>4</v>
      </c>
    </row>
    <row r="172" spans="1:18" s="15" customFormat="1">
      <c r="D172" s="95"/>
      <c r="F172" s="95"/>
      <c r="G172" s="165"/>
      <c r="H172" s="165"/>
      <c r="I172" s="165"/>
      <c r="J172" s="165"/>
      <c r="K172" s="165"/>
      <c r="L172" s="165"/>
      <c r="M172" s="165"/>
      <c r="N172" s="165"/>
      <c r="O172" s="165"/>
      <c r="P172" s="165"/>
      <c r="Q172" s="77"/>
      <c r="R172" s="77"/>
    </row>
    <row r="173" spans="1:18" ht="85">
      <c r="A173" s="79">
        <v>588</v>
      </c>
      <c r="B173" s="113" t="s">
        <v>419</v>
      </c>
      <c r="C173" s="113" t="s">
        <v>720</v>
      </c>
      <c r="D173" s="110">
        <v>2</v>
      </c>
      <c r="E173" s="113" t="s">
        <v>1292</v>
      </c>
      <c r="F173" s="110">
        <v>3</v>
      </c>
      <c r="G173" s="163"/>
      <c r="H173" s="164"/>
      <c r="I173" s="164"/>
      <c r="J173" s="140"/>
      <c r="K173" s="142"/>
      <c r="L173" s="163"/>
      <c r="M173" s="164"/>
      <c r="N173" s="164"/>
      <c r="O173" s="140"/>
      <c r="P173" s="142"/>
      <c r="Q173" s="152">
        <f>IF(L173&lt;&gt;"",L173,IF(G173&lt;&gt;"",G173,IF(D173&lt;&gt;"",D173,"")))</f>
        <v>2</v>
      </c>
      <c r="R173" s="87">
        <f>IF(O173&lt;&gt;"",O173,IF(J173&lt;&gt;"",J173,IF(F173&lt;&gt;"",F173,"")))</f>
        <v>3</v>
      </c>
    </row>
    <row r="174" spans="1:18" ht="68">
      <c r="A174" s="79">
        <v>589</v>
      </c>
      <c r="B174" s="113" t="s">
        <v>262</v>
      </c>
      <c r="C174" s="113" t="s">
        <v>210</v>
      </c>
      <c r="D174" s="110">
        <v>3</v>
      </c>
      <c r="E174" s="113" t="s">
        <v>1293</v>
      </c>
      <c r="F174" s="110">
        <v>3</v>
      </c>
      <c r="G174" s="163"/>
      <c r="H174" s="164"/>
      <c r="I174" s="164"/>
      <c r="J174" s="140"/>
      <c r="K174" s="142"/>
      <c r="L174" s="163"/>
      <c r="M174" s="164"/>
      <c r="N174" s="164"/>
      <c r="O174" s="140"/>
      <c r="P174" s="142"/>
      <c r="Q174" s="152">
        <f>IF(L174&lt;&gt;"",L174,IF(G174&lt;&gt;"",G174,IF(D174&lt;&gt;"",D174,"")))</f>
        <v>3</v>
      </c>
      <c r="R174" s="87">
        <f>IF(O174&lt;&gt;"",O174,IF(J174&lt;&gt;"",J174,IF(F174&lt;&gt;"",F174,"")))</f>
        <v>3</v>
      </c>
    </row>
    <row r="175" spans="1:18" ht="85">
      <c r="A175" s="79">
        <v>590</v>
      </c>
      <c r="B175" s="113" t="s">
        <v>420</v>
      </c>
      <c r="C175" s="113" t="s">
        <v>723</v>
      </c>
      <c r="D175" s="110">
        <v>3</v>
      </c>
      <c r="E175" s="113" t="s">
        <v>1294</v>
      </c>
      <c r="F175" s="110">
        <v>3</v>
      </c>
      <c r="G175" s="163"/>
      <c r="H175" s="164"/>
      <c r="I175" s="164"/>
      <c r="J175" s="140"/>
      <c r="K175" s="142"/>
      <c r="L175" s="163"/>
      <c r="M175" s="164"/>
      <c r="N175" s="164"/>
      <c r="O175" s="140"/>
      <c r="P175" s="142"/>
      <c r="Q175" s="152">
        <f>IF(L175&lt;&gt;"",L175,IF(G175&lt;&gt;"",G175,IF(D175&lt;&gt;"",D175,"")))</f>
        <v>3</v>
      </c>
      <c r="R175" s="87">
        <f>IF(O175&lt;&gt;"",O175,IF(J175&lt;&gt;"",J175,IF(F175&lt;&gt;"",F175,"")))</f>
        <v>3</v>
      </c>
    </row>
    <row r="176" spans="1:18" s="15" customFormat="1">
      <c r="D176" s="95"/>
      <c r="F176" s="95"/>
      <c r="G176" s="165"/>
      <c r="H176" s="165"/>
      <c r="I176" s="165"/>
      <c r="J176" s="165"/>
      <c r="K176" s="165"/>
      <c r="L176" s="165"/>
      <c r="M176" s="165"/>
      <c r="N176" s="165"/>
      <c r="O176" s="165"/>
      <c r="P176" s="165"/>
      <c r="Q176" s="77"/>
      <c r="R176" s="77"/>
    </row>
    <row r="177" spans="1:18" s="15" customFormat="1">
      <c r="D177" s="95"/>
      <c r="F177" s="95"/>
      <c r="G177" s="165"/>
      <c r="H177" s="165"/>
      <c r="I177" s="165"/>
      <c r="J177" s="165"/>
      <c r="K177" s="165"/>
      <c r="L177" s="165"/>
      <c r="M177" s="165"/>
      <c r="N177" s="165"/>
      <c r="O177" s="165"/>
      <c r="P177" s="165"/>
      <c r="Q177" s="77"/>
      <c r="R177" s="77"/>
    </row>
    <row r="178" spans="1:18" s="15" customFormat="1">
      <c r="D178" s="95"/>
      <c r="F178" s="95"/>
      <c r="G178" s="165"/>
      <c r="H178" s="165"/>
      <c r="I178" s="165"/>
      <c r="J178" s="165"/>
      <c r="K178" s="165"/>
      <c r="L178" s="165"/>
      <c r="M178" s="165"/>
      <c r="N178" s="165"/>
      <c r="O178" s="165"/>
      <c r="P178" s="165"/>
      <c r="Q178" s="77"/>
      <c r="R178" s="77"/>
    </row>
    <row r="179" spans="1:18" ht="20">
      <c r="B179" s="118" t="s">
        <v>278</v>
      </c>
      <c r="C179" s="15"/>
      <c r="D179" s="95"/>
      <c r="E179" s="15"/>
      <c r="F179" s="95"/>
      <c r="G179" s="165"/>
      <c r="H179" s="165"/>
      <c r="I179" s="165"/>
      <c r="J179" s="165"/>
      <c r="K179" s="165"/>
      <c r="L179" s="165"/>
      <c r="M179" s="165"/>
      <c r="N179" s="165"/>
      <c r="O179" s="165"/>
      <c r="P179" s="165"/>
      <c r="R179" s="77"/>
    </row>
    <row r="180" spans="1:18" ht="68">
      <c r="A180" s="79">
        <v>591</v>
      </c>
      <c r="B180" s="113" t="s">
        <v>104</v>
      </c>
      <c r="C180" s="113" t="s">
        <v>496</v>
      </c>
      <c r="D180" s="110">
        <v>3</v>
      </c>
      <c r="E180" s="113" t="s">
        <v>1295</v>
      </c>
      <c r="F180" s="110">
        <v>2</v>
      </c>
      <c r="G180" s="163"/>
      <c r="H180" s="164"/>
      <c r="I180" s="164"/>
      <c r="J180" s="140"/>
      <c r="K180" s="142"/>
      <c r="L180" s="163"/>
      <c r="M180" s="164"/>
      <c r="N180" s="164"/>
      <c r="O180" s="140"/>
      <c r="P180" s="142"/>
      <c r="Q180" s="152">
        <f>IF(L180&lt;&gt;"",L180,IF(G180&lt;&gt;"",G180,IF(D180&lt;&gt;"",D180,"")))</f>
        <v>3</v>
      </c>
      <c r="R180" s="87">
        <f>IF(O180&lt;&gt;"",O180,IF(J180&lt;&gt;"",J180,IF(F180&lt;&gt;"",F180,"")))</f>
        <v>2</v>
      </c>
    </row>
    <row r="181" spans="1:18" s="15" customFormat="1">
      <c r="D181" s="95"/>
      <c r="F181" s="95"/>
      <c r="G181" s="165"/>
      <c r="H181" s="165"/>
      <c r="I181" s="165"/>
      <c r="J181" s="165"/>
      <c r="K181" s="165"/>
      <c r="L181" s="165"/>
      <c r="M181" s="165"/>
      <c r="N181" s="165"/>
      <c r="O181" s="165"/>
      <c r="P181" s="165"/>
      <c r="Q181" s="77"/>
      <c r="R181" s="77"/>
    </row>
    <row r="182" spans="1:18" ht="85">
      <c r="A182" s="79">
        <v>592</v>
      </c>
      <c r="B182" s="113" t="s">
        <v>907</v>
      </c>
      <c r="C182" s="113" t="s">
        <v>908</v>
      </c>
      <c r="D182" s="110">
        <v>0</v>
      </c>
      <c r="E182" s="113" t="s">
        <v>1216</v>
      </c>
      <c r="F182" s="110">
        <v>1</v>
      </c>
      <c r="G182" s="163"/>
      <c r="H182" s="164"/>
      <c r="I182" s="164"/>
      <c r="J182" s="140"/>
      <c r="K182" s="142"/>
      <c r="L182" s="163"/>
      <c r="M182" s="164"/>
      <c r="N182" s="164"/>
      <c r="O182" s="140"/>
      <c r="P182" s="142"/>
      <c r="Q182" s="152">
        <f>IF(L182&lt;&gt;"",L182,IF(G182&lt;&gt;"",G182,IF(D182&lt;&gt;"",D182,"")))</f>
        <v>0</v>
      </c>
      <c r="R182" s="87">
        <f>IF(O182&lt;&gt;"",O182,IF(J182&lt;&gt;"",J182,IF(F182&lt;&gt;"",F182,"")))</f>
        <v>1</v>
      </c>
    </row>
    <row r="183" spans="1:18" s="15" customFormat="1">
      <c r="D183" s="95"/>
      <c r="F183" s="95"/>
      <c r="G183" s="165"/>
      <c r="H183" s="165"/>
      <c r="I183" s="165"/>
      <c r="J183" s="165"/>
      <c r="K183" s="165"/>
      <c r="L183" s="165"/>
      <c r="M183" s="165"/>
      <c r="N183" s="165"/>
      <c r="O183" s="165"/>
      <c r="P183" s="165"/>
      <c r="Q183" s="77"/>
      <c r="R183" s="77"/>
    </row>
    <row r="184" spans="1:18" ht="51">
      <c r="A184" s="79">
        <v>593</v>
      </c>
      <c r="B184" s="113" t="s">
        <v>909</v>
      </c>
      <c r="C184" s="113" t="s">
        <v>910</v>
      </c>
      <c r="D184" s="110">
        <v>0</v>
      </c>
      <c r="E184" s="113" t="s">
        <v>1216</v>
      </c>
      <c r="F184" s="110">
        <v>1</v>
      </c>
      <c r="G184" s="163"/>
      <c r="H184" s="164"/>
      <c r="I184" s="164"/>
      <c r="J184" s="140"/>
      <c r="K184" s="142"/>
      <c r="L184" s="163"/>
      <c r="M184" s="164"/>
      <c r="N184" s="164"/>
      <c r="O184" s="140"/>
      <c r="P184" s="142"/>
      <c r="Q184" s="152">
        <f>IF(L184&lt;&gt;"",L184,IF(G184&lt;&gt;"",G184,IF(D184&lt;&gt;"",D184,"")))</f>
        <v>0</v>
      </c>
      <c r="R184" s="87">
        <f>IF(O184&lt;&gt;"",O184,IF(J184&lt;&gt;"",J184,IF(F184&lt;&gt;"",F184,"")))</f>
        <v>1</v>
      </c>
    </row>
    <row r="185" spans="1:18" s="15" customFormat="1">
      <c r="D185" s="95"/>
      <c r="F185" s="95"/>
      <c r="G185" s="165"/>
      <c r="H185" s="165"/>
      <c r="I185" s="165"/>
      <c r="J185" s="165"/>
      <c r="K185" s="165"/>
      <c r="L185" s="165"/>
      <c r="M185" s="165"/>
      <c r="N185" s="165"/>
      <c r="O185" s="165"/>
      <c r="P185" s="165"/>
      <c r="Q185" s="77"/>
      <c r="R185" s="77"/>
    </row>
    <row r="186" spans="1:18" ht="51">
      <c r="A186" s="79">
        <v>594</v>
      </c>
      <c r="B186" s="113" t="s">
        <v>911</v>
      </c>
      <c r="C186" s="113" t="s">
        <v>912</v>
      </c>
      <c r="D186" s="110">
        <v>0</v>
      </c>
      <c r="E186" s="113" t="s">
        <v>1216</v>
      </c>
      <c r="F186" s="110">
        <v>1</v>
      </c>
      <c r="G186" s="163"/>
      <c r="H186" s="164"/>
      <c r="I186" s="164"/>
      <c r="J186" s="140"/>
      <c r="K186" s="142"/>
      <c r="L186" s="163"/>
      <c r="M186" s="164"/>
      <c r="N186" s="164"/>
      <c r="O186" s="140"/>
      <c r="P186" s="142"/>
      <c r="Q186" s="152">
        <f>IF(L186&lt;&gt;"",L186,IF(G186&lt;&gt;"",G186,IF(D186&lt;&gt;"",D186,"")))</f>
        <v>0</v>
      </c>
      <c r="R186" s="87">
        <f>IF(O186&lt;&gt;"",O186,IF(J186&lt;&gt;"",J186,IF(F186&lt;&gt;"",F186,"")))</f>
        <v>1</v>
      </c>
    </row>
    <row r="187" spans="1:18">
      <c r="G187" s="165"/>
      <c r="H187" s="165"/>
      <c r="I187" s="165"/>
      <c r="J187" s="165"/>
      <c r="K187" s="165"/>
      <c r="L187" s="165"/>
      <c r="M187" s="165"/>
      <c r="N187" s="165"/>
      <c r="O187" s="165"/>
      <c r="P187" s="165"/>
      <c r="R187" s="77"/>
    </row>
    <row r="188" spans="1:18">
      <c r="G188" s="165"/>
      <c r="H188" s="165"/>
      <c r="I188" s="165"/>
      <c r="J188" s="165"/>
      <c r="K188" s="165"/>
      <c r="L188" s="165"/>
      <c r="M188" s="165"/>
      <c r="N188" s="165"/>
      <c r="O188" s="165"/>
      <c r="P188" s="165"/>
      <c r="R188" s="77"/>
    </row>
    <row r="189" spans="1:18">
      <c r="G189" s="165"/>
      <c r="H189" s="165"/>
      <c r="I189" s="165"/>
      <c r="J189" s="165"/>
      <c r="K189" s="165"/>
      <c r="L189" s="165"/>
      <c r="M189" s="165"/>
      <c r="N189" s="165"/>
      <c r="O189" s="165"/>
      <c r="P189" s="165"/>
      <c r="R189" s="77"/>
    </row>
    <row r="190" spans="1:18">
      <c r="G190" s="165"/>
      <c r="H190" s="165"/>
      <c r="I190" s="165"/>
      <c r="J190" s="165"/>
      <c r="K190" s="165"/>
      <c r="L190" s="165"/>
      <c r="M190" s="165"/>
      <c r="N190" s="165"/>
      <c r="O190" s="165"/>
      <c r="P190" s="165"/>
      <c r="R190" s="77"/>
    </row>
    <row r="191" spans="1:18">
      <c r="G191" s="165"/>
      <c r="H191" s="165"/>
      <c r="I191" s="165"/>
      <c r="J191" s="165"/>
      <c r="K191" s="165"/>
      <c r="L191" s="165"/>
      <c r="M191" s="165"/>
      <c r="N191" s="165"/>
      <c r="O191" s="165"/>
      <c r="P191" s="165"/>
      <c r="R191" s="77"/>
    </row>
    <row r="192" spans="1:18">
      <c r="G192" s="165"/>
      <c r="H192" s="165"/>
      <c r="I192" s="165"/>
      <c r="J192" s="165"/>
      <c r="K192" s="165"/>
      <c r="L192" s="165"/>
      <c r="M192" s="165"/>
      <c r="N192" s="165"/>
      <c r="O192" s="165"/>
      <c r="P192" s="165"/>
      <c r="R192" s="77"/>
    </row>
    <row r="193" spans="7:18">
      <c r="G193" s="165"/>
      <c r="H193" s="165"/>
      <c r="I193" s="165"/>
      <c r="J193" s="165"/>
      <c r="K193" s="165"/>
      <c r="L193" s="165"/>
      <c r="M193" s="165"/>
      <c r="N193" s="165"/>
      <c r="O193" s="165"/>
      <c r="P193" s="165"/>
      <c r="R193" s="77"/>
    </row>
    <row r="194" spans="7:18">
      <c r="G194" s="165"/>
      <c r="H194" s="165"/>
      <c r="I194" s="165"/>
      <c r="J194" s="165"/>
      <c r="K194" s="165"/>
      <c r="L194" s="165"/>
      <c r="M194" s="165"/>
      <c r="N194" s="165"/>
      <c r="O194" s="165"/>
      <c r="P194" s="165"/>
      <c r="R194" s="77"/>
    </row>
    <row r="195" spans="7:18">
      <c r="G195" s="165"/>
      <c r="H195" s="165"/>
      <c r="I195" s="165"/>
      <c r="J195" s="165"/>
      <c r="K195" s="165"/>
      <c r="L195" s="165"/>
      <c r="M195" s="165"/>
      <c r="N195" s="165"/>
      <c r="O195" s="165"/>
      <c r="P195" s="165"/>
      <c r="R195" s="77"/>
    </row>
    <row r="196" spans="7:18">
      <c r="G196" s="165"/>
      <c r="H196" s="165"/>
      <c r="I196" s="165"/>
      <c r="J196" s="165"/>
      <c r="K196" s="165"/>
      <c r="L196" s="165"/>
      <c r="M196" s="165"/>
      <c r="N196" s="165"/>
      <c r="O196" s="165"/>
      <c r="P196" s="165"/>
      <c r="R196" s="77"/>
    </row>
    <row r="197" spans="7:18">
      <c r="G197" s="165"/>
      <c r="H197" s="165"/>
      <c r="I197" s="165"/>
      <c r="J197" s="165"/>
      <c r="K197" s="165"/>
      <c r="L197" s="165"/>
      <c r="M197" s="165"/>
      <c r="N197" s="165"/>
      <c r="O197" s="165"/>
      <c r="P197" s="165"/>
      <c r="R197" s="77"/>
    </row>
    <row r="198" spans="7:18">
      <c r="G198" s="165"/>
      <c r="H198" s="165"/>
      <c r="I198" s="165"/>
      <c r="J198" s="165"/>
      <c r="K198" s="165"/>
      <c r="L198" s="165"/>
      <c r="M198" s="165"/>
      <c r="N198" s="165"/>
      <c r="O198" s="165"/>
      <c r="P198" s="165"/>
      <c r="R198" s="77"/>
    </row>
    <row r="199" spans="7:18">
      <c r="G199" s="165"/>
      <c r="H199" s="165"/>
      <c r="I199" s="165"/>
      <c r="J199" s="165"/>
      <c r="K199" s="165"/>
      <c r="L199" s="165"/>
      <c r="M199" s="165"/>
      <c r="N199" s="165"/>
      <c r="O199" s="165"/>
      <c r="P199" s="165"/>
      <c r="R199" s="77"/>
    </row>
    <row r="200" spans="7:18">
      <c r="G200" s="165"/>
      <c r="H200" s="165"/>
      <c r="I200" s="165"/>
      <c r="J200" s="165"/>
      <c r="K200" s="165"/>
      <c r="L200" s="165"/>
      <c r="M200" s="165"/>
      <c r="N200" s="165"/>
      <c r="O200" s="165"/>
      <c r="P200" s="165"/>
      <c r="R200" s="77"/>
    </row>
    <row r="201" spans="7:18">
      <c r="G201" s="165"/>
      <c r="H201" s="165"/>
      <c r="I201" s="165"/>
      <c r="J201" s="165"/>
      <c r="K201" s="165"/>
      <c r="L201" s="165"/>
      <c r="M201" s="165"/>
      <c r="N201" s="165"/>
      <c r="O201" s="165"/>
      <c r="P201" s="165"/>
      <c r="R201" s="77"/>
    </row>
    <row r="202" spans="7:18">
      <c r="G202" s="165"/>
      <c r="H202" s="165"/>
      <c r="I202" s="165"/>
      <c r="J202" s="165"/>
      <c r="K202" s="165"/>
      <c r="L202" s="165"/>
      <c r="M202" s="165"/>
      <c r="N202" s="165"/>
      <c r="O202" s="165"/>
      <c r="P202" s="165"/>
      <c r="R202" s="77"/>
    </row>
    <row r="203" spans="7:18">
      <c r="G203" s="165"/>
      <c r="H203" s="165"/>
      <c r="I203" s="165"/>
      <c r="J203" s="165"/>
      <c r="K203" s="165"/>
      <c r="L203" s="165"/>
      <c r="M203" s="165"/>
      <c r="N203" s="165"/>
      <c r="O203" s="165"/>
      <c r="P203" s="165"/>
      <c r="R203" s="77"/>
    </row>
    <row r="204" spans="7:18">
      <c r="G204" s="165"/>
      <c r="H204" s="165"/>
      <c r="I204" s="165"/>
      <c r="J204" s="165"/>
      <c r="K204" s="165"/>
      <c r="L204" s="165"/>
      <c r="M204" s="165"/>
      <c r="N204" s="165"/>
      <c r="O204" s="165"/>
      <c r="P204" s="165"/>
      <c r="R204" s="77"/>
    </row>
    <row r="205" spans="7:18">
      <c r="G205" s="165"/>
      <c r="H205" s="165"/>
      <c r="I205" s="165"/>
      <c r="J205" s="165"/>
      <c r="K205" s="165"/>
      <c r="L205" s="165"/>
      <c r="M205" s="165"/>
      <c r="N205" s="165"/>
      <c r="O205" s="165"/>
      <c r="P205" s="165"/>
      <c r="R205" s="77"/>
    </row>
    <row r="206" spans="7:18">
      <c r="G206" s="165"/>
      <c r="H206" s="165"/>
      <c r="I206" s="165"/>
      <c r="J206" s="165"/>
      <c r="K206" s="165"/>
      <c r="L206" s="165"/>
      <c r="M206" s="165"/>
      <c r="N206" s="165"/>
      <c r="O206" s="165"/>
      <c r="P206" s="165"/>
      <c r="R206" s="77"/>
    </row>
    <row r="207" spans="7:18">
      <c r="G207" s="165"/>
      <c r="H207" s="165"/>
      <c r="I207" s="165"/>
      <c r="J207" s="165"/>
      <c r="K207" s="165"/>
      <c r="L207" s="165"/>
      <c r="M207" s="165"/>
      <c r="N207" s="165"/>
      <c r="O207" s="165"/>
      <c r="P207" s="165"/>
      <c r="R207" s="77"/>
    </row>
    <row r="208" spans="7:18">
      <c r="G208" s="165"/>
      <c r="H208" s="165"/>
      <c r="I208" s="165"/>
      <c r="J208" s="165"/>
      <c r="K208" s="165"/>
      <c r="L208" s="165"/>
      <c r="M208" s="165"/>
      <c r="N208" s="165"/>
      <c r="O208" s="165"/>
      <c r="P208" s="165"/>
      <c r="R208" s="77"/>
    </row>
    <row r="209" spans="7:18">
      <c r="G209" s="165"/>
      <c r="H209" s="165"/>
      <c r="I209" s="165"/>
      <c r="J209" s="165"/>
      <c r="K209" s="165"/>
      <c r="L209" s="165"/>
      <c r="M209" s="165"/>
      <c r="N209" s="165"/>
      <c r="O209" s="165"/>
      <c r="P209" s="165"/>
      <c r="R209" s="77"/>
    </row>
    <row r="210" spans="7:18">
      <c r="G210" s="165"/>
      <c r="H210" s="165"/>
      <c r="I210" s="165"/>
      <c r="J210" s="165"/>
      <c r="K210" s="165"/>
      <c r="L210" s="165"/>
      <c r="M210" s="165"/>
      <c r="N210" s="165"/>
      <c r="O210" s="165"/>
      <c r="P210" s="165"/>
      <c r="R210" s="77"/>
    </row>
    <row r="211" spans="7:18">
      <c r="G211" s="165"/>
      <c r="H211" s="165"/>
      <c r="I211" s="165"/>
      <c r="J211" s="165"/>
      <c r="K211" s="165"/>
      <c r="L211" s="165"/>
      <c r="M211" s="165"/>
      <c r="N211" s="165"/>
      <c r="O211" s="165"/>
      <c r="P211" s="165"/>
      <c r="R211" s="77"/>
    </row>
    <row r="212" spans="7:18">
      <c r="G212" s="165"/>
      <c r="H212" s="165"/>
      <c r="I212" s="165"/>
      <c r="J212" s="165"/>
      <c r="K212" s="165"/>
      <c r="L212" s="165"/>
      <c r="M212" s="165"/>
      <c r="N212" s="165"/>
      <c r="O212" s="165"/>
      <c r="P212" s="165"/>
      <c r="R212" s="77"/>
    </row>
    <row r="213" spans="7:18">
      <c r="G213" s="165"/>
      <c r="H213" s="165"/>
      <c r="I213" s="165"/>
      <c r="J213" s="165"/>
      <c r="K213" s="165"/>
      <c r="L213" s="165"/>
      <c r="M213" s="165"/>
      <c r="N213" s="165"/>
      <c r="O213" s="165"/>
      <c r="P213" s="165"/>
      <c r="R213" s="77"/>
    </row>
    <row r="214" spans="7:18">
      <c r="G214" s="165"/>
      <c r="H214" s="165"/>
      <c r="I214" s="165"/>
      <c r="J214" s="165"/>
      <c r="K214" s="165"/>
      <c r="L214" s="165"/>
      <c r="M214" s="165"/>
      <c r="N214" s="165"/>
      <c r="O214" s="165"/>
      <c r="P214" s="165"/>
      <c r="R214" s="77"/>
    </row>
    <row r="215" spans="7:18">
      <c r="G215" s="165"/>
      <c r="H215" s="165"/>
      <c r="I215" s="165"/>
      <c r="J215" s="165"/>
      <c r="K215" s="165"/>
      <c r="L215" s="165"/>
      <c r="M215" s="165"/>
      <c r="N215" s="165"/>
      <c r="O215" s="165"/>
      <c r="P215" s="165"/>
      <c r="R215" s="77"/>
    </row>
    <row r="216" spans="7:18">
      <c r="G216" s="165"/>
      <c r="H216" s="165"/>
      <c r="I216" s="165"/>
      <c r="J216" s="165"/>
      <c r="K216" s="165"/>
      <c r="L216" s="165"/>
      <c r="M216" s="165"/>
      <c r="N216" s="165"/>
      <c r="O216" s="165"/>
      <c r="P216" s="165"/>
      <c r="R216" s="77"/>
    </row>
    <row r="217" spans="7:18">
      <c r="G217" s="165"/>
      <c r="H217" s="165"/>
      <c r="I217" s="165"/>
      <c r="J217" s="165"/>
      <c r="K217" s="165"/>
      <c r="L217" s="165"/>
      <c r="M217" s="165"/>
      <c r="N217" s="165"/>
      <c r="O217" s="165"/>
      <c r="P217" s="165"/>
      <c r="R217" s="77"/>
    </row>
    <row r="218" spans="7:18">
      <c r="G218" s="165"/>
      <c r="H218" s="165"/>
      <c r="I218" s="165"/>
      <c r="J218" s="165"/>
      <c r="K218" s="165"/>
      <c r="L218" s="165"/>
      <c r="M218" s="165"/>
      <c r="N218" s="165"/>
      <c r="O218" s="165"/>
      <c r="P218" s="165"/>
      <c r="R218" s="77"/>
    </row>
    <row r="219" spans="7:18">
      <c r="G219" s="165"/>
      <c r="H219" s="165"/>
      <c r="I219" s="165"/>
      <c r="J219" s="165"/>
      <c r="K219" s="165"/>
      <c r="L219" s="165"/>
      <c r="M219" s="165"/>
      <c r="N219" s="165"/>
      <c r="O219" s="165"/>
      <c r="P219" s="165"/>
      <c r="R219" s="77"/>
    </row>
    <row r="220" spans="7:18">
      <c r="G220" s="165"/>
      <c r="H220" s="165"/>
      <c r="I220" s="165"/>
      <c r="J220" s="165"/>
      <c r="K220" s="165"/>
      <c r="L220" s="165"/>
      <c r="M220" s="165"/>
      <c r="N220" s="165"/>
      <c r="O220" s="165"/>
      <c r="P220" s="165"/>
      <c r="R220" s="77"/>
    </row>
    <row r="221" spans="7:18">
      <c r="G221" s="165"/>
      <c r="H221" s="165"/>
      <c r="I221" s="165"/>
      <c r="J221" s="165"/>
      <c r="K221" s="165"/>
      <c r="L221" s="165"/>
      <c r="M221" s="165"/>
      <c r="N221" s="165"/>
      <c r="O221" s="165"/>
      <c r="P221" s="165"/>
      <c r="R221" s="77"/>
    </row>
    <row r="222" spans="7:18">
      <c r="G222" s="165"/>
      <c r="H222" s="165"/>
      <c r="I222" s="165"/>
      <c r="J222" s="165"/>
      <c r="K222" s="165"/>
      <c r="L222" s="165"/>
      <c r="M222" s="165"/>
      <c r="N222" s="165"/>
      <c r="O222" s="165"/>
      <c r="P222" s="165"/>
      <c r="R222" s="77"/>
    </row>
    <row r="223" spans="7:18">
      <c r="G223" s="165"/>
      <c r="H223" s="165"/>
      <c r="I223" s="165"/>
      <c r="J223" s="165"/>
      <c r="K223" s="165"/>
      <c r="L223" s="165"/>
      <c r="M223" s="165"/>
      <c r="N223" s="165"/>
      <c r="O223" s="165"/>
      <c r="P223" s="165"/>
      <c r="R223" s="77"/>
    </row>
    <row r="224" spans="7:18">
      <c r="G224" s="165"/>
      <c r="H224" s="165"/>
      <c r="I224" s="165"/>
      <c r="J224" s="165"/>
      <c r="K224" s="165"/>
      <c r="L224" s="165"/>
      <c r="M224" s="165"/>
      <c r="N224" s="165"/>
      <c r="O224" s="165"/>
      <c r="P224" s="165"/>
      <c r="R224" s="77"/>
    </row>
    <row r="225" spans="7:18">
      <c r="G225" s="165"/>
      <c r="H225" s="165"/>
      <c r="I225" s="165"/>
      <c r="J225" s="165"/>
      <c r="K225" s="165"/>
      <c r="L225" s="165"/>
      <c r="M225" s="165"/>
      <c r="N225" s="165"/>
      <c r="O225" s="165"/>
      <c r="P225" s="165"/>
      <c r="R225" s="77"/>
    </row>
    <row r="226" spans="7:18">
      <c r="G226" s="165"/>
      <c r="H226" s="165"/>
      <c r="I226" s="165"/>
      <c r="J226" s="165"/>
      <c r="K226" s="165"/>
      <c r="L226" s="165"/>
      <c r="M226" s="165"/>
      <c r="N226" s="165"/>
      <c r="O226" s="165"/>
      <c r="P226" s="165"/>
      <c r="R226" s="77"/>
    </row>
    <row r="227" spans="7:18">
      <c r="G227" s="165"/>
      <c r="H227" s="165"/>
      <c r="I227" s="165"/>
      <c r="J227" s="165"/>
      <c r="K227" s="165"/>
      <c r="L227" s="165"/>
      <c r="M227" s="165"/>
      <c r="N227" s="165"/>
      <c r="O227" s="165"/>
      <c r="P227" s="165"/>
      <c r="R227" s="77"/>
    </row>
    <row r="228" spans="7:18">
      <c r="G228" s="165"/>
      <c r="H228" s="165"/>
      <c r="I228" s="165"/>
      <c r="J228" s="165"/>
      <c r="K228" s="165"/>
      <c r="L228" s="165"/>
      <c r="M228" s="165"/>
      <c r="N228" s="165"/>
      <c r="O228" s="165"/>
      <c r="P228" s="165"/>
      <c r="R228" s="77"/>
    </row>
    <row r="229" spans="7:18">
      <c r="G229" s="165"/>
      <c r="H229" s="165"/>
      <c r="I229" s="165"/>
      <c r="J229" s="165"/>
      <c r="K229" s="165"/>
      <c r="L229" s="165"/>
      <c r="M229" s="165"/>
      <c r="N229" s="165"/>
      <c r="O229" s="165"/>
      <c r="P229" s="165"/>
      <c r="R229" s="77"/>
    </row>
    <row r="230" spans="7:18">
      <c r="G230" s="165"/>
      <c r="H230" s="165"/>
      <c r="I230" s="165"/>
      <c r="J230" s="165"/>
      <c r="K230" s="165"/>
      <c r="L230" s="165"/>
      <c r="M230" s="165"/>
      <c r="N230" s="165"/>
      <c r="O230" s="165"/>
      <c r="P230" s="165"/>
      <c r="R230" s="77"/>
    </row>
    <row r="231" spans="7:18">
      <c r="G231" s="165"/>
      <c r="H231" s="165"/>
      <c r="I231" s="165"/>
      <c r="J231" s="165"/>
      <c r="K231" s="165"/>
      <c r="L231" s="165"/>
      <c r="M231" s="165"/>
      <c r="N231" s="165"/>
      <c r="O231" s="165"/>
      <c r="P231" s="165"/>
      <c r="R231" s="77"/>
    </row>
    <row r="232" spans="7:18">
      <c r="G232" s="165"/>
      <c r="H232" s="165"/>
      <c r="I232" s="165"/>
      <c r="J232" s="165"/>
      <c r="K232" s="165"/>
      <c r="L232" s="165"/>
      <c r="M232" s="165"/>
      <c r="N232" s="165"/>
      <c r="O232" s="165"/>
      <c r="P232" s="165"/>
      <c r="R232" s="77"/>
    </row>
    <row r="233" spans="7:18">
      <c r="G233" s="165"/>
      <c r="H233" s="165"/>
      <c r="I233" s="165"/>
      <c r="J233" s="165"/>
      <c r="K233" s="165"/>
      <c r="L233" s="165"/>
      <c r="M233" s="165"/>
      <c r="N233" s="165"/>
      <c r="O233" s="165"/>
      <c r="P233" s="165"/>
      <c r="R233" s="77"/>
    </row>
    <row r="234" spans="7:18">
      <c r="G234" s="165"/>
      <c r="H234" s="165"/>
      <c r="I234" s="165"/>
      <c r="J234" s="165"/>
      <c r="K234" s="165"/>
      <c r="L234" s="165"/>
      <c r="M234" s="165"/>
      <c r="N234" s="165"/>
      <c r="O234" s="165"/>
      <c r="P234" s="165"/>
      <c r="R234" s="77"/>
    </row>
    <row r="235" spans="7:18">
      <c r="G235" s="165"/>
      <c r="H235" s="165"/>
      <c r="I235" s="165"/>
      <c r="J235" s="165"/>
      <c r="K235" s="165"/>
      <c r="L235" s="165"/>
      <c r="M235" s="165"/>
      <c r="N235" s="165"/>
      <c r="O235" s="165"/>
      <c r="P235" s="165"/>
      <c r="R235" s="77"/>
    </row>
    <row r="236" spans="7:18">
      <c r="G236" s="165"/>
      <c r="H236" s="165"/>
      <c r="I236" s="165"/>
      <c r="J236" s="165"/>
      <c r="K236" s="165"/>
      <c r="L236" s="165"/>
      <c r="M236" s="165"/>
      <c r="N236" s="165"/>
      <c r="O236" s="165"/>
      <c r="P236" s="165"/>
      <c r="R236" s="77"/>
    </row>
    <row r="237" spans="7:18">
      <c r="G237" s="165"/>
      <c r="H237" s="165"/>
      <c r="I237" s="165"/>
      <c r="J237" s="165"/>
      <c r="K237" s="165"/>
      <c r="L237" s="165"/>
      <c r="M237" s="165"/>
      <c r="N237" s="165"/>
      <c r="O237" s="165"/>
      <c r="P237" s="165"/>
      <c r="R237" s="77"/>
    </row>
    <row r="238" spans="7:18">
      <c r="G238" s="165"/>
      <c r="H238" s="165"/>
      <c r="I238" s="165"/>
      <c r="J238" s="165"/>
      <c r="K238" s="165"/>
      <c r="L238" s="165"/>
      <c r="M238" s="165"/>
      <c r="N238" s="165"/>
      <c r="O238" s="165"/>
      <c r="P238" s="165"/>
      <c r="R238" s="77"/>
    </row>
    <row r="239" spans="7:18">
      <c r="G239" s="165"/>
      <c r="H239" s="165"/>
      <c r="I239" s="165"/>
      <c r="J239" s="165"/>
      <c r="K239" s="165"/>
      <c r="L239" s="165"/>
      <c r="M239" s="165"/>
      <c r="N239" s="165"/>
      <c r="O239" s="165"/>
      <c r="P239" s="165"/>
      <c r="R239" s="77"/>
    </row>
    <row r="240" spans="7:18">
      <c r="G240" s="165"/>
      <c r="H240" s="165"/>
      <c r="I240" s="165"/>
      <c r="J240" s="165"/>
      <c r="K240" s="165"/>
      <c r="L240" s="165"/>
      <c r="M240" s="165"/>
      <c r="N240" s="165"/>
      <c r="O240" s="165"/>
      <c r="P240" s="165"/>
      <c r="R240" s="77"/>
    </row>
    <row r="241" spans="7:18">
      <c r="G241" s="165"/>
      <c r="H241" s="165"/>
      <c r="I241" s="165"/>
      <c r="J241" s="165"/>
      <c r="K241" s="165"/>
      <c r="L241" s="165"/>
      <c r="M241" s="165"/>
      <c r="N241" s="165"/>
      <c r="O241" s="165"/>
      <c r="P241" s="165"/>
      <c r="R241" s="77"/>
    </row>
    <row r="242" spans="7:18">
      <c r="G242" s="165"/>
      <c r="H242" s="165"/>
      <c r="I242" s="165"/>
      <c r="J242" s="165"/>
      <c r="K242" s="165"/>
      <c r="L242" s="165"/>
      <c r="M242" s="165"/>
      <c r="N242" s="165"/>
      <c r="O242" s="165"/>
      <c r="P242" s="165"/>
      <c r="R242" s="77"/>
    </row>
    <row r="243" spans="7:18">
      <c r="G243" s="165"/>
      <c r="H243" s="165"/>
      <c r="I243" s="165"/>
      <c r="J243" s="165"/>
      <c r="K243" s="165"/>
      <c r="L243" s="165"/>
      <c r="M243" s="165"/>
      <c r="N243" s="165"/>
      <c r="O243" s="165"/>
      <c r="P243" s="165"/>
      <c r="R243" s="77"/>
    </row>
    <row r="244" spans="7:18">
      <c r="G244" s="165"/>
      <c r="H244" s="165"/>
      <c r="I244" s="165"/>
      <c r="J244" s="165"/>
      <c r="K244" s="165"/>
      <c r="L244" s="165"/>
      <c r="M244" s="165"/>
      <c r="N244" s="165"/>
      <c r="O244" s="165"/>
      <c r="P244" s="165"/>
      <c r="R244" s="77"/>
    </row>
    <row r="245" spans="7:18">
      <c r="G245" s="165"/>
      <c r="H245" s="165"/>
      <c r="I245" s="165"/>
      <c r="J245" s="165"/>
      <c r="K245" s="165"/>
      <c r="L245" s="165"/>
      <c r="M245" s="165"/>
      <c r="N245" s="165"/>
      <c r="O245" s="165"/>
      <c r="P245" s="165"/>
      <c r="R245" s="77"/>
    </row>
    <row r="246" spans="7:18">
      <c r="G246" s="165"/>
      <c r="H246" s="165"/>
      <c r="I246" s="165"/>
      <c r="J246" s="165"/>
      <c r="K246" s="165"/>
      <c r="L246" s="165"/>
      <c r="M246" s="165"/>
      <c r="N246" s="165"/>
      <c r="O246" s="165"/>
      <c r="P246" s="165"/>
      <c r="R246" s="77"/>
    </row>
    <row r="247" spans="7:18">
      <c r="G247" s="165"/>
      <c r="H247" s="165"/>
      <c r="I247" s="165"/>
      <c r="J247" s="165"/>
      <c r="K247" s="165"/>
      <c r="L247" s="165"/>
      <c r="M247" s="165"/>
      <c r="N247" s="165"/>
      <c r="O247" s="165"/>
      <c r="P247" s="165"/>
      <c r="R247" s="77"/>
    </row>
    <row r="248" spans="7:18">
      <c r="G248" s="165"/>
      <c r="H248" s="165"/>
      <c r="I248" s="165"/>
      <c r="J248" s="165"/>
      <c r="K248" s="165"/>
      <c r="L248" s="165"/>
      <c r="M248" s="165"/>
      <c r="N248" s="165"/>
      <c r="O248" s="165"/>
      <c r="P248" s="165"/>
      <c r="R248" s="77"/>
    </row>
    <row r="249" spans="7:18">
      <c r="G249" s="165"/>
      <c r="H249" s="165"/>
      <c r="I249" s="165"/>
      <c r="J249" s="165"/>
      <c r="K249" s="165"/>
      <c r="L249" s="165"/>
      <c r="M249" s="165"/>
      <c r="N249" s="165"/>
      <c r="O249" s="165"/>
      <c r="P249" s="165"/>
      <c r="R249" s="77"/>
    </row>
    <row r="250" spans="7:18">
      <c r="G250" s="165"/>
      <c r="H250" s="165"/>
      <c r="I250" s="165"/>
      <c r="J250" s="165"/>
      <c r="K250" s="165"/>
      <c r="L250" s="165"/>
      <c r="M250" s="165"/>
      <c r="N250" s="165"/>
      <c r="O250" s="165"/>
      <c r="P250" s="165"/>
      <c r="R250" s="77"/>
    </row>
    <row r="251" spans="7:18">
      <c r="G251" s="165"/>
      <c r="H251" s="165"/>
      <c r="I251" s="165"/>
      <c r="J251" s="165"/>
      <c r="K251" s="165"/>
      <c r="L251" s="165"/>
      <c r="M251" s="165"/>
      <c r="N251" s="165"/>
      <c r="O251" s="165"/>
      <c r="P251" s="165"/>
      <c r="R251" s="77"/>
    </row>
    <row r="252" spans="7:18">
      <c r="G252" s="165"/>
      <c r="H252" s="165"/>
      <c r="I252" s="165"/>
      <c r="J252" s="165"/>
      <c r="K252" s="165"/>
      <c r="L252" s="165"/>
      <c r="M252" s="165"/>
      <c r="N252" s="165"/>
      <c r="O252" s="165"/>
      <c r="P252" s="165"/>
      <c r="R252" s="77"/>
    </row>
    <row r="253" spans="7:18">
      <c r="G253" s="165"/>
      <c r="H253" s="165"/>
      <c r="I253" s="165"/>
      <c r="J253" s="165"/>
      <c r="K253" s="165"/>
      <c r="L253" s="165"/>
      <c r="M253" s="165"/>
      <c r="N253" s="165"/>
      <c r="O253" s="165"/>
      <c r="P253" s="165"/>
      <c r="R253" s="77"/>
    </row>
    <row r="254" spans="7:18">
      <c r="G254" s="165"/>
      <c r="H254" s="165"/>
      <c r="I254" s="165"/>
      <c r="J254" s="165"/>
      <c r="K254" s="165"/>
      <c r="L254" s="165"/>
      <c r="M254" s="165"/>
      <c r="N254" s="165"/>
      <c r="O254" s="165"/>
      <c r="P254" s="165"/>
      <c r="R254" s="77"/>
    </row>
    <row r="255" spans="7:18">
      <c r="G255" s="165"/>
      <c r="H255" s="165"/>
      <c r="I255" s="165"/>
      <c r="J255" s="165"/>
      <c r="K255" s="165"/>
      <c r="L255" s="165"/>
      <c r="M255" s="165"/>
      <c r="N255" s="165"/>
      <c r="O255" s="165"/>
      <c r="P255" s="165"/>
      <c r="R255" s="77"/>
    </row>
    <row r="256" spans="7:18">
      <c r="G256" s="165"/>
      <c r="H256" s="165"/>
      <c r="I256" s="165"/>
      <c r="J256" s="165"/>
      <c r="K256" s="165"/>
      <c r="L256" s="165"/>
      <c r="M256" s="165"/>
      <c r="N256" s="165"/>
      <c r="O256" s="165"/>
      <c r="P256" s="165"/>
      <c r="R256" s="77"/>
    </row>
    <row r="257" spans="7:18">
      <c r="G257" s="165"/>
      <c r="H257" s="165"/>
      <c r="I257" s="165"/>
      <c r="J257" s="165"/>
      <c r="K257" s="165"/>
      <c r="L257" s="165"/>
      <c r="M257" s="165"/>
      <c r="N257" s="165"/>
      <c r="O257" s="165"/>
      <c r="P257" s="165"/>
      <c r="R257" s="77"/>
    </row>
    <row r="258" spans="7:18">
      <c r="G258" s="165"/>
      <c r="H258" s="165"/>
      <c r="I258" s="165"/>
      <c r="J258" s="165"/>
      <c r="K258" s="165"/>
      <c r="L258" s="165"/>
      <c r="M258" s="165"/>
      <c r="N258" s="165"/>
      <c r="O258" s="165"/>
      <c r="P258" s="165"/>
      <c r="R258" s="77"/>
    </row>
    <row r="259" spans="7:18">
      <c r="G259" s="165"/>
      <c r="H259" s="165"/>
      <c r="I259" s="165"/>
      <c r="J259" s="165"/>
      <c r="K259" s="165"/>
      <c r="L259" s="165"/>
      <c r="M259" s="165"/>
      <c r="N259" s="165"/>
      <c r="O259" s="165"/>
      <c r="P259" s="165"/>
      <c r="R259" s="77"/>
    </row>
    <row r="260" spans="7:18">
      <c r="G260" s="165"/>
      <c r="H260" s="165"/>
      <c r="I260" s="165"/>
      <c r="J260" s="165"/>
      <c r="K260" s="165"/>
      <c r="L260" s="165"/>
      <c r="M260" s="165"/>
      <c r="N260" s="165"/>
      <c r="O260" s="165"/>
      <c r="P260" s="165"/>
      <c r="R260" s="77"/>
    </row>
    <row r="261" spans="7:18">
      <c r="G261" s="165"/>
      <c r="H261" s="165"/>
      <c r="I261" s="165"/>
      <c r="J261" s="165"/>
      <c r="K261" s="165"/>
      <c r="L261" s="165"/>
      <c r="M261" s="165"/>
      <c r="N261" s="165"/>
      <c r="O261" s="165"/>
      <c r="P261" s="165"/>
      <c r="R261" s="77"/>
    </row>
    <row r="262" spans="7:18">
      <c r="G262" s="165"/>
      <c r="H262" s="165"/>
      <c r="I262" s="165"/>
      <c r="J262" s="165"/>
      <c r="K262" s="165"/>
      <c r="L262" s="165"/>
      <c r="M262" s="165"/>
      <c r="N262" s="165"/>
      <c r="O262" s="165"/>
      <c r="P262" s="165"/>
      <c r="R262" s="77"/>
    </row>
    <row r="263" spans="7:18">
      <c r="G263" s="165"/>
      <c r="H263" s="165"/>
      <c r="I263" s="165"/>
      <c r="J263" s="165"/>
      <c r="K263" s="165"/>
      <c r="L263" s="165"/>
      <c r="M263" s="165"/>
      <c r="N263" s="165"/>
      <c r="O263" s="165"/>
      <c r="P263" s="165"/>
      <c r="R263" s="77"/>
    </row>
    <row r="264" spans="7:18">
      <c r="G264" s="165"/>
      <c r="H264" s="165"/>
      <c r="I264" s="165"/>
      <c r="J264" s="165"/>
      <c r="K264" s="165"/>
      <c r="L264" s="165"/>
      <c r="M264" s="165"/>
      <c r="N264" s="165"/>
      <c r="O264" s="165"/>
      <c r="P264" s="165"/>
      <c r="R264" s="77"/>
    </row>
    <row r="265" spans="7:18">
      <c r="G265" s="165"/>
      <c r="H265" s="165"/>
      <c r="I265" s="165"/>
      <c r="J265" s="165"/>
      <c r="K265" s="165"/>
      <c r="L265" s="165"/>
      <c r="M265" s="165"/>
      <c r="N265" s="165"/>
      <c r="O265" s="165"/>
      <c r="P265" s="165"/>
      <c r="R265" s="77"/>
    </row>
    <row r="266" spans="7:18">
      <c r="G266" s="165"/>
      <c r="H266" s="165"/>
      <c r="I266" s="165"/>
      <c r="J266" s="165"/>
      <c r="K266" s="165"/>
      <c r="L266" s="165"/>
      <c r="M266" s="165"/>
      <c r="N266" s="165"/>
      <c r="O266" s="165"/>
      <c r="P266" s="165"/>
      <c r="R266" s="77"/>
    </row>
    <row r="267" spans="7:18">
      <c r="G267" s="165"/>
      <c r="H267" s="165"/>
      <c r="I267" s="165"/>
      <c r="J267" s="165"/>
      <c r="K267" s="165"/>
      <c r="L267" s="165"/>
      <c r="M267" s="165"/>
      <c r="N267" s="165"/>
      <c r="O267" s="165"/>
      <c r="P267" s="165"/>
      <c r="R267" s="77"/>
    </row>
    <row r="268" spans="7:18">
      <c r="G268" s="165"/>
      <c r="H268" s="165"/>
      <c r="I268" s="165"/>
      <c r="J268" s="165"/>
      <c r="K268" s="165"/>
      <c r="L268" s="165"/>
      <c r="M268" s="165"/>
      <c r="N268" s="165"/>
      <c r="O268" s="165"/>
      <c r="P268" s="165"/>
      <c r="R268" s="77"/>
    </row>
    <row r="269" spans="7:18">
      <c r="G269" s="165"/>
      <c r="H269" s="165"/>
      <c r="I269" s="165"/>
      <c r="J269" s="165"/>
      <c r="K269" s="165"/>
      <c r="L269" s="165"/>
      <c r="M269" s="165"/>
      <c r="N269" s="165"/>
      <c r="O269" s="165"/>
      <c r="P269" s="165"/>
      <c r="R269" s="77"/>
    </row>
    <row r="270" spans="7:18">
      <c r="G270" s="165"/>
      <c r="H270" s="165"/>
      <c r="I270" s="165"/>
      <c r="J270" s="165"/>
      <c r="K270" s="165"/>
      <c r="L270" s="165"/>
      <c r="M270" s="165"/>
      <c r="N270" s="165"/>
      <c r="O270" s="165"/>
      <c r="P270" s="165"/>
      <c r="R270" s="77"/>
    </row>
    <row r="271" spans="7:18">
      <c r="G271" s="165"/>
      <c r="H271" s="165"/>
      <c r="I271" s="165"/>
      <c r="J271" s="165"/>
      <c r="K271" s="165"/>
      <c r="L271" s="165"/>
      <c r="M271" s="165"/>
      <c r="N271" s="165"/>
      <c r="O271" s="165"/>
      <c r="P271" s="165"/>
      <c r="R271" s="77"/>
    </row>
    <row r="272" spans="7:18">
      <c r="G272" s="165"/>
      <c r="H272" s="165"/>
      <c r="I272" s="165"/>
      <c r="J272" s="165"/>
      <c r="K272" s="165"/>
      <c r="L272" s="165"/>
      <c r="M272" s="165"/>
      <c r="N272" s="165"/>
      <c r="O272" s="165"/>
      <c r="P272" s="165"/>
      <c r="R272" s="77"/>
    </row>
    <row r="273" spans="7:18">
      <c r="G273" s="165"/>
      <c r="H273" s="165"/>
      <c r="I273" s="165"/>
      <c r="J273" s="165"/>
      <c r="K273" s="165"/>
      <c r="L273" s="165"/>
      <c r="M273" s="165"/>
      <c r="N273" s="165"/>
      <c r="O273" s="165"/>
      <c r="P273" s="165"/>
      <c r="R273" s="77"/>
    </row>
    <row r="274" spans="7:18">
      <c r="G274" s="165"/>
      <c r="H274" s="165"/>
      <c r="I274" s="165"/>
      <c r="J274" s="165"/>
      <c r="K274" s="165"/>
      <c r="L274" s="165"/>
      <c r="M274" s="165"/>
      <c r="N274" s="165"/>
      <c r="O274" s="165"/>
      <c r="P274" s="165"/>
      <c r="R274" s="77"/>
    </row>
    <row r="275" spans="7:18">
      <c r="G275" s="165"/>
      <c r="H275" s="165"/>
      <c r="I275" s="165"/>
      <c r="J275" s="165"/>
      <c r="K275" s="165"/>
      <c r="L275" s="165"/>
      <c r="M275" s="165"/>
      <c r="N275" s="165"/>
      <c r="O275" s="165"/>
      <c r="P275" s="165"/>
      <c r="R275" s="77"/>
    </row>
    <row r="276" spans="7:18">
      <c r="G276" s="165"/>
      <c r="H276" s="165"/>
      <c r="I276" s="165"/>
      <c r="J276" s="165"/>
      <c r="K276" s="165"/>
      <c r="L276" s="165"/>
      <c r="M276" s="165"/>
      <c r="N276" s="165"/>
      <c r="O276" s="165"/>
      <c r="P276" s="165"/>
      <c r="R276" s="77"/>
    </row>
    <row r="277" spans="7:18">
      <c r="G277" s="165"/>
      <c r="H277" s="165"/>
      <c r="I277" s="165"/>
      <c r="J277" s="165"/>
      <c r="K277" s="165"/>
      <c r="L277" s="165"/>
      <c r="M277" s="165"/>
      <c r="N277" s="165"/>
      <c r="O277" s="165"/>
      <c r="P277" s="165"/>
      <c r="R277" s="77"/>
    </row>
    <row r="278" spans="7:18">
      <c r="G278" s="165"/>
      <c r="H278" s="165"/>
      <c r="I278" s="165"/>
      <c r="J278" s="165"/>
      <c r="K278" s="165"/>
      <c r="L278" s="165"/>
      <c r="M278" s="165"/>
      <c r="N278" s="165"/>
      <c r="O278" s="165"/>
      <c r="P278" s="165"/>
      <c r="R278" s="77"/>
    </row>
    <row r="279" spans="7:18">
      <c r="G279" s="165"/>
      <c r="H279" s="165"/>
      <c r="I279" s="165"/>
      <c r="J279" s="165"/>
      <c r="K279" s="165"/>
      <c r="L279" s="165"/>
      <c r="M279" s="165"/>
      <c r="N279" s="165"/>
      <c r="O279" s="165"/>
      <c r="P279" s="165"/>
      <c r="R279" s="77"/>
    </row>
    <row r="280" spans="7:18">
      <c r="G280" s="165"/>
      <c r="H280" s="165"/>
      <c r="I280" s="165"/>
      <c r="J280" s="165"/>
      <c r="K280" s="165"/>
      <c r="L280" s="165"/>
      <c r="M280" s="165"/>
      <c r="N280" s="165"/>
      <c r="O280" s="165"/>
      <c r="P280" s="165"/>
      <c r="R280" s="77"/>
    </row>
    <row r="281" spans="7:18">
      <c r="G281" s="165"/>
      <c r="H281" s="165"/>
      <c r="I281" s="165"/>
      <c r="J281" s="165"/>
      <c r="K281" s="165"/>
      <c r="L281" s="165"/>
      <c r="M281" s="165"/>
      <c r="N281" s="165"/>
      <c r="O281" s="165"/>
      <c r="P281" s="165"/>
      <c r="R281" s="77"/>
    </row>
    <row r="282" spans="7:18">
      <c r="G282" s="165"/>
      <c r="H282" s="165"/>
      <c r="I282" s="165"/>
      <c r="J282" s="165"/>
      <c r="K282" s="165"/>
      <c r="L282" s="165"/>
      <c r="M282" s="165"/>
      <c r="N282" s="165"/>
      <c r="O282" s="165"/>
      <c r="P282" s="165"/>
      <c r="R282" s="77"/>
    </row>
    <row r="283" spans="7:18">
      <c r="G283" s="165"/>
      <c r="H283" s="165"/>
      <c r="I283" s="165"/>
      <c r="J283" s="165"/>
      <c r="K283" s="165"/>
      <c r="L283" s="165"/>
      <c r="M283" s="165"/>
      <c r="N283" s="165"/>
      <c r="O283" s="165"/>
      <c r="P283" s="165"/>
      <c r="R283" s="77"/>
    </row>
    <row r="284" spans="7:18">
      <c r="G284" s="165"/>
      <c r="H284" s="165"/>
      <c r="I284" s="165"/>
      <c r="J284" s="165"/>
      <c r="K284" s="165"/>
      <c r="L284" s="165"/>
      <c r="M284" s="165"/>
      <c r="N284" s="165"/>
      <c r="O284" s="165"/>
      <c r="P284" s="165"/>
      <c r="R284" s="77"/>
    </row>
    <row r="285" spans="7:18">
      <c r="G285" s="165"/>
      <c r="H285" s="165"/>
      <c r="I285" s="165"/>
      <c r="J285" s="165"/>
      <c r="K285" s="165"/>
      <c r="L285" s="165"/>
      <c r="M285" s="165"/>
      <c r="N285" s="165"/>
      <c r="O285" s="165"/>
      <c r="P285" s="165"/>
      <c r="R285" s="77"/>
    </row>
    <row r="286" spans="7:18">
      <c r="G286" s="165"/>
      <c r="H286" s="165"/>
      <c r="I286" s="165"/>
      <c r="J286" s="165"/>
      <c r="K286" s="165"/>
      <c r="L286" s="165"/>
      <c r="M286" s="165"/>
      <c r="N286" s="165"/>
      <c r="O286" s="165"/>
      <c r="P286" s="165"/>
      <c r="R286" s="77"/>
    </row>
    <row r="287" spans="7:18">
      <c r="G287" s="165"/>
      <c r="H287" s="165"/>
      <c r="I287" s="165"/>
      <c r="J287" s="165"/>
      <c r="K287" s="165"/>
      <c r="L287" s="165"/>
      <c r="M287" s="165"/>
      <c r="N287" s="165"/>
      <c r="O287" s="165"/>
      <c r="P287" s="165"/>
      <c r="R287" s="77"/>
    </row>
    <row r="288" spans="7:18">
      <c r="G288" s="165"/>
      <c r="H288" s="165"/>
      <c r="I288" s="165"/>
      <c r="J288" s="165"/>
      <c r="K288" s="165"/>
      <c r="L288" s="165"/>
      <c r="M288" s="165"/>
      <c r="N288" s="165"/>
      <c r="O288" s="165"/>
      <c r="P288" s="165"/>
      <c r="R288" s="77"/>
    </row>
    <row r="289" spans="7:18">
      <c r="G289" s="165"/>
      <c r="H289" s="165"/>
      <c r="I289" s="165"/>
      <c r="J289" s="165"/>
      <c r="K289" s="165"/>
      <c r="L289" s="165"/>
      <c r="M289" s="165"/>
      <c r="N289" s="165"/>
      <c r="O289" s="165"/>
      <c r="P289" s="165"/>
      <c r="R289" s="77"/>
    </row>
    <row r="290" spans="7:18">
      <c r="G290" s="165"/>
      <c r="H290" s="165"/>
      <c r="I290" s="165"/>
      <c r="J290" s="165"/>
      <c r="K290" s="165"/>
      <c r="L290" s="165"/>
      <c r="M290" s="165"/>
      <c r="N290" s="165"/>
      <c r="O290" s="165"/>
      <c r="P290" s="165"/>
      <c r="R290" s="77"/>
    </row>
    <row r="291" spans="7:18">
      <c r="G291" s="165"/>
      <c r="H291" s="165"/>
      <c r="I291" s="165"/>
      <c r="J291" s="165"/>
      <c r="K291" s="165"/>
      <c r="L291" s="165"/>
      <c r="M291" s="165"/>
      <c r="N291" s="165"/>
      <c r="O291" s="165"/>
      <c r="P291" s="165"/>
      <c r="R291" s="77"/>
    </row>
    <row r="292" spans="7:18">
      <c r="G292" s="165"/>
      <c r="H292" s="165"/>
      <c r="I292" s="165"/>
      <c r="J292" s="165"/>
      <c r="K292" s="165"/>
      <c r="L292" s="165"/>
      <c r="M292" s="165"/>
      <c r="N292" s="165"/>
      <c r="O292" s="165"/>
      <c r="P292" s="165"/>
      <c r="R292" s="77"/>
    </row>
    <row r="293" spans="7:18">
      <c r="G293" s="165"/>
      <c r="H293" s="165"/>
      <c r="I293" s="165"/>
      <c r="J293" s="165"/>
      <c r="K293" s="165"/>
      <c r="L293" s="165"/>
      <c r="M293" s="165"/>
      <c r="N293" s="165"/>
      <c r="O293" s="165"/>
      <c r="P293" s="165"/>
      <c r="R293" s="77"/>
    </row>
    <row r="294" spans="7:18">
      <c r="G294" s="165"/>
      <c r="H294" s="165"/>
      <c r="I294" s="165"/>
      <c r="J294" s="165"/>
      <c r="K294" s="165"/>
      <c r="L294" s="165"/>
      <c r="M294" s="165"/>
      <c r="N294" s="165"/>
      <c r="O294" s="165"/>
      <c r="P294" s="165"/>
      <c r="R294" s="77"/>
    </row>
    <row r="295" spans="7:18">
      <c r="G295" s="165"/>
      <c r="H295" s="165"/>
      <c r="I295" s="165"/>
      <c r="J295" s="165"/>
      <c r="K295" s="165"/>
      <c r="L295" s="165"/>
      <c r="M295" s="165"/>
      <c r="N295" s="165"/>
      <c r="O295" s="165"/>
      <c r="P295" s="165"/>
      <c r="R295" s="77"/>
    </row>
    <row r="296" spans="7:18">
      <c r="G296" s="165"/>
      <c r="H296" s="165"/>
      <c r="I296" s="165"/>
      <c r="J296" s="165"/>
      <c r="K296" s="165"/>
      <c r="L296" s="165"/>
      <c r="M296" s="165"/>
      <c r="N296" s="165"/>
      <c r="O296" s="165"/>
      <c r="P296" s="165"/>
      <c r="R296" s="77"/>
    </row>
    <row r="297" spans="7:18">
      <c r="G297" s="165"/>
      <c r="H297" s="165"/>
      <c r="I297" s="165"/>
      <c r="J297" s="165"/>
      <c r="K297" s="165"/>
      <c r="L297" s="165"/>
      <c r="M297" s="165"/>
      <c r="N297" s="165"/>
      <c r="O297" s="165"/>
      <c r="P297" s="165"/>
      <c r="R297" s="77"/>
    </row>
    <row r="298" spans="7:18">
      <c r="G298" s="165"/>
      <c r="H298" s="165"/>
      <c r="I298" s="165"/>
      <c r="J298" s="165"/>
      <c r="K298" s="165"/>
      <c r="L298" s="165"/>
      <c r="M298" s="165"/>
      <c r="N298" s="165"/>
      <c r="O298" s="165"/>
      <c r="P298" s="165"/>
      <c r="R298" s="77"/>
    </row>
    <row r="299" spans="7:18">
      <c r="G299" s="165"/>
      <c r="H299" s="165"/>
      <c r="I299" s="165"/>
      <c r="J299" s="165"/>
      <c r="K299" s="165"/>
      <c r="L299" s="165"/>
      <c r="M299" s="165"/>
      <c r="N299" s="165"/>
      <c r="O299" s="165"/>
      <c r="P299" s="165"/>
      <c r="R299" s="77"/>
    </row>
    <row r="300" spans="7:18">
      <c r="G300" s="165"/>
      <c r="H300" s="165"/>
      <c r="I300" s="165"/>
      <c r="J300" s="165"/>
      <c r="K300" s="165"/>
      <c r="L300" s="165"/>
      <c r="M300" s="165"/>
      <c r="N300" s="165"/>
      <c r="O300" s="165"/>
      <c r="P300" s="165"/>
      <c r="R300" s="77"/>
    </row>
    <row r="301" spans="7:18">
      <c r="G301" s="165"/>
      <c r="H301" s="165"/>
      <c r="I301" s="165"/>
      <c r="J301" s="165"/>
      <c r="K301" s="165"/>
      <c r="L301" s="165"/>
      <c r="M301" s="165"/>
      <c r="N301" s="165"/>
      <c r="O301" s="165"/>
      <c r="P301" s="165"/>
      <c r="R301" s="77"/>
    </row>
    <row r="302" spans="7:18">
      <c r="G302" s="165"/>
      <c r="H302" s="165"/>
      <c r="I302" s="165"/>
      <c r="J302" s="165"/>
      <c r="K302" s="165"/>
      <c r="L302" s="165"/>
      <c r="M302" s="165"/>
      <c r="N302" s="165"/>
      <c r="O302" s="165"/>
      <c r="P302" s="165"/>
      <c r="R302" s="77"/>
    </row>
    <row r="303" spans="7:18">
      <c r="G303" s="165"/>
      <c r="H303" s="165"/>
      <c r="I303" s="165"/>
      <c r="J303" s="165"/>
      <c r="K303" s="165"/>
      <c r="L303" s="165"/>
      <c r="M303" s="165"/>
      <c r="N303" s="165"/>
      <c r="O303" s="165"/>
      <c r="P303" s="165"/>
      <c r="R303" s="77"/>
    </row>
    <row r="304" spans="7:18">
      <c r="G304" s="165"/>
      <c r="H304" s="165"/>
      <c r="I304" s="165"/>
      <c r="J304" s="165"/>
      <c r="K304" s="165"/>
      <c r="L304" s="165"/>
      <c r="M304" s="165"/>
      <c r="N304" s="165"/>
      <c r="O304" s="165"/>
      <c r="P304" s="165"/>
      <c r="R304" s="77"/>
    </row>
    <row r="305" spans="7:18">
      <c r="G305" s="165"/>
      <c r="H305" s="165"/>
      <c r="I305" s="165"/>
      <c r="J305" s="165"/>
      <c r="K305" s="165"/>
      <c r="L305" s="165"/>
      <c r="M305" s="165"/>
      <c r="N305" s="165"/>
      <c r="O305" s="165"/>
      <c r="P305" s="165"/>
      <c r="R305" s="77"/>
    </row>
    <row r="306" spans="7:18">
      <c r="G306" s="165"/>
      <c r="H306" s="165"/>
      <c r="I306" s="165"/>
      <c r="J306" s="165"/>
      <c r="K306" s="165"/>
      <c r="L306" s="165"/>
      <c r="M306" s="165"/>
      <c r="N306" s="165"/>
      <c r="O306" s="165"/>
      <c r="P306" s="165"/>
      <c r="R306" s="77"/>
    </row>
    <row r="307" spans="7:18">
      <c r="G307" s="165"/>
      <c r="H307" s="165"/>
      <c r="I307" s="165"/>
      <c r="J307" s="165"/>
      <c r="K307" s="165"/>
      <c r="L307" s="165"/>
      <c r="M307" s="165"/>
      <c r="N307" s="165"/>
      <c r="O307" s="165"/>
      <c r="P307" s="165"/>
      <c r="R307" s="77"/>
    </row>
    <row r="308" spans="7:18">
      <c r="G308" s="165"/>
      <c r="H308" s="165"/>
      <c r="I308" s="165"/>
      <c r="J308" s="165"/>
      <c r="K308" s="165"/>
      <c r="L308" s="165"/>
      <c r="M308" s="165"/>
      <c r="N308" s="165"/>
      <c r="O308" s="165"/>
      <c r="P308" s="165"/>
      <c r="R308" s="77"/>
    </row>
    <row r="309" spans="7:18">
      <c r="G309" s="165"/>
      <c r="H309" s="165"/>
      <c r="I309" s="165"/>
      <c r="J309" s="165"/>
      <c r="K309" s="165"/>
      <c r="L309" s="165"/>
      <c r="M309" s="165"/>
      <c r="N309" s="165"/>
      <c r="O309" s="165"/>
      <c r="P309" s="165"/>
      <c r="R309" s="77"/>
    </row>
    <row r="310" spans="7:18">
      <c r="G310" s="165"/>
      <c r="H310" s="165"/>
      <c r="I310" s="165"/>
      <c r="J310" s="165"/>
      <c r="K310" s="165"/>
      <c r="L310" s="165"/>
      <c r="M310" s="165"/>
      <c r="N310" s="165"/>
      <c r="O310" s="165"/>
      <c r="P310" s="165"/>
      <c r="R310" s="77"/>
    </row>
    <row r="311" spans="7:18">
      <c r="G311" s="165"/>
      <c r="H311" s="165"/>
      <c r="I311" s="165"/>
      <c r="J311" s="165"/>
      <c r="K311" s="165"/>
      <c r="L311" s="165"/>
      <c r="M311" s="165"/>
      <c r="N311" s="165"/>
      <c r="O311" s="165"/>
      <c r="P311" s="165"/>
      <c r="R311" s="77"/>
    </row>
    <row r="312" spans="7:18">
      <c r="G312" s="165"/>
      <c r="H312" s="165"/>
      <c r="I312" s="165"/>
      <c r="J312" s="165"/>
      <c r="K312" s="165"/>
      <c r="L312" s="165"/>
      <c r="M312" s="165"/>
      <c r="N312" s="165"/>
      <c r="O312" s="165"/>
      <c r="P312" s="165"/>
      <c r="R312" s="77"/>
    </row>
    <row r="313" spans="7:18">
      <c r="G313" s="165"/>
      <c r="H313" s="165"/>
      <c r="I313" s="165"/>
      <c r="J313" s="165"/>
      <c r="K313" s="165"/>
      <c r="L313" s="165"/>
      <c r="M313" s="165"/>
      <c r="N313" s="165"/>
      <c r="O313" s="165"/>
      <c r="P313" s="165"/>
      <c r="R313" s="77"/>
    </row>
    <row r="314" spans="7:18">
      <c r="G314" s="165"/>
      <c r="H314" s="165"/>
      <c r="I314" s="165"/>
      <c r="J314" s="165"/>
      <c r="K314" s="165"/>
      <c r="L314" s="165"/>
      <c r="M314" s="165"/>
      <c r="N314" s="165"/>
      <c r="O314" s="165"/>
      <c r="P314" s="165"/>
      <c r="R314" s="77"/>
    </row>
    <row r="315" spans="7:18">
      <c r="G315" s="165"/>
      <c r="H315" s="165"/>
      <c r="I315" s="165"/>
      <c r="J315" s="165"/>
      <c r="K315" s="165"/>
      <c r="L315" s="165"/>
      <c r="M315" s="165"/>
      <c r="N315" s="165"/>
      <c r="O315" s="165"/>
      <c r="P315" s="165"/>
      <c r="R315" s="77"/>
    </row>
    <row r="316" spans="7:18">
      <c r="G316" s="165"/>
      <c r="H316" s="165"/>
      <c r="I316" s="165"/>
      <c r="J316" s="165"/>
      <c r="K316" s="165"/>
      <c r="L316" s="165"/>
      <c r="M316" s="165"/>
      <c r="N316" s="165"/>
      <c r="O316" s="165"/>
      <c r="P316" s="165"/>
      <c r="R316" s="77"/>
    </row>
    <row r="317" spans="7:18">
      <c r="G317" s="165"/>
      <c r="H317" s="165"/>
      <c r="I317" s="165"/>
      <c r="J317" s="165"/>
      <c r="K317" s="165"/>
      <c r="L317" s="165"/>
      <c r="M317" s="165"/>
      <c r="N317" s="165"/>
      <c r="O317" s="165"/>
      <c r="P317" s="165"/>
      <c r="R317" s="77"/>
    </row>
    <row r="318" spans="7:18">
      <c r="G318" s="165"/>
      <c r="H318" s="165"/>
      <c r="I318" s="165"/>
      <c r="J318" s="165"/>
      <c r="K318" s="165"/>
      <c r="L318" s="165"/>
      <c r="M318" s="165"/>
      <c r="N318" s="165"/>
      <c r="O318" s="165"/>
      <c r="P318" s="165"/>
      <c r="R318" s="77"/>
    </row>
    <row r="319" spans="7:18">
      <c r="G319" s="165"/>
      <c r="H319" s="165"/>
      <c r="I319" s="165"/>
      <c r="J319" s="165"/>
      <c r="K319" s="165"/>
      <c r="L319" s="165"/>
      <c r="M319" s="165"/>
      <c r="N319" s="165"/>
      <c r="O319" s="165"/>
      <c r="P319" s="165"/>
      <c r="R319" s="77"/>
    </row>
    <row r="320" spans="7:18">
      <c r="G320" s="165"/>
      <c r="H320" s="165"/>
      <c r="I320" s="165"/>
      <c r="J320" s="165"/>
      <c r="K320" s="165"/>
      <c r="L320" s="165"/>
      <c r="M320" s="165"/>
      <c r="N320" s="165"/>
      <c r="O320" s="165"/>
      <c r="P320" s="165"/>
      <c r="R320" s="77"/>
    </row>
    <row r="321" spans="7:18">
      <c r="G321" s="165"/>
      <c r="H321" s="165"/>
      <c r="I321" s="165"/>
      <c r="J321" s="165"/>
      <c r="K321" s="165"/>
      <c r="L321" s="165"/>
      <c r="M321" s="165"/>
      <c r="N321" s="165"/>
      <c r="O321" s="165"/>
      <c r="P321" s="165"/>
      <c r="R321" s="77"/>
    </row>
    <row r="322" spans="7:18">
      <c r="G322" s="165"/>
      <c r="H322" s="165"/>
      <c r="I322" s="165"/>
      <c r="J322" s="165"/>
      <c r="K322" s="165"/>
      <c r="L322" s="165"/>
      <c r="M322" s="165"/>
      <c r="N322" s="165"/>
      <c r="O322" s="165"/>
      <c r="P322" s="165"/>
      <c r="R322" s="77"/>
    </row>
    <row r="323" spans="7:18">
      <c r="G323" s="165"/>
      <c r="H323" s="165"/>
      <c r="I323" s="165"/>
      <c r="J323" s="165"/>
      <c r="K323" s="165"/>
      <c r="L323" s="165"/>
      <c r="M323" s="165"/>
      <c r="N323" s="165"/>
      <c r="O323" s="165"/>
      <c r="P323" s="165"/>
      <c r="R323" s="77"/>
    </row>
    <row r="324" spans="7:18">
      <c r="G324" s="165"/>
      <c r="H324" s="165"/>
      <c r="I324" s="165"/>
      <c r="J324" s="165"/>
      <c r="K324" s="165"/>
      <c r="L324" s="165"/>
      <c r="M324" s="165"/>
      <c r="N324" s="165"/>
      <c r="O324" s="165"/>
      <c r="P324" s="165"/>
      <c r="R324" s="77"/>
    </row>
    <row r="325" spans="7:18">
      <c r="G325" s="165"/>
      <c r="H325" s="165"/>
      <c r="I325" s="165"/>
      <c r="J325" s="165"/>
      <c r="K325" s="165"/>
      <c r="L325" s="165"/>
      <c r="M325" s="165"/>
      <c r="N325" s="165"/>
      <c r="O325" s="165"/>
      <c r="P325" s="165"/>
      <c r="R325" s="77"/>
    </row>
    <row r="326" spans="7:18">
      <c r="G326" s="165"/>
      <c r="H326" s="165"/>
      <c r="I326" s="165"/>
      <c r="J326" s="165"/>
      <c r="K326" s="165"/>
      <c r="L326" s="165"/>
      <c r="M326" s="165"/>
      <c r="N326" s="165"/>
      <c r="O326" s="165"/>
      <c r="P326" s="165"/>
      <c r="R326" s="77"/>
    </row>
    <row r="327" spans="7:18">
      <c r="G327" s="165"/>
      <c r="H327" s="165"/>
      <c r="I327" s="165"/>
      <c r="J327" s="165"/>
      <c r="K327" s="165"/>
      <c r="L327" s="165"/>
      <c r="M327" s="165"/>
      <c r="N327" s="165"/>
      <c r="O327" s="165"/>
      <c r="P327" s="165"/>
      <c r="R327" s="77"/>
    </row>
    <row r="328" spans="7:18">
      <c r="G328" s="165"/>
      <c r="H328" s="165"/>
      <c r="I328" s="165"/>
      <c r="J328" s="165"/>
      <c r="K328" s="165"/>
      <c r="L328" s="165"/>
      <c r="M328" s="165"/>
      <c r="N328" s="165"/>
      <c r="O328" s="165"/>
      <c r="P328" s="165"/>
      <c r="R328" s="77"/>
    </row>
    <row r="329" spans="7:18">
      <c r="G329" s="165"/>
      <c r="H329" s="165"/>
      <c r="I329" s="165"/>
      <c r="J329" s="165"/>
      <c r="K329" s="165"/>
      <c r="L329" s="165"/>
      <c r="M329" s="165"/>
      <c r="N329" s="165"/>
      <c r="O329" s="165"/>
      <c r="P329" s="165"/>
      <c r="R329" s="77"/>
    </row>
    <row r="330" spans="7:18">
      <c r="G330" s="165"/>
      <c r="H330" s="165"/>
      <c r="I330" s="165"/>
      <c r="J330" s="165"/>
      <c r="K330" s="165"/>
      <c r="L330" s="165"/>
      <c r="M330" s="165"/>
      <c r="N330" s="165"/>
      <c r="O330" s="165"/>
      <c r="P330" s="165"/>
      <c r="R330" s="77"/>
    </row>
    <row r="331" spans="7:18">
      <c r="G331" s="165"/>
      <c r="H331" s="165"/>
      <c r="I331" s="165"/>
      <c r="J331" s="165"/>
      <c r="K331" s="165"/>
      <c r="L331" s="165"/>
      <c r="M331" s="165"/>
      <c r="N331" s="165"/>
      <c r="O331" s="165"/>
      <c r="P331" s="165"/>
      <c r="R331" s="77"/>
    </row>
    <row r="332" spans="7:18">
      <c r="G332" s="165"/>
      <c r="H332" s="165"/>
      <c r="I332" s="165"/>
      <c r="J332" s="165"/>
      <c r="K332" s="165"/>
      <c r="L332" s="165"/>
      <c r="M332" s="165"/>
      <c r="N332" s="165"/>
      <c r="O332" s="165"/>
      <c r="P332" s="165"/>
      <c r="R332" s="77"/>
    </row>
    <row r="333" spans="7:18">
      <c r="G333" s="165"/>
      <c r="H333" s="165"/>
      <c r="I333" s="165"/>
      <c r="J333" s="165"/>
      <c r="K333" s="165"/>
      <c r="L333" s="165"/>
      <c r="M333" s="165"/>
      <c r="N333" s="165"/>
      <c r="O333" s="165"/>
      <c r="P333" s="165"/>
      <c r="R333" s="77"/>
    </row>
    <row r="334" spans="7:18">
      <c r="G334" s="165"/>
      <c r="H334" s="165"/>
      <c r="I334" s="165"/>
      <c r="J334" s="165"/>
      <c r="K334" s="165"/>
      <c r="L334" s="165"/>
      <c r="M334" s="165"/>
      <c r="N334" s="165"/>
      <c r="O334" s="165"/>
      <c r="P334" s="165"/>
      <c r="R334" s="77"/>
    </row>
    <row r="335" spans="7:18">
      <c r="G335" s="165"/>
      <c r="H335" s="165"/>
      <c r="I335" s="165"/>
      <c r="J335" s="165"/>
      <c r="K335" s="165"/>
      <c r="L335" s="165"/>
      <c r="M335" s="165"/>
      <c r="N335" s="165"/>
      <c r="O335" s="165"/>
      <c r="P335" s="165"/>
      <c r="R335" s="77"/>
    </row>
    <row r="336" spans="7:18">
      <c r="G336" s="165"/>
      <c r="H336" s="165"/>
      <c r="I336" s="165"/>
      <c r="J336" s="165"/>
      <c r="K336" s="165"/>
      <c r="L336" s="165"/>
      <c r="M336" s="165"/>
      <c r="N336" s="165"/>
      <c r="O336" s="165"/>
      <c r="P336" s="165"/>
      <c r="R336" s="77"/>
    </row>
    <row r="337" spans="7:18">
      <c r="G337" s="165"/>
      <c r="H337" s="165"/>
      <c r="I337" s="165"/>
      <c r="J337" s="165"/>
      <c r="K337" s="165"/>
      <c r="L337" s="165"/>
      <c r="M337" s="165"/>
      <c r="N337" s="165"/>
      <c r="O337" s="165"/>
      <c r="P337" s="165"/>
      <c r="R337" s="77"/>
    </row>
    <row r="338" spans="7:18">
      <c r="G338" s="165"/>
      <c r="H338" s="165"/>
      <c r="I338" s="165"/>
      <c r="J338" s="165"/>
      <c r="K338" s="165"/>
      <c r="L338" s="165"/>
      <c r="M338" s="165"/>
      <c r="N338" s="165"/>
      <c r="O338" s="165"/>
      <c r="P338" s="165"/>
      <c r="R338" s="77"/>
    </row>
    <row r="339" spans="7:18">
      <c r="G339" s="165"/>
      <c r="H339" s="165"/>
      <c r="I339" s="165"/>
      <c r="J339" s="165"/>
      <c r="K339" s="165"/>
      <c r="L339" s="165"/>
      <c r="M339" s="165"/>
      <c r="N339" s="165"/>
      <c r="O339" s="165"/>
      <c r="P339" s="165"/>
      <c r="R339" s="77"/>
    </row>
    <row r="340" spans="7:18">
      <c r="G340" s="165"/>
      <c r="H340" s="165"/>
      <c r="I340" s="165"/>
      <c r="J340" s="165"/>
      <c r="K340" s="165"/>
      <c r="L340" s="165"/>
      <c r="M340" s="165"/>
      <c r="N340" s="165"/>
      <c r="O340" s="165"/>
      <c r="P340" s="165"/>
      <c r="R340" s="77"/>
    </row>
    <row r="341" spans="7:18">
      <c r="G341" s="165"/>
      <c r="H341" s="165"/>
      <c r="I341" s="165"/>
      <c r="J341" s="165"/>
      <c r="K341" s="165"/>
      <c r="L341" s="165"/>
      <c r="M341" s="165"/>
      <c r="N341" s="165"/>
      <c r="O341" s="165"/>
      <c r="P341" s="165"/>
      <c r="R341" s="77"/>
    </row>
    <row r="342" spans="7:18">
      <c r="G342" s="165"/>
      <c r="H342" s="165"/>
      <c r="I342" s="165"/>
      <c r="J342" s="165"/>
      <c r="K342" s="165"/>
      <c r="L342" s="165"/>
      <c r="M342" s="165"/>
      <c r="N342" s="165"/>
      <c r="O342" s="165"/>
      <c r="P342" s="165"/>
      <c r="R342" s="77"/>
    </row>
    <row r="343" spans="7:18">
      <c r="G343" s="165"/>
      <c r="H343" s="165"/>
      <c r="I343" s="165"/>
      <c r="J343" s="165"/>
      <c r="K343" s="165"/>
      <c r="L343" s="165"/>
      <c r="M343" s="165"/>
      <c r="N343" s="165"/>
      <c r="O343" s="165"/>
      <c r="P343" s="165"/>
      <c r="R343" s="77"/>
    </row>
    <row r="344" spans="7:18">
      <c r="G344" s="165"/>
      <c r="H344" s="165"/>
      <c r="I344" s="165"/>
      <c r="J344" s="165"/>
      <c r="K344" s="165"/>
      <c r="L344" s="165"/>
      <c r="M344" s="165"/>
      <c r="N344" s="165"/>
      <c r="O344" s="165"/>
      <c r="P344" s="165"/>
      <c r="R344" s="77"/>
    </row>
    <row r="345" spans="7:18">
      <c r="G345" s="165"/>
      <c r="H345" s="165"/>
      <c r="I345" s="165"/>
      <c r="J345" s="165"/>
      <c r="K345" s="165"/>
      <c r="L345" s="165"/>
      <c r="M345" s="165"/>
      <c r="N345" s="165"/>
      <c r="O345" s="165"/>
      <c r="P345" s="165"/>
      <c r="R345" s="77"/>
    </row>
    <row r="346" spans="7:18">
      <c r="G346" s="165"/>
      <c r="H346" s="165"/>
      <c r="I346" s="165"/>
      <c r="J346" s="165"/>
      <c r="K346" s="165"/>
      <c r="L346" s="165"/>
      <c r="M346" s="165"/>
      <c r="N346" s="165"/>
      <c r="O346" s="165"/>
      <c r="P346" s="165"/>
      <c r="R346" s="77"/>
    </row>
    <row r="347" spans="7:18">
      <c r="G347" s="165"/>
      <c r="H347" s="165"/>
      <c r="I347" s="165"/>
      <c r="J347" s="165"/>
      <c r="K347" s="165"/>
      <c r="L347" s="165"/>
      <c r="M347" s="165"/>
      <c r="N347" s="165"/>
      <c r="O347" s="165"/>
      <c r="P347" s="165"/>
      <c r="R347" s="77"/>
    </row>
    <row r="348" spans="7:18">
      <c r="G348" s="165"/>
      <c r="H348" s="165"/>
      <c r="I348" s="165"/>
      <c r="J348" s="165"/>
      <c r="K348" s="165"/>
      <c r="L348" s="165"/>
      <c r="M348" s="165"/>
      <c r="N348" s="165"/>
      <c r="O348" s="165"/>
      <c r="P348" s="165"/>
      <c r="R348" s="77"/>
    </row>
    <row r="349" spans="7:18">
      <c r="G349" s="165"/>
      <c r="H349" s="165"/>
      <c r="I349" s="165"/>
      <c r="J349" s="165"/>
      <c r="K349" s="165"/>
      <c r="L349" s="165"/>
      <c r="M349" s="165"/>
      <c r="N349" s="165"/>
      <c r="O349" s="165"/>
      <c r="P349" s="165"/>
      <c r="R349" s="77"/>
    </row>
    <row r="350" spans="7:18">
      <c r="G350" s="165"/>
      <c r="H350" s="165"/>
      <c r="I350" s="165"/>
      <c r="J350" s="165"/>
      <c r="K350" s="165"/>
      <c r="L350" s="165"/>
      <c r="M350" s="165"/>
      <c r="N350" s="165"/>
      <c r="O350" s="165"/>
      <c r="P350" s="165"/>
      <c r="R350" s="77"/>
    </row>
    <row r="351" spans="7:18">
      <c r="G351" s="165"/>
      <c r="H351" s="165"/>
      <c r="I351" s="165"/>
      <c r="J351" s="165"/>
      <c r="K351" s="165"/>
      <c r="L351" s="165"/>
      <c r="M351" s="165"/>
      <c r="N351" s="165"/>
      <c r="O351" s="165"/>
      <c r="P351" s="165"/>
      <c r="R351" s="77"/>
    </row>
    <row r="352" spans="7:18">
      <c r="G352" s="165"/>
      <c r="H352" s="165"/>
      <c r="I352" s="165"/>
      <c r="J352" s="165"/>
      <c r="K352" s="165"/>
      <c r="L352" s="165"/>
      <c r="M352" s="165"/>
      <c r="N352" s="165"/>
      <c r="O352" s="165"/>
      <c r="P352" s="165"/>
      <c r="R352" s="77"/>
    </row>
    <row r="353" spans="7:18">
      <c r="G353" s="165"/>
      <c r="H353" s="165"/>
      <c r="I353" s="165"/>
      <c r="J353" s="165"/>
      <c r="K353" s="165"/>
      <c r="L353" s="165"/>
      <c r="M353" s="165"/>
      <c r="N353" s="165"/>
      <c r="O353" s="165"/>
      <c r="P353" s="165"/>
      <c r="R353" s="77"/>
    </row>
    <row r="354" spans="7:18">
      <c r="G354" s="165"/>
      <c r="H354" s="165"/>
      <c r="I354" s="165"/>
      <c r="J354" s="165"/>
      <c r="K354" s="165"/>
      <c r="L354" s="165"/>
      <c r="M354" s="165"/>
      <c r="N354" s="165"/>
      <c r="O354" s="165"/>
      <c r="P354" s="165"/>
      <c r="R354" s="77"/>
    </row>
    <row r="355" spans="7:18">
      <c r="G355" s="165"/>
      <c r="H355" s="165"/>
      <c r="I355" s="165"/>
      <c r="J355" s="165"/>
      <c r="K355" s="165"/>
      <c r="L355" s="165"/>
      <c r="M355" s="165"/>
      <c r="N355" s="165"/>
      <c r="O355" s="165"/>
      <c r="P355" s="165"/>
      <c r="R355" s="77"/>
    </row>
    <row r="356" spans="7:18">
      <c r="G356" s="165"/>
      <c r="H356" s="165"/>
      <c r="I356" s="165"/>
      <c r="J356" s="165"/>
      <c r="K356" s="165"/>
      <c r="L356" s="165"/>
      <c r="M356" s="165"/>
      <c r="N356" s="165"/>
      <c r="O356" s="165"/>
      <c r="P356" s="165"/>
      <c r="R356" s="77"/>
    </row>
    <row r="357" spans="7:18">
      <c r="G357" s="165"/>
      <c r="H357" s="165"/>
      <c r="I357" s="165"/>
      <c r="J357" s="165"/>
      <c r="K357" s="165"/>
      <c r="L357" s="165"/>
      <c r="M357" s="165"/>
      <c r="N357" s="165"/>
      <c r="O357" s="165"/>
      <c r="P357" s="165"/>
      <c r="R357" s="77"/>
    </row>
    <row r="358" spans="7:18">
      <c r="G358" s="165"/>
      <c r="H358" s="165"/>
      <c r="I358" s="165"/>
      <c r="J358" s="165"/>
      <c r="K358" s="165"/>
      <c r="L358" s="165"/>
      <c r="M358" s="165"/>
      <c r="N358" s="165"/>
      <c r="O358" s="165"/>
      <c r="P358" s="165"/>
      <c r="R358" s="77"/>
    </row>
    <row r="359" spans="7:18">
      <c r="G359" s="165"/>
      <c r="H359" s="165"/>
      <c r="I359" s="165"/>
      <c r="J359" s="165"/>
      <c r="K359" s="165"/>
      <c r="L359" s="165"/>
      <c r="M359" s="165"/>
      <c r="N359" s="165"/>
      <c r="O359" s="165"/>
      <c r="P359" s="165"/>
      <c r="R359" s="77"/>
    </row>
    <row r="360" spans="7:18">
      <c r="G360" s="165"/>
      <c r="H360" s="165"/>
      <c r="I360" s="165"/>
      <c r="J360" s="165"/>
      <c r="K360" s="165"/>
      <c r="L360" s="165"/>
      <c r="M360" s="165"/>
      <c r="N360" s="165"/>
      <c r="O360" s="165"/>
      <c r="P360" s="165"/>
      <c r="R360" s="77"/>
    </row>
    <row r="361" spans="7:18">
      <c r="G361" s="165"/>
      <c r="H361" s="165"/>
      <c r="I361" s="165"/>
      <c r="J361" s="165"/>
      <c r="K361" s="165"/>
      <c r="L361" s="165"/>
      <c r="M361" s="165"/>
      <c r="N361" s="165"/>
      <c r="O361" s="165"/>
      <c r="P361" s="165"/>
      <c r="R361" s="77"/>
    </row>
    <row r="362" spans="7:18">
      <c r="G362" s="165"/>
      <c r="H362" s="165"/>
      <c r="I362" s="165"/>
      <c r="J362" s="165"/>
      <c r="K362" s="165"/>
      <c r="L362" s="165"/>
      <c r="M362" s="165"/>
      <c r="N362" s="165"/>
      <c r="O362" s="165"/>
      <c r="P362" s="165"/>
      <c r="R362" s="77"/>
    </row>
    <row r="363" spans="7:18">
      <c r="G363" s="165"/>
      <c r="H363" s="165"/>
      <c r="I363" s="165"/>
      <c r="J363" s="165"/>
      <c r="K363" s="165"/>
      <c r="L363" s="165"/>
      <c r="M363" s="165"/>
      <c r="N363" s="165"/>
      <c r="O363" s="165"/>
      <c r="P363" s="165"/>
      <c r="R363" s="77"/>
    </row>
    <row r="364" spans="7:18">
      <c r="G364" s="165"/>
      <c r="H364" s="165"/>
      <c r="I364" s="165"/>
      <c r="J364" s="165"/>
      <c r="K364" s="165"/>
      <c r="L364" s="165"/>
      <c r="M364" s="165"/>
      <c r="N364" s="165"/>
      <c r="O364" s="165"/>
      <c r="P364" s="165"/>
      <c r="R364" s="77"/>
    </row>
    <row r="365" spans="7:18">
      <c r="G365" s="165"/>
      <c r="H365" s="165"/>
      <c r="I365" s="165"/>
      <c r="J365" s="165"/>
      <c r="K365" s="165"/>
      <c r="L365" s="165"/>
      <c r="M365" s="165"/>
      <c r="N365" s="165"/>
      <c r="O365" s="165"/>
      <c r="P365" s="165"/>
      <c r="R365" s="77"/>
    </row>
    <row r="366" spans="7:18">
      <c r="G366" s="165"/>
      <c r="H366" s="165"/>
      <c r="I366" s="165"/>
      <c r="J366" s="165"/>
      <c r="K366" s="165"/>
      <c r="L366" s="165"/>
      <c r="M366" s="165"/>
      <c r="N366" s="165"/>
      <c r="O366" s="165"/>
      <c r="P366" s="165"/>
      <c r="R366" s="77"/>
    </row>
    <row r="367" spans="7:18">
      <c r="G367" s="165"/>
      <c r="H367" s="165"/>
      <c r="I367" s="165"/>
      <c r="J367" s="165"/>
      <c r="K367" s="165"/>
      <c r="L367" s="165"/>
      <c r="M367" s="165"/>
      <c r="N367" s="165"/>
      <c r="O367" s="165"/>
      <c r="P367" s="165"/>
      <c r="R367" s="77"/>
    </row>
    <row r="368" spans="7:18">
      <c r="G368" s="165"/>
      <c r="H368" s="165"/>
      <c r="I368" s="165"/>
      <c r="J368" s="165"/>
      <c r="K368" s="165"/>
      <c r="L368" s="165"/>
      <c r="M368" s="165"/>
      <c r="N368" s="165"/>
      <c r="O368" s="165"/>
      <c r="P368" s="165"/>
      <c r="R368" s="77"/>
    </row>
    <row r="369" spans="7:18">
      <c r="G369" s="165"/>
      <c r="H369" s="165"/>
      <c r="I369" s="165"/>
      <c r="J369" s="165"/>
      <c r="K369" s="165"/>
      <c r="L369" s="165"/>
      <c r="M369" s="165"/>
      <c r="N369" s="165"/>
      <c r="O369" s="165"/>
      <c r="P369" s="165"/>
      <c r="R369" s="77"/>
    </row>
    <row r="370" spans="7:18">
      <c r="G370" s="165"/>
      <c r="H370" s="165"/>
      <c r="I370" s="165"/>
      <c r="J370" s="165"/>
      <c r="K370" s="165"/>
      <c r="L370" s="165"/>
      <c r="M370" s="165"/>
      <c r="N370" s="165"/>
      <c r="O370" s="165"/>
      <c r="P370" s="165"/>
      <c r="R370" s="77"/>
    </row>
    <row r="371" spans="7:18">
      <c r="G371" s="165"/>
      <c r="H371" s="165"/>
      <c r="I371" s="165"/>
      <c r="J371" s="165"/>
      <c r="K371" s="165"/>
      <c r="L371" s="165"/>
      <c r="M371" s="165"/>
      <c r="N371" s="165"/>
      <c r="O371" s="165"/>
      <c r="P371" s="165"/>
    </row>
    <row r="372" spans="7:18">
      <c r="G372" s="165"/>
      <c r="H372" s="165"/>
      <c r="I372" s="165"/>
      <c r="J372" s="165"/>
      <c r="K372" s="165"/>
      <c r="L372" s="165"/>
      <c r="M372" s="165"/>
      <c r="N372" s="165"/>
      <c r="O372" s="165"/>
      <c r="P372" s="165"/>
    </row>
    <row r="373" spans="7:18">
      <c r="G373" s="165"/>
      <c r="H373" s="165"/>
      <c r="I373" s="165"/>
      <c r="J373" s="165"/>
      <c r="K373" s="165"/>
      <c r="L373" s="165"/>
      <c r="M373" s="165"/>
      <c r="N373" s="165"/>
      <c r="O373" s="165"/>
      <c r="P373" s="165"/>
    </row>
    <row r="374" spans="7:18">
      <c r="G374" s="165"/>
      <c r="H374" s="165"/>
      <c r="I374" s="165"/>
      <c r="J374" s="165"/>
      <c r="K374" s="165"/>
      <c r="L374" s="165"/>
      <c r="M374" s="165"/>
      <c r="N374" s="165"/>
      <c r="O374" s="165"/>
      <c r="P374" s="165"/>
    </row>
    <row r="375" spans="7:18">
      <c r="G375" s="165"/>
      <c r="H375" s="165"/>
      <c r="I375" s="165"/>
      <c r="J375" s="165"/>
      <c r="K375" s="165"/>
      <c r="L375" s="165"/>
      <c r="M375" s="165"/>
      <c r="N375" s="165"/>
      <c r="O375" s="165"/>
      <c r="P375" s="165"/>
    </row>
    <row r="376" spans="7:18">
      <c r="G376" s="165"/>
      <c r="H376" s="165"/>
      <c r="I376" s="165"/>
      <c r="J376" s="165"/>
      <c r="K376" s="165"/>
      <c r="L376" s="165"/>
      <c r="M376" s="165"/>
      <c r="N376" s="165"/>
      <c r="O376" s="165"/>
      <c r="P376" s="165"/>
    </row>
    <row r="377" spans="7:18">
      <c r="G377" s="165"/>
      <c r="H377" s="165"/>
      <c r="I377" s="165"/>
      <c r="J377" s="165"/>
      <c r="K377" s="165"/>
      <c r="L377" s="165"/>
      <c r="M377" s="165"/>
      <c r="N377" s="165"/>
      <c r="O377" s="165"/>
      <c r="P377" s="165"/>
    </row>
    <row r="378" spans="7:18">
      <c r="G378" s="165"/>
      <c r="H378" s="165"/>
      <c r="I378" s="165"/>
      <c r="J378" s="165"/>
      <c r="K378" s="165"/>
      <c r="L378" s="165"/>
      <c r="M378" s="165"/>
      <c r="N378" s="165"/>
      <c r="O378" s="165"/>
      <c r="P378" s="165"/>
    </row>
    <row r="379" spans="7:18">
      <c r="G379" s="165"/>
      <c r="H379" s="165"/>
      <c r="I379" s="165"/>
      <c r="J379" s="165"/>
      <c r="K379" s="165"/>
      <c r="L379" s="165"/>
      <c r="M379" s="165"/>
      <c r="N379" s="165"/>
      <c r="O379" s="165"/>
      <c r="P379" s="165"/>
    </row>
    <row r="380" spans="7:18">
      <c r="G380" s="165"/>
      <c r="H380" s="165"/>
      <c r="I380" s="165"/>
      <c r="J380" s="165"/>
      <c r="K380" s="165"/>
      <c r="L380" s="165"/>
      <c r="M380" s="165"/>
      <c r="N380" s="165"/>
      <c r="O380" s="165"/>
      <c r="P380" s="165"/>
    </row>
    <row r="381" spans="7:18">
      <c r="G381" s="165"/>
      <c r="H381" s="165"/>
      <c r="I381" s="165"/>
      <c r="J381" s="165"/>
      <c r="K381" s="165"/>
      <c r="L381" s="165"/>
      <c r="M381" s="165"/>
      <c r="N381" s="165"/>
      <c r="O381" s="165"/>
      <c r="P381" s="165"/>
    </row>
    <row r="382" spans="7:18">
      <c r="G382" s="165"/>
      <c r="H382" s="165"/>
      <c r="I382" s="165"/>
      <c r="J382" s="165"/>
      <c r="K382" s="165"/>
      <c r="L382" s="165"/>
      <c r="M382" s="165"/>
      <c r="N382" s="165"/>
      <c r="O382" s="165"/>
      <c r="P382" s="165"/>
    </row>
    <row r="383" spans="7:18">
      <c r="G383" s="165"/>
      <c r="H383" s="165"/>
      <c r="I383" s="165"/>
      <c r="J383" s="165"/>
      <c r="K383" s="165"/>
      <c r="L383" s="165"/>
      <c r="M383" s="165"/>
      <c r="N383" s="165"/>
      <c r="O383" s="165"/>
      <c r="P383" s="165"/>
    </row>
    <row r="384" spans="7:18">
      <c r="G384" s="165"/>
      <c r="H384" s="165"/>
      <c r="I384" s="165"/>
      <c r="J384" s="165"/>
      <c r="K384" s="165"/>
      <c r="L384" s="165"/>
      <c r="M384" s="165"/>
      <c r="N384" s="165"/>
      <c r="O384" s="165"/>
      <c r="P384" s="165"/>
    </row>
    <row r="385" spans="7:16">
      <c r="G385" s="165"/>
      <c r="H385" s="165"/>
      <c r="I385" s="165"/>
      <c r="J385" s="165"/>
      <c r="K385" s="165"/>
      <c r="L385" s="165"/>
      <c r="M385" s="165"/>
      <c r="N385" s="165"/>
      <c r="O385" s="165"/>
      <c r="P385" s="165"/>
    </row>
    <row r="386" spans="7:16">
      <c r="G386" s="165"/>
      <c r="H386" s="165"/>
      <c r="I386" s="165"/>
      <c r="J386" s="165"/>
      <c r="K386" s="165"/>
      <c r="L386" s="165"/>
      <c r="M386" s="165"/>
      <c r="N386" s="165"/>
      <c r="O386" s="165"/>
      <c r="P386" s="165"/>
    </row>
    <row r="387" spans="7:16">
      <c r="G387" s="165"/>
      <c r="H387" s="165"/>
      <c r="I387" s="165"/>
      <c r="J387" s="165"/>
      <c r="K387" s="165"/>
      <c r="L387" s="165"/>
      <c r="M387" s="165"/>
      <c r="N387" s="165"/>
      <c r="O387" s="165"/>
      <c r="P387" s="165"/>
    </row>
    <row r="388" spans="7:16">
      <c r="G388" s="165"/>
      <c r="H388" s="165"/>
      <c r="I388" s="165"/>
      <c r="J388" s="165"/>
      <c r="K388" s="165"/>
      <c r="L388" s="165"/>
      <c r="M388" s="165"/>
      <c r="N388" s="165"/>
      <c r="O388" s="165"/>
      <c r="P388" s="165"/>
    </row>
    <row r="389" spans="7:16">
      <c r="G389" s="165"/>
      <c r="H389" s="165"/>
      <c r="I389" s="165"/>
      <c r="J389" s="165"/>
      <c r="K389" s="165"/>
      <c r="L389" s="165"/>
      <c r="M389" s="165"/>
      <c r="N389" s="165"/>
      <c r="O389" s="165"/>
      <c r="P389" s="165"/>
    </row>
    <row r="390" spans="7:16">
      <c r="G390" s="165"/>
      <c r="H390" s="165"/>
      <c r="I390" s="165"/>
      <c r="J390" s="165"/>
      <c r="K390" s="165"/>
      <c r="L390" s="165"/>
      <c r="M390" s="165"/>
      <c r="N390" s="165"/>
      <c r="O390" s="165"/>
      <c r="P390" s="165"/>
    </row>
    <row r="391" spans="7:16">
      <c r="G391" s="165"/>
      <c r="H391" s="165"/>
      <c r="I391" s="165"/>
      <c r="J391" s="165"/>
      <c r="K391" s="165"/>
      <c r="L391" s="165"/>
      <c r="M391" s="165"/>
      <c r="N391" s="165"/>
      <c r="O391" s="165"/>
      <c r="P391" s="165"/>
    </row>
    <row r="392" spans="7:16">
      <c r="G392" s="165"/>
      <c r="H392" s="165"/>
      <c r="I392" s="165"/>
      <c r="J392" s="165"/>
      <c r="K392" s="165"/>
      <c r="L392" s="165"/>
      <c r="M392" s="165"/>
      <c r="N392" s="165"/>
      <c r="O392" s="165"/>
      <c r="P392" s="165"/>
    </row>
    <row r="393" spans="7:16">
      <c r="G393" s="165"/>
      <c r="H393" s="165"/>
      <c r="I393" s="165"/>
      <c r="J393" s="165"/>
      <c r="K393" s="165"/>
      <c r="L393" s="165"/>
      <c r="M393" s="165"/>
      <c r="N393" s="165"/>
      <c r="O393" s="165"/>
      <c r="P393" s="165"/>
    </row>
    <row r="394" spans="7:16">
      <c r="G394" s="165"/>
      <c r="H394" s="165"/>
      <c r="I394" s="165"/>
      <c r="J394" s="165"/>
      <c r="K394" s="165"/>
      <c r="L394" s="165"/>
      <c r="M394" s="165"/>
      <c r="N394" s="165"/>
      <c r="O394" s="165"/>
      <c r="P394" s="165"/>
    </row>
    <row r="395" spans="7:16">
      <c r="G395" s="165"/>
      <c r="H395" s="165"/>
      <c r="I395" s="165"/>
      <c r="J395" s="165"/>
      <c r="K395" s="165"/>
      <c r="L395" s="165"/>
      <c r="M395" s="165"/>
      <c r="N395" s="165"/>
      <c r="O395" s="165"/>
      <c r="P395" s="165"/>
    </row>
    <row r="396" spans="7:16">
      <c r="G396" s="165"/>
      <c r="H396" s="165"/>
      <c r="I396" s="165"/>
      <c r="J396" s="165"/>
      <c r="K396" s="165"/>
      <c r="L396" s="165"/>
      <c r="M396" s="165"/>
      <c r="N396" s="165"/>
      <c r="O396" s="165"/>
      <c r="P396" s="165"/>
    </row>
    <row r="397" spans="7:16">
      <c r="G397" s="165"/>
      <c r="H397" s="165"/>
      <c r="I397" s="165"/>
      <c r="J397" s="165"/>
      <c r="K397" s="165"/>
      <c r="L397" s="165"/>
      <c r="M397" s="165"/>
      <c r="N397" s="165"/>
      <c r="O397" s="165"/>
      <c r="P397" s="165"/>
    </row>
    <row r="398" spans="7:16">
      <c r="G398" s="165"/>
      <c r="H398" s="165"/>
      <c r="I398" s="165"/>
      <c r="J398" s="165"/>
      <c r="K398" s="165"/>
      <c r="L398" s="165"/>
      <c r="M398" s="165"/>
      <c r="N398" s="165"/>
      <c r="O398" s="165"/>
      <c r="P398" s="165"/>
    </row>
    <row r="399" spans="7:16">
      <c r="G399" s="165"/>
      <c r="H399" s="165"/>
      <c r="I399" s="165"/>
      <c r="J399" s="165"/>
      <c r="K399" s="165"/>
      <c r="L399" s="165"/>
      <c r="M399" s="165"/>
      <c r="N399" s="165"/>
      <c r="O399" s="165"/>
      <c r="P399" s="165"/>
    </row>
    <row r="400" spans="7:16">
      <c r="G400" s="165"/>
      <c r="H400" s="165"/>
      <c r="I400" s="165"/>
      <c r="J400" s="165"/>
      <c r="K400" s="165"/>
      <c r="L400" s="165"/>
      <c r="M400" s="165"/>
      <c r="N400" s="165"/>
      <c r="O400" s="165"/>
      <c r="P400" s="165"/>
    </row>
    <row r="401" spans="7:16">
      <c r="G401" s="165"/>
      <c r="H401" s="165"/>
      <c r="I401" s="165"/>
      <c r="J401" s="165"/>
      <c r="K401" s="165"/>
      <c r="L401" s="165"/>
      <c r="M401" s="165"/>
      <c r="N401" s="165"/>
      <c r="O401" s="165"/>
      <c r="P401" s="165"/>
    </row>
    <row r="402" spans="7:16">
      <c r="G402" s="165"/>
      <c r="H402" s="165"/>
      <c r="I402" s="165"/>
      <c r="J402" s="165"/>
      <c r="K402" s="165"/>
      <c r="L402" s="165"/>
      <c r="M402" s="165"/>
      <c r="N402" s="165"/>
      <c r="O402" s="165"/>
      <c r="P402" s="165"/>
    </row>
    <row r="403" spans="7:16">
      <c r="G403" s="165"/>
      <c r="H403" s="165"/>
      <c r="I403" s="165"/>
      <c r="J403" s="165"/>
      <c r="K403" s="165"/>
      <c r="L403" s="165"/>
      <c r="M403" s="165"/>
      <c r="N403" s="165"/>
      <c r="O403" s="165"/>
      <c r="P403" s="165"/>
    </row>
    <row r="404" spans="7:16">
      <c r="G404" s="165"/>
      <c r="H404" s="165"/>
      <c r="I404" s="165"/>
      <c r="J404" s="165"/>
      <c r="K404" s="165"/>
      <c r="L404" s="165"/>
      <c r="M404" s="165"/>
      <c r="N404" s="165"/>
      <c r="O404" s="165"/>
      <c r="P404" s="165"/>
    </row>
    <row r="405" spans="7:16">
      <c r="G405" s="165"/>
      <c r="H405" s="165"/>
      <c r="I405" s="165"/>
      <c r="J405" s="165"/>
      <c r="K405" s="165"/>
      <c r="L405" s="165"/>
      <c r="M405" s="165"/>
      <c r="N405" s="165"/>
      <c r="O405" s="165"/>
      <c r="P405" s="165"/>
    </row>
    <row r="406" spans="7:16">
      <c r="G406" s="165"/>
      <c r="H406" s="165"/>
      <c r="I406" s="165"/>
      <c r="J406" s="165"/>
      <c r="K406" s="165"/>
      <c r="L406" s="165"/>
      <c r="M406" s="165"/>
      <c r="N406" s="165"/>
      <c r="O406" s="165"/>
      <c r="P406" s="165"/>
    </row>
    <row r="407" spans="7:16">
      <c r="G407" s="165"/>
      <c r="H407" s="165"/>
      <c r="I407" s="165"/>
      <c r="J407" s="165"/>
      <c r="K407" s="165"/>
      <c r="L407" s="165"/>
      <c r="M407" s="165"/>
      <c r="N407" s="165"/>
      <c r="O407" s="165"/>
      <c r="P407" s="165"/>
    </row>
    <row r="408" spans="7:16">
      <c r="G408" s="165"/>
      <c r="H408" s="165"/>
      <c r="I408" s="165"/>
      <c r="J408" s="165"/>
      <c r="K408" s="165"/>
      <c r="L408" s="165"/>
      <c r="M408" s="165"/>
      <c r="N408" s="165"/>
      <c r="O408" s="165"/>
      <c r="P408" s="165"/>
    </row>
    <row r="409" spans="7:16">
      <c r="G409" s="165"/>
      <c r="H409" s="165"/>
      <c r="I409" s="165"/>
      <c r="J409" s="165"/>
      <c r="K409" s="165"/>
      <c r="L409" s="165"/>
      <c r="M409" s="165"/>
      <c r="N409" s="165"/>
      <c r="O409" s="165"/>
      <c r="P409" s="165"/>
    </row>
    <row r="410" spans="7:16">
      <c r="G410" s="165"/>
      <c r="H410" s="165"/>
      <c r="I410" s="165"/>
      <c r="J410" s="165"/>
      <c r="K410" s="165"/>
      <c r="L410" s="165"/>
      <c r="M410" s="165"/>
      <c r="N410" s="165"/>
      <c r="O410" s="165"/>
      <c r="P410" s="165"/>
    </row>
    <row r="411" spans="7:16">
      <c r="G411" s="165"/>
      <c r="H411" s="165"/>
      <c r="I411" s="165"/>
      <c r="J411" s="165"/>
      <c r="K411" s="165"/>
      <c r="L411" s="165"/>
      <c r="M411" s="165"/>
      <c r="N411" s="165"/>
      <c r="O411" s="165"/>
      <c r="P411" s="165"/>
    </row>
    <row r="412" spans="7:16">
      <c r="G412" s="165"/>
      <c r="H412" s="165"/>
      <c r="I412" s="165"/>
      <c r="J412" s="165"/>
      <c r="K412" s="165"/>
      <c r="L412" s="165"/>
      <c r="M412" s="165"/>
      <c r="N412" s="165"/>
      <c r="O412" s="165"/>
      <c r="P412" s="165"/>
    </row>
    <row r="413" spans="7:16">
      <c r="G413" s="165"/>
      <c r="H413" s="165"/>
      <c r="I413" s="165"/>
      <c r="J413" s="165"/>
      <c r="K413" s="165"/>
      <c r="L413" s="165"/>
      <c r="M413" s="165"/>
      <c r="N413" s="165"/>
      <c r="O413" s="165"/>
      <c r="P413" s="165"/>
    </row>
    <row r="414" spans="7:16">
      <c r="G414" s="165"/>
      <c r="H414" s="165"/>
      <c r="I414" s="165"/>
      <c r="J414" s="165"/>
      <c r="K414" s="165"/>
      <c r="L414" s="165"/>
      <c r="M414" s="165"/>
      <c r="N414" s="165"/>
      <c r="O414" s="165"/>
      <c r="P414" s="165"/>
    </row>
    <row r="415" spans="7:16">
      <c r="G415" s="165"/>
      <c r="H415" s="165"/>
      <c r="I415" s="165"/>
      <c r="J415" s="165"/>
      <c r="K415" s="165"/>
      <c r="L415" s="165"/>
      <c r="M415" s="165"/>
      <c r="N415" s="165"/>
      <c r="O415" s="165"/>
      <c r="P415" s="165"/>
    </row>
    <row r="416" spans="7:16">
      <c r="G416" s="165"/>
      <c r="H416" s="165"/>
      <c r="I416" s="165"/>
      <c r="J416" s="165"/>
      <c r="K416" s="165"/>
      <c r="L416" s="165"/>
      <c r="M416" s="165"/>
      <c r="N416" s="165"/>
      <c r="O416" s="165"/>
      <c r="P416" s="165"/>
    </row>
    <row r="417" spans="7:16">
      <c r="G417" s="165"/>
      <c r="H417" s="165"/>
      <c r="I417" s="165"/>
      <c r="J417" s="165"/>
      <c r="K417" s="165"/>
      <c r="L417" s="165"/>
      <c r="M417" s="165"/>
      <c r="N417" s="165"/>
      <c r="O417" s="165"/>
      <c r="P417" s="165"/>
    </row>
    <row r="418" spans="7:16">
      <c r="G418" s="165"/>
      <c r="H418" s="165"/>
      <c r="I418" s="165"/>
      <c r="J418" s="165"/>
      <c r="K418" s="165"/>
      <c r="L418" s="165"/>
      <c r="M418" s="165"/>
      <c r="N418" s="165"/>
      <c r="O418" s="165"/>
      <c r="P418" s="165"/>
    </row>
    <row r="419" spans="7:16">
      <c r="G419" s="165"/>
      <c r="H419" s="165"/>
      <c r="I419" s="165"/>
      <c r="J419" s="165"/>
      <c r="K419" s="165"/>
      <c r="L419" s="165"/>
      <c r="M419" s="165"/>
      <c r="N419" s="165"/>
      <c r="O419" s="165"/>
      <c r="P419" s="165"/>
    </row>
    <row r="420" spans="7:16">
      <c r="G420" s="165"/>
      <c r="H420" s="165"/>
      <c r="I420" s="165"/>
      <c r="J420" s="165"/>
      <c r="K420" s="165"/>
      <c r="L420" s="165"/>
      <c r="M420" s="165"/>
      <c r="N420" s="165"/>
      <c r="O420" s="165"/>
      <c r="P420" s="165"/>
    </row>
    <row r="421" spans="7:16">
      <c r="G421" s="165"/>
      <c r="H421" s="165"/>
      <c r="I421" s="165"/>
      <c r="J421" s="165"/>
      <c r="K421" s="165"/>
      <c r="L421" s="165"/>
      <c r="M421" s="165"/>
      <c r="N421" s="165"/>
      <c r="O421" s="165"/>
      <c r="P421" s="165"/>
    </row>
    <row r="422" spans="7:16">
      <c r="G422" s="165"/>
      <c r="H422" s="165"/>
      <c r="I422" s="165"/>
      <c r="J422" s="165"/>
      <c r="K422" s="165"/>
      <c r="L422" s="165"/>
      <c r="M422" s="165"/>
      <c r="N422" s="165"/>
      <c r="O422" s="165"/>
      <c r="P422" s="165"/>
    </row>
    <row r="423" spans="7:16">
      <c r="G423" s="165"/>
      <c r="H423" s="165"/>
      <c r="I423" s="165"/>
      <c r="J423" s="165"/>
      <c r="K423" s="165"/>
      <c r="L423" s="165"/>
      <c r="M423" s="165"/>
      <c r="N423" s="165"/>
      <c r="O423" s="165"/>
      <c r="P423" s="165"/>
    </row>
    <row r="424" spans="7:16">
      <c r="G424" s="165"/>
      <c r="H424" s="165"/>
      <c r="I424" s="165"/>
      <c r="J424" s="165"/>
      <c r="K424" s="165"/>
      <c r="L424" s="165"/>
      <c r="M424" s="165"/>
      <c r="N424" s="165"/>
      <c r="O424" s="165"/>
      <c r="P424" s="165"/>
    </row>
    <row r="425" spans="7:16">
      <c r="G425" s="165"/>
      <c r="H425" s="165"/>
      <c r="I425" s="165"/>
      <c r="J425" s="165"/>
      <c r="K425" s="165"/>
      <c r="L425" s="165"/>
      <c r="M425" s="165"/>
      <c r="N425" s="165"/>
      <c r="O425" s="165"/>
      <c r="P425" s="165"/>
    </row>
    <row r="426" spans="7:16">
      <c r="G426" s="165"/>
      <c r="H426" s="165"/>
      <c r="I426" s="165"/>
      <c r="J426" s="165"/>
      <c r="K426" s="165"/>
      <c r="L426" s="165"/>
      <c r="M426" s="165"/>
      <c r="N426" s="165"/>
      <c r="O426" s="165"/>
      <c r="P426" s="165"/>
    </row>
    <row r="427" spans="7:16">
      <c r="G427" s="165"/>
      <c r="H427" s="165"/>
      <c r="I427" s="165"/>
      <c r="J427" s="165"/>
      <c r="K427" s="165"/>
      <c r="L427" s="165"/>
      <c r="M427" s="165"/>
      <c r="N427" s="165"/>
      <c r="O427" s="165"/>
      <c r="P427" s="165"/>
    </row>
    <row r="428" spans="7:16">
      <c r="G428" s="165"/>
      <c r="H428" s="165"/>
      <c r="I428" s="165"/>
      <c r="J428" s="165"/>
      <c r="K428" s="165"/>
      <c r="L428" s="165"/>
      <c r="M428" s="165"/>
      <c r="N428" s="165"/>
      <c r="O428" s="165"/>
      <c r="P428" s="165"/>
    </row>
    <row r="429" spans="7:16">
      <c r="G429" s="165"/>
      <c r="H429" s="165"/>
      <c r="I429" s="165"/>
      <c r="J429" s="165"/>
      <c r="K429" s="165"/>
      <c r="L429" s="165"/>
      <c r="M429" s="165"/>
      <c r="N429" s="165"/>
      <c r="O429" s="165"/>
      <c r="P429" s="165"/>
    </row>
    <row r="430" spans="7:16">
      <c r="G430" s="165"/>
      <c r="H430" s="165"/>
      <c r="I430" s="165"/>
      <c r="J430" s="165"/>
      <c r="K430" s="165"/>
      <c r="L430" s="165"/>
      <c r="M430" s="165"/>
      <c r="N430" s="165"/>
      <c r="O430" s="165"/>
      <c r="P430" s="165"/>
    </row>
    <row r="431" spans="7:16">
      <c r="G431" s="165"/>
      <c r="H431" s="165"/>
      <c r="I431" s="165"/>
      <c r="J431" s="165"/>
      <c r="K431" s="165"/>
      <c r="L431" s="165"/>
      <c r="M431" s="165"/>
      <c r="N431" s="165"/>
      <c r="O431" s="165"/>
      <c r="P431" s="165"/>
    </row>
    <row r="432" spans="7:16">
      <c r="G432" s="165"/>
      <c r="H432" s="165"/>
      <c r="I432" s="165"/>
      <c r="J432" s="165"/>
      <c r="K432" s="165"/>
      <c r="L432" s="165"/>
      <c r="M432" s="165"/>
      <c r="N432" s="165"/>
      <c r="O432" s="165"/>
      <c r="P432" s="165"/>
    </row>
    <row r="433" spans="7:16">
      <c r="G433" s="165"/>
      <c r="H433" s="165"/>
      <c r="I433" s="165"/>
      <c r="J433" s="165"/>
      <c r="K433" s="165"/>
      <c r="L433" s="165"/>
      <c r="M433" s="165"/>
      <c r="N433" s="165"/>
      <c r="O433" s="165"/>
      <c r="P433" s="165"/>
    </row>
    <row r="434" spans="7:16">
      <c r="G434" s="165"/>
      <c r="H434" s="165"/>
      <c r="I434" s="165"/>
      <c r="J434" s="165"/>
      <c r="K434" s="165"/>
      <c r="L434" s="165"/>
      <c r="M434" s="165"/>
      <c r="N434" s="165"/>
      <c r="O434" s="165"/>
      <c r="P434" s="165"/>
    </row>
    <row r="435" spans="7:16">
      <c r="G435" s="165"/>
      <c r="H435" s="165"/>
      <c r="I435" s="165"/>
      <c r="J435" s="165"/>
      <c r="K435" s="165"/>
      <c r="L435" s="165"/>
      <c r="M435" s="165"/>
      <c r="N435" s="165"/>
      <c r="O435" s="165"/>
      <c r="P435" s="165"/>
    </row>
    <row r="436" spans="7:16">
      <c r="G436" s="165"/>
      <c r="H436" s="165"/>
      <c r="I436" s="165"/>
      <c r="J436" s="165"/>
      <c r="K436" s="165"/>
      <c r="L436" s="165"/>
      <c r="M436" s="165"/>
      <c r="N436" s="165"/>
      <c r="O436" s="165"/>
      <c r="P436" s="165"/>
    </row>
    <row r="437" spans="7:16">
      <c r="G437" s="165"/>
      <c r="H437" s="165"/>
      <c r="I437" s="165"/>
      <c r="J437" s="165"/>
      <c r="K437" s="165"/>
      <c r="L437" s="165"/>
      <c r="M437" s="165"/>
      <c r="N437" s="165"/>
      <c r="O437" s="165"/>
      <c r="P437" s="165"/>
    </row>
    <row r="438" spans="7:16">
      <c r="G438" s="165"/>
      <c r="H438" s="165"/>
      <c r="I438" s="165"/>
      <c r="J438" s="165"/>
      <c r="K438" s="165"/>
      <c r="L438" s="165"/>
      <c r="M438" s="165"/>
      <c r="N438" s="165"/>
      <c r="O438" s="165"/>
      <c r="P438" s="165"/>
    </row>
    <row r="439" spans="7:16">
      <c r="G439" s="165"/>
      <c r="H439" s="165"/>
      <c r="I439" s="165"/>
      <c r="J439" s="165"/>
      <c r="K439" s="165"/>
      <c r="L439" s="165"/>
      <c r="M439" s="165"/>
      <c r="N439" s="165"/>
      <c r="O439" s="165"/>
      <c r="P439" s="165"/>
    </row>
    <row r="440" spans="7:16">
      <c r="G440" s="165"/>
      <c r="H440" s="165"/>
      <c r="I440" s="165"/>
      <c r="J440" s="165"/>
      <c r="K440" s="165"/>
      <c r="L440" s="165"/>
      <c r="M440" s="165"/>
      <c r="N440" s="165"/>
      <c r="O440" s="165"/>
      <c r="P440" s="165"/>
    </row>
    <row r="441" spans="7:16">
      <c r="G441" s="165"/>
      <c r="H441" s="165"/>
      <c r="I441" s="165"/>
      <c r="J441" s="165"/>
      <c r="K441" s="165"/>
      <c r="L441" s="165"/>
      <c r="M441" s="165"/>
      <c r="N441" s="165"/>
      <c r="O441" s="165"/>
      <c r="P441" s="165"/>
    </row>
    <row r="442" spans="7:16">
      <c r="G442" s="165"/>
      <c r="H442" s="165"/>
      <c r="I442" s="165"/>
      <c r="J442" s="165"/>
      <c r="K442" s="165"/>
      <c r="L442" s="165"/>
      <c r="M442" s="165"/>
      <c r="N442" s="165"/>
      <c r="O442" s="165"/>
      <c r="P442" s="165"/>
    </row>
    <row r="443" spans="7:16">
      <c r="G443" s="165"/>
      <c r="H443" s="165"/>
      <c r="I443" s="165"/>
      <c r="J443" s="165"/>
      <c r="K443" s="165"/>
      <c r="L443" s="165"/>
      <c r="M443" s="165"/>
      <c r="N443" s="165"/>
      <c r="O443" s="165"/>
      <c r="P443" s="165"/>
    </row>
    <row r="444" spans="7:16">
      <c r="G444" s="165"/>
      <c r="H444" s="165"/>
      <c r="I444" s="165"/>
      <c r="J444" s="165"/>
      <c r="K444" s="165"/>
      <c r="L444" s="165"/>
      <c r="M444" s="165"/>
      <c r="N444" s="165"/>
      <c r="O444" s="165"/>
      <c r="P444" s="165"/>
    </row>
    <row r="445" spans="7:16">
      <c r="G445" s="165"/>
      <c r="H445" s="165"/>
      <c r="I445" s="165"/>
      <c r="J445" s="165"/>
      <c r="K445" s="165"/>
      <c r="L445" s="165"/>
      <c r="M445" s="165"/>
      <c r="N445" s="165"/>
      <c r="O445" s="165"/>
      <c r="P445" s="165"/>
    </row>
    <row r="446" spans="7:16">
      <c r="G446" s="165"/>
      <c r="H446" s="165"/>
      <c r="I446" s="165"/>
      <c r="J446" s="165"/>
      <c r="K446" s="165"/>
      <c r="L446" s="165"/>
      <c r="M446" s="165"/>
      <c r="N446" s="165"/>
      <c r="O446" s="165"/>
      <c r="P446" s="165"/>
    </row>
    <row r="447" spans="7:16">
      <c r="G447" s="165"/>
      <c r="H447" s="165"/>
      <c r="I447" s="165"/>
      <c r="J447" s="165"/>
      <c r="K447" s="165"/>
      <c r="L447" s="165"/>
      <c r="M447" s="165"/>
      <c r="N447" s="165"/>
      <c r="O447" s="165"/>
      <c r="P447" s="165"/>
    </row>
    <row r="448" spans="7:16">
      <c r="G448" s="165"/>
      <c r="H448" s="165"/>
      <c r="I448" s="165"/>
      <c r="J448" s="165"/>
      <c r="K448" s="165"/>
      <c r="L448" s="165"/>
      <c r="M448" s="165"/>
      <c r="N448" s="165"/>
      <c r="O448" s="165"/>
      <c r="P448" s="165"/>
    </row>
    <row r="449" spans="7:16">
      <c r="G449" s="165"/>
      <c r="H449" s="165"/>
      <c r="I449" s="165"/>
      <c r="J449" s="165"/>
      <c r="K449" s="165"/>
      <c r="L449" s="165"/>
      <c r="M449" s="165"/>
      <c r="N449" s="165"/>
      <c r="O449" s="165"/>
      <c r="P449" s="165"/>
    </row>
    <row r="450" spans="7:16">
      <c r="G450" s="165"/>
      <c r="H450" s="165"/>
      <c r="I450" s="165"/>
      <c r="J450" s="165"/>
      <c r="K450" s="165"/>
      <c r="L450" s="165"/>
      <c r="M450" s="165"/>
      <c r="N450" s="165"/>
      <c r="O450" s="165"/>
      <c r="P450" s="165"/>
    </row>
    <row r="451" spans="7:16">
      <c r="G451" s="165"/>
      <c r="H451" s="165"/>
      <c r="I451" s="165"/>
      <c r="J451" s="165"/>
      <c r="K451" s="165"/>
      <c r="L451" s="165"/>
      <c r="M451" s="165"/>
      <c r="N451" s="165"/>
      <c r="O451" s="165"/>
      <c r="P451" s="165"/>
    </row>
    <row r="452" spans="7:16">
      <c r="G452" s="165"/>
      <c r="H452" s="165"/>
      <c r="I452" s="165"/>
      <c r="J452" s="165"/>
      <c r="K452" s="165"/>
      <c r="L452" s="165"/>
      <c r="M452" s="165"/>
      <c r="N452" s="165"/>
      <c r="O452" s="165"/>
      <c r="P452" s="165"/>
    </row>
    <row r="453" spans="7:16">
      <c r="G453" s="165"/>
      <c r="H453" s="165"/>
      <c r="I453" s="165"/>
      <c r="J453" s="165"/>
      <c r="K453" s="165"/>
      <c r="L453" s="165"/>
      <c r="M453" s="165"/>
      <c r="N453" s="165"/>
      <c r="O453" s="165"/>
      <c r="P453" s="165"/>
    </row>
    <row r="454" spans="7:16">
      <c r="G454" s="165"/>
      <c r="H454" s="165"/>
      <c r="I454" s="165"/>
      <c r="J454" s="165"/>
      <c r="K454" s="165"/>
      <c r="L454" s="165"/>
      <c r="M454" s="165"/>
      <c r="N454" s="165"/>
      <c r="O454" s="165"/>
      <c r="P454" s="165"/>
    </row>
    <row r="455" spans="7:16">
      <c r="G455" s="165"/>
      <c r="H455" s="165"/>
      <c r="I455" s="165"/>
      <c r="J455" s="165"/>
      <c r="K455" s="165"/>
      <c r="L455" s="165"/>
      <c r="M455" s="165"/>
      <c r="N455" s="165"/>
      <c r="O455" s="165"/>
      <c r="P455" s="165"/>
    </row>
    <row r="456" spans="7:16">
      <c r="G456" s="165"/>
      <c r="H456" s="165"/>
      <c r="I456" s="165"/>
      <c r="J456" s="165"/>
      <c r="K456" s="165"/>
      <c r="L456" s="165"/>
      <c r="M456" s="165"/>
      <c r="N456" s="165"/>
      <c r="O456" s="165"/>
      <c r="P456" s="165"/>
    </row>
    <row r="457" spans="7:16">
      <c r="G457" s="165"/>
      <c r="H457" s="165"/>
      <c r="I457" s="165"/>
      <c r="J457" s="165"/>
      <c r="K457" s="165"/>
      <c r="L457" s="165"/>
      <c r="M457" s="165"/>
      <c r="N457" s="165"/>
      <c r="O457" s="165"/>
      <c r="P457" s="165"/>
    </row>
    <row r="458" spans="7:16">
      <c r="G458" s="165"/>
      <c r="H458" s="165"/>
      <c r="I458" s="165"/>
      <c r="J458" s="165"/>
      <c r="K458" s="165"/>
      <c r="L458" s="165"/>
      <c r="M458" s="165"/>
      <c r="N458" s="165"/>
      <c r="O458" s="165"/>
      <c r="P458" s="165"/>
    </row>
    <row r="459" spans="7:16">
      <c r="G459" s="165"/>
      <c r="H459" s="165"/>
      <c r="I459" s="165"/>
      <c r="J459" s="165"/>
      <c r="K459" s="165"/>
      <c r="L459" s="165"/>
      <c r="M459" s="165"/>
      <c r="N459" s="165"/>
      <c r="O459" s="165"/>
      <c r="P459" s="165"/>
    </row>
    <row r="460" spans="7:16">
      <c r="G460" s="165"/>
      <c r="H460" s="165"/>
      <c r="I460" s="165"/>
      <c r="J460" s="165"/>
      <c r="K460" s="165"/>
      <c r="L460" s="165"/>
      <c r="M460" s="165"/>
      <c r="N460" s="165"/>
      <c r="O460" s="165"/>
      <c r="P460" s="165"/>
    </row>
    <row r="461" spans="7:16">
      <c r="G461" s="165"/>
      <c r="H461" s="165"/>
      <c r="I461" s="165"/>
      <c r="J461" s="165"/>
      <c r="K461" s="165"/>
      <c r="L461" s="165"/>
      <c r="M461" s="165"/>
      <c r="N461" s="165"/>
      <c r="O461" s="165"/>
      <c r="P461" s="165"/>
    </row>
    <row r="462" spans="7:16">
      <c r="G462" s="165"/>
      <c r="H462" s="165"/>
      <c r="I462" s="165"/>
      <c r="J462" s="165"/>
      <c r="K462" s="165"/>
      <c r="L462" s="165"/>
      <c r="M462" s="165"/>
      <c r="N462" s="165"/>
      <c r="O462" s="165"/>
      <c r="P462" s="165"/>
    </row>
    <row r="463" spans="7:16">
      <c r="G463" s="165"/>
      <c r="H463" s="165"/>
      <c r="I463" s="165"/>
      <c r="J463" s="165"/>
      <c r="K463" s="165"/>
      <c r="L463" s="165"/>
      <c r="M463" s="165"/>
      <c r="N463" s="165"/>
      <c r="O463" s="165"/>
      <c r="P463" s="165"/>
    </row>
    <row r="464" spans="7:16">
      <c r="G464" s="165"/>
      <c r="H464" s="165"/>
      <c r="I464" s="165"/>
      <c r="J464" s="165"/>
      <c r="K464" s="165"/>
      <c r="L464" s="165"/>
      <c r="M464" s="165"/>
      <c r="N464" s="165"/>
      <c r="O464" s="165"/>
      <c r="P464" s="165"/>
    </row>
    <row r="465" spans="7:16">
      <c r="G465" s="165"/>
      <c r="H465" s="165"/>
      <c r="I465" s="165"/>
      <c r="J465" s="165"/>
      <c r="K465" s="165"/>
      <c r="L465" s="165"/>
      <c r="M465" s="165"/>
      <c r="N465" s="165"/>
      <c r="O465" s="165"/>
      <c r="P465" s="165"/>
    </row>
    <row r="466" spans="7:16">
      <c r="G466" s="165"/>
      <c r="H466" s="165"/>
      <c r="I466" s="165"/>
      <c r="J466" s="165"/>
      <c r="K466" s="165"/>
      <c r="L466" s="165"/>
      <c r="M466" s="165"/>
      <c r="N466" s="165"/>
      <c r="O466" s="165"/>
      <c r="P466" s="165"/>
    </row>
    <row r="467" spans="7:16">
      <c r="G467" s="165"/>
      <c r="H467" s="165"/>
      <c r="I467" s="165"/>
      <c r="J467" s="165"/>
      <c r="K467" s="165"/>
      <c r="L467" s="165"/>
      <c r="M467" s="165"/>
      <c r="N467" s="165"/>
      <c r="O467" s="165"/>
      <c r="P467" s="165"/>
    </row>
    <row r="468" spans="7:16">
      <c r="G468" s="165"/>
      <c r="H468" s="165"/>
      <c r="I468" s="165"/>
      <c r="J468" s="165"/>
      <c r="K468" s="165"/>
      <c r="L468" s="165"/>
      <c r="M468" s="165"/>
      <c r="N468" s="165"/>
      <c r="O468" s="165"/>
      <c r="P468" s="165"/>
    </row>
    <row r="469" spans="7:16">
      <c r="G469" s="165"/>
      <c r="H469" s="165"/>
      <c r="I469" s="165"/>
      <c r="J469" s="165"/>
      <c r="K469" s="165"/>
      <c r="L469" s="165"/>
      <c r="M469" s="165"/>
      <c r="N469" s="165"/>
      <c r="O469" s="165"/>
      <c r="P469" s="165"/>
    </row>
    <row r="470" spans="7:16">
      <c r="G470" s="165"/>
      <c r="H470" s="165"/>
      <c r="I470" s="165"/>
      <c r="J470" s="165"/>
      <c r="K470" s="165"/>
      <c r="L470" s="165"/>
      <c r="M470" s="165"/>
      <c r="N470" s="165"/>
      <c r="O470" s="165"/>
      <c r="P470" s="165"/>
    </row>
    <row r="471" spans="7:16">
      <c r="G471" s="165"/>
      <c r="H471" s="165"/>
      <c r="I471" s="165"/>
      <c r="J471" s="165"/>
      <c r="K471" s="165"/>
      <c r="L471" s="165"/>
      <c r="M471" s="165"/>
      <c r="N471" s="165"/>
      <c r="O471" s="165"/>
      <c r="P471" s="165"/>
    </row>
    <row r="472" spans="7:16">
      <c r="G472" s="165"/>
      <c r="H472" s="165"/>
      <c r="I472" s="165"/>
      <c r="J472" s="165"/>
      <c r="K472" s="165"/>
      <c r="L472" s="165"/>
      <c r="M472" s="165"/>
      <c r="N472" s="165"/>
      <c r="O472" s="165"/>
      <c r="P472" s="165"/>
    </row>
    <row r="473" spans="7:16">
      <c r="G473" s="165"/>
      <c r="H473" s="165"/>
      <c r="I473" s="165"/>
      <c r="J473" s="165"/>
      <c r="K473" s="165"/>
      <c r="L473" s="165"/>
      <c r="M473" s="165"/>
      <c r="N473" s="165"/>
      <c r="O473" s="165"/>
      <c r="P473" s="165"/>
    </row>
    <row r="474" spans="7:16">
      <c r="G474" s="165"/>
      <c r="H474" s="165"/>
      <c r="I474" s="165"/>
      <c r="J474" s="165"/>
      <c r="K474" s="165"/>
      <c r="L474" s="165"/>
      <c r="M474" s="165"/>
      <c r="N474" s="165"/>
      <c r="O474" s="165"/>
      <c r="P474" s="165"/>
    </row>
    <row r="475" spans="7:16">
      <c r="G475" s="165"/>
      <c r="H475" s="165"/>
      <c r="I475" s="165"/>
      <c r="J475" s="165"/>
      <c r="K475" s="165"/>
      <c r="L475" s="165"/>
      <c r="M475" s="165"/>
      <c r="N475" s="165"/>
      <c r="O475" s="165"/>
      <c r="P475" s="165"/>
    </row>
    <row r="476" spans="7:16">
      <c r="G476" s="165"/>
      <c r="H476" s="165"/>
      <c r="I476" s="165"/>
      <c r="J476" s="165"/>
      <c r="K476" s="165"/>
      <c r="L476" s="165"/>
      <c r="M476" s="165"/>
      <c r="N476" s="165"/>
      <c r="O476" s="165"/>
      <c r="P476" s="165"/>
    </row>
    <row r="477" spans="7:16">
      <c r="G477" s="165"/>
      <c r="H477" s="165"/>
      <c r="I477" s="165"/>
      <c r="J477" s="165"/>
      <c r="K477" s="165"/>
      <c r="L477" s="165"/>
      <c r="M477" s="165"/>
      <c r="N477" s="165"/>
      <c r="O477" s="165"/>
      <c r="P477" s="165"/>
    </row>
    <row r="478" spans="7:16">
      <c r="G478" s="165"/>
      <c r="H478" s="165"/>
      <c r="I478" s="165"/>
      <c r="J478" s="165"/>
      <c r="K478" s="165"/>
      <c r="L478" s="165"/>
      <c r="M478" s="165"/>
      <c r="N478" s="165"/>
      <c r="O478" s="165"/>
      <c r="P478" s="165"/>
    </row>
    <row r="479" spans="7:16">
      <c r="G479" s="165"/>
      <c r="H479" s="165"/>
      <c r="I479" s="165"/>
      <c r="J479" s="165"/>
      <c r="K479" s="165"/>
      <c r="L479" s="165"/>
      <c r="M479" s="165"/>
      <c r="N479" s="165"/>
      <c r="O479" s="165"/>
      <c r="P479" s="165"/>
    </row>
    <row r="480" spans="7:16">
      <c r="G480" s="165"/>
      <c r="H480" s="165"/>
      <c r="I480" s="165"/>
      <c r="J480" s="165"/>
      <c r="K480" s="165"/>
      <c r="L480" s="165"/>
      <c r="M480" s="165"/>
      <c r="N480" s="165"/>
      <c r="O480" s="165"/>
      <c r="P480" s="165"/>
    </row>
    <row r="481" spans="7:16">
      <c r="G481" s="165"/>
      <c r="H481" s="165"/>
      <c r="I481" s="165"/>
      <c r="J481" s="165"/>
      <c r="K481" s="165"/>
      <c r="L481" s="165"/>
      <c r="M481" s="165"/>
      <c r="N481" s="165"/>
      <c r="O481" s="165"/>
      <c r="P481" s="165"/>
    </row>
    <row r="482" spans="7:16">
      <c r="G482" s="165"/>
      <c r="H482" s="165"/>
      <c r="I482" s="165"/>
      <c r="J482" s="165"/>
      <c r="K482" s="165"/>
      <c r="L482" s="165"/>
      <c r="M482" s="165"/>
      <c r="N482" s="165"/>
      <c r="O482" s="165"/>
      <c r="P482" s="165"/>
    </row>
    <row r="483" spans="7:16">
      <c r="G483" s="165"/>
      <c r="H483" s="165"/>
      <c r="I483" s="165"/>
      <c r="J483" s="165"/>
      <c r="K483" s="165"/>
      <c r="L483" s="165"/>
      <c r="M483" s="165"/>
      <c r="N483" s="165"/>
      <c r="O483" s="165"/>
      <c r="P483" s="165"/>
    </row>
    <row r="484" spans="7:16">
      <c r="G484" s="165"/>
      <c r="H484" s="165"/>
      <c r="I484" s="165"/>
      <c r="J484" s="165"/>
      <c r="K484" s="165"/>
      <c r="L484" s="165"/>
      <c r="M484" s="165"/>
      <c r="N484" s="165"/>
      <c r="O484" s="165"/>
      <c r="P484" s="165"/>
    </row>
    <row r="485" spans="7:16">
      <c r="G485" s="165"/>
      <c r="H485" s="165"/>
      <c r="I485" s="165"/>
      <c r="J485" s="165"/>
      <c r="K485" s="165"/>
      <c r="L485" s="165"/>
      <c r="M485" s="165"/>
      <c r="N485" s="165"/>
      <c r="O485" s="165"/>
      <c r="P485" s="165"/>
    </row>
    <row r="486" spans="7:16">
      <c r="G486" s="165"/>
      <c r="H486" s="165"/>
      <c r="I486" s="165"/>
      <c r="J486" s="165"/>
      <c r="K486" s="165"/>
      <c r="L486" s="165"/>
      <c r="M486" s="165"/>
      <c r="N486" s="165"/>
      <c r="O486" s="165"/>
      <c r="P486" s="165"/>
    </row>
    <row r="487" spans="7:16">
      <c r="G487" s="165"/>
      <c r="H487" s="165"/>
      <c r="I487" s="165"/>
      <c r="J487" s="165"/>
      <c r="K487" s="165"/>
      <c r="L487" s="165"/>
      <c r="M487" s="165"/>
      <c r="N487" s="165"/>
      <c r="O487" s="165"/>
      <c r="P487" s="165"/>
    </row>
    <row r="488" spans="7:16">
      <c r="G488" s="165"/>
      <c r="H488" s="165"/>
      <c r="I488" s="165"/>
      <c r="J488" s="165"/>
      <c r="K488" s="165"/>
      <c r="L488" s="165"/>
      <c r="M488" s="165"/>
      <c r="N488" s="165"/>
      <c r="O488" s="165"/>
      <c r="P488" s="165"/>
    </row>
    <row r="489" spans="7:16">
      <c r="G489" s="165"/>
      <c r="H489" s="165"/>
      <c r="I489" s="165"/>
      <c r="J489" s="165"/>
      <c r="K489" s="165"/>
      <c r="L489" s="165"/>
      <c r="M489" s="165"/>
      <c r="N489" s="165"/>
      <c r="O489" s="165"/>
      <c r="P489" s="165"/>
    </row>
    <row r="490" spans="7:16">
      <c r="G490" s="165"/>
      <c r="H490" s="165"/>
      <c r="I490" s="165"/>
      <c r="J490" s="165"/>
      <c r="K490" s="165"/>
      <c r="L490" s="165"/>
      <c r="M490" s="165"/>
      <c r="N490" s="165"/>
      <c r="O490" s="165"/>
      <c r="P490" s="165"/>
    </row>
    <row r="491" spans="7:16">
      <c r="G491" s="165"/>
      <c r="H491" s="165"/>
      <c r="I491" s="165"/>
      <c r="J491" s="165"/>
      <c r="K491" s="165"/>
      <c r="L491" s="165"/>
      <c r="M491" s="165"/>
      <c r="N491" s="165"/>
      <c r="O491" s="165"/>
      <c r="P491" s="165"/>
    </row>
    <row r="492" spans="7:16">
      <c r="G492" s="165"/>
      <c r="H492" s="165"/>
      <c r="I492" s="165"/>
      <c r="J492" s="165"/>
      <c r="K492" s="165"/>
      <c r="L492" s="165"/>
      <c r="M492" s="165"/>
      <c r="N492" s="165"/>
      <c r="O492" s="165"/>
      <c r="P492" s="165"/>
    </row>
    <row r="493" spans="7:16">
      <c r="G493" s="165"/>
      <c r="H493" s="165"/>
      <c r="I493" s="165"/>
      <c r="J493" s="165"/>
      <c r="K493" s="165"/>
      <c r="L493" s="165"/>
      <c r="M493" s="165"/>
      <c r="N493" s="165"/>
      <c r="O493" s="165"/>
      <c r="P493" s="165"/>
    </row>
    <row r="494" spans="7:16">
      <c r="G494" s="165"/>
      <c r="H494" s="165"/>
      <c r="I494" s="165"/>
      <c r="J494" s="165"/>
      <c r="K494" s="165"/>
      <c r="L494" s="165"/>
      <c r="M494" s="165"/>
      <c r="N494" s="165"/>
      <c r="O494" s="165"/>
      <c r="P494" s="165"/>
    </row>
    <row r="495" spans="7:16">
      <c r="G495" s="165"/>
      <c r="H495" s="165"/>
      <c r="I495" s="165"/>
      <c r="J495" s="165"/>
      <c r="K495" s="165"/>
      <c r="L495" s="165"/>
      <c r="M495" s="165"/>
      <c r="N495" s="165"/>
      <c r="O495" s="165"/>
      <c r="P495" s="165"/>
    </row>
    <row r="496" spans="7:16">
      <c r="G496" s="165"/>
      <c r="H496" s="165"/>
      <c r="I496" s="165"/>
      <c r="J496" s="165"/>
      <c r="K496" s="165"/>
      <c r="L496" s="165"/>
      <c r="M496" s="165"/>
      <c r="N496" s="165"/>
      <c r="O496" s="165"/>
      <c r="P496" s="165"/>
    </row>
    <row r="497" spans="7:16">
      <c r="G497" s="165"/>
      <c r="H497" s="165"/>
      <c r="I497" s="165"/>
      <c r="J497" s="165"/>
      <c r="K497" s="165"/>
      <c r="L497" s="165"/>
      <c r="M497" s="165"/>
      <c r="N497" s="165"/>
      <c r="O497" s="165"/>
      <c r="P497" s="165"/>
    </row>
    <row r="498" spans="7:16">
      <c r="G498" s="165"/>
      <c r="H498" s="165"/>
      <c r="I498" s="165"/>
      <c r="J498" s="165"/>
      <c r="K498" s="165"/>
      <c r="L498" s="165"/>
      <c r="M498" s="165"/>
      <c r="N498" s="165"/>
      <c r="O498" s="165"/>
      <c r="P498" s="165"/>
    </row>
    <row r="499" spans="7:16">
      <c r="G499" s="165"/>
      <c r="H499" s="165"/>
      <c r="I499" s="165"/>
      <c r="J499" s="165"/>
      <c r="K499" s="165"/>
      <c r="L499" s="165"/>
      <c r="M499" s="165"/>
      <c r="N499" s="165"/>
      <c r="O499" s="165"/>
      <c r="P499" s="165"/>
    </row>
    <row r="500" spans="7:16">
      <c r="G500" s="165"/>
      <c r="H500" s="165"/>
      <c r="I500" s="165"/>
      <c r="J500" s="165"/>
      <c r="K500" s="165"/>
      <c r="L500" s="165"/>
      <c r="M500" s="165"/>
      <c r="N500" s="165"/>
      <c r="O500" s="165"/>
      <c r="P500" s="165"/>
    </row>
    <row r="501" spans="7:16">
      <c r="G501" s="165"/>
      <c r="H501" s="165"/>
      <c r="I501" s="165"/>
      <c r="J501" s="165"/>
      <c r="K501" s="165"/>
      <c r="L501" s="165"/>
      <c r="M501" s="165"/>
      <c r="N501" s="165"/>
      <c r="O501" s="165"/>
      <c r="P501" s="165"/>
    </row>
    <row r="502" spans="7:16">
      <c r="G502" s="165"/>
      <c r="H502" s="165"/>
      <c r="I502" s="165"/>
      <c r="J502" s="165"/>
      <c r="K502" s="165"/>
      <c r="L502" s="165"/>
      <c r="M502" s="165"/>
      <c r="N502" s="165"/>
      <c r="O502" s="165"/>
      <c r="P502" s="165"/>
    </row>
    <row r="503" spans="7:16">
      <c r="G503" s="165"/>
      <c r="H503" s="165"/>
      <c r="I503" s="165"/>
      <c r="J503" s="165"/>
      <c r="K503" s="165"/>
      <c r="L503" s="165"/>
      <c r="M503" s="165"/>
      <c r="N503" s="165"/>
      <c r="O503" s="165"/>
      <c r="P503" s="165"/>
    </row>
    <row r="504" spans="7:16">
      <c r="G504" s="165"/>
      <c r="H504" s="165"/>
      <c r="I504" s="165"/>
      <c r="J504" s="165"/>
      <c r="K504" s="165"/>
      <c r="L504" s="165"/>
      <c r="M504" s="165"/>
      <c r="N504" s="165"/>
      <c r="O504" s="165"/>
      <c r="P504" s="165"/>
    </row>
    <row r="505" spans="7:16">
      <c r="G505" s="165"/>
      <c r="H505" s="165"/>
      <c r="I505" s="165"/>
      <c r="J505" s="165"/>
      <c r="K505" s="165"/>
      <c r="L505" s="165"/>
      <c r="M505" s="165"/>
      <c r="N505" s="165"/>
      <c r="O505" s="165"/>
      <c r="P505" s="165"/>
    </row>
    <row r="506" spans="7:16">
      <c r="G506" s="165"/>
      <c r="H506" s="165"/>
      <c r="I506" s="165"/>
      <c r="J506" s="165"/>
      <c r="K506" s="165"/>
      <c r="L506" s="165"/>
      <c r="M506" s="165"/>
      <c r="N506" s="165"/>
      <c r="O506" s="165"/>
      <c r="P506" s="165"/>
    </row>
    <row r="507" spans="7:16">
      <c r="G507" s="165"/>
      <c r="H507" s="165"/>
      <c r="I507" s="165"/>
      <c r="J507" s="165"/>
      <c r="K507" s="165"/>
      <c r="L507" s="165"/>
      <c r="M507" s="165"/>
      <c r="N507" s="165"/>
      <c r="O507" s="165"/>
      <c r="P507" s="165"/>
    </row>
    <row r="508" spans="7:16">
      <c r="G508" s="165"/>
      <c r="H508" s="165"/>
      <c r="I508" s="165"/>
      <c r="J508" s="165"/>
      <c r="K508" s="165"/>
      <c r="L508" s="165"/>
      <c r="M508" s="165"/>
      <c r="N508" s="165"/>
      <c r="O508" s="165"/>
      <c r="P508" s="165"/>
    </row>
    <row r="509" spans="7:16">
      <c r="G509" s="165"/>
      <c r="H509" s="165"/>
      <c r="I509" s="165"/>
      <c r="J509" s="165"/>
      <c r="K509" s="165"/>
      <c r="L509" s="165"/>
      <c r="M509" s="165"/>
      <c r="N509" s="165"/>
      <c r="O509" s="165"/>
      <c r="P509" s="165"/>
    </row>
    <row r="510" spans="7:16">
      <c r="G510" s="165"/>
      <c r="H510" s="165"/>
      <c r="I510" s="165"/>
      <c r="J510" s="165"/>
      <c r="K510" s="165"/>
      <c r="L510" s="165"/>
      <c r="M510" s="165"/>
      <c r="N510" s="165"/>
      <c r="O510" s="165"/>
      <c r="P510" s="165"/>
    </row>
    <row r="511" spans="7:16">
      <c r="G511" s="165"/>
      <c r="H511" s="165"/>
      <c r="I511" s="165"/>
      <c r="J511" s="165"/>
      <c r="K511" s="165"/>
      <c r="L511" s="165"/>
      <c r="M511" s="165"/>
      <c r="N511" s="165"/>
      <c r="O511" s="165"/>
      <c r="P511" s="165"/>
    </row>
    <row r="512" spans="7:16">
      <c r="G512" s="165"/>
      <c r="H512" s="165"/>
      <c r="I512" s="165"/>
      <c r="J512" s="165"/>
      <c r="K512" s="165"/>
      <c r="L512" s="165"/>
      <c r="M512" s="165"/>
      <c r="N512" s="165"/>
      <c r="O512" s="165"/>
      <c r="P512" s="165"/>
    </row>
    <row r="513" spans="7:16">
      <c r="G513" s="165"/>
      <c r="H513" s="165"/>
      <c r="I513" s="165"/>
      <c r="J513" s="165"/>
      <c r="K513" s="165"/>
      <c r="L513" s="165"/>
      <c r="M513" s="165"/>
      <c r="N513" s="165"/>
      <c r="O513" s="165"/>
      <c r="P513" s="165"/>
    </row>
    <row r="514" spans="7:16">
      <c r="G514" s="165"/>
      <c r="H514" s="165"/>
      <c r="I514" s="165"/>
      <c r="J514" s="165"/>
      <c r="K514" s="165"/>
      <c r="L514" s="165"/>
      <c r="M514" s="165"/>
      <c r="N514" s="165"/>
      <c r="O514" s="165"/>
      <c r="P514" s="165"/>
    </row>
    <row r="515" spans="7:16">
      <c r="G515" s="165"/>
      <c r="H515" s="165"/>
      <c r="I515" s="165"/>
      <c r="J515" s="165"/>
      <c r="K515" s="165"/>
      <c r="L515" s="165"/>
      <c r="M515" s="165"/>
      <c r="N515" s="165"/>
      <c r="O515" s="165"/>
      <c r="P515" s="165"/>
    </row>
    <row r="516" spans="7:16">
      <c r="G516" s="165"/>
      <c r="H516" s="165"/>
      <c r="I516" s="165"/>
      <c r="J516" s="165"/>
      <c r="K516" s="165"/>
      <c r="L516" s="165"/>
      <c r="M516" s="165"/>
      <c r="N516" s="165"/>
      <c r="O516" s="165"/>
      <c r="P516" s="165"/>
    </row>
    <row r="517" spans="7:16">
      <c r="G517" s="165"/>
      <c r="H517" s="165"/>
      <c r="I517" s="165"/>
      <c r="J517" s="165"/>
      <c r="K517" s="165"/>
      <c r="L517" s="165"/>
      <c r="M517" s="165"/>
      <c r="N517" s="165"/>
      <c r="O517" s="165"/>
      <c r="P517" s="165"/>
    </row>
    <row r="518" spans="7:16">
      <c r="G518" s="165"/>
      <c r="H518" s="165"/>
      <c r="I518" s="165"/>
      <c r="J518" s="165"/>
      <c r="K518" s="165"/>
      <c r="L518" s="165"/>
      <c r="M518" s="165"/>
      <c r="N518" s="165"/>
      <c r="O518" s="165"/>
      <c r="P518" s="165"/>
    </row>
    <row r="519" spans="7:16">
      <c r="G519" s="165"/>
      <c r="H519" s="165"/>
      <c r="I519" s="165"/>
      <c r="J519" s="165"/>
      <c r="K519" s="165"/>
      <c r="L519" s="165"/>
      <c r="M519" s="165"/>
      <c r="N519" s="165"/>
      <c r="O519" s="165"/>
      <c r="P519" s="165"/>
    </row>
    <row r="520" spans="7:16">
      <c r="G520" s="165"/>
      <c r="H520" s="165"/>
      <c r="I520" s="165"/>
      <c r="J520" s="165"/>
      <c r="K520" s="165"/>
      <c r="L520" s="165"/>
      <c r="M520" s="165"/>
      <c r="N520" s="165"/>
      <c r="O520" s="165"/>
      <c r="P520" s="165"/>
    </row>
    <row r="521" spans="7:16">
      <c r="G521" s="165"/>
      <c r="H521" s="165"/>
      <c r="I521" s="165"/>
      <c r="J521" s="165"/>
      <c r="K521" s="165"/>
      <c r="L521" s="165"/>
      <c r="M521" s="165"/>
      <c r="N521" s="165"/>
      <c r="O521" s="165"/>
      <c r="P521" s="165"/>
    </row>
    <row r="522" spans="7:16">
      <c r="G522" s="165"/>
      <c r="H522" s="165"/>
      <c r="I522" s="165"/>
      <c r="J522" s="165"/>
      <c r="K522" s="165"/>
      <c r="L522" s="165"/>
      <c r="M522" s="165"/>
      <c r="N522" s="165"/>
      <c r="O522" s="165"/>
      <c r="P522" s="165"/>
    </row>
    <row r="523" spans="7:16">
      <c r="G523" s="165"/>
      <c r="H523" s="165"/>
      <c r="I523" s="165"/>
      <c r="J523" s="165"/>
      <c r="K523" s="165"/>
      <c r="L523" s="165"/>
      <c r="M523" s="165"/>
      <c r="N523" s="165"/>
      <c r="O523" s="165"/>
      <c r="P523" s="165"/>
    </row>
    <row r="524" spans="7:16">
      <c r="G524" s="165"/>
      <c r="H524" s="165"/>
      <c r="I524" s="165"/>
      <c r="J524" s="165"/>
      <c r="K524" s="165"/>
      <c r="L524" s="165"/>
      <c r="M524" s="165"/>
      <c r="N524" s="165"/>
      <c r="O524" s="165"/>
      <c r="P524" s="165"/>
    </row>
    <row r="525" spans="7:16">
      <c r="G525" s="165"/>
      <c r="H525" s="165"/>
      <c r="I525" s="165"/>
      <c r="J525" s="165"/>
      <c r="K525" s="165"/>
      <c r="L525" s="165"/>
      <c r="M525" s="165"/>
      <c r="N525" s="165"/>
      <c r="O525" s="165"/>
      <c r="P525" s="165"/>
    </row>
    <row r="526" spans="7:16">
      <c r="G526" s="165"/>
      <c r="H526" s="165"/>
      <c r="I526" s="165"/>
      <c r="J526" s="165"/>
      <c r="K526" s="165"/>
      <c r="L526" s="165"/>
      <c r="M526" s="165"/>
      <c r="N526" s="165"/>
      <c r="O526" s="165"/>
      <c r="P526" s="165"/>
    </row>
    <row r="527" spans="7:16">
      <c r="G527" s="165"/>
      <c r="H527" s="165"/>
      <c r="I527" s="165"/>
      <c r="J527" s="165"/>
      <c r="K527" s="165"/>
      <c r="L527" s="165"/>
      <c r="M527" s="165"/>
      <c r="N527" s="165"/>
      <c r="O527" s="165"/>
      <c r="P527" s="165"/>
    </row>
    <row r="528" spans="7:16">
      <c r="G528" s="165"/>
      <c r="H528" s="165"/>
      <c r="I528" s="165"/>
      <c r="J528" s="165"/>
      <c r="K528" s="165"/>
      <c r="L528" s="165"/>
      <c r="M528" s="165"/>
      <c r="N528" s="165"/>
      <c r="O528" s="165"/>
      <c r="P528" s="165"/>
    </row>
    <row r="529" spans="7:16">
      <c r="G529" s="165"/>
      <c r="H529" s="165"/>
      <c r="I529" s="165"/>
      <c r="J529" s="165"/>
      <c r="K529" s="165"/>
      <c r="L529" s="165"/>
      <c r="M529" s="165"/>
      <c r="N529" s="165"/>
      <c r="O529" s="165"/>
      <c r="P529" s="165"/>
    </row>
    <row r="530" spans="7:16">
      <c r="G530" s="165"/>
      <c r="H530" s="165"/>
      <c r="I530" s="165"/>
      <c r="J530" s="165"/>
      <c r="K530" s="165"/>
      <c r="L530" s="165"/>
      <c r="M530" s="165"/>
      <c r="N530" s="165"/>
      <c r="O530" s="165"/>
      <c r="P530" s="165"/>
    </row>
    <row r="531" spans="7:16">
      <c r="G531" s="165"/>
      <c r="H531" s="165"/>
      <c r="I531" s="165"/>
      <c r="J531" s="165"/>
      <c r="K531" s="165"/>
      <c r="L531" s="165"/>
      <c r="M531" s="165"/>
      <c r="N531" s="165"/>
      <c r="O531" s="165"/>
      <c r="P531" s="165"/>
    </row>
    <row r="532" spans="7:16">
      <c r="G532" s="165"/>
      <c r="H532" s="165"/>
      <c r="I532" s="165"/>
      <c r="J532" s="165"/>
      <c r="K532" s="165"/>
      <c r="L532" s="165"/>
      <c r="M532" s="165"/>
      <c r="N532" s="165"/>
      <c r="O532" s="165"/>
      <c r="P532" s="165"/>
    </row>
    <row r="533" spans="7:16">
      <c r="G533" s="165"/>
      <c r="H533" s="165"/>
      <c r="I533" s="165"/>
      <c r="J533" s="165"/>
      <c r="K533" s="165"/>
      <c r="L533" s="165"/>
      <c r="M533" s="165"/>
      <c r="N533" s="165"/>
      <c r="O533" s="165"/>
      <c r="P533" s="165"/>
    </row>
    <row r="534" spans="7:16">
      <c r="G534" s="165"/>
      <c r="H534" s="165"/>
      <c r="I534" s="165"/>
      <c r="J534" s="165"/>
      <c r="K534" s="165"/>
      <c r="L534" s="165"/>
      <c r="M534" s="165"/>
      <c r="N534" s="165"/>
      <c r="O534" s="165"/>
      <c r="P534" s="165"/>
    </row>
    <row r="535" spans="7:16">
      <c r="G535" s="165"/>
      <c r="H535" s="165"/>
      <c r="I535" s="165"/>
      <c r="J535" s="165"/>
      <c r="K535" s="165"/>
      <c r="L535" s="165"/>
      <c r="M535" s="165"/>
      <c r="N535" s="165"/>
      <c r="O535" s="165"/>
      <c r="P535" s="165"/>
    </row>
    <row r="536" spans="7:16">
      <c r="G536" s="165"/>
      <c r="H536" s="165"/>
      <c r="I536" s="165"/>
      <c r="J536" s="165"/>
      <c r="K536" s="165"/>
      <c r="L536" s="165"/>
      <c r="M536" s="165"/>
      <c r="N536" s="165"/>
      <c r="O536" s="165"/>
      <c r="P536" s="165"/>
    </row>
    <row r="537" spans="7:16">
      <c r="G537" s="165"/>
      <c r="H537" s="165"/>
      <c r="I537" s="165"/>
      <c r="J537" s="165"/>
      <c r="K537" s="165"/>
      <c r="L537" s="165"/>
      <c r="M537" s="165"/>
      <c r="N537" s="165"/>
      <c r="O537" s="165"/>
      <c r="P537" s="165"/>
    </row>
    <row r="538" spans="7:16">
      <c r="G538" s="165"/>
      <c r="H538" s="165"/>
      <c r="I538" s="165"/>
      <c r="J538" s="165"/>
      <c r="K538" s="165"/>
      <c r="L538" s="165"/>
      <c r="M538" s="165"/>
      <c r="N538" s="165"/>
      <c r="O538" s="165"/>
      <c r="P538" s="165"/>
    </row>
    <row r="539" spans="7:16">
      <c r="G539" s="165"/>
      <c r="H539" s="165"/>
      <c r="I539" s="165"/>
      <c r="J539" s="165"/>
      <c r="K539" s="165"/>
      <c r="L539" s="165"/>
      <c r="M539" s="165"/>
      <c r="N539" s="165"/>
      <c r="O539" s="165"/>
      <c r="P539" s="165"/>
    </row>
    <row r="540" spans="7:16">
      <c r="G540" s="165"/>
      <c r="H540" s="165"/>
      <c r="I540" s="165"/>
      <c r="J540" s="165"/>
      <c r="K540" s="165"/>
      <c r="L540" s="165"/>
      <c r="M540" s="165"/>
      <c r="N540" s="165"/>
      <c r="O540" s="165"/>
      <c r="P540" s="165"/>
    </row>
    <row r="541" spans="7:16">
      <c r="G541" s="165"/>
      <c r="H541" s="165"/>
      <c r="I541" s="165"/>
      <c r="J541" s="165"/>
      <c r="K541" s="165"/>
      <c r="L541" s="165"/>
      <c r="M541" s="165"/>
      <c r="N541" s="165"/>
      <c r="O541" s="165"/>
      <c r="P541" s="165"/>
    </row>
    <row r="542" spans="7:16">
      <c r="G542" s="165"/>
      <c r="H542" s="165"/>
      <c r="I542" s="165"/>
      <c r="J542" s="165"/>
      <c r="K542" s="165"/>
      <c r="L542" s="165"/>
      <c r="M542" s="165"/>
      <c r="N542" s="165"/>
      <c r="O542" s="165"/>
      <c r="P542" s="165"/>
    </row>
    <row r="543" spans="7:16">
      <c r="G543" s="165"/>
      <c r="H543" s="165"/>
      <c r="I543" s="165"/>
      <c r="J543" s="165"/>
      <c r="K543" s="165"/>
      <c r="L543" s="165"/>
      <c r="M543" s="165"/>
      <c r="N543" s="165"/>
      <c r="O543" s="165"/>
      <c r="P543" s="165"/>
    </row>
    <row r="544" spans="7:16">
      <c r="G544" s="165"/>
      <c r="H544" s="165"/>
      <c r="I544" s="165"/>
      <c r="J544" s="165"/>
      <c r="K544" s="165"/>
      <c r="L544" s="165"/>
      <c r="M544" s="165"/>
      <c r="N544" s="165"/>
      <c r="O544" s="165"/>
      <c r="P544" s="165"/>
    </row>
    <row r="545" spans="7:16">
      <c r="G545" s="165"/>
      <c r="H545" s="165"/>
      <c r="I545" s="165"/>
      <c r="J545" s="165"/>
      <c r="K545" s="165"/>
      <c r="L545" s="165"/>
      <c r="M545" s="165"/>
      <c r="N545" s="165"/>
      <c r="O545" s="165"/>
      <c r="P545" s="165"/>
    </row>
    <row r="546" spans="7:16">
      <c r="G546" s="165"/>
      <c r="H546" s="165"/>
      <c r="I546" s="165"/>
      <c r="J546" s="165"/>
      <c r="K546" s="165"/>
      <c r="L546" s="165"/>
      <c r="M546" s="165"/>
      <c r="N546" s="165"/>
      <c r="O546" s="165"/>
      <c r="P546" s="165"/>
    </row>
    <row r="547" spans="7:16">
      <c r="G547" s="165"/>
      <c r="H547" s="165"/>
      <c r="I547" s="165"/>
      <c r="J547" s="165"/>
      <c r="K547" s="165"/>
      <c r="L547" s="165"/>
      <c r="M547" s="165"/>
      <c r="N547" s="165"/>
      <c r="O547" s="165"/>
      <c r="P547" s="165"/>
    </row>
    <row r="548" spans="7:16">
      <c r="G548" s="165"/>
      <c r="H548" s="165"/>
      <c r="I548" s="165"/>
      <c r="J548" s="165"/>
      <c r="K548" s="165"/>
      <c r="L548" s="165"/>
      <c r="M548" s="165"/>
      <c r="N548" s="165"/>
      <c r="O548" s="165"/>
      <c r="P548" s="165"/>
    </row>
    <row r="549" spans="7:16">
      <c r="G549" s="165"/>
      <c r="H549" s="165"/>
      <c r="I549" s="165"/>
      <c r="J549" s="165"/>
      <c r="K549" s="165"/>
      <c r="L549" s="165"/>
      <c r="M549" s="165"/>
      <c r="N549" s="165"/>
      <c r="O549" s="165"/>
      <c r="P549" s="165"/>
    </row>
    <row r="550" spans="7:16">
      <c r="G550" s="165"/>
      <c r="H550" s="165"/>
      <c r="I550" s="165"/>
      <c r="J550" s="165"/>
      <c r="K550" s="165"/>
      <c r="L550" s="165"/>
      <c r="M550" s="165"/>
      <c r="N550" s="165"/>
      <c r="O550" s="165"/>
      <c r="P550" s="165"/>
    </row>
    <row r="551" spans="7:16">
      <c r="G551" s="165"/>
      <c r="H551" s="165"/>
      <c r="I551" s="165"/>
      <c r="J551" s="165"/>
      <c r="K551" s="165"/>
      <c r="L551" s="165"/>
      <c r="M551" s="165"/>
      <c r="N551" s="165"/>
      <c r="O551" s="165"/>
      <c r="P551" s="165"/>
    </row>
    <row r="552" spans="7:16">
      <c r="G552" s="165"/>
      <c r="H552" s="165"/>
      <c r="I552" s="165"/>
      <c r="J552" s="165"/>
      <c r="K552" s="165"/>
      <c r="L552" s="165"/>
      <c r="M552" s="165"/>
      <c r="N552" s="165"/>
      <c r="O552" s="165"/>
      <c r="P552" s="165"/>
    </row>
    <row r="553" spans="7:16">
      <c r="G553" s="165"/>
      <c r="H553" s="165"/>
      <c r="I553" s="165"/>
      <c r="J553" s="165"/>
      <c r="K553" s="165"/>
      <c r="L553" s="165"/>
      <c r="M553" s="165"/>
      <c r="N553" s="165"/>
      <c r="O553" s="165"/>
      <c r="P553" s="165"/>
    </row>
    <row r="554" spans="7:16">
      <c r="G554" s="165"/>
      <c r="H554" s="165"/>
      <c r="I554" s="165"/>
      <c r="J554" s="165"/>
      <c r="K554" s="165"/>
      <c r="L554" s="165"/>
      <c r="M554" s="165"/>
      <c r="N554" s="165"/>
      <c r="O554" s="165"/>
      <c r="P554" s="165"/>
    </row>
    <row r="555" spans="7:16">
      <c r="G555" s="165"/>
      <c r="H555" s="165"/>
      <c r="I555" s="165"/>
      <c r="J555" s="165"/>
      <c r="K555" s="165"/>
      <c r="L555" s="165"/>
      <c r="M555" s="165"/>
      <c r="N555" s="165"/>
      <c r="O555" s="165"/>
      <c r="P555" s="165"/>
    </row>
    <row r="556" spans="7:16">
      <c r="G556" s="165"/>
      <c r="H556" s="165"/>
      <c r="I556" s="165"/>
      <c r="J556" s="165"/>
      <c r="K556" s="165"/>
      <c r="L556" s="165"/>
      <c r="M556" s="165"/>
      <c r="N556" s="165"/>
      <c r="O556" s="165"/>
      <c r="P556" s="165"/>
    </row>
    <row r="557" spans="7:16">
      <c r="G557" s="165"/>
      <c r="H557" s="165"/>
      <c r="I557" s="165"/>
      <c r="J557" s="165"/>
      <c r="K557" s="165"/>
      <c r="L557" s="165"/>
      <c r="M557" s="165"/>
      <c r="N557" s="165"/>
      <c r="O557" s="165"/>
      <c r="P557" s="165"/>
    </row>
    <row r="558" spans="7:16">
      <c r="G558" s="165"/>
      <c r="H558" s="165"/>
      <c r="I558" s="165"/>
      <c r="J558" s="165"/>
      <c r="K558" s="165"/>
      <c r="L558" s="165"/>
      <c r="M558" s="165"/>
      <c r="N558" s="165"/>
      <c r="O558" s="165"/>
      <c r="P558" s="165"/>
    </row>
    <row r="559" spans="7:16">
      <c r="G559" s="165"/>
      <c r="H559" s="165"/>
      <c r="I559" s="165"/>
      <c r="J559" s="165"/>
      <c r="K559" s="165"/>
      <c r="L559" s="165"/>
      <c r="M559" s="165"/>
      <c r="N559" s="165"/>
      <c r="O559" s="165"/>
      <c r="P559" s="165"/>
    </row>
    <row r="560" spans="7:16">
      <c r="G560" s="165"/>
      <c r="H560" s="165"/>
      <c r="I560" s="165"/>
      <c r="J560" s="165"/>
      <c r="K560" s="165"/>
      <c r="L560" s="165"/>
      <c r="M560" s="165"/>
      <c r="N560" s="165"/>
      <c r="O560" s="165"/>
      <c r="P560" s="165"/>
    </row>
    <row r="561" spans="7:16">
      <c r="G561" s="165"/>
      <c r="H561" s="165"/>
      <c r="I561" s="165"/>
      <c r="J561" s="165"/>
      <c r="K561" s="165"/>
      <c r="L561" s="165"/>
      <c r="M561" s="165"/>
      <c r="N561" s="165"/>
      <c r="O561" s="165"/>
      <c r="P561" s="165"/>
    </row>
    <row r="562" spans="7:16">
      <c r="G562" s="165"/>
      <c r="H562" s="165"/>
      <c r="I562" s="165"/>
      <c r="J562" s="165"/>
      <c r="K562" s="165"/>
      <c r="L562" s="165"/>
      <c r="M562" s="165"/>
      <c r="N562" s="165"/>
      <c r="O562" s="165"/>
      <c r="P562" s="165"/>
    </row>
    <row r="563" spans="7:16">
      <c r="G563" s="165"/>
      <c r="H563" s="165"/>
      <c r="I563" s="165"/>
      <c r="J563" s="165"/>
      <c r="K563" s="165"/>
      <c r="L563" s="165"/>
      <c r="M563" s="165"/>
      <c r="N563" s="165"/>
      <c r="O563" s="165"/>
      <c r="P563" s="165"/>
    </row>
    <row r="564" spans="7:16">
      <c r="G564" s="165"/>
      <c r="H564" s="165"/>
      <c r="I564" s="165"/>
      <c r="J564" s="165"/>
      <c r="K564" s="165"/>
      <c r="L564" s="165"/>
      <c r="M564" s="165"/>
      <c r="N564" s="165"/>
      <c r="O564" s="165"/>
      <c r="P564" s="165"/>
    </row>
    <row r="565" spans="7:16">
      <c r="G565" s="165"/>
      <c r="H565" s="165"/>
      <c r="I565" s="165"/>
      <c r="J565" s="165"/>
      <c r="K565" s="165"/>
      <c r="L565" s="165"/>
      <c r="M565" s="165"/>
      <c r="N565" s="165"/>
      <c r="O565" s="165"/>
      <c r="P565" s="165"/>
    </row>
    <row r="566" spans="7:16">
      <c r="G566" s="165"/>
      <c r="H566" s="165"/>
      <c r="I566" s="165"/>
      <c r="J566" s="165"/>
      <c r="K566" s="165"/>
      <c r="L566" s="165"/>
      <c r="M566" s="165"/>
      <c r="N566" s="165"/>
      <c r="O566" s="165"/>
      <c r="P566" s="165"/>
    </row>
    <row r="567" spans="7:16">
      <c r="G567" s="165"/>
      <c r="H567" s="165"/>
      <c r="I567" s="165"/>
      <c r="J567" s="165"/>
      <c r="K567" s="165"/>
      <c r="L567" s="165"/>
      <c r="M567" s="165"/>
      <c r="N567" s="165"/>
      <c r="O567" s="165"/>
      <c r="P567" s="165"/>
    </row>
    <row r="568" spans="7:16">
      <c r="G568" s="165"/>
      <c r="H568" s="165"/>
      <c r="I568" s="165"/>
      <c r="J568" s="165"/>
      <c r="K568" s="165"/>
      <c r="L568" s="165"/>
      <c r="M568" s="165"/>
      <c r="N568" s="165"/>
      <c r="O568" s="165"/>
      <c r="P568" s="165"/>
    </row>
    <row r="569" spans="7:16">
      <c r="G569" s="165"/>
      <c r="H569" s="165"/>
      <c r="I569" s="165"/>
      <c r="J569" s="165"/>
      <c r="K569" s="165"/>
      <c r="L569" s="165"/>
      <c r="M569" s="165"/>
      <c r="N569" s="165"/>
      <c r="O569" s="165"/>
      <c r="P569" s="165"/>
    </row>
    <row r="570" spans="7:16">
      <c r="G570" s="165"/>
      <c r="H570" s="165"/>
      <c r="I570" s="165"/>
      <c r="J570" s="165"/>
      <c r="K570" s="165"/>
      <c r="L570" s="165"/>
      <c r="M570" s="165"/>
      <c r="N570" s="165"/>
      <c r="O570" s="165"/>
      <c r="P570" s="165"/>
    </row>
    <row r="571" spans="7:16">
      <c r="G571" s="165"/>
      <c r="H571" s="165"/>
      <c r="I571" s="165"/>
      <c r="J571" s="165"/>
      <c r="K571" s="165"/>
      <c r="L571" s="165"/>
      <c r="M571" s="165"/>
      <c r="N571" s="165"/>
      <c r="O571" s="165"/>
      <c r="P571" s="165"/>
    </row>
    <row r="572" spans="7:16">
      <c r="G572" s="165"/>
      <c r="H572" s="165"/>
      <c r="I572" s="165"/>
      <c r="J572" s="165"/>
      <c r="K572" s="165"/>
      <c r="L572" s="165"/>
      <c r="M572" s="165"/>
      <c r="N572" s="165"/>
      <c r="O572" s="165"/>
      <c r="P572" s="165"/>
    </row>
    <row r="573" spans="7:16">
      <c r="G573" s="165"/>
      <c r="H573" s="165"/>
      <c r="I573" s="165"/>
      <c r="J573" s="165"/>
      <c r="K573" s="165"/>
      <c r="L573" s="165"/>
      <c r="M573" s="165"/>
      <c r="N573" s="165"/>
      <c r="O573" s="165"/>
      <c r="P573" s="165"/>
    </row>
    <row r="574" spans="7:16">
      <c r="G574" s="165"/>
      <c r="H574" s="165"/>
      <c r="I574" s="165"/>
      <c r="J574" s="165"/>
      <c r="K574" s="165"/>
      <c r="L574" s="165"/>
      <c r="M574" s="165"/>
      <c r="N574" s="165"/>
      <c r="O574" s="165"/>
      <c r="P574" s="165"/>
    </row>
    <row r="575" spans="7:16">
      <c r="G575" s="165"/>
      <c r="H575" s="165"/>
      <c r="I575" s="165"/>
      <c r="J575" s="165"/>
      <c r="K575" s="165"/>
      <c r="L575" s="165"/>
      <c r="M575" s="165"/>
      <c r="N575" s="165"/>
      <c r="O575" s="165"/>
      <c r="P575" s="165"/>
    </row>
    <row r="576" spans="7:16">
      <c r="G576" s="165"/>
      <c r="H576" s="165"/>
      <c r="I576" s="165"/>
      <c r="J576" s="165"/>
      <c r="K576" s="165"/>
      <c r="L576" s="165"/>
      <c r="M576" s="165"/>
      <c r="N576" s="165"/>
      <c r="O576" s="165"/>
      <c r="P576" s="165"/>
    </row>
    <row r="577" spans="7:16">
      <c r="G577" s="165"/>
      <c r="H577" s="165"/>
      <c r="I577" s="165"/>
      <c r="J577" s="165"/>
      <c r="K577" s="165"/>
      <c r="L577" s="165"/>
      <c r="M577" s="165"/>
      <c r="N577" s="165"/>
      <c r="O577" s="165"/>
      <c r="P577" s="165"/>
    </row>
    <row r="578" spans="7:16">
      <c r="G578" s="165"/>
      <c r="H578" s="165"/>
      <c r="I578" s="165"/>
      <c r="J578" s="165"/>
      <c r="K578" s="165"/>
      <c r="L578" s="165"/>
      <c r="M578" s="165"/>
      <c r="N578" s="165"/>
      <c r="O578" s="165"/>
      <c r="P578" s="165"/>
    </row>
    <row r="579" spans="7:16">
      <c r="G579" s="165"/>
      <c r="H579" s="165"/>
      <c r="I579" s="165"/>
      <c r="J579" s="165"/>
      <c r="K579" s="165"/>
      <c r="L579" s="165"/>
      <c r="M579" s="165"/>
      <c r="N579" s="165"/>
      <c r="O579" s="165"/>
      <c r="P579" s="165"/>
    </row>
    <row r="580" spans="7:16">
      <c r="G580" s="165"/>
      <c r="H580" s="165"/>
      <c r="I580" s="165"/>
      <c r="J580" s="165"/>
      <c r="K580" s="165"/>
      <c r="L580" s="165"/>
      <c r="M580" s="165"/>
      <c r="N580" s="165"/>
      <c r="O580" s="165"/>
      <c r="P580" s="165"/>
    </row>
    <row r="581" spans="7:16">
      <c r="G581" s="165"/>
      <c r="H581" s="165"/>
      <c r="I581" s="165"/>
      <c r="J581" s="165"/>
      <c r="K581" s="165"/>
      <c r="L581" s="165"/>
      <c r="M581" s="165"/>
      <c r="N581" s="165"/>
      <c r="O581" s="165"/>
      <c r="P581" s="165"/>
    </row>
    <row r="582" spans="7:16">
      <c r="G582" s="165"/>
      <c r="H582" s="165"/>
      <c r="I582" s="165"/>
      <c r="J582" s="165"/>
      <c r="K582" s="165"/>
      <c r="L582" s="165"/>
      <c r="M582" s="165"/>
      <c r="N582" s="165"/>
      <c r="O582" s="165"/>
      <c r="P582" s="165"/>
    </row>
    <row r="583" spans="7:16">
      <c r="G583" s="165"/>
      <c r="H583" s="165"/>
      <c r="I583" s="165"/>
      <c r="J583" s="165"/>
      <c r="K583" s="165"/>
      <c r="L583" s="165"/>
      <c r="M583" s="165"/>
      <c r="N583" s="165"/>
      <c r="O583" s="165"/>
      <c r="P583" s="165"/>
    </row>
    <row r="584" spans="7:16">
      <c r="G584" s="165"/>
      <c r="H584" s="165"/>
      <c r="I584" s="165"/>
      <c r="J584" s="165"/>
      <c r="K584" s="165"/>
      <c r="L584" s="165"/>
      <c r="M584" s="165"/>
      <c r="N584" s="165"/>
      <c r="O584" s="165"/>
      <c r="P584" s="165"/>
    </row>
    <row r="585" spans="7:16">
      <c r="G585" s="165"/>
      <c r="H585" s="165"/>
      <c r="I585" s="165"/>
      <c r="J585" s="165"/>
      <c r="K585" s="165"/>
      <c r="L585" s="165"/>
      <c r="M585" s="165"/>
      <c r="N585" s="165"/>
      <c r="O585" s="165"/>
      <c r="P585" s="165"/>
    </row>
    <row r="586" spans="7:16">
      <c r="G586" s="165"/>
      <c r="H586" s="165"/>
      <c r="I586" s="165"/>
      <c r="J586" s="165"/>
      <c r="K586" s="165"/>
      <c r="L586" s="165"/>
      <c r="M586" s="165"/>
      <c r="N586" s="165"/>
      <c r="O586" s="165"/>
      <c r="P586" s="165"/>
    </row>
    <row r="587" spans="7:16">
      <c r="G587" s="165"/>
      <c r="H587" s="165"/>
      <c r="I587" s="165"/>
      <c r="J587" s="165"/>
      <c r="K587" s="165"/>
      <c r="L587" s="165"/>
      <c r="M587" s="165"/>
      <c r="N587" s="165"/>
      <c r="O587" s="165"/>
      <c r="P587" s="165"/>
    </row>
    <row r="588" spans="7:16">
      <c r="G588" s="165"/>
      <c r="H588" s="165"/>
      <c r="I588" s="165"/>
      <c r="J588" s="165"/>
      <c r="K588" s="165"/>
      <c r="L588" s="165"/>
      <c r="M588" s="165"/>
      <c r="N588" s="165"/>
      <c r="O588" s="165"/>
      <c r="P588" s="165"/>
    </row>
    <row r="589" spans="7:16">
      <c r="G589" s="165"/>
      <c r="H589" s="165"/>
      <c r="I589" s="165"/>
      <c r="J589" s="165"/>
      <c r="K589" s="165"/>
      <c r="L589" s="165"/>
      <c r="M589" s="165"/>
      <c r="N589" s="165"/>
      <c r="O589" s="165"/>
      <c r="P589" s="165"/>
    </row>
    <row r="590" spans="7:16">
      <c r="G590" s="165"/>
      <c r="H590" s="165"/>
      <c r="I590" s="165"/>
      <c r="J590" s="165"/>
      <c r="K590" s="165"/>
      <c r="L590" s="165"/>
      <c r="M590" s="165"/>
      <c r="N590" s="165"/>
      <c r="O590" s="165"/>
      <c r="P590" s="165"/>
    </row>
    <row r="591" spans="7:16">
      <c r="G591" s="165"/>
      <c r="H591" s="165"/>
      <c r="I591" s="165"/>
      <c r="J591" s="165"/>
      <c r="K591" s="165"/>
      <c r="L591" s="165"/>
      <c r="M591" s="165"/>
      <c r="N591" s="165"/>
      <c r="O591" s="165"/>
      <c r="P591" s="165"/>
    </row>
    <row r="592" spans="7:16">
      <c r="G592" s="165"/>
      <c r="H592" s="165"/>
      <c r="I592" s="165"/>
      <c r="J592" s="165"/>
      <c r="K592" s="165"/>
      <c r="L592" s="165"/>
      <c r="M592" s="165"/>
      <c r="N592" s="165"/>
      <c r="O592" s="165"/>
      <c r="P592" s="165"/>
    </row>
    <row r="593" spans="7:16">
      <c r="G593" s="165"/>
      <c r="H593" s="165"/>
      <c r="I593" s="165"/>
      <c r="J593" s="165"/>
      <c r="K593" s="165"/>
      <c r="L593" s="165"/>
      <c r="M593" s="165"/>
      <c r="N593" s="165"/>
      <c r="O593" s="165"/>
      <c r="P593" s="165"/>
    </row>
    <row r="594" spans="7:16">
      <c r="G594" s="165"/>
      <c r="H594" s="165"/>
      <c r="I594" s="165"/>
      <c r="J594" s="165"/>
      <c r="K594" s="165"/>
      <c r="L594" s="165"/>
      <c r="M594" s="165"/>
      <c r="N594" s="165"/>
      <c r="O594" s="165"/>
      <c r="P594" s="165"/>
    </row>
    <row r="595" spans="7:16">
      <c r="G595" s="165"/>
      <c r="H595" s="165"/>
      <c r="I595" s="165"/>
      <c r="J595" s="165"/>
      <c r="K595" s="165"/>
      <c r="L595" s="165"/>
      <c r="M595" s="165"/>
      <c r="N595" s="165"/>
      <c r="O595" s="165"/>
      <c r="P595" s="165"/>
    </row>
    <row r="596" spans="7:16">
      <c r="G596" s="165"/>
      <c r="H596" s="165"/>
      <c r="I596" s="165"/>
      <c r="J596" s="165"/>
      <c r="K596" s="165"/>
      <c r="L596" s="165"/>
      <c r="M596" s="165"/>
      <c r="N596" s="165"/>
      <c r="O596" s="165"/>
      <c r="P596" s="165"/>
    </row>
    <row r="597" spans="7:16">
      <c r="G597" s="165"/>
      <c r="H597" s="165"/>
      <c r="I597" s="165"/>
      <c r="J597" s="165"/>
      <c r="K597" s="165"/>
      <c r="L597" s="165"/>
      <c r="M597" s="165"/>
      <c r="N597" s="165"/>
      <c r="O597" s="165"/>
      <c r="P597" s="165"/>
    </row>
    <row r="598" spans="7:16">
      <c r="G598" s="165"/>
      <c r="H598" s="165"/>
      <c r="I598" s="165"/>
      <c r="J598" s="165"/>
      <c r="K598" s="165"/>
      <c r="L598" s="165"/>
      <c r="M598" s="165"/>
      <c r="N598" s="165"/>
      <c r="O598" s="165"/>
      <c r="P598" s="165"/>
    </row>
    <row r="599" spans="7:16">
      <c r="G599" s="165"/>
      <c r="H599" s="165"/>
      <c r="I599" s="165"/>
      <c r="J599" s="165"/>
      <c r="K599" s="165"/>
      <c r="L599" s="165"/>
      <c r="M599" s="165"/>
      <c r="N599" s="165"/>
      <c r="O599" s="165"/>
      <c r="P599" s="165"/>
    </row>
    <row r="600" spans="7:16">
      <c r="G600" s="165"/>
      <c r="H600" s="165"/>
      <c r="I600" s="165"/>
      <c r="J600" s="165"/>
      <c r="K600" s="165"/>
      <c r="L600" s="165"/>
      <c r="M600" s="165"/>
      <c r="N600" s="165"/>
      <c r="O600" s="165"/>
      <c r="P600" s="165"/>
    </row>
    <row r="601" spans="7:16">
      <c r="G601" s="165"/>
      <c r="H601" s="165"/>
      <c r="I601" s="165"/>
      <c r="J601" s="165"/>
      <c r="K601" s="165"/>
      <c r="L601" s="165"/>
      <c r="M601" s="165"/>
      <c r="N601" s="165"/>
      <c r="O601" s="165"/>
      <c r="P601" s="165"/>
    </row>
    <row r="602" spans="7:16">
      <c r="G602" s="165"/>
      <c r="H602" s="165"/>
      <c r="I602" s="165"/>
      <c r="J602" s="165"/>
      <c r="K602" s="165"/>
      <c r="L602" s="165"/>
      <c r="M602" s="165"/>
      <c r="N602" s="165"/>
      <c r="O602" s="165"/>
      <c r="P602" s="165"/>
    </row>
    <row r="603" spans="7:16">
      <c r="G603" s="165"/>
      <c r="H603" s="165"/>
      <c r="I603" s="165"/>
      <c r="J603" s="165"/>
      <c r="K603" s="165"/>
      <c r="L603" s="165"/>
      <c r="M603" s="165"/>
      <c r="N603" s="165"/>
      <c r="O603" s="165"/>
      <c r="P603" s="165"/>
    </row>
    <row r="604" spans="7:16">
      <c r="G604" s="165"/>
      <c r="H604" s="165"/>
      <c r="I604" s="165"/>
      <c r="J604" s="165"/>
      <c r="K604" s="165"/>
      <c r="L604" s="165"/>
      <c r="M604" s="165"/>
      <c r="N604" s="165"/>
      <c r="O604" s="165"/>
      <c r="P604" s="165"/>
    </row>
    <row r="605" spans="7:16">
      <c r="G605" s="165"/>
      <c r="H605" s="165"/>
      <c r="I605" s="165"/>
      <c r="J605" s="165"/>
      <c r="K605" s="165"/>
      <c r="L605" s="165"/>
      <c r="M605" s="165"/>
      <c r="N605" s="165"/>
      <c r="O605" s="165"/>
      <c r="P605" s="165"/>
    </row>
    <row r="606" spans="7:16">
      <c r="G606" s="165"/>
      <c r="H606" s="165"/>
      <c r="I606" s="165"/>
      <c r="J606" s="165"/>
      <c r="K606" s="165"/>
      <c r="L606" s="165"/>
      <c r="M606" s="165"/>
      <c r="N606" s="165"/>
      <c r="O606" s="165"/>
      <c r="P606" s="165"/>
    </row>
    <row r="607" spans="7:16">
      <c r="G607" s="165"/>
      <c r="H607" s="165"/>
      <c r="I607" s="165"/>
      <c r="J607" s="165"/>
      <c r="K607" s="165"/>
      <c r="L607" s="165"/>
      <c r="M607" s="165"/>
      <c r="N607" s="165"/>
      <c r="O607" s="165"/>
      <c r="P607" s="165"/>
    </row>
    <row r="608" spans="7:16">
      <c r="G608" s="165"/>
      <c r="H608" s="165"/>
      <c r="I608" s="165"/>
      <c r="J608" s="165"/>
      <c r="K608" s="165"/>
      <c r="L608" s="165"/>
      <c r="M608" s="165"/>
      <c r="N608" s="165"/>
      <c r="O608" s="165"/>
      <c r="P608" s="165"/>
    </row>
    <row r="609" spans="7:16">
      <c r="G609" s="165"/>
      <c r="H609" s="165"/>
      <c r="I609" s="165"/>
      <c r="J609" s="165"/>
      <c r="K609" s="165"/>
      <c r="L609" s="165"/>
      <c r="M609" s="165"/>
      <c r="N609" s="165"/>
      <c r="O609" s="165"/>
      <c r="P609" s="165"/>
    </row>
    <row r="610" spans="7:16">
      <c r="G610" s="165"/>
      <c r="H610" s="165"/>
      <c r="I610" s="165"/>
      <c r="J610" s="165"/>
      <c r="K610" s="165"/>
      <c r="L610" s="165"/>
      <c r="M610" s="165"/>
      <c r="N610" s="165"/>
      <c r="O610" s="165"/>
      <c r="P610" s="165"/>
    </row>
    <row r="611" spans="7:16">
      <c r="G611" s="165"/>
      <c r="H611" s="165"/>
      <c r="I611" s="165"/>
      <c r="J611" s="165"/>
      <c r="K611" s="165"/>
      <c r="L611" s="165"/>
      <c r="M611" s="165"/>
      <c r="N611" s="165"/>
      <c r="O611" s="165"/>
      <c r="P611" s="165"/>
    </row>
    <row r="612" spans="7:16">
      <c r="G612" s="165"/>
      <c r="H612" s="165"/>
      <c r="I612" s="165"/>
      <c r="J612" s="165"/>
      <c r="K612" s="165"/>
      <c r="L612" s="165"/>
      <c r="M612" s="165"/>
      <c r="N612" s="165"/>
      <c r="O612" s="165"/>
      <c r="P612" s="165"/>
    </row>
    <row r="613" spans="7:16">
      <c r="G613" s="165"/>
      <c r="H613" s="165"/>
      <c r="I613" s="165"/>
      <c r="J613" s="165"/>
      <c r="K613" s="165"/>
      <c r="L613" s="165"/>
      <c r="M613" s="165"/>
      <c r="N613" s="165"/>
      <c r="O613" s="165"/>
      <c r="P613" s="165"/>
    </row>
    <row r="614" spans="7:16">
      <c r="G614" s="165"/>
      <c r="H614" s="165"/>
      <c r="I614" s="165"/>
      <c r="J614" s="165"/>
      <c r="K614" s="165"/>
      <c r="L614" s="165"/>
      <c r="M614" s="165"/>
      <c r="N614" s="165"/>
      <c r="O614" s="165"/>
      <c r="P614" s="165"/>
    </row>
    <row r="615" spans="7:16">
      <c r="G615" s="165"/>
      <c r="H615" s="165"/>
      <c r="I615" s="165"/>
      <c r="J615" s="165"/>
      <c r="K615" s="165"/>
      <c r="L615" s="165"/>
      <c r="M615" s="165"/>
      <c r="N615" s="165"/>
      <c r="O615" s="165"/>
      <c r="P615" s="165"/>
    </row>
    <row r="616" spans="7:16">
      <c r="G616" s="165"/>
      <c r="H616" s="165"/>
      <c r="I616" s="165"/>
      <c r="J616" s="165"/>
      <c r="K616" s="165"/>
      <c r="L616" s="165"/>
      <c r="M616" s="165"/>
      <c r="N616" s="165"/>
      <c r="O616" s="165"/>
      <c r="P616" s="165"/>
    </row>
    <row r="617" spans="7:16">
      <c r="G617" s="165"/>
      <c r="H617" s="165"/>
      <c r="I617" s="165"/>
      <c r="J617" s="165"/>
      <c r="K617" s="165"/>
      <c r="L617" s="165"/>
      <c r="M617" s="165"/>
      <c r="N617" s="165"/>
      <c r="O617" s="165"/>
      <c r="P617" s="165"/>
    </row>
    <row r="618" spans="7:16">
      <c r="G618" s="165"/>
      <c r="H618" s="165"/>
      <c r="I618" s="165"/>
      <c r="J618" s="165"/>
      <c r="K618" s="165"/>
      <c r="L618" s="165"/>
      <c r="M618" s="165"/>
      <c r="N618" s="165"/>
      <c r="O618" s="165"/>
      <c r="P618" s="165"/>
    </row>
    <row r="619" spans="7:16">
      <c r="G619" s="165"/>
      <c r="H619" s="165"/>
      <c r="I619" s="165"/>
      <c r="J619" s="165"/>
      <c r="K619" s="165"/>
      <c r="L619" s="165"/>
      <c r="M619" s="165"/>
      <c r="N619" s="165"/>
      <c r="O619" s="165"/>
      <c r="P619" s="165"/>
    </row>
    <row r="620" spans="7:16">
      <c r="G620" s="165"/>
      <c r="H620" s="165"/>
      <c r="I620" s="165"/>
      <c r="J620" s="165"/>
      <c r="K620" s="165"/>
      <c r="L620" s="165"/>
      <c r="M620" s="165"/>
      <c r="N620" s="165"/>
      <c r="O620" s="165"/>
      <c r="P620" s="165"/>
    </row>
    <row r="621" spans="7:16">
      <c r="G621" s="165"/>
      <c r="H621" s="165"/>
      <c r="I621" s="165"/>
      <c r="J621" s="165"/>
      <c r="K621" s="165"/>
      <c r="L621" s="165"/>
      <c r="M621" s="165"/>
      <c r="N621" s="165"/>
      <c r="O621" s="165"/>
      <c r="P621" s="165"/>
    </row>
    <row r="622" spans="7:16">
      <c r="G622" s="165"/>
      <c r="H622" s="165"/>
      <c r="I622" s="165"/>
      <c r="J622" s="165"/>
      <c r="K622" s="165"/>
      <c r="L622" s="165"/>
      <c r="M622" s="165"/>
      <c r="N622" s="165"/>
      <c r="O622" s="165"/>
      <c r="P622" s="165"/>
    </row>
    <row r="623" spans="7:16">
      <c r="G623" s="165"/>
      <c r="H623" s="165"/>
      <c r="I623" s="165"/>
      <c r="J623" s="165"/>
      <c r="K623" s="165"/>
      <c r="L623" s="165"/>
      <c r="M623" s="165"/>
      <c r="N623" s="165"/>
      <c r="O623" s="165"/>
      <c r="P623" s="165"/>
    </row>
    <row r="624" spans="7:16">
      <c r="G624" s="165"/>
      <c r="H624" s="165"/>
      <c r="I624" s="165"/>
      <c r="J624" s="165"/>
      <c r="K624" s="165"/>
      <c r="L624" s="165"/>
      <c r="M624" s="165"/>
      <c r="N624" s="165"/>
      <c r="O624" s="165"/>
      <c r="P624" s="165"/>
    </row>
    <row r="625" spans="7:16">
      <c r="G625" s="165"/>
      <c r="H625" s="165"/>
      <c r="I625" s="165"/>
      <c r="J625" s="165"/>
      <c r="K625" s="165"/>
      <c r="L625" s="165"/>
      <c r="M625" s="165"/>
      <c r="N625" s="165"/>
      <c r="O625" s="165"/>
      <c r="P625" s="165"/>
    </row>
    <row r="626" spans="7:16">
      <c r="G626" s="165"/>
      <c r="H626" s="165"/>
      <c r="I626" s="165"/>
      <c r="J626" s="165"/>
      <c r="K626" s="165"/>
      <c r="L626" s="165"/>
      <c r="M626" s="165"/>
      <c r="N626" s="165"/>
      <c r="O626" s="165"/>
      <c r="P626" s="165"/>
    </row>
    <row r="627" spans="7:16">
      <c r="G627" s="165"/>
      <c r="H627" s="165"/>
      <c r="I627" s="165"/>
      <c r="J627" s="165"/>
      <c r="K627" s="165"/>
      <c r="L627" s="165"/>
      <c r="M627" s="165"/>
      <c r="N627" s="165"/>
      <c r="O627" s="165"/>
      <c r="P627" s="165"/>
    </row>
    <row r="628" spans="7:16">
      <c r="G628" s="165"/>
      <c r="H628" s="165"/>
      <c r="I628" s="165"/>
      <c r="J628" s="165"/>
      <c r="K628" s="165"/>
      <c r="L628" s="165"/>
      <c r="M628" s="165"/>
      <c r="N628" s="165"/>
      <c r="O628" s="165"/>
      <c r="P628" s="165"/>
    </row>
    <row r="629" spans="7:16">
      <c r="G629" s="165"/>
      <c r="H629" s="165"/>
      <c r="I629" s="165"/>
      <c r="J629" s="165"/>
      <c r="K629" s="165"/>
      <c r="L629" s="165"/>
      <c r="M629" s="165"/>
      <c r="N629" s="165"/>
      <c r="O629" s="165"/>
      <c r="P629" s="165"/>
    </row>
    <row r="630" spans="7:16">
      <c r="G630" s="165"/>
      <c r="H630" s="165"/>
      <c r="I630" s="165"/>
      <c r="J630" s="165"/>
      <c r="K630" s="165"/>
      <c r="L630" s="165"/>
      <c r="M630" s="165"/>
      <c r="N630" s="165"/>
      <c r="O630" s="165"/>
      <c r="P630" s="165"/>
    </row>
    <row r="631" spans="7:16">
      <c r="G631" s="165"/>
      <c r="H631" s="165"/>
      <c r="I631" s="165"/>
      <c r="J631" s="165"/>
      <c r="K631" s="165"/>
      <c r="L631" s="165"/>
      <c r="M631" s="165"/>
      <c r="N631" s="165"/>
      <c r="O631" s="165"/>
      <c r="P631" s="165"/>
    </row>
    <row r="632" spans="7:16">
      <c r="G632" s="165"/>
      <c r="H632" s="165"/>
      <c r="I632" s="165"/>
      <c r="J632" s="165"/>
      <c r="K632" s="165"/>
      <c r="L632" s="165"/>
      <c r="M632" s="165"/>
      <c r="N632" s="165"/>
      <c r="O632" s="165"/>
      <c r="P632" s="165"/>
    </row>
    <row r="633" spans="7:16">
      <c r="G633" s="165"/>
      <c r="H633" s="165"/>
      <c r="I633" s="165"/>
      <c r="J633" s="165"/>
      <c r="K633" s="165"/>
      <c r="L633" s="165"/>
      <c r="M633" s="165"/>
      <c r="N633" s="165"/>
      <c r="O633" s="165"/>
      <c r="P633" s="165"/>
    </row>
    <row r="634" spans="7:16">
      <c r="G634" s="165"/>
      <c r="H634" s="165"/>
      <c r="I634" s="165"/>
      <c r="J634" s="165"/>
      <c r="K634" s="165"/>
      <c r="L634" s="165"/>
      <c r="M634" s="165"/>
      <c r="N634" s="165"/>
      <c r="O634" s="165"/>
      <c r="P634" s="165"/>
    </row>
    <row r="635" spans="7:16">
      <c r="G635" s="165"/>
      <c r="H635" s="165"/>
      <c r="I635" s="165"/>
      <c r="J635" s="165"/>
      <c r="K635" s="165"/>
      <c r="L635" s="165"/>
      <c r="M635" s="165"/>
      <c r="N635" s="165"/>
      <c r="O635" s="165"/>
      <c r="P635" s="165"/>
    </row>
    <row r="636" spans="7:16">
      <c r="G636" s="165"/>
      <c r="H636" s="165"/>
      <c r="I636" s="165"/>
      <c r="J636" s="165"/>
      <c r="K636" s="165"/>
      <c r="L636" s="165"/>
      <c r="M636" s="165"/>
      <c r="N636" s="165"/>
      <c r="O636" s="165"/>
      <c r="P636" s="165"/>
    </row>
    <row r="637" spans="7:16">
      <c r="G637" s="165"/>
      <c r="H637" s="165"/>
      <c r="I637" s="165"/>
      <c r="J637" s="165"/>
      <c r="K637" s="165"/>
      <c r="L637" s="165"/>
      <c r="M637" s="165"/>
      <c r="N637" s="165"/>
      <c r="O637" s="165"/>
      <c r="P637" s="165"/>
    </row>
    <row r="638" spans="7:16">
      <c r="G638" s="165"/>
      <c r="H638" s="165"/>
      <c r="I638" s="165"/>
      <c r="J638" s="165"/>
      <c r="K638" s="165"/>
      <c r="L638" s="165"/>
      <c r="M638" s="165"/>
      <c r="N638" s="165"/>
      <c r="O638" s="165"/>
      <c r="P638" s="165"/>
    </row>
    <row r="639" spans="7:16">
      <c r="G639" s="165"/>
      <c r="H639" s="165"/>
      <c r="I639" s="165"/>
      <c r="J639" s="165"/>
      <c r="K639" s="165"/>
      <c r="L639" s="165"/>
      <c r="M639" s="165"/>
      <c r="N639" s="165"/>
      <c r="O639" s="165"/>
      <c r="P639" s="165"/>
    </row>
    <row r="640" spans="7:16">
      <c r="G640" s="165"/>
      <c r="H640" s="165"/>
      <c r="I640" s="165"/>
      <c r="J640" s="165"/>
      <c r="K640" s="165"/>
      <c r="L640" s="165"/>
      <c r="M640" s="165"/>
      <c r="N640" s="165"/>
      <c r="O640" s="165"/>
      <c r="P640" s="165"/>
    </row>
    <row r="641" spans="7:16">
      <c r="G641" s="165"/>
      <c r="H641" s="165"/>
      <c r="I641" s="165"/>
      <c r="J641" s="165"/>
      <c r="K641" s="165"/>
      <c r="L641" s="165"/>
      <c r="M641" s="165"/>
      <c r="N641" s="165"/>
      <c r="O641" s="165"/>
      <c r="P641" s="165"/>
    </row>
    <row r="642" spans="7:16">
      <c r="G642" s="165"/>
      <c r="H642" s="165"/>
      <c r="I642" s="165"/>
      <c r="J642" s="165"/>
      <c r="K642" s="165"/>
      <c r="L642" s="165"/>
      <c r="M642" s="165"/>
      <c r="N642" s="165"/>
      <c r="O642" s="165"/>
      <c r="P642" s="165"/>
    </row>
    <row r="643" spans="7:16">
      <c r="G643" s="165"/>
      <c r="H643" s="165"/>
      <c r="I643" s="165"/>
      <c r="J643" s="165"/>
      <c r="K643" s="165"/>
      <c r="L643" s="165"/>
      <c r="M643" s="165"/>
      <c r="N643" s="165"/>
      <c r="O643" s="165"/>
      <c r="P643" s="165"/>
    </row>
    <row r="644" spans="7:16">
      <c r="G644" s="165"/>
      <c r="H644" s="165"/>
      <c r="I644" s="165"/>
      <c r="J644" s="165"/>
      <c r="K644" s="165"/>
      <c r="L644" s="165"/>
      <c r="M644" s="165"/>
      <c r="N644" s="165"/>
      <c r="O644" s="165"/>
      <c r="P644" s="165"/>
    </row>
    <row r="645" spans="7:16">
      <c r="G645" s="165"/>
      <c r="H645" s="165"/>
      <c r="I645" s="165"/>
      <c r="J645" s="165"/>
      <c r="K645" s="165"/>
      <c r="L645" s="165"/>
      <c r="M645" s="165"/>
      <c r="N645" s="165"/>
      <c r="O645" s="165"/>
      <c r="P645" s="165"/>
    </row>
    <row r="646" spans="7:16">
      <c r="G646" s="165"/>
      <c r="H646" s="165"/>
      <c r="I646" s="165"/>
      <c r="J646" s="165"/>
      <c r="K646" s="165"/>
      <c r="L646" s="165"/>
      <c r="M646" s="165"/>
      <c r="N646" s="165"/>
      <c r="O646" s="165"/>
      <c r="P646" s="165"/>
    </row>
    <row r="647" spans="7:16">
      <c r="G647" s="165"/>
      <c r="H647" s="165"/>
      <c r="I647" s="165"/>
      <c r="J647" s="165"/>
      <c r="K647" s="165"/>
      <c r="L647" s="165"/>
      <c r="M647" s="165"/>
      <c r="N647" s="165"/>
      <c r="O647" s="165"/>
      <c r="P647" s="165"/>
    </row>
    <row r="648" spans="7:16">
      <c r="G648" s="165"/>
      <c r="H648" s="165"/>
      <c r="I648" s="165"/>
      <c r="J648" s="165"/>
      <c r="K648" s="165"/>
      <c r="L648" s="165"/>
      <c r="M648" s="165"/>
      <c r="N648" s="165"/>
      <c r="O648" s="165"/>
      <c r="P648" s="165"/>
    </row>
    <row r="649" spans="7:16">
      <c r="G649" s="165"/>
      <c r="H649" s="165"/>
      <c r="I649" s="165"/>
      <c r="J649" s="165"/>
      <c r="K649" s="165"/>
      <c r="L649" s="165"/>
      <c r="M649" s="165"/>
      <c r="N649" s="165"/>
      <c r="O649" s="165"/>
      <c r="P649" s="165"/>
    </row>
    <row r="650" spans="7:16">
      <c r="G650" s="165"/>
      <c r="H650" s="165"/>
      <c r="I650" s="165"/>
      <c r="J650" s="165"/>
      <c r="K650" s="165"/>
      <c r="L650" s="165"/>
      <c r="M650" s="165"/>
      <c r="N650" s="165"/>
      <c r="O650" s="165"/>
      <c r="P650" s="165"/>
    </row>
    <row r="651" spans="7:16">
      <c r="G651" s="165"/>
      <c r="H651" s="165"/>
      <c r="I651" s="165"/>
      <c r="J651" s="165"/>
      <c r="K651" s="165"/>
      <c r="L651" s="165"/>
      <c r="M651" s="165"/>
      <c r="N651" s="165"/>
      <c r="O651" s="165"/>
      <c r="P651" s="165"/>
    </row>
    <row r="652" spans="7:16">
      <c r="G652" s="165"/>
      <c r="H652" s="165"/>
      <c r="I652" s="165"/>
      <c r="J652" s="165"/>
      <c r="K652" s="165"/>
      <c r="L652" s="165"/>
      <c r="M652" s="165"/>
      <c r="N652" s="165"/>
      <c r="O652" s="165"/>
      <c r="P652" s="165"/>
    </row>
    <row r="653" spans="7:16">
      <c r="G653" s="165"/>
      <c r="H653" s="165"/>
      <c r="I653" s="165"/>
      <c r="J653" s="165"/>
      <c r="K653" s="165"/>
      <c r="L653" s="165"/>
      <c r="M653" s="165"/>
      <c r="N653" s="165"/>
      <c r="O653" s="165"/>
      <c r="P653" s="165"/>
    </row>
    <row r="654" spans="7:16">
      <c r="G654" s="165"/>
      <c r="H654" s="165"/>
      <c r="I654" s="165"/>
      <c r="J654" s="165"/>
      <c r="K654" s="165"/>
      <c r="L654" s="165"/>
      <c r="M654" s="165"/>
      <c r="N654" s="165"/>
      <c r="O654" s="165"/>
      <c r="P654" s="165"/>
    </row>
    <row r="655" spans="7:16">
      <c r="G655" s="165"/>
      <c r="H655" s="165"/>
      <c r="I655" s="165"/>
      <c r="J655" s="165"/>
      <c r="K655" s="165"/>
      <c r="L655" s="165"/>
      <c r="M655" s="165"/>
      <c r="N655" s="165"/>
      <c r="O655" s="165"/>
      <c r="P655" s="165"/>
    </row>
    <row r="656" spans="7:16">
      <c r="G656" s="165"/>
      <c r="H656" s="165"/>
      <c r="I656" s="165"/>
      <c r="J656" s="165"/>
      <c r="K656" s="165"/>
      <c r="L656" s="165"/>
      <c r="M656" s="165"/>
      <c r="N656" s="165"/>
      <c r="O656" s="165"/>
      <c r="P656" s="165"/>
    </row>
    <row r="657" spans="7:16">
      <c r="G657" s="165"/>
      <c r="H657" s="165"/>
      <c r="I657" s="165"/>
      <c r="J657" s="165"/>
      <c r="K657" s="165"/>
      <c r="L657" s="165"/>
      <c r="M657" s="165"/>
      <c r="N657" s="165"/>
      <c r="O657" s="165"/>
      <c r="P657" s="165"/>
    </row>
    <row r="658" spans="7:16">
      <c r="G658" s="165"/>
      <c r="H658" s="165"/>
      <c r="I658" s="165"/>
      <c r="J658" s="165"/>
      <c r="K658" s="165"/>
      <c r="L658" s="165"/>
      <c r="M658" s="165"/>
      <c r="N658" s="165"/>
      <c r="O658" s="165"/>
      <c r="P658" s="165"/>
    </row>
    <row r="659" spans="7:16">
      <c r="G659" s="165"/>
      <c r="H659" s="165"/>
      <c r="I659" s="165"/>
      <c r="J659" s="165"/>
      <c r="K659" s="165"/>
      <c r="L659" s="165"/>
      <c r="M659" s="165"/>
      <c r="N659" s="165"/>
      <c r="O659" s="165"/>
      <c r="P659" s="165"/>
    </row>
    <row r="660" spans="7:16">
      <c r="G660" s="165"/>
      <c r="H660" s="165"/>
      <c r="I660" s="165"/>
      <c r="J660" s="165"/>
      <c r="K660" s="165"/>
      <c r="L660" s="165"/>
      <c r="M660" s="165"/>
      <c r="N660" s="165"/>
      <c r="O660" s="165"/>
      <c r="P660" s="165"/>
    </row>
    <row r="661" spans="7:16">
      <c r="G661" s="165"/>
      <c r="H661" s="165"/>
      <c r="I661" s="165"/>
      <c r="J661" s="165"/>
      <c r="K661" s="165"/>
      <c r="L661" s="165"/>
      <c r="M661" s="165"/>
      <c r="N661" s="165"/>
      <c r="O661" s="165"/>
      <c r="P661" s="165"/>
    </row>
    <row r="662" spans="7:16">
      <c r="G662" s="165"/>
      <c r="H662" s="165"/>
      <c r="I662" s="165"/>
      <c r="J662" s="165"/>
      <c r="K662" s="165"/>
      <c r="L662" s="165"/>
      <c r="M662" s="165"/>
      <c r="N662" s="165"/>
      <c r="O662" s="165"/>
      <c r="P662" s="165"/>
    </row>
    <row r="663" spans="7:16">
      <c r="G663" s="165"/>
      <c r="H663" s="165"/>
      <c r="I663" s="165"/>
      <c r="J663" s="165"/>
      <c r="K663" s="165"/>
      <c r="L663" s="165"/>
      <c r="M663" s="165"/>
      <c r="N663" s="165"/>
      <c r="O663" s="165"/>
      <c r="P663" s="165"/>
    </row>
    <row r="664" spans="7:16">
      <c r="G664" s="165"/>
      <c r="H664" s="165"/>
      <c r="I664" s="165"/>
      <c r="J664" s="165"/>
      <c r="K664" s="165"/>
      <c r="L664" s="165"/>
      <c r="M664" s="165"/>
      <c r="N664" s="165"/>
      <c r="O664" s="165"/>
      <c r="P664" s="165"/>
    </row>
    <row r="665" spans="7:16">
      <c r="G665" s="165"/>
      <c r="H665" s="165"/>
      <c r="I665" s="165"/>
      <c r="J665" s="165"/>
      <c r="K665" s="165"/>
      <c r="L665" s="165"/>
      <c r="M665" s="165"/>
      <c r="N665" s="165"/>
      <c r="O665" s="165"/>
      <c r="P665" s="165"/>
    </row>
    <row r="666" spans="7:16">
      <c r="G666" s="165"/>
      <c r="H666" s="165"/>
      <c r="I666" s="165"/>
      <c r="J666" s="165"/>
      <c r="K666" s="165"/>
      <c r="L666" s="165"/>
      <c r="M666" s="165"/>
      <c r="N666" s="165"/>
      <c r="O666" s="165"/>
      <c r="P666" s="165"/>
    </row>
    <row r="667" spans="7:16">
      <c r="G667" s="165"/>
      <c r="H667" s="165"/>
      <c r="I667" s="165"/>
      <c r="J667" s="165"/>
      <c r="K667" s="165"/>
      <c r="L667" s="165"/>
      <c r="M667" s="165"/>
      <c r="N667" s="165"/>
      <c r="O667" s="165"/>
      <c r="P667" s="165"/>
    </row>
    <row r="668" spans="7:16">
      <c r="G668" s="165"/>
      <c r="H668" s="165"/>
      <c r="I668" s="165"/>
      <c r="J668" s="165"/>
      <c r="K668" s="165"/>
      <c r="L668" s="165"/>
      <c r="M668" s="165"/>
      <c r="N668" s="165"/>
      <c r="O668" s="165"/>
      <c r="P668" s="165"/>
    </row>
    <row r="669" spans="7:16">
      <c r="G669" s="165"/>
      <c r="H669" s="165"/>
      <c r="I669" s="165"/>
      <c r="J669" s="165"/>
      <c r="K669" s="165"/>
      <c r="L669" s="165"/>
      <c r="M669" s="165"/>
      <c r="N669" s="165"/>
      <c r="O669" s="165"/>
      <c r="P669" s="165"/>
    </row>
    <row r="670" spans="7:16">
      <c r="G670" s="165"/>
      <c r="H670" s="165"/>
      <c r="I670" s="165"/>
      <c r="J670" s="165"/>
      <c r="K670" s="165"/>
      <c r="L670" s="165"/>
      <c r="M670" s="165"/>
      <c r="N670" s="165"/>
      <c r="O670" s="165"/>
      <c r="P670" s="165"/>
    </row>
    <row r="671" spans="7:16">
      <c r="G671" s="165"/>
      <c r="H671" s="165"/>
      <c r="I671" s="165"/>
      <c r="J671" s="165"/>
      <c r="K671" s="165"/>
      <c r="L671" s="165"/>
      <c r="M671" s="165"/>
      <c r="N671" s="165"/>
      <c r="O671" s="165"/>
      <c r="P671" s="165"/>
    </row>
    <row r="672" spans="7:16">
      <c r="G672" s="165"/>
      <c r="H672" s="165"/>
      <c r="I672" s="165"/>
      <c r="J672" s="165"/>
      <c r="K672" s="165"/>
      <c r="L672" s="165"/>
      <c r="M672" s="165"/>
      <c r="N672" s="165"/>
      <c r="O672" s="165"/>
      <c r="P672" s="165"/>
    </row>
    <row r="673" spans="7:16">
      <c r="G673" s="165"/>
      <c r="H673" s="165"/>
      <c r="I673" s="165"/>
      <c r="J673" s="165"/>
      <c r="K673" s="165"/>
      <c r="L673" s="165"/>
      <c r="M673" s="165"/>
      <c r="N673" s="165"/>
      <c r="O673" s="165"/>
      <c r="P673" s="165"/>
    </row>
    <row r="674" spans="7:16">
      <c r="G674" s="165"/>
      <c r="H674" s="165"/>
      <c r="I674" s="165"/>
      <c r="J674" s="165"/>
      <c r="K674" s="165"/>
      <c r="L674" s="165"/>
      <c r="M674" s="165"/>
      <c r="N674" s="165"/>
      <c r="O674" s="165"/>
      <c r="P674" s="165"/>
    </row>
    <row r="675" spans="7:16">
      <c r="G675" s="165"/>
      <c r="H675" s="165"/>
      <c r="I675" s="165"/>
      <c r="J675" s="165"/>
      <c r="K675" s="165"/>
      <c r="L675" s="165"/>
      <c r="M675" s="165"/>
      <c r="N675" s="165"/>
      <c r="O675" s="165"/>
      <c r="P675" s="165"/>
    </row>
    <row r="676" spans="7:16">
      <c r="G676" s="165"/>
      <c r="H676" s="165"/>
      <c r="I676" s="165"/>
      <c r="J676" s="165"/>
      <c r="K676" s="165"/>
      <c r="L676" s="165"/>
      <c r="M676" s="165"/>
      <c r="N676" s="165"/>
      <c r="O676" s="165"/>
      <c r="P676" s="165"/>
    </row>
    <row r="677" spans="7:16">
      <c r="G677" s="165"/>
      <c r="H677" s="165"/>
      <c r="I677" s="165"/>
      <c r="J677" s="165"/>
      <c r="K677" s="165"/>
      <c r="L677" s="165"/>
      <c r="M677" s="165"/>
      <c r="N677" s="165"/>
      <c r="O677" s="165"/>
      <c r="P677" s="165"/>
    </row>
    <row r="678" spans="7:16">
      <c r="G678" s="165"/>
      <c r="H678" s="165"/>
      <c r="I678" s="165"/>
      <c r="J678" s="165"/>
      <c r="K678" s="165"/>
      <c r="L678" s="165"/>
      <c r="M678" s="165"/>
      <c r="N678" s="165"/>
      <c r="O678" s="165"/>
      <c r="P678" s="165"/>
    </row>
    <row r="679" spans="7:16">
      <c r="G679" s="165"/>
      <c r="H679" s="165"/>
      <c r="I679" s="165"/>
      <c r="J679" s="165"/>
      <c r="K679" s="165"/>
      <c r="L679" s="165"/>
      <c r="M679" s="165"/>
      <c r="N679" s="165"/>
      <c r="O679" s="165"/>
      <c r="P679" s="165"/>
    </row>
    <row r="680" spans="7:16">
      <c r="G680" s="165"/>
      <c r="H680" s="165"/>
      <c r="I680" s="165"/>
      <c r="J680" s="165"/>
      <c r="K680" s="165"/>
      <c r="L680" s="165"/>
      <c r="M680" s="165"/>
      <c r="N680" s="165"/>
      <c r="O680" s="165"/>
      <c r="P680" s="165"/>
    </row>
    <row r="681" spans="7:16">
      <c r="G681" s="165"/>
      <c r="H681" s="165"/>
      <c r="I681" s="165"/>
      <c r="J681" s="165"/>
      <c r="K681" s="165"/>
      <c r="L681" s="165"/>
      <c r="M681" s="165"/>
      <c r="N681" s="165"/>
      <c r="O681" s="165"/>
      <c r="P681" s="165"/>
    </row>
    <row r="682" spans="7:16">
      <c r="G682" s="165"/>
      <c r="H682" s="165"/>
      <c r="I682" s="165"/>
      <c r="J682" s="165"/>
      <c r="K682" s="165"/>
      <c r="L682" s="165"/>
      <c r="M682" s="165"/>
      <c r="N682" s="165"/>
      <c r="O682" s="165"/>
      <c r="P682" s="165"/>
    </row>
    <row r="683" spans="7:16">
      <c r="G683" s="165"/>
      <c r="H683" s="165"/>
      <c r="I683" s="165"/>
      <c r="J683" s="165"/>
      <c r="K683" s="165"/>
      <c r="L683" s="165"/>
      <c r="M683" s="165"/>
      <c r="N683" s="165"/>
      <c r="O683" s="165"/>
      <c r="P683" s="165"/>
    </row>
    <row r="684" spans="7:16">
      <c r="G684" s="165"/>
      <c r="H684" s="165"/>
      <c r="I684" s="165"/>
      <c r="J684" s="165"/>
      <c r="K684" s="165"/>
      <c r="L684" s="165"/>
      <c r="M684" s="165"/>
      <c r="N684" s="165"/>
      <c r="O684" s="165"/>
      <c r="P684" s="165"/>
    </row>
    <row r="685" spans="7:16">
      <c r="G685" s="165"/>
      <c r="H685" s="165"/>
      <c r="I685" s="165"/>
      <c r="J685" s="165"/>
      <c r="K685" s="165"/>
      <c r="L685" s="165"/>
      <c r="M685" s="165"/>
      <c r="N685" s="165"/>
      <c r="O685" s="165"/>
      <c r="P685" s="165"/>
    </row>
    <row r="686" spans="7:16">
      <c r="G686" s="165"/>
      <c r="H686" s="165"/>
      <c r="I686" s="165"/>
      <c r="J686" s="165"/>
      <c r="K686" s="165"/>
      <c r="L686" s="165"/>
      <c r="M686" s="165"/>
      <c r="N686" s="165"/>
      <c r="O686" s="165"/>
      <c r="P686" s="165"/>
    </row>
    <row r="687" spans="7:16">
      <c r="G687" s="165"/>
      <c r="H687" s="165"/>
      <c r="I687" s="165"/>
      <c r="J687" s="165"/>
      <c r="K687" s="165"/>
      <c r="L687" s="165"/>
      <c r="M687" s="165"/>
      <c r="N687" s="165"/>
      <c r="O687" s="165"/>
      <c r="P687" s="165"/>
    </row>
    <row r="688" spans="7:16">
      <c r="G688" s="165"/>
      <c r="H688" s="165"/>
      <c r="I688" s="165"/>
      <c r="J688" s="165"/>
      <c r="K688" s="165"/>
      <c r="L688" s="165"/>
      <c r="M688" s="165"/>
      <c r="N688" s="165"/>
      <c r="O688" s="165"/>
      <c r="P688" s="165"/>
    </row>
    <row r="689" spans="7:16">
      <c r="G689" s="165"/>
      <c r="H689" s="165"/>
      <c r="I689" s="165"/>
      <c r="J689" s="165"/>
      <c r="K689" s="165"/>
      <c r="L689" s="165"/>
      <c r="M689" s="165"/>
      <c r="N689" s="165"/>
      <c r="O689" s="165"/>
      <c r="P689" s="165"/>
    </row>
    <row r="690" spans="7:16">
      <c r="G690" s="165"/>
      <c r="H690" s="165"/>
      <c r="I690" s="165"/>
      <c r="J690" s="165"/>
      <c r="K690" s="165"/>
      <c r="L690" s="165"/>
      <c r="M690" s="165"/>
      <c r="N690" s="165"/>
      <c r="O690" s="165"/>
      <c r="P690" s="165"/>
    </row>
    <row r="691" spans="7:16">
      <c r="G691" s="165"/>
      <c r="H691" s="165"/>
      <c r="I691" s="165"/>
      <c r="J691" s="165"/>
      <c r="K691" s="165"/>
      <c r="L691" s="165"/>
      <c r="M691" s="165"/>
      <c r="N691" s="165"/>
      <c r="O691" s="165"/>
      <c r="P691" s="165"/>
    </row>
    <row r="692" spans="7:16">
      <c r="G692" s="165"/>
      <c r="H692" s="165"/>
      <c r="I692" s="165"/>
      <c r="J692" s="165"/>
      <c r="K692" s="165"/>
      <c r="L692" s="165"/>
      <c r="M692" s="165"/>
      <c r="N692" s="165"/>
      <c r="O692" s="165"/>
      <c r="P692" s="165"/>
    </row>
    <row r="693" spans="7:16">
      <c r="G693" s="165"/>
      <c r="H693" s="165"/>
      <c r="I693" s="165"/>
      <c r="J693" s="165"/>
      <c r="K693" s="165"/>
      <c r="L693" s="165"/>
      <c r="M693" s="165"/>
      <c r="N693" s="165"/>
      <c r="O693" s="165"/>
      <c r="P693" s="165"/>
    </row>
    <row r="694" spans="7:16">
      <c r="G694" s="165"/>
      <c r="H694" s="165"/>
      <c r="I694" s="165"/>
      <c r="J694" s="165"/>
      <c r="K694" s="165"/>
      <c r="L694" s="165"/>
      <c r="M694" s="165"/>
      <c r="N694" s="165"/>
      <c r="O694" s="165"/>
      <c r="P694" s="165"/>
    </row>
    <row r="695" spans="7:16">
      <c r="G695" s="165"/>
      <c r="H695" s="165"/>
      <c r="I695" s="165"/>
      <c r="J695" s="165"/>
      <c r="K695" s="165"/>
      <c r="L695" s="165"/>
      <c r="M695" s="165"/>
      <c r="N695" s="165"/>
      <c r="O695" s="165"/>
      <c r="P695" s="165"/>
    </row>
    <row r="696" spans="7:16">
      <c r="G696" s="165"/>
      <c r="H696" s="165"/>
      <c r="I696" s="165"/>
      <c r="J696" s="165"/>
      <c r="K696" s="165"/>
      <c r="L696" s="165"/>
      <c r="M696" s="165"/>
      <c r="N696" s="165"/>
      <c r="O696" s="165"/>
      <c r="P696" s="165"/>
    </row>
    <row r="697" spans="7:16">
      <c r="G697" s="165"/>
      <c r="H697" s="165"/>
      <c r="I697" s="165"/>
      <c r="J697" s="165"/>
      <c r="K697" s="165"/>
      <c r="L697" s="165"/>
      <c r="M697" s="165"/>
      <c r="N697" s="165"/>
      <c r="O697" s="165"/>
      <c r="P697" s="165"/>
    </row>
    <row r="698" spans="7:16">
      <c r="G698" s="165"/>
      <c r="H698" s="165"/>
      <c r="I698" s="165"/>
      <c r="J698" s="165"/>
      <c r="K698" s="165"/>
      <c r="L698" s="165"/>
      <c r="M698" s="165"/>
      <c r="N698" s="165"/>
      <c r="O698" s="165"/>
      <c r="P698" s="165"/>
    </row>
    <row r="699" spans="7:16">
      <c r="G699" s="165"/>
      <c r="H699" s="165"/>
      <c r="I699" s="165"/>
      <c r="J699" s="165"/>
      <c r="K699" s="165"/>
      <c r="L699" s="165"/>
      <c r="M699" s="165"/>
      <c r="N699" s="165"/>
      <c r="O699" s="165"/>
      <c r="P699" s="165"/>
    </row>
    <row r="700" spans="7:16">
      <c r="G700" s="165"/>
      <c r="H700" s="165"/>
      <c r="I700" s="165"/>
      <c r="J700" s="165"/>
      <c r="K700" s="165"/>
      <c r="L700" s="165"/>
      <c r="M700" s="165"/>
      <c r="N700" s="165"/>
      <c r="O700" s="165"/>
      <c r="P700" s="165"/>
    </row>
    <row r="701" spans="7:16">
      <c r="G701" s="165"/>
      <c r="H701" s="165"/>
      <c r="I701" s="165"/>
      <c r="J701" s="165"/>
      <c r="K701" s="165"/>
      <c r="L701" s="165"/>
      <c r="M701" s="165"/>
      <c r="N701" s="165"/>
      <c r="O701" s="165"/>
      <c r="P701" s="165"/>
    </row>
    <row r="702" spans="7:16">
      <c r="G702" s="165"/>
      <c r="H702" s="165"/>
      <c r="I702" s="165"/>
      <c r="J702" s="165"/>
      <c r="K702" s="165"/>
      <c r="L702" s="165"/>
      <c r="M702" s="165"/>
      <c r="N702" s="165"/>
      <c r="O702" s="165"/>
      <c r="P702" s="165"/>
    </row>
    <row r="703" spans="7:16">
      <c r="G703" s="165"/>
      <c r="H703" s="165"/>
      <c r="I703" s="165"/>
      <c r="J703" s="165"/>
      <c r="K703" s="165"/>
      <c r="L703" s="165"/>
      <c r="M703" s="165"/>
      <c r="N703" s="165"/>
      <c r="O703" s="165"/>
      <c r="P703" s="165"/>
    </row>
    <row r="704" spans="7:16">
      <c r="G704" s="165"/>
      <c r="H704" s="165"/>
      <c r="I704" s="165"/>
      <c r="J704" s="165"/>
      <c r="K704" s="165"/>
      <c r="L704" s="165"/>
      <c r="M704" s="165"/>
      <c r="N704" s="165"/>
      <c r="O704" s="165"/>
      <c r="P704" s="165"/>
    </row>
    <row r="705" spans="7:16">
      <c r="G705" s="165"/>
      <c r="H705" s="165"/>
      <c r="I705" s="165"/>
      <c r="J705" s="165"/>
      <c r="K705" s="165"/>
      <c r="L705" s="165"/>
      <c r="M705" s="165"/>
      <c r="N705" s="165"/>
      <c r="O705" s="165"/>
      <c r="P705" s="165"/>
    </row>
    <row r="706" spans="7:16">
      <c r="G706" s="165"/>
      <c r="H706" s="165"/>
      <c r="I706" s="165"/>
      <c r="J706" s="165"/>
      <c r="K706" s="165"/>
      <c r="L706" s="165"/>
      <c r="M706" s="165"/>
      <c r="N706" s="165"/>
      <c r="O706" s="165"/>
      <c r="P706" s="165"/>
    </row>
    <row r="707" spans="7:16">
      <c r="G707" s="165"/>
      <c r="H707" s="165"/>
      <c r="I707" s="165"/>
      <c r="J707" s="165"/>
      <c r="K707" s="165"/>
      <c r="L707" s="165"/>
      <c r="M707" s="165"/>
      <c r="N707" s="165"/>
      <c r="O707" s="165"/>
      <c r="P707" s="165"/>
    </row>
    <row r="708" spans="7:16">
      <c r="G708" s="165"/>
      <c r="H708" s="165"/>
      <c r="I708" s="165"/>
      <c r="J708" s="165"/>
      <c r="K708" s="165"/>
      <c r="L708" s="165"/>
      <c r="M708" s="165"/>
      <c r="N708" s="165"/>
      <c r="O708" s="165"/>
      <c r="P708" s="165"/>
    </row>
    <row r="709" spans="7:16">
      <c r="G709" s="165"/>
      <c r="H709" s="165"/>
      <c r="I709" s="165"/>
      <c r="J709" s="165"/>
      <c r="K709" s="165"/>
      <c r="L709" s="165"/>
      <c r="M709" s="165"/>
      <c r="N709" s="165"/>
      <c r="O709" s="165"/>
      <c r="P709" s="165"/>
    </row>
    <row r="710" spans="7:16">
      <c r="G710" s="165"/>
      <c r="H710" s="165"/>
      <c r="I710" s="165"/>
      <c r="J710" s="165"/>
      <c r="K710" s="165"/>
      <c r="L710" s="165"/>
      <c r="M710" s="165"/>
      <c r="N710" s="165"/>
      <c r="O710" s="165"/>
      <c r="P710" s="165"/>
    </row>
    <row r="711" spans="7:16">
      <c r="G711" s="165"/>
      <c r="H711" s="165"/>
      <c r="I711" s="165"/>
      <c r="J711" s="165"/>
      <c r="K711" s="165"/>
      <c r="L711" s="165"/>
      <c r="M711" s="165"/>
      <c r="N711" s="165"/>
      <c r="O711" s="165"/>
      <c r="P711" s="165"/>
    </row>
    <row r="712" spans="7:16">
      <c r="G712" s="165"/>
      <c r="H712" s="165"/>
      <c r="I712" s="165"/>
      <c r="J712" s="165"/>
      <c r="K712" s="165"/>
      <c r="L712" s="165"/>
      <c r="M712" s="165"/>
      <c r="N712" s="165"/>
      <c r="O712" s="165"/>
      <c r="P712" s="165"/>
    </row>
    <row r="713" spans="7:16">
      <c r="G713" s="165"/>
      <c r="H713" s="165"/>
      <c r="I713" s="165"/>
      <c r="J713" s="165"/>
      <c r="K713" s="165"/>
      <c r="L713" s="165"/>
      <c r="M713" s="165"/>
      <c r="N713" s="165"/>
      <c r="O713" s="165"/>
      <c r="P713" s="165"/>
    </row>
    <row r="714" spans="7:16">
      <c r="G714" s="165"/>
      <c r="H714" s="165"/>
      <c r="I714" s="165"/>
      <c r="J714" s="165"/>
      <c r="K714" s="165"/>
      <c r="L714" s="165"/>
      <c r="M714" s="165"/>
      <c r="N714" s="165"/>
      <c r="O714" s="165"/>
      <c r="P714" s="165"/>
    </row>
    <row r="715" spans="7:16">
      <c r="G715" s="165"/>
      <c r="H715" s="165"/>
      <c r="I715" s="165"/>
      <c r="J715" s="165"/>
      <c r="K715" s="165"/>
      <c r="L715" s="165"/>
      <c r="M715" s="165"/>
      <c r="N715" s="165"/>
      <c r="O715" s="165"/>
      <c r="P715" s="165"/>
    </row>
    <row r="716" spans="7:16">
      <c r="G716" s="165"/>
      <c r="H716" s="165"/>
      <c r="I716" s="165"/>
      <c r="J716" s="165"/>
      <c r="K716" s="165"/>
      <c r="L716" s="165"/>
      <c r="M716" s="165"/>
      <c r="N716" s="165"/>
      <c r="O716" s="165"/>
      <c r="P716" s="165"/>
    </row>
    <row r="717" spans="7:16">
      <c r="G717" s="165"/>
      <c r="H717" s="165"/>
      <c r="I717" s="165"/>
      <c r="J717" s="165"/>
      <c r="K717" s="165"/>
      <c r="L717" s="165"/>
      <c r="M717" s="165"/>
      <c r="N717" s="165"/>
      <c r="O717" s="165"/>
      <c r="P717" s="165"/>
    </row>
    <row r="718" spans="7:16">
      <c r="G718" s="165"/>
      <c r="H718" s="165"/>
      <c r="I718" s="165"/>
      <c r="J718" s="165"/>
      <c r="K718" s="165"/>
      <c r="L718" s="165"/>
      <c r="M718" s="165"/>
      <c r="N718" s="165"/>
      <c r="O718" s="165"/>
      <c r="P718" s="165"/>
    </row>
    <row r="719" spans="7:16">
      <c r="G719" s="165"/>
      <c r="H719" s="165"/>
      <c r="I719" s="165"/>
      <c r="J719" s="165"/>
      <c r="K719" s="165"/>
      <c r="L719" s="165"/>
      <c r="M719" s="165"/>
      <c r="N719" s="165"/>
      <c r="O719" s="165"/>
      <c r="P719" s="165"/>
    </row>
    <row r="720" spans="7:16">
      <c r="G720" s="165"/>
      <c r="H720" s="165"/>
      <c r="I720" s="165"/>
      <c r="J720" s="165"/>
      <c r="K720" s="165"/>
      <c r="L720" s="165"/>
      <c r="M720" s="165"/>
      <c r="N720" s="165"/>
      <c r="O720" s="165"/>
      <c r="P720" s="165"/>
    </row>
    <row r="721" spans="7:16">
      <c r="G721" s="165"/>
      <c r="H721" s="165"/>
      <c r="I721" s="165"/>
      <c r="J721" s="165"/>
      <c r="K721" s="165"/>
      <c r="L721" s="165"/>
      <c r="M721" s="165"/>
      <c r="N721" s="165"/>
      <c r="O721" s="165"/>
      <c r="P721" s="165"/>
    </row>
    <row r="722" spans="7:16">
      <c r="G722" s="165"/>
      <c r="H722" s="165"/>
      <c r="I722" s="165"/>
      <c r="J722" s="165"/>
      <c r="K722" s="165"/>
      <c r="L722" s="165"/>
      <c r="M722" s="165"/>
      <c r="N722" s="165"/>
      <c r="O722" s="165"/>
      <c r="P722" s="165"/>
    </row>
    <row r="723" spans="7:16">
      <c r="G723" s="165"/>
      <c r="H723" s="165"/>
      <c r="I723" s="165"/>
      <c r="J723" s="165"/>
      <c r="K723" s="165"/>
      <c r="L723" s="165"/>
      <c r="M723" s="165"/>
      <c r="N723" s="165"/>
      <c r="O723" s="165"/>
      <c r="P723" s="165"/>
    </row>
    <row r="724" spans="7:16">
      <c r="G724" s="165"/>
      <c r="H724" s="165"/>
      <c r="I724" s="165"/>
      <c r="J724" s="165"/>
      <c r="K724" s="165"/>
      <c r="L724" s="165"/>
      <c r="M724" s="165"/>
      <c r="N724" s="165"/>
      <c r="O724" s="165"/>
      <c r="P724" s="165"/>
    </row>
    <row r="725" spans="7:16">
      <c r="G725" s="165"/>
      <c r="H725" s="165"/>
      <c r="I725" s="165"/>
      <c r="J725" s="165"/>
      <c r="K725" s="165"/>
      <c r="L725" s="165"/>
      <c r="M725" s="165"/>
      <c r="N725" s="165"/>
      <c r="O725" s="165"/>
      <c r="P725" s="165"/>
    </row>
    <row r="726" spans="7:16">
      <c r="G726" s="165"/>
      <c r="H726" s="165"/>
      <c r="I726" s="165"/>
      <c r="J726" s="165"/>
      <c r="K726" s="165"/>
      <c r="L726" s="165"/>
      <c r="M726" s="165"/>
      <c r="N726" s="165"/>
      <c r="O726" s="165"/>
      <c r="P726" s="165"/>
    </row>
    <row r="727" spans="7:16">
      <c r="G727" s="165"/>
      <c r="H727" s="165"/>
      <c r="I727" s="165"/>
      <c r="J727" s="165"/>
      <c r="K727" s="165"/>
      <c r="L727" s="165"/>
      <c r="M727" s="165"/>
      <c r="N727" s="165"/>
      <c r="O727" s="165"/>
      <c r="P727" s="165"/>
    </row>
    <row r="728" spans="7:16">
      <c r="G728" s="165"/>
      <c r="H728" s="165"/>
      <c r="I728" s="165"/>
      <c r="J728" s="165"/>
      <c r="K728" s="165"/>
      <c r="L728" s="165"/>
      <c r="M728" s="165"/>
      <c r="N728" s="165"/>
      <c r="O728" s="165"/>
      <c r="P728" s="165"/>
    </row>
    <row r="729" spans="7:16">
      <c r="G729" s="165"/>
      <c r="H729" s="165"/>
      <c r="I729" s="165"/>
      <c r="J729" s="165"/>
      <c r="K729" s="165"/>
      <c r="L729" s="165"/>
      <c r="M729" s="165"/>
      <c r="N729" s="165"/>
      <c r="O729" s="165"/>
      <c r="P729" s="165"/>
    </row>
    <row r="730" spans="7:16">
      <c r="G730" s="165"/>
      <c r="H730" s="165"/>
      <c r="I730" s="165"/>
      <c r="J730" s="165"/>
      <c r="K730" s="165"/>
      <c r="L730" s="165"/>
      <c r="M730" s="165"/>
      <c r="N730" s="165"/>
      <c r="O730" s="165"/>
      <c r="P730" s="165"/>
    </row>
    <row r="731" spans="7:16">
      <c r="G731" s="165"/>
      <c r="H731" s="165"/>
      <c r="I731" s="165"/>
      <c r="J731" s="165"/>
      <c r="K731" s="165"/>
      <c r="L731" s="165"/>
      <c r="M731" s="165"/>
      <c r="N731" s="165"/>
      <c r="O731" s="165"/>
      <c r="P731" s="165"/>
    </row>
    <row r="732" spans="7:16">
      <c r="G732" s="165"/>
      <c r="H732" s="165"/>
      <c r="I732" s="165"/>
      <c r="J732" s="165"/>
      <c r="K732" s="165"/>
      <c r="L732" s="165"/>
      <c r="M732" s="165"/>
      <c r="N732" s="165"/>
      <c r="O732" s="165"/>
      <c r="P732" s="165"/>
    </row>
    <row r="733" spans="7:16">
      <c r="G733" s="165"/>
      <c r="H733" s="165"/>
      <c r="I733" s="165"/>
      <c r="J733" s="165"/>
      <c r="K733" s="165"/>
      <c r="L733" s="165"/>
      <c r="M733" s="165"/>
      <c r="N733" s="165"/>
      <c r="O733" s="165"/>
      <c r="P733" s="165"/>
    </row>
    <row r="734" spans="7:16">
      <c r="G734" s="165"/>
      <c r="H734" s="165"/>
      <c r="I734" s="165"/>
      <c r="J734" s="165"/>
      <c r="K734" s="165"/>
      <c r="L734" s="165"/>
      <c r="M734" s="165"/>
      <c r="N734" s="165"/>
      <c r="O734" s="165"/>
      <c r="P734" s="165"/>
    </row>
    <row r="735" spans="7:16">
      <c r="G735" s="165"/>
      <c r="H735" s="165"/>
      <c r="I735" s="165"/>
      <c r="J735" s="165"/>
      <c r="K735" s="165"/>
      <c r="L735" s="165"/>
      <c r="M735" s="165"/>
      <c r="N735" s="165"/>
      <c r="O735" s="165"/>
      <c r="P735" s="165"/>
    </row>
    <row r="736" spans="7:16">
      <c r="G736" s="165"/>
      <c r="H736" s="165"/>
      <c r="I736" s="165"/>
      <c r="J736" s="165"/>
      <c r="K736" s="165"/>
      <c r="L736" s="165"/>
      <c r="M736" s="165"/>
      <c r="N736" s="165"/>
      <c r="O736" s="165"/>
      <c r="P736" s="165"/>
    </row>
    <row r="737" spans="7:16">
      <c r="G737" s="165"/>
      <c r="H737" s="165"/>
      <c r="I737" s="165"/>
      <c r="J737" s="165"/>
      <c r="K737" s="165"/>
      <c r="L737" s="165"/>
      <c r="M737" s="165"/>
      <c r="N737" s="165"/>
      <c r="O737" s="165"/>
      <c r="P737" s="165"/>
    </row>
    <row r="738" spans="7:16">
      <c r="G738" s="165"/>
      <c r="H738" s="165"/>
      <c r="I738" s="165"/>
      <c r="J738" s="165"/>
      <c r="K738" s="165"/>
      <c r="L738" s="165"/>
      <c r="M738" s="165"/>
      <c r="N738" s="165"/>
      <c r="O738" s="165"/>
      <c r="P738" s="165"/>
    </row>
    <row r="739" spans="7:16">
      <c r="G739" s="165"/>
      <c r="H739" s="165"/>
      <c r="I739" s="165"/>
      <c r="J739" s="165"/>
      <c r="K739" s="165"/>
      <c r="L739" s="165"/>
      <c r="M739" s="165"/>
      <c r="N739" s="165"/>
      <c r="O739" s="165"/>
      <c r="P739" s="165"/>
    </row>
    <row r="740" spans="7:16">
      <c r="G740" s="165"/>
      <c r="H740" s="165"/>
      <c r="I740" s="165"/>
      <c r="J740" s="165"/>
      <c r="K740" s="165"/>
      <c r="L740" s="165"/>
      <c r="M740" s="165"/>
      <c r="N740" s="165"/>
      <c r="O740" s="165"/>
      <c r="P740" s="165"/>
    </row>
    <row r="741" spans="7:16">
      <c r="G741" s="165"/>
      <c r="H741" s="165"/>
      <c r="I741" s="165"/>
      <c r="J741" s="165"/>
      <c r="K741" s="165"/>
      <c r="L741" s="165"/>
      <c r="M741" s="165"/>
      <c r="N741" s="165"/>
      <c r="O741" s="165"/>
      <c r="P741" s="165"/>
    </row>
    <row r="742" spans="7:16">
      <c r="G742" s="165"/>
      <c r="H742" s="165"/>
      <c r="I742" s="165"/>
      <c r="J742" s="165"/>
      <c r="K742" s="165"/>
      <c r="L742" s="165"/>
      <c r="M742" s="165"/>
      <c r="N742" s="165"/>
      <c r="O742" s="165"/>
      <c r="P742" s="165"/>
    </row>
    <row r="743" spans="7:16">
      <c r="G743" s="165"/>
      <c r="H743" s="165"/>
      <c r="I743" s="165"/>
      <c r="J743" s="165"/>
      <c r="K743" s="165"/>
      <c r="L743" s="165"/>
      <c r="M743" s="165"/>
      <c r="N743" s="165"/>
      <c r="O743" s="165"/>
      <c r="P743" s="165"/>
    </row>
    <row r="744" spans="7:16">
      <c r="G744" s="165"/>
      <c r="H744" s="165"/>
      <c r="I744" s="165"/>
      <c r="J744" s="165"/>
      <c r="K744" s="165"/>
      <c r="L744" s="165"/>
      <c r="M744" s="165"/>
      <c r="N744" s="165"/>
      <c r="O744" s="165"/>
      <c r="P744" s="165"/>
    </row>
    <row r="745" spans="7:16">
      <c r="G745" s="165"/>
      <c r="H745" s="165"/>
      <c r="I745" s="165"/>
      <c r="J745" s="165"/>
      <c r="K745" s="165"/>
      <c r="L745" s="165"/>
      <c r="M745" s="165"/>
      <c r="N745" s="165"/>
      <c r="O745" s="165"/>
      <c r="P745" s="165"/>
    </row>
    <row r="746" spans="7:16">
      <c r="G746" s="165"/>
      <c r="H746" s="165"/>
      <c r="I746" s="165"/>
      <c r="J746" s="165"/>
      <c r="K746" s="165"/>
      <c r="L746" s="165"/>
      <c r="M746" s="165"/>
      <c r="N746" s="165"/>
      <c r="O746" s="165"/>
      <c r="P746" s="165"/>
    </row>
    <row r="747" spans="7:16">
      <c r="G747" s="165"/>
      <c r="H747" s="165"/>
      <c r="I747" s="165"/>
      <c r="J747" s="165"/>
      <c r="K747" s="165"/>
      <c r="L747" s="165"/>
      <c r="M747" s="165"/>
      <c r="N747" s="165"/>
      <c r="O747" s="165"/>
      <c r="P747" s="165"/>
    </row>
    <row r="748" spans="7:16">
      <c r="G748" s="165"/>
      <c r="H748" s="165"/>
      <c r="I748" s="165"/>
      <c r="J748" s="165"/>
      <c r="K748" s="165"/>
      <c r="L748" s="165"/>
      <c r="M748" s="165"/>
      <c r="N748" s="165"/>
      <c r="O748" s="165"/>
      <c r="P748" s="165"/>
    </row>
    <row r="749" spans="7:16">
      <c r="G749" s="165"/>
      <c r="H749" s="165"/>
      <c r="I749" s="165"/>
      <c r="J749" s="165"/>
      <c r="K749" s="165"/>
      <c r="L749" s="165"/>
      <c r="M749" s="165"/>
      <c r="N749" s="165"/>
      <c r="O749" s="165"/>
      <c r="P749" s="165"/>
    </row>
    <row r="750" spans="7:16">
      <c r="G750" s="165"/>
      <c r="H750" s="165"/>
      <c r="I750" s="165"/>
      <c r="J750" s="165"/>
      <c r="K750" s="165"/>
      <c r="L750" s="165"/>
      <c r="M750" s="165"/>
      <c r="N750" s="165"/>
      <c r="O750" s="165"/>
      <c r="P750" s="165"/>
    </row>
    <row r="751" spans="7:16">
      <c r="G751" s="165"/>
      <c r="H751" s="165"/>
      <c r="I751" s="165"/>
      <c r="J751" s="165"/>
      <c r="K751" s="165"/>
      <c r="L751" s="165"/>
      <c r="M751" s="165"/>
      <c r="N751" s="165"/>
      <c r="O751" s="165"/>
      <c r="P751" s="165"/>
    </row>
    <row r="752" spans="7:16">
      <c r="G752" s="165"/>
      <c r="H752" s="165"/>
      <c r="I752" s="165"/>
      <c r="J752" s="165"/>
      <c r="K752" s="165"/>
      <c r="L752" s="165"/>
      <c r="M752" s="165"/>
      <c r="N752" s="165"/>
      <c r="O752" s="165"/>
      <c r="P752" s="165"/>
    </row>
    <row r="753" spans="7:16">
      <c r="G753" s="165"/>
      <c r="H753" s="165"/>
      <c r="I753" s="165"/>
      <c r="J753" s="165"/>
      <c r="K753" s="165"/>
      <c r="L753" s="165"/>
      <c r="M753" s="165"/>
      <c r="N753" s="165"/>
      <c r="O753" s="165"/>
      <c r="P753" s="165"/>
    </row>
    <row r="754" spans="7:16">
      <c r="G754" s="165"/>
      <c r="H754" s="165"/>
      <c r="I754" s="165"/>
      <c r="J754" s="165"/>
      <c r="K754" s="165"/>
      <c r="L754" s="165"/>
      <c r="M754" s="165"/>
      <c r="N754" s="165"/>
      <c r="O754" s="165"/>
      <c r="P754" s="165"/>
    </row>
    <row r="755" spans="7:16">
      <c r="G755" s="165"/>
      <c r="H755" s="165"/>
      <c r="I755" s="165"/>
      <c r="J755" s="165"/>
      <c r="K755" s="165"/>
      <c r="L755" s="165"/>
      <c r="M755" s="165"/>
      <c r="N755" s="165"/>
      <c r="O755" s="165"/>
      <c r="P755" s="165"/>
    </row>
    <row r="756" spans="7:16">
      <c r="G756" s="165"/>
      <c r="H756" s="165"/>
      <c r="I756" s="165"/>
      <c r="J756" s="165"/>
      <c r="K756" s="165"/>
      <c r="L756" s="165"/>
      <c r="M756" s="165"/>
      <c r="N756" s="165"/>
      <c r="O756" s="165"/>
      <c r="P756" s="165"/>
    </row>
    <row r="757" spans="7:16">
      <c r="G757" s="165"/>
      <c r="H757" s="165"/>
      <c r="I757" s="165"/>
      <c r="J757" s="165"/>
      <c r="K757" s="165"/>
      <c r="L757" s="165"/>
      <c r="M757" s="165"/>
      <c r="N757" s="165"/>
      <c r="O757" s="165"/>
      <c r="P757" s="165"/>
    </row>
    <row r="758" spans="7:16">
      <c r="G758" s="165"/>
      <c r="H758" s="165"/>
      <c r="I758" s="165"/>
      <c r="J758" s="165"/>
      <c r="K758" s="165"/>
      <c r="L758" s="165"/>
      <c r="M758" s="165"/>
      <c r="N758" s="165"/>
      <c r="O758" s="165"/>
      <c r="P758" s="165"/>
    </row>
    <row r="759" spans="7:16">
      <c r="G759" s="165"/>
      <c r="H759" s="165"/>
      <c r="I759" s="165"/>
      <c r="J759" s="165"/>
      <c r="K759" s="165"/>
      <c r="L759" s="165"/>
      <c r="M759" s="165"/>
      <c r="N759" s="165"/>
      <c r="O759" s="165"/>
      <c r="P759" s="165"/>
    </row>
    <row r="760" spans="7:16">
      <c r="G760" s="165"/>
      <c r="H760" s="165"/>
      <c r="I760" s="165"/>
      <c r="J760" s="165"/>
      <c r="K760" s="165"/>
      <c r="L760" s="165"/>
      <c r="M760" s="165"/>
      <c r="N760" s="165"/>
      <c r="O760" s="165"/>
      <c r="P760" s="165"/>
    </row>
    <row r="761" spans="7:16">
      <c r="G761" s="165"/>
      <c r="H761" s="165"/>
      <c r="I761" s="165"/>
      <c r="J761" s="165"/>
      <c r="K761" s="165"/>
      <c r="L761" s="165"/>
      <c r="M761" s="165"/>
      <c r="N761" s="165"/>
      <c r="O761" s="165"/>
      <c r="P761" s="165"/>
    </row>
    <row r="762" spans="7:16">
      <c r="G762" s="165"/>
      <c r="H762" s="165"/>
      <c r="I762" s="165"/>
      <c r="J762" s="165"/>
      <c r="K762" s="165"/>
      <c r="L762" s="165"/>
      <c r="M762" s="165"/>
      <c r="N762" s="165"/>
      <c r="O762" s="165"/>
      <c r="P762" s="165"/>
    </row>
    <row r="763" spans="7:16">
      <c r="G763" s="165"/>
      <c r="H763" s="165"/>
      <c r="I763" s="165"/>
      <c r="J763" s="165"/>
      <c r="K763" s="165"/>
      <c r="L763" s="165"/>
      <c r="M763" s="165"/>
      <c r="N763" s="165"/>
      <c r="O763" s="165"/>
      <c r="P763" s="165"/>
    </row>
    <row r="764" spans="7:16">
      <c r="G764" s="165"/>
      <c r="H764" s="165"/>
      <c r="I764" s="165"/>
      <c r="J764" s="165"/>
      <c r="K764" s="165"/>
      <c r="L764" s="165"/>
      <c r="M764" s="165"/>
      <c r="N764" s="165"/>
      <c r="O764" s="165"/>
      <c r="P764" s="165"/>
    </row>
    <row r="765" spans="7:16">
      <c r="G765" s="165"/>
      <c r="H765" s="165"/>
      <c r="I765" s="165"/>
      <c r="J765" s="165"/>
      <c r="K765" s="165"/>
      <c r="L765" s="165"/>
      <c r="M765" s="165"/>
      <c r="N765" s="165"/>
      <c r="O765" s="165"/>
      <c r="P765" s="165"/>
    </row>
    <row r="766" spans="7:16">
      <c r="G766" s="165"/>
      <c r="H766" s="165"/>
      <c r="I766" s="165"/>
      <c r="J766" s="165"/>
      <c r="K766" s="165"/>
      <c r="L766" s="165"/>
      <c r="M766" s="165"/>
      <c r="N766" s="165"/>
      <c r="O766" s="165"/>
      <c r="P766" s="165"/>
    </row>
    <row r="767" spans="7:16">
      <c r="G767" s="165"/>
      <c r="H767" s="165"/>
      <c r="I767" s="165"/>
      <c r="J767" s="165"/>
      <c r="K767" s="165"/>
      <c r="L767" s="165"/>
      <c r="M767" s="165"/>
      <c r="N767" s="165"/>
      <c r="O767" s="165"/>
      <c r="P767" s="165"/>
    </row>
    <row r="768" spans="7:16">
      <c r="G768" s="165"/>
      <c r="H768" s="165"/>
      <c r="I768" s="165"/>
      <c r="J768" s="165"/>
      <c r="K768" s="165"/>
      <c r="L768" s="165"/>
      <c r="M768" s="165"/>
      <c r="N768" s="165"/>
      <c r="O768" s="165"/>
      <c r="P768" s="165"/>
    </row>
    <row r="769" spans="7:16">
      <c r="G769" s="165"/>
      <c r="H769" s="165"/>
      <c r="I769" s="165"/>
      <c r="J769" s="165"/>
      <c r="K769" s="165"/>
      <c r="L769" s="165"/>
      <c r="M769" s="165"/>
      <c r="N769" s="165"/>
      <c r="O769" s="165"/>
      <c r="P769" s="165"/>
    </row>
    <row r="770" spans="7:16">
      <c r="G770" s="165"/>
      <c r="H770" s="165"/>
      <c r="I770" s="165"/>
      <c r="J770" s="165"/>
      <c r="K770" s="165"/>
      <c r="L770" s="165"/>
      <c r="M770" s="165"/>
      <c r="N770" s="165"/>
      <c r="O770" s="165"/>
      <c r="P770" s="165"/>
    </row>
    <row r="771" spans="7:16">
      <c r="G771" s="165"/>
      <c r="H771" s="165"/>
      <c r="I771" s="165"/>
      <c r="J771" s="165"/>
      <c r="K771" s="165"/>
      <c r="L771" s="165"/>
      <c r="M771" s="165"/>
      <c r="N771" s="165"/>
      <c r="O771" s="165"/>
      <c r="P771" s="165"/>
    </row>
    <row r="772" spans="7:16">
      <c r="G772" s="165"/>
      <c r="H772" s="165"/>
      <c r="I772" s="165"/>
      <c r="J772" s="165"/>
      <c r="K772" s="165"/>
      <c r="L772" s="165"/>
      <c r="M772" s="165"/>
      <c r="N772" s="165"/>
      <c r="O772" s="165"/>
      <c r="P772" s="165"/>
    </row>
    <row r="773" spans="7:16">
      <c r="G773" s="165"/>
      <c r="H773" s="165"/>
      <c r="I773" s="165"/>
      <c r="J773" s="165"/>
      <c r="K773" s="165"/>
      <c r="L773" s="165"/>
      <c r="M773" s="165"/>
      <c r="N773" s="165"/>
      <c r="O773" s="165"/>
      <c r="P773" s="165"/>
    </row>
    <row r="774" spans="7:16">
      <c r="G774" s="165"/>
      <c r="H774" s="165"/>
      <c r="I774" s="165"/>
      <c r="J774" s="165"/>
      <c r="K774" s="165"/>
      <c r="L774" s="165"/>
      <c r="M774" s="165"/>
      <c r="N774" s="165"/>
      <c r="O774" s="165"/>
      <c r="P774" s="165"/>
    </row>
    <row r="775" spans="7:16">
      <c r="G775" s="165"/>
      <c r="H775" s="165"/>
      <c r="I775" s="165"/>
      <c r="J775" s="165"/>
      <c r="K775" s="165"/>
      <c r="L775" s="165"/>
      <c r="M775" s="165"/>
      <c r="N775" s="165"/>
      <c r="O775" s="165"/>
      <c r="P775" s="165"/>
    </row>
    <row r="776" spans="7:16">
      <c r="G776" s="165"/>
      <c r="H776" s="165"/>
      <c r="I776" s="165"/>
      <c r="J776" s="165"/>
      <c r="K776" s="165"/>
      <c r="L776" s="165"/>
      <c r="M776" s="165"/>
      <c r="N776" s="165"/>
      <c r="O776" s="165"/>
      <c r="P776" s="165"/>
    </row>
    <row r="777" spans="7:16">
      <c r="G777" s="165"/>
      <c r="H777" s="165"/>
      <c r="I777" s="165"/>
      <c r="J777" s="165"/>
      <c r="K777" s="165"/>
      <c r="L777" s="165"/>
      <c r="M777" s="165"/>
      <c r="N777" s="165"/>
      <c r="O777" s="165"/>
      <c r="P777" s="165"/>
    </row>
    <row r="778" spans="7:16">
      <c r="G778" s="165"/>
      <c r="H778" s="165"/>
      <c r="I778" s="165"/>
      <c r="J778" s="165"/>
      <c r="K778" s="165"/>
      <c r="L778" s="165"/>
      <c r="M778" s="165"/>
      <c r="N778" s="165"/>
      <c r="O778" s="165"/>
      <c r="P778" s="165"/>
    </row>
    <row r="779" spans="7:16">
      <c r="G779" s="165"/>
      <c r="H779" s="165"/>
      <c r="I779" s="165"/>
      <c r="J779" s="165"/>
      <c r="K779" s="165"/>
      <c r="L779" s="165"/>
      <c r="M779" s="165"/>
      <c r="N779" s="165"/>
      <c r="O779" s="165"/>
      <c r="P779" s="165"/>
    </row>
    <row r="780" spans="7:16">
      <c r="G780" s="165"/>
      <c r="H780" s="165"/>
      <c r="I780" s="165"/>
      <c r="J780" s="165"/>
      <c r="K780" s="165"/>
      <c r="L780" s="165"/>
      <c r="M780" s="165"/>
      <c r="N780" s="165"/>
      <c r="O780" s="165"/>
      <c r="P780" s="165"/>
    </row>
    <row r="781" spans="7:16">
      <c r="G781" s="165"/>
      <c r="H781" s="165"/>
      <c r="I781" s="165"/>
      <c r="J781" s="165"/>
      <c r="K781" s="165"/>
      <c r="L781" s="165"/>
      <c r="M781" s="165"/>
      <c r="N781" s="165"/>
      <c r="O781" s="165"/>
      <c r="P781" s="165"/>
    </row>
    <row r="782" spans="7:16">
      <c r="G782" s="165"/>
      <c r="H782" s="165"/>
      <c r="I782" s="165"/>
      <c r="J782" s="165"/>
      <c r="K782" s="165"/>
      <c r="L782" s="165"/>
      <c r="M782" s="165"/>
      <c r="N782" s="165"/>
      <c r="O782" s="165"/>
      <c r="P782" s="165"/>
    </row>
    <row r="783" spans="7:16">
      <c r="G783" s="165"/>
      <c r="H783" s="165"/>
      <c r="I783" s="165"/>
      <c r="J783" s="165"/>
      <c r="K783" s="165"/>
      <c r="L783" s="165"/>
      <c r="M783" s="165"/>
      <c r="N783" s="165"/>
      <c r="O783" s="165"/>
      <c r="P783" s="165"/>
    </row>
    <row r="784" spans="7:16">
      <c r="G784" s="165"/>
      <c r="H784" s="165"/>
      <c r="I784" s="165"/>
      <c r="J784" s="165"/>
      <c r="K784" s="165"/>
      <c r="L784" s="165"/>
      <c r="M784" s="165"/>
      <c r="N784" s="165"/>
      <c r="O784" s="165"/>
      <c r="P784" s="165"/>
    </row>
    <row r="785" spans="7:16">
      <c r="G785" s="165"/>
      <c r="H785" s="165"/>
      <c r="I785" s="165"/>
      <c r="J785" s="165"/>
      <c r="K785" s="165"/>
      <c r="L785" s="165"/>
      <c r="M785" s="165"/>
      <c r="N785" s="165"/>
      <c r="O785" s="165"/>
      <c r="P785" s="165"/>
    </row>
    <row r="786" spans="7:16">
      <c r="G786" s="165"/>
      <c r="H786" s="165"/>
      <c r="I786" s="165"/>
      <c r="J786" s="165"/>
      <c r="K786" s="165"/>
      <c r="L786" s="165"/>
      <c r="M786" s="165"/>
      <c r="N786" s="165"/>
      <c r="O786" s="165"/>
      <c r="P786" s="165"/>
    </row>
    <row r="787" spans="7:16">
      <c r="G787" s="165"/>
      <c r="H787" s="165"/>
      <c r="I787" s="165"/>
      <c r="J787" s="165"/>
      <c r="K787" s="165"/>
      <c r="L787" s="165"/>
      <c r="M787" s="165"/>
      <c r="N787" s="165"/>
      <c r="O787" s="165"/>
      <c r="P787" s="165"/>
    </row>
    <row r="788" spans="7:16">
      <c r="G788" s="165"/>
      <c r="H788" s="165"/>
      <c r="I788" s="165"/>
      <c r="J788" s="165"/>
      <c r="K788" s="165"/>
      <c r="L788" s="165"/>
      <c r="M788" s="165"/>
      <c r="N788" s="165"/>
      <c r="O788" s="165"/>
      <c r="P788" s="165"/>
    </row>
    <row r="789" spans="7:16">
      <c r="G789" s="165"/>
      <c r="H789" s="165"/>
      <c r="I789" s="165"/>
      <c r="J789" s="165"/>
      <c r="K789" s="165"/>
      <c r="L789" s="165"/>
      <c r="M789" s="165"/>
      <c r="N789" s="165"/>
      <c r="O789" s="165"/>
      <c r="P789" s="165"/>
    </row>
    <row r="790" spans="7:16">
      <c r="G790" s="165"/>
      <c r="H790" s="165"/>
      <c r="I790" s="165"/>
      <c r="J790" s="165"/>
      <c r="K790" s="165"/>
      <c r="L790" s="165"/>
      <c r="M790" s="165"/>
      <c r="N790" s="165"/>
      <c r="O790" s="165"/>
      <c r="P790" s="165"/>
    </row>
    <row r="791" spans="7:16">
      <c r="G791" s="165"/>
      <c r="H791" s="165"/>
      <c r="I791" s="165"/>
      <c r="J791" s="165"/>
      <c r="K791" s="165"/>
      <c r="L791" s="165"/>
      <c r="M791" s="165"/>
      <c r="N791" s="165"/>
      <c r="O791" s="165"/>
      <c r="P791" s="165"/>
    </row>
    <row r="792" spans="7:16">
      <c r="G792" s="165"/>
      <c r="H792" s="165"/>
      <c r="I792" s="165"/>
      <c r="J792" s="165"/>
      <c r="K792" s="165"/>
      <c r="L792" s="165"/>
      <c r="M792" s="165"/>
      <c r="N792" s="165"/>
      <c r="O792" s="165"/>
      <c r="P792" s="165"/>
    </row>
    <row r="793" spans="7:16">
      <c r="G793" s="165"/>
      <c r="H793" s="165"/>
      <c r="I793" s="165"/>
      <c r="J793" s="165"/>
      <c r="K793" s="165"/>
      <c r="L793" s="165"/>
      <c r="M793" s="165"/>
      <c r="N793" s="165"/>
      <c r="O793" s="165"/>
      <c r="P793" s="165"/>
    </row>
    <row r="794" spans="7:16">
      <c r="G794" s="165"/>
      <c r="H794" s="165"/>
      <c r="I794" s="165"/>
      <c r="J794" s="165"/>
      <c r="K794" s="165"/>
      <c r="L794" s="165"/>
      <c r="M794" s="165"/>
      <c r="N794" s="165"/>
      <c r="O794" s="165"/>
      <c r="P794" s="165"/>
    </row>
    <row r="795" spans="7:16">
      <c r="G795" s="165"/>
      <c r="H795" s="165"/>
      <c r="I795" s="165"/>
      <c r="J795" s="165"/>
      <c r="K795" s="165"/>
      <c r="L795" s="165"/>
      <c r="M795" s="165"/>
      <c r="N795" s="165"/>
      <c r="O795" s="165"/>
      <c r="P795" s="165"/>
    </row>
    <row r="796" spans="7:16">
      <c r="G796" s="165"/>
      <c r="H796" s="165"/>
      <c r="I796" s="165"/>
      <c r="J796" s="165"/>
      <c r="K796" s="165"/>
      <c r="L796" s="165"/>
      <c r="M796" s="165"/>
      <c r="N796" s="165"/>
      <c r="O796" s="165"/>
      <c r="P796" s="165"/>
    </row>
    <row r="797" spans="7:16">
      <c r="G797" s="165"/>
      <c r="H797" s="165"/>
      <c r="I797" s="165"/>
      <c r="J797" s="165"/>
      <c r="K797" s="165"/>
      <c r="L797" s="165"/>
      <c r="M797" s="165"/>
      <c r="N797" s="165"/>
      <c r="O797" s="165"/>
      <c r="P797" s="165"/>
    </row>
    <row r="798" spans="7:16">
      <c r="G798" s="165"/>
      <c r="H798" s="165"/>
      <c r="I798" s="165"/>
      <c r="J798" s="165"/>
      <c r="K798" s="165"/>
      <c r="L798" s="165"/>
      <c r="M798" s="165"/>
      <c r="N798" s="165"/>
      <c r="O798" s="165"/>
      <c r="P798" s="165"/>
    </row>
    <row r="799" spans="7:16">
      <c r="G799" s="165"/>
      <c r="H799" s="165"/>
      <c r="I799" s="165"/>
      <c r="J799" s="165"/>
      <c r="K799" s="165"/>
      <c r="L799" s="165"/>
      <c r="M799" s="165"/>
      <c r="N799" s="165"/>
      <c r="O799" s="165"/>
      <c r="P799" s="165"/>
    </row>
    <row r="800" spans="7:16">
      <c r="G800" s="165"/>
      <c r="H800" s="165"/>
      <c r="I800" s="165"/>
      <c r="J800" s="165"/>
      <c r="K800" s="165"/>
      <c r="L800" s="165"/>
      <c r="M800" s="165"/>
      <c r="N800" s="165"/>
      <c r="O800" s="165"/>
      <c r="P800" s="165"/>
    </row>
    <row r="801" spans="7:16">
      <c r="G801" s="165"/>
      <c r="H801" s="165"/>
      <c r="I801" s="165"/>
      <c r="J801" s="165"/>
      <c r="K801" s="165"/>
      <c r="L801" s="165"/>
      <c r="M801" s="165"/>
      <c r="N801" s="165"/>
      <c r="O801" s="165"/>
      <c r="P801" s="165"/>
    </row>
    <row r="802" spans="7:16">
      <c r="G802" s="165"/>
      <c r="H802" s="165"/>
      <c r="I802" s="165"/>
      <c r="J802" s="165"/>
      <c r="K802" s="165"/>
      <c r="L802" s="165"/>
      <c r="M802" s="165"/>
      <c r="N802" s="165"/>
      <c r="O802" s="165"/>
      <c r="P802" s="165"/>
    </row>
    <row r="803" spans="7:16">
      <c r="G803" s="165"/>
      <c r="H803" s="165"/>
      <c r="I803" s="165"/>
      <c r="J803" s="165"/>
      <c r="K803" s="165"/>
      <c r="L803" s="165"/>
      <c r="M803" s="165"/>
      <c r="N803" s="165"/>
      <c r="O803" s="165"/>
      <c r="P803" s="165"/>
    </row>
    <row r="804" spans="7:16">
      <c r="G804" s="165"/>
      <c r="H804" s="165"/>
      <c r="I804" s="165"/>
      <c r="J804" s="165"/>
      <c r="K804" s="165"/>
      <c r="L804" s="165"/>
      <c r="M804" s="165"/>
      <c r="N804" s="165"/>
      <c r="O804" s="165"/>
      <c r="P804" s="165"/>
    </row>
    <row r="805" spans="7:16">
      <c r="G805" s="165"/>
      <c r="H805" s="165"/>
      <c r="I805" s="165"/>
      <c r="J805" s="165"/>
      <c r="K805" s="165"/>
      <c r="L805" s="165"/>
      <c r="M805" s="165"/>
      <c r="N805" s="165"/>
      <c r="O805" s="165"/>
      <c r="P805" s="165"/>
    </row>
    <row r="806" spans="7:16">
      <c r="G806" s="165"/>
      <c r="H806" s="165"/>
      <c r="I806" s="165"/>
      <c r="J806" s="165"/>
      <c r="K806" s="165"/>
      <c r="L806" s="165"/>
      <c r="M806" s="165"/>
      <c r="N806" s="165"/>
      <c r="O806" s="165"/>
      <c r="P806" s="165"/>
    </row>
    <row r="807" spans="7:16">
      <c r="G807" s="165"/>
      <c r="H807" s="165"/>
      <c r="I807" s="165"/>
      <c r="J807" s="165"/>
      <c r="K807" s="165"/>
      <c r="L807" s="165"/>
      <c r="M807" s="165"/>
      <c r="N807" s="165"/>
      <c r="O807" s="165"/>
      <c r="P807" s="165"/>
    </row>
    <row r="808" spans="7:16">
      <c r="G808" s="165"/>
      <c r="H808" s="165"/>
      <c r="I808" s="165"/>
      <c r="J808" s="165"/>
      <c r="K808" s="165"/>
      <c r="L808" s="165"/>
      <c r="M808" s="165"/>
      <c r="N808" s="165"/>
      <c r="O808" s="165"/>
      <c r="P808" s="165"/>
    </row>
    <row r="809" spans="7:16">
      <c r="G809" s="165"/>
      <c r="H809" s="165"/>
      <c r="I809" s="165"/>
      <c r="J809" s="165"/>
      <c r="K809" s="165"/>
      <c r="L809" s="165"/>
      <c r="M809" s="165"/>
      <c r="N809" s="165"/>
      <c r="O809" s="165"/>
      <c r="P809" s="165"/>
    </row>
    <row r="810" spans="7:16">
      <c r="G810" s="165"/>
      <c r="H810" s="165"/>
      <c r="I810" s="165"/>
      <c r="J810" s="165"/>
      <c r="K810" s="165"/>
      <c r="L810" s="165"/>
      <c r="M810" s="165"/>
      <c r="N810" s="165"/>
      <c r="O810" s="165"/>
      <c r="P810" s="165"/>
    </row>
    <row r="811" spans="7:16">
      <c r="G811" s="165"/>
      <c r="H811" s="165"/>
      <c r="I811" s="165"/>
      <c r="J811" s="165"/>
      <c r="K811" s="165"/>
      <c r="L811" s="165"/>
      <c r="M811" s="165"/>
      <c r="N811" s="165"/>
      <c r="O811" s="165"/>
      <c r="P811" s="165"/>
    </row>
    <row r="812" spans="7:16">
      <c r="G812" s="165"/>
      <c r="H812" s="165"/>
      <c r="I812" s="165"/>
      <c r="J812" s="165"/>
      <c r="K812" s="165"/>
      <c r="L812" s="165"/>
      <c r="M812" s="165"/>
      <c r="N812" s="165"/>
      <c r="O812" s="165"/>
      <c r="P812" s="165"/>
    </row>
    <row r="813" spans="7:16">
      <c r="G813" s="165"/>
      <c r="H813" s="165"/>
      <c r="I813" s="165"/>
      <c r="J813" s="165"/>
      <c r="K813" s="165"/>
      <c r="L813" s="165"/>
      <c r="M813" s="165"/>
      <c r="N813" s="165"/>
      <c r="O813" s="165"/>
      <c r="P813" s="165"/>
    </row>
    <row r="814" spans="7:16">
      <c r="G814" s="165"/>
      <c r="H814" s="165"/>
      <c r="I814" s="165"/>
      <c r="J814" s="165"/>
      <c r="K814" s="165"/>
      <c r="L814" s="165"/>
      <c r="M814" s="165"/>
      <c r="N814" s="165"/>
      <c r="O814" s="165"/>
      <c r="P814" s="165"/>
    </row>
    <row r="815" spans="7:16">
      <c r="G815" s="165"/>
      <c r="H815" s="165"/>
      <c r="I815" s="165"/>
      <c r="J815" s="165"/>
      <c r="K815" s="165"/>
      <c r="L815" s="165"/>
      <c r="M815" s="165"/>
      <c r="N815" s="165"/>
      <c r="O815" s="165"/>
      <c r="P815" s="165"/>
    </row>
    <row r="816" spans="7:16">
      <c r="G816" s="165"/>
      <c r="H816" s="165"/>
      <c r="I816" s="165"/>
      <c r="J816" s="165"/>
      <c r="K816" s="165"/>
      <c r="L816" s="165"/>
      <c r="M816" s="165"/>
      <c r="N816" s="165"/>
      <c r="O816" s="165"/>
      <c r="P816" s="165"/>
    </row>
    <row r="817" spans="7:16">
      <c r="G817" s="165"/>
      <c r="H817" s="165"/>
      <c r="I817" s="165"/>
      <c r="J817" s="165"/>
      <c r="K817" s="165"/>
      <c r="L817" s="165"/>
      <c r="M817" s="165"/>
      <c r="N817" s="165"/>
      <c r="O817" s="165"/>
      <c r="P817" s="165"/>
    </row>
    <row r="818" spans="7:16">
      <c r="G818" s="165"/>
      <c r="H818" s="165"/>
      <c r="I818" s="165"/>
      <c r="J818" s="165"/>
      <c r="K818" s="165"/>
      <c r="L818" s="165"/>
      <c r="M818" s="165"/>
      <c r="N818" s="165"/>
      <c r="O818" s="165"/>
      <c r="P818" s="165"/>
    </row>
    <row r="819" spans="7:16">
      <c r="G819" s="165"/>
      <c r="H819" s="165"/>
      <c r="I819" s="165"/>
      <c r="J819" s="165"/>
      <c r="K819" s="165"/>
      <c r="L819" s="165"/>
      <c r="M819" s="165"/>
      <c r="N819" s="165"/>
      <c r="O819" s="165"/>
      <c r="P819" s="165"/>
    </row>
    <row r="820" spans="7:16">
      <c r="G820" s="165"/>
      <c r="H820" s="165"/>
      <c r="I820" s="165"/>
      <c r="J820" s="165"/>
      <c r="K820" s="165"/>
      <c r="L820" s="165"/>
      <c r="M820" s="165"/>
      <c r="N820" s="165"/>
      <c r="O820" s="165"/>
      <c r="P820" s="165"/>
    </row>
    <row r="821" spans="7:16">
      <c r="G821" s="165"/>
      <c r="H821" s="165"/>
      <c r="I821" s="165"/>
      <c r="J821" s="165"/>
      <c r="K821" s="165"/>
      <c r="L821" s="165"/>
      <c r="M821" s="165"/>
      <c r="N821" s="165"/>
      <c r="O821" s="165"/>
      <c r="P821" s="165"/>
    </row>
    <row r="822" spans="7:16">
      <c r="G822" s="165"/>
      <c r="H822" s="165"/>
      <c r="I822" s="165"/>
      <c r="J822" s="165"/>
      <c r="K822" s="165"/>
      <c r="L822" s="165"/>
      <c r="M822" s="165"/>
      <c r="N822" s="165"/>
      <c r="O822" s="165"/>
      <c r="P822" s="165"/>
    </row>
    <row r="823" spans="7:16">
      <c r="G823" s="165"/>
      <c r="H823" s="165"/>
      <c r="I823" s="165"/>
      <c r="J823" s="165"/>
      <c r="K823" s="165"/>
      <c r="L823" s="165"/>
      <c r="M823" s="165"/>
      <c r="N823" s="165"/>
      <c r="O823" s="165"/>
      <c r="P823" s="165"/>
    </row>
    <row r="824" spans="7:16">
      <c r="G824" s="165"/>
      <c r="H824" s="165"/>
      <c r="I824" s="165"/>
      <c r="J824" s="165"/>
      <c r="K824" s="165"/>
      <c r="L824" s="165"/>
      <c r="M824" s="165"/>
      <c r="N824" s="165"/>
      <c r="O824" s="165"/>
      <c r="P824" s="165"/>
    </row>
    <row r="825" spans="7:16">
      <c r="G825" s="165"/>
      <c r="H825" s="165"/>
      <c r="I825" s="165"/>
      <c r="J825" s="165"/>
      <c r="K825" s="165"/>
      <c r="L825" s="165"/>
      <c r="M825" s="165"/>
      <c r="N825" s="165"/>
      <c r="O825" s="165"/>
      <c r="P825" s="165"/>
    </row>
    <row r="826" spans="7:16">
      <c r="G826" s="165"/>
      <c r="H826" s="165"/>
      <c r="I826" s="165"/>
      <c r="J826" s="165"/>
      <c r="K826" s="165"/>
      <c r="L826" s="165"/>
      <c r="M826" s="165"/>
      <c r="N826" s="165"/>
      <c r="O826" s="165"/>
      <c r="P826" s="165"/>
    </row>
    <row r="827" spans="7:16">
      <c r="G827" s="165"/>
      <c r="H827" s="165"/>
      <c r="I827" s="165"/>
      <c r="J827" s="165"/>
      <c r="K827" s="165"/>
      <c r="L827" s="165"/>
      <c r="M827" s="165"/>
      <c r="N827" s="165"/>
      <c r="O827" s="165"/>
      <c r="P827" s="165"/>
    </row>
    <row r="828" spans="7:16">
      <c r="G828" s="165"/>
      <c r="H828" s="165"/>
      <c r="I828" s="165"/>
      <c r="J828" s="165"/>
      <c r="K828" s="165"/>
      <c r="L828" s="165"/>
      <c r="M828" s="165"/>
      <c r="N828" s="165"/>
      <c r="O828" s="165"/>
      <c r="P828" s="165"/>
    </row>
    <row r="829" spans="7:16">
      <c r="G829" s="165"/>
      <c r="H829" s="165"/>
      <c r="I829" s="165"/>
      <c r="J829" s="165"/>
      <c r="K829" s="165"/>
      <c r="L829" s="165"/>
      <c r="M829" s="165"/>
      <c r="N829" s="165"/>
      <c r="O829" s="165"/>
      <c r="P829" s="165"/>
    </row>
    <row r="830" spans="7:16">
      <c r="G830" s="165"/>
      <c r="H830" s="165"/>
      <c r="I830" s="165"/>
      <c r="J830" s="165"/>
      <c r="K830" s="165"/>
      <c r="L830" s="165"/>
      <c r="M830" s="165"/>
      <c r="N830" s="165"/>
      <c r="O830" s="165"/>
      <c r="P830" s="165"/>
    </row>
    <row r="831" spans="7:16">
      <c r="G831" s="165"/>
      <c r="H831" s="165"/>
      <c r="I831" s="165"/>
      <c r="J831" s="165"/>
      <c r="K831" s="165"/>
      <c r="L831" s="165"/>
      <c r="M831" s="165"/>
      <c r="N831" s="165"/>
      <c r="O831" s="165"/>
      <c r="P831" s="165"/>
    </row>
    <row r="832" spans="7:16">
      <c r="G832" s="165"/>
      <c r="H832" s="165"/>
      <c r="I832" s="165"/>
      <c r="J832" s="165"/>
      <c r="K832" s="165"/>
      <c r="L832" s="165"/>
      <c r="M832" s="165"/>
      <c r="N832" s="165"/>
      <c r="O832" s="165"/>
      <c r="P832" s="165"/>
    </row>
    <row r="833" spans="7:16">
      <c r="G833" s="165"/>
      <c r="H833" s="165"/>
      <c r="I833" s="165"/>
      <c r="J833" s="165"/>
      <c r="K833" s="165"/>
      <c r="L833" s="165"/>
      <c r="M833" s="165"/>
      <c r="N833" s="165"/>
      <c r="O833" s="165"/>
      <c r="P833" s="165"/>
    </row>
    <row r="834" spans="7:16">
      <c r="G834" s="165"/>
      <c r="H834" s="165"/>
      <c r="I834" s="165"/>
      <c r="J834" s="165"/>
      <c r="K834" s="165"/>
      <c r="L834" s="165"/>
      <c r="M834" s="165"/>
      <c r="N834" s="165"/>
      <c r="O834" s="165"/>
      <c r="P834" s="165"/>
    </row>
    <row r="835" spans="7:16">
      <c r="G835" s="165"/>
      <c r="H835" s="165"/>
      <c r="I835" s="165"/>
      <c r="J835" s="165"/>
      <c r="K835" s="165"/>
      <c r="L835" s="165"/>
      <c r="M835" s="165"/>
      <c r="N835" s="165"/>
      <c r="O835" s="165"/>
      <c r="P835" s="165"/>
    </row>
    <row r="836" spans="7:16">
      <c r="G836" s="165"/>
      <c r="H836" s="165"/>
      <c r="I836" s="165"/>
      <c r="J836" s="165"/>
      <c r="K836" s="165"/>
      <c r="L836" s="165"/>
      <c r="M836" s="165"/>
      <c r="N836" s="165"/>
      <c r="O836" s="165"/>
      <c r="P836" s="165"/>
    </row>
    <row r="837" spans="7:16">
      <c r="G837" s="165"/>
      <c r="H837" s="165"/>
      <c r="I837" s="165"/>
      <c r="J837" s="165"/>
      <c r="K837" s="165"/>
      <c r="L837" s="165"/>
      <c r="M837" s="165"/>
      <c r="N837" s="165"/>
      <c r="O837" s="165"/>
      <c r="P837" s="165"/>
    </row>
    <row r="838" spans="7:16">
      <c r="G838" s="165"/>
      <c r="H838" s="165"/>
      <c r="I838" s="165"/>
      <c r="J838" s="165"/>
      <c r="K838" s="165"/>
      <c r="L838" s="165"/>
      <c r="M838" s="165"/>
      <c r="N838" s="165"/>
      <c r="O838" s="165"/>
      <c r="P838" s="165"/>
    </row>
    <row r="839" spans="7:16">
      <c r="G839" s="165"/>
      <c r="H839" s="165"/>
      <c r="I839" s="165"/>
      <c r="J839" s="165"/>
      <c r="K839" s="165"/>
      <c r="L839" s="165"/>
      <c r="M839" s="165"/>
      <c r="N839" s="165"/>
      <c r="O839" s="165"/>
      <c r="P839" s="165"/>
    </row>
    <row r="840" spans="7:16">
      <c r="G840" s="165"/>
      <c r="H840" s="165"/>
      <c r="I840" s="165"/>
      <c r="J840" s="165"/>
      <c r="K840" s="165"/>
      <c r="L840" s="165"/>
      <c r="M840" s="165"/>
      <c r="N840" s="165"/>
      <c r="O840" s="165"/>
      <c r="P840" s="165"/>
    </row>
    <row r="841" spans="7:16">
      <c r="G841" s="165"/>
      <c r="H841" s="165"/>
      <c r="I841" s="165"/>
      <c r="J841" s="165"/>
      <c r="K841" s="165"/>
      <c r="L841" s="165"/>
      <c r="M841" s="165"/>
      <c r="N841" s="165"/>
      <c r="O841" s="165"/>
      <c r="P841" s="165"/>
    </row>
    <row r="842" spans="7:16">
      <c r="G842" s="165"/>
      <c r="H842" s="165"/>
      <c r="I842" s="165"/>
      <c r="J842" s="165"/>
      <c r="K842" s="165"/>
      <c r="L842" s="165"/>
      <c r="M842" s="165"/>
      <c r="N842" s="165"/>
      <c r="O842" s="165"/>
      <c r="P842" s="165"/>
    </row>
    <row r="843" spans="7:16">
      <c r="G843" s="165"/>
      <c r="H843" s="165"/>
      <c r="I843" s="165"/>
      <c r="J843" s="165"/>
      <c r="K843" s="165"/>
      <c r="L843" s="165"/>
      <c r="M843" s="165"/>
      <c r="N843" s="165"/>
      <c r="O843" s="165"/>
      <c r="P843" s="165"/>
    </row>
    <row r="844" spans="7:16">
      <c r="G844" s="165"/>
      <c r="H844" s="165"/>
      <c r="I844" s="165"/>
      <c r="J844" s="165"/>
      <c r="K844" s="165"/>
      <c r="L844" s="165"/>
      <c r="M844" s="165"/>
      <c r="N844" s="165"/>
      <c r="O844" s="165"/>
      <c r="P844" s="165"/>
    </row>
    <row r="845" spans="7:16">
      <c r="G845" s="165"/>
      <c r="H845" s="165"/>
      <c r="I845" s="165"/>
      <c r="J845" s="165"/>
      <c r="K845" s="165"/>
      <c r="L845" s="165"/>
      <c r="M845" s="165"/>
      <c r="N845" s="165"/>
      <c r="O845" s="165"/>
      <c r="P845" s="165"/>
    </row>
    <row r="846" spans="7:16">
      <c r="G846" s="165"/>
      <c r="H846" s="165"/>
      <c r="I846" s="165"/>
      <c r="J846" s="165"/>
      <c r="K846" s="165"/>
      <c r="L846" s="165"/>
      <c r="M846" s="165"/>
      <c r="N846" s="165"/>
      <c r="O846" s="165"/>
      <c r="P846" s="165"/>
    </row>
    <row r="847" spans="7:16">
      <c r="G847" s="165"/>
      <c r="H847" s="165"/>
      <c r="I847" s="165"/>
      <c r="J847" s="165"/>
      <c r="K847" s="165"/>
      <c r="L847" s="165"/>
      <c r="M847" s="165"/>
      <c r="N847" s="165"/>
      <c r="O847" s="165"/>
      <c r="P847" s="165"/>
    </row>
    <row r="848" spans="7:16">
      <c r="G848" s="165"/>
      <c r="H848" s="165"/>
      <c r="I848" s="165"/>
      <c r="J848" s="165"/>
      <c r="K848" s="165"/>
      <c r="L848" s="165"/>
      <c r="M848" s="165"/>
      <c r="N848" s="165"/>
      <c r="O848" s="165"/>
      <c r="P848" s="165"/>
    </row>
    <row r="849" spans="7:16">
      <c r="G849" s="165"/>
      <c r="H849" s="165"/>
      <c r="I849" s="165"/>
      <c r="J849" s="165"/>
      <c r="K849" s="165"/>
      <c r="L849" s="165"/>
      <c r="M849" s="165"/>
      <c r="N849" s="165"/>
      <c r="O849" s="165"/>
      <c r="P849" s="165"/>
    </row>
    <row r="850" spans="7:16">
      <c r="G850" s="165"/>
      <c r="H850" s="165"/>
      <c r="I850" s="165"/>
      <c r="J850" s="165"/>
      <c r="K850" s="165"/>
      <c r="L850" s="165"/>
      <c r="M850" s="165"/>
      <c r="N850" s="165"/>
      <c r="O850" s="165"/>
      <c r="P850" s="165"/>
    </row>
    <row r="851" spans="7:16">
      <c r="G851" s="165"/>
      <c r="H851" s="165"/>
      <c r="I851" s="165"/>
      <c r="J851" s="165"/>
      <c r="K851" s="165"/>
      <c r="L851" s="165"/>
      <c r="M851" s="165"/>
      <c r="N851" s="165"/>
      <c r="O851" s="165"/>
      <c r="P851" s="165"/>
    </row>
    <row r="852" spans="7:16">
      <c r="G852" s="165"/>
      <c r="H852" s="165"/>
      <c r="I852" s="165"/>
      <c r="J852" s="165"/>
      <c r="K852" s="165"/>
      <c r="L852" s="165"/>
      <c r="M852" s="165"/>
      <c r="N852" s="165"/>
      <c r="O852" s="165"/>
      <c r="P852" s="165"/>
    </row>
    <row r="853" spans="7:16">
      <c r="G853" s="165"/>
      <c r="H853" s="165"/>
      <c r="I853" s="165"/>
      <c r="J853" s="165"/>
      <c r="K853" s="165"/>
      <c r="L853" s="165"/>
      <c r="M853" s="165"/>
      <c r="N853" s="165"/>
      <c r="O853" s="165"/>
      <c r="P853" s="165"/>
    </row>
    <row r="854" spans="7:16">
      <c r="G854" s="165"/>
      <c r="H854" s="165"/>
      <c r="I854" s="165"/>
      <c r="J854" s="165"/>
      <c r="K854" s="165"/>
      <c r="L854" s="165"/>
      <c r="M854" s="165"/>
      <c r="N854" s="165"/>
      <c r="O854" s="165"/>
      <c r="P854" s="165"/>
    </row>
    <row r="855" spans="7:16">
      <c r="G855" s="165"/>
      <c r="H855" s="165"/>
      <c r="I855" s="165"/>
      <c r="J855" s="165"/>
      <c r="K855" s="165"/>
      <c r="L855" s="165"/>
      <c r="M855" s="165"/>
      <c r="N855" s="165"/>
      <c r="O855" s="165"/>
      <c r="P855" s="165"/>
    </row>
    <row r="856" spans="7:16">
      <c r="G856" s="165"/>
      <c r="H856" s="165"/>
      <c r="I856" s="165"/>
      <c r="J856" s="165"/>
      <c r="K856" s="165"/>
      <c r="L856" s="165"/>
      <c r="M856" s="165"/>
      <c r="N856" s="165"/>
      <c r="O856" s="165"/>
      <c r="P856" s="165"/>
    </row>
    <row r="857" spans="7:16">
      <c r="G857" s="165"/>
      <c r="H857" s="165"/>
      <c r="I857" s="165"/>
      <c r="J857" s="165"/>
      <c r="K857" s="165"/>
      <c r="L857" s="165"/>
      <c r="M857" s="165"/>
      <c r="N857" s="165"/>
      <c r="O857" s="165"/>
      <c r="P857" s="165"/>
    </row>
    <row r="858" spans="7:16">
      <c r="G858" s="165"/>
      <c r="H858" s="165"/>
      <c r="I858" s="165"/>
      <c r="J858" s="165"/>
      <c r="K858" s="165"/>
      <c r="L858" s="165"/>
      <c r="M858" s="165"/>
      <c r="N858" s="165"/>
      <c r="O858" s="165"/>
      <c r="P858" s="165"/>
    </row>
    <row r="859" spans="7:16">
      <c r="G859" s="165"/>
      <c r="H859" s="165"/>
      <c r="I859" s="165"/>
      <c r="J859" s="165"/>
      <c r="K859" s="165"/>
      <c r="L859" s="165"/>
      <c r="M859" s="165"/>
      <c r="N859" s="165"/>
      <c r="O859" s="165"/>
      <c r="P859" s="165"/>
    </row>
    <row r="860" spans="7:16">
      <c r="G860" s="165"/>
      <c r="H860" s="165"/>
      <c r="I860" s="165"/>
      <c r="J860" s="165"/>
      <c r="K860" s="165"/>
      <c r="L860" s="165"/>
      <c r="M860" s="165"/>
      <c r="N860" s="165"/>
      <c r="O860" s="165"/>
      <c r="P860" s="165"/>
    </row>
    <row r="861" spans="7:16">
      <c r="G861" s="165"/>
      <c r="H861" s="165"/>
      <c r="I861" s="165"/>
      <c r="J861" s="165"/>
      <c r="K861" s="165"/>
      <c r="L861" s="165"/>
      <c r="M861" s="165"/>
      <c r="N861" s="165"/>
      <c r="O861" s="165"/>
      <c r="P861" s="165"/>
    </row>
    <row r="862" spans="7:16">
      <c r="G862" s="165"/>
      <c r="H862" s="165"/>
      <c r="I862" s="165"/>
      <c r="J862" s="165"/>
      <c r="K862" s="165"/>
      <c r="L862" s="165"/>
      <c r="M862" s="165"/>
      <c r="N862" s="165"/>
      <c r="O862" s="165"/>
      <c r="P862" s="165"/>
    </row>
    <row r="863" spans="7:16">
      <c r="G863" s="165"/>
      <c r="H863" s="165"/>
      <c r="I863" s="165"/>
      <c r="J863" s="165"/>
      <c r="K863" s="165"/>
      <c r="L863" s="165"/>
      <c r="M863" s="165"/>
      <c r="N863" s="165"/>
      <c r="O863" s="165"/>
      <c r="P863" s="165"/>
    </row>
    <row r="864" spans="7:16">
      <c r="G864" s="165"/>
      <c r="H864" s="165"/>
      <c r="I864" s="165"/>
      <c r="J864" s="165"/>
      <c r="K864" s="165"/>
      <c r="L864" s="165"/>
      <c r="M864" s="165"/>
      <c r="N864" s="165"/>
      <c r="O864" s="165"/>
      <c r="P864" s="165"/>
    </row>
    <row r="865" spans="7:16">
      <c r="G865" s="165"/>
      <c r="H865" s="165"/>
      <c r="I865" s="165"/>
      <c r="J865" s="165"/>
      <c r="K865" s="165"/>
      <c r="L865" s="165"/>
      <c r="M865" s="165"/>
      <c r="N865" s="165"/>
      <c r="O865" s="165"/>
      <c r="P865" s="165"/>
    </row>
    <row r="866" spans="7:16">
      <c r="G866" s="165"/>
      <c r="H866" s="165"/>
      <c r="I866" s="165"/>
      <c r="J866" s="165"/>
      <c r="K866" s="165"/>
      <c r="L866" s="165"/>
      <c r="M866" s="165"/>
      <c r="N866" s="165"/>
      <c r="O866" s="165"/>
      <c r="P866" s="165"/>
    </row>
    <row r="867" spans="7:16">
      <c r="G867" s="165"/>
      <c r="H867" s="165"/>
      <c r="I867" s="165"/>
      <c r="J867" s="165"/>
      <c r="K867" s="165"/>
      <c r="L867" s="165"/>
      <c r="M867" s="165"/>
      <c r="N867" s="165"/>
      <c r="O867" s="165"/>
      <c r="P867" s="165"/>
    </row>
    <row r="868" spans="7:16">
      <c r="G868" s="165"/>
      <c r="H868" s="165"/>
      <c r="I868" s="165"/>
      <c r="J868" s="165"/>
      <c r="K868" s="165"/>
      <c r="L868" s="165"/>
      <c r="M868" s="165"/>
      <c r="N868" s="165"/>
      <c r="O868" s="165"/>
      <c r="P868" s="165"/>
    </row>
    <row r="869" spans="7:16">
      <c r="G869" s="165"/>
      <c r="H869" s="165"/>
      <c r="I869" s="165"/>
      <c r="J869" s="165"/>
      <c r="K869" s="165"/>
      <c r="L869" s="165"/>
      <c r="M869" s="165"/>
      <c r="N869" s="165"/>
      <c r="O869" s="165"/>
      <c r="P869" s="165"/>
    </row>
    <row r="870" spans="7:16">
      <c r="G870" s="165"/>
      <c r="H870" s="165"/>
      <c r="I870" s="165"/>
      <c r="J870" s="165"/>
      <c r="K870" s="165"/>
      <c r="L870" s="165"/>
      <c r="M870" s="165"/>
      <c r="N870" s="165"/>
      <c r="O870" s="165"/>
      <c r="P870" s="165"/>
    </row>
    <row r="871" spans="7:16">
      <c r="G871" s="165"/>
      <c r="H871" s="165"/>
      <c r="I871" s="165"/>
      <c r="J871" s="165"/>
      <c r="K871" s="165"/>
      <c r="L871" s="165"/>
      <c r="M871" s="165"/>
      <c r="N871" s="165"/>
      <c r="O871" s="165"/>
      <c r="P871" s="165"/>
    </row>
    <row r="872" spans="7:16">
      <c r="G872" s="165"/>
      <c r="H872" s="165"/>
      <c r="I872" s="165"/>
      <c r="J872" s="165"/>
      <c r="K872" s="165"/>
      <c r="L872" s="165"/>
      <c r="M872" s="165"/>
      <c r="N872" s="165"/>
      <c r="O872" s="165"/>
      <c r="P872" s="165"/>
    </row>
    <row r="873" spans="7:16">
      <c r="G873" s="165"/>
      <c r="H873" s="165"/>
      <c r="I873" s="165"/>
      <c r="J873" s="165"/>
      <c r="K873" s="165"/>
      <c r="L873" s="165"/>
      <c r="M873" s="165"/>
      <c r="N873" s="165"/>
      <c r="O873" s="165"/>
      <c r="P873" s="165"/>
    </row>
    <row r="874" spans="7:16">
      <c r="G874" s="165"/>
      <c r="H874" s="165"/>
      <c r="I874" s="165"/>
      <c r="J874" s="165"/>
      <c r="K874" s="165"/>
      <c r="L874" s="165"/>
      <c r="M874" s="165"/>
      <c r="N874" s="165"/>
      <c r="O874" s="165"/>
      <c r="P874" s="165"/>
    </row>
    <row r="875" spans="7:16">
      <c r="G875" s="165"/>
      <c r="H875" s="165"/>
      <c r="I875" s="165"/>
      <c r="J875" s="165"/>
      <c r="K875" s="165"/>
      <c r="L875" s="165"/>
      <c r="M875" s="165"/>
      <c r="N875" s="165"/>
      <c r="O875" s="165"/>
      <c r="P875" s="165"/>
    </row>
    <row r="876" spans="7:16">
      <c r="G876" s="165"/>
      <c r="H876" s="165"/>
      <c r="I876" s="165"/>
      <c r="J876" s="165"/>
      <c r="K876" s="165"/>
      <c r="L876" s="165"/>
      <c r="M876" s="165"/>
      <c r="N876" s="165"/>
      <c r="O876" s="165"/>
      <c r="P876" s="165"/>
    </row>
    <row r="877" spans="7:16">
      <c r="G877" s="165"/>
      <c r="H877" s="165"/>
      <c r="I877" s="165"/>
      <c r="J877" s="165"/>
      <c r="K877" s="165"/>
      <c r="L877" s="165"/>
      <c r="M877" s="165"/>
      <c r="N877" s="165"/>
      <c r="O877" s="165"/>
      <c r="P877" s="165"/>
    </row>
    <row r="878" spans="7:16">
      <c r="G878" s="165"/>
      <c r="H878" s="165"/>
      <c r="I878" s="165"/>
      <c r="J878" s="165"/>
      <c r="K878" s="165"/>
      <c r="L878" s="165"/>
      <c r="M878" s="165"/>
      <c r="N878" s="165"/>
      <c r="O878" s="165"/>
      <c r="P878" s="165"/>
    </row>
    <row r="879" spans="7:16">
      <c r="G879" s="165"/>
      <c r="H879" s="165"/>
      <c r="I879" s="165"/>
      <c r="J879" s="165"/>
      <c r="K879" s="165"/>
      <c r="L879" s="165"/>
      <c r="M879" s="165"/>
      <c r="N879" s="165"/>
      <c r="O879" s="165"/>
      <c r="P879" s="165"/>
    </row>
    <row r="880" spans="7:16">
      <c r="G880" s="165"/>
      <c r="H880" s="165"/>
      <c r="I880" s="165"/>
      <c r="J880" s="165"/>
      <c r="K880" s="165"/>
      <c r="L880" s="165"/>
      <c r="M880" s="165"/>
      <c r="N880" s="165"/>
      <c r="O880" s="165"/>
      <c r="P880" s="165"/>
    </row>
    <row r="881" spans="7:16">
      <c r="G881" s="165"/>
      <c r="H881" s="165"/>
      <c r="I881" s="165"/>
      <c r="J881" s="165"/>
      <c r="K881" s="165"/>
      <c r="L881" s="165"/>
      <c r="M881" s="165"/>
      <c r="N881" s="165"/>
      <c r="O881" s="165"/>
      <c r="P881" s="165"/>
    </row>
    <row r="882" spans="7:16">
      <c r="G882" s="165"/>
      <c r="H882" s="165"/>
      <c r="I882" s="165"/>
      <c r="J882" s="165"/>
      <c r="K882" s="165"/>
      <c r="L882" s="165"/>
      <c r="M882" s="165"/>
      <c r="N882" s="165"/>
      <c r="O882" s="165"/>
      <c r="P882" s="165"/>
    </row>
    <row r="883" spans="7:16">
      <c r="G883" s="165"/>
      <c r="H883" s="165"/>
      <c r="I883" s="165"/>
      <c r="J883" s="165"/>
      <c r="K883" s="165"/>
      <c r="L883" s="165"/>
      <c r="M883" s="165"/>
      <c r="N883" s="165"/>
      <c r="O883" s="165"/>
      <c r="P883" s="165"/>
    </row>
    <row r="884" spans="7:16">
      <c r="G884" s="165"/>
      <c r="H884" s="165"/>
      <c r="I884" s="165"/>
      <c r="J884" s="165"/>
      <c r="K884" s="165"/>
      <c r="L884" s="165"/>
      <c r="M884" s="165"/>
      <c r="N884" s="165"/>
      <c r="O884" s="165"/>
      <c r="P884" s="165"/>
    </row>
    <row r="885" spans="7:16">
      <c r="G885" s="165"/>
      <c r="H885" s="165"/>
      <c r="I885" s="165"/>
      <c r="J885" s="165"/>
      <c r="K885" s="165"/>
      <c r="L885" s="165"/>
      <c r="M885" s="165"/>
      <c r="N885" s="165"/>
      <c r="O885" s="165"/>
      <c r="P885" s="165"/>
    </row>
    <row r="886" spans="7:16">
      <c r="G886" s="165"/>
      <c r="H886" s="165"/>
      <c r="I886" s="165"/>
      <c r="J886" s="165"/>
      <c r="K886" s="165"/>
      <c r="L886" s="165"/>
      <c r="M886" s="165"/>
      <c r="N886" s="165"/>
      <c r="O886" s="165"/>
      <c r="P886" s="165"/>
    </row>
    <row r="887" spans="7:16">
      <c r="G887" s="165"/>
      <c r="H887" s="165"/>
      <c r="I887" s="165"/>
      <c r="J887" s="165"/>
      <c r="K887" s="165"/>
      <c r="L887" s="165"/>
      <c r="M887" s="165"/>
      <c r="N887" s="165"/>
      <c r="O887" s="165"/>
      <c r="P887" s="165"/>
    </row>
    <row r="888" spans="7:16">
      <c r="G888" s="165"/>
      <c r="H888" s="165"/>
      <c r="I888" s="165"/>
      <c r="J888" s="165"/>
      <c r="K888" s="165"/>
      <c r="L888" s="165"/>
      <c r="M888" s="165"/>
      <c r="N888" s="165"/>
      <c r="O888" s="165"/>
      <c r="P888" s="165"/>
    </row>
    <row r="889" spans="7:16">
      <c r="G889" s="165"/>
      <c r="H889" s="165"/>
      <c r="I889" s="165"/>
      <c r="J889" s="165"/>
      <c r="K889" s="165"/>
      <c r="L889" s="165"/>
      <c r="M889" s="165"/>
      <c r="N889" s="165"/>
      <c r="O889" s="165"/>
      <c r="P889" s="165"/>
    </row>
    <row r="890" spans="7:16">
      <c r="G890" s="165"/>
      <c r="H890" s="165"/>
      <c r="I890" s="165"/>
      <c r="J890" s="165"/>
      <c r="K890" s="165"/>
      <c r="L890" s="165"/>
      <c r="M890" s="165"/>
      <c r="N890" s="165"/>
      <c r="O890" s="165"/>
      <c r="P890" s="165"/>
    </row>
    <row r="891" spans="7:16">
      <c r="G891" s="165"/>
      <c r="H891" s="165"/>
      <c r="I891" s="165"/>
      <c r="J891" s="165"/>
      <c r="K891" s="165"/>
      <c r="L891" s="165"/>
      <c r="M891" s="165"/>
      <c r="N891" s="165"/>
      <c r="O891" s="165"/>
      <c r="P891" s="165"/>
    </row>
    <row r="892" spans="7:16">
      <c r="G892" s="165"/>
      <c r="H892" s="165"/>
      <c r="I892" s="165"/>
      <c r="J892" s="165"/>
      <c r="K892" s="165"/>
      <c r="L892" s="165"/>
      <c r="M892" s="165"/>
      <c r="N892" s="165"/>
      <c r="O892" s="165"/>
      <c r="P892" s="165"/>
    </row>
    <row r="893" spans="7:16">
      <c r="G893" s="165"/>
      <c r="H893" s="165"/>
      <c r="I893" s="165"/>
      <c r="J893" s="165"/>
      <c r="K893" s="165"/>
      <c r="L893" s="165"/>
      <c r="M893" s="165"/>
      <c r="N893" s="165"/>
      <c r="O893" s="165"/>
      <c r="P893" s="165"/>
    </row>
    <row r="894" spans="7:16">
      <c r="G894" s="165"/>
      <c r="H894" s="165"/>
      <c r="I894" s="165"/>
      <c r="J894" s="165"/>
      <c r="K894" s="165"/>
      <c r="L894" s="165"/>
      <c r="M894" s="165"/>
      <c r="N894" s="165"/>
      <c r="O894" s="165"/>
      <c r="P894" s="165"/>
    </row>
    <row r="895" spans="7:16">
      <c r="G895" s="165"/>
      <c r="H895" s="165"/>
      <c r="I895" s="165"/>
      <c r="J895" s="165"/>
      <c r="K895" s="165"/>
      <c r="L895" s="165"/>
      <c r="M895" s="165"/>
      <c r="N895" s="165"/>
      <c r="O895" s="165"/>
      <c r="P895" s="165"/>
    </row>
    <row r="896" spans="7:16">
      <c r="G896" s="165"/>
      <c r="H896" s="165"/>
      <c r="I896" s="165"/>
      <c r="J896" s="165"/>
      <c r="K896" s="165"/>
      <c r="L896" s="165"/>
      <c r="M896" s="165"/>
      <c r="N896" s="165"/>
      <c r="O896" s="165"/>
      <c r="P896" s="165"/>
    </row>
    <row r="897" spans="7:16">
      <c r="G897" s="165"/>
      <c r="H897" s="165"/>
      <c r="I897" s="165"/>
      <c r="J897" s="165"/>
      <c r="K897" s="165"/>
      <c r="L897" s="165"/>
      <c r="M897" s="165"/>
      <c r="N897" s="165"/>
      <c r="O897" s="165"/>
      <c r="P897" s="165"/>
    </row>
    <row r="898" spans="7:16">
      <c r="G898" s="165"/>
      <c r="H898" s="165"/>
      <c r="I898" s="165"/>
      <c r="J898" s="165"/>
      <c r="K898" s="165"/>
      <c r="L898" s="165"/>
      <c r="M898" s="165"/>
      <c r="N898" s="165"/>
      <c r="O898" s="165"/>
      <c r="P898" s="165"/>
    </row>
    <row r="899" spans="7:16">
      <c r="G899" s="165"/>
      <c r="H899" s="165"/>
      <c r="I899" s="165"/>
      <c r="J899" s="165"/>
      <c r="K899" s="165"/>
      <c r="L899" s="165"/>
      <c r="M899" s="165"/>
      <c r="N899" s="165"/>
      <c r="O899" s="165"/>
      <c r="P899" s="165"/>
    </row>
    <row r="900" spans="7:16">
      <c r="G900" s="165"/>
      <c r="H900" s="165"/>
      <c r="I900" s="165"/>
      <c r="J900" s="165"/>
      <c r="K900" s="165"/>
      <c r="L900" s="165"/>
      <c r="M900" s="165"/>
      <c r="N900" s="165"/>
      <c r="O900" s="165"/>
      <c r="P900" s="165"/>
    </row>
    <row r="901" spans="7:16">
      <c r="G901" s="165"/>
      <c r="H901" s="165"/>
      <c r="I901" s="165"/>
      <c r="J901" s="165"/>
      <c r="K901" s="165"/>
      <c r="L901" s="165"/>
      <c r="M901" s="165"/>
      <c r="N901" s="165"/>
      <c r="O901" s="165"/>
      <c r="P901" s="165"/>
    </row>
    <row r="902" spans="7:16">
      <c r="G902" s="165"/>
      <c r="H902" s="165"/>
      <c r="I902" s="165"/>
      <c r="J902" s="165"/>
      <c r="K902" s="165"/>
      <c r="L902" s="165"/>
      <c r="M902" s="165"/>
      <c r="N902" s="165"/>
      <c r="O902" s="165"/>
      <c r="P902" s="165"/>
    </row>
    <row r="903" spans="7:16">
      <c r="G903" s="165"/>
      <c r="H903" s="165"/>
      <c r="I903" s="165"/>
      <c r="J903" s="165"/>
      <c r="K903" s="165"/>
      <c r="L903" s="165"/>
      <c r="M903" s="165"/>
      <c r="N903" s="165"/>
      <c r="O903" s="165"/>
      <c r="P903" s="165"/>
    </row>
    <row r="904" spans="7:16">
      <c r="G904" s="165"/>
      <c r="H904" s="165"/>
      <c r="I904" s="165"/>
      <c r="J904" s="165"/>
      <c r="K904" s="165"/>
      <c r="L904" s="165"/>
      <c r="M904" s="165"/>
      <c r="N904" s="165"/>
      <c r="O904" s="165"/>
      <c r="P904" s="165"/>
    </row>
    <row r="905" spans="7:16">
      <c r="G905" s="165"/>
      <c r="H905" s="165"/>
      <c r="I905" s="165"/>
      <c r="J905" s="165"/>
      <c r="K905" s="165"/>
      <c r="L905" s="165"/>
      <c r="M905" s="165"/>
      <c r="N905" s="165"/>
      <c r="O905" s="165"/>
      <c r="P905" s="165"/>
    </row>
    <row r="906" spans="7:16">
      <c r="G906" s="165"/>
      <c r="H906" s="165"/>
      <c r="I906" s="165"/>
      <c r="J906" s="165"/>
      <c r="K906" s="165"/>
      <c r="L906" s="165"/>
      <c r="M906" s="165"/>
      <c r="N906" s="165"/>
      <c r="O906" s="165"/>
      <c r="P906" s="165"/>
    </row>
    <row r="907" spans="7:16">
      <c r="G907" s="165"/>
      <c r="H907" s="165"/>
      <c r="I907" s="165"/>
      <c r="J907" s="165"/>
      <c r="K907" s="165"/>
      <c r="L907" s="165"/>
      <c r="M907" s="165"/>
      <c r="N907" s="165"/>
      <c r="O907" s="165"/>
      <c r="P907" s="165"/>
    </row>
    <row r="908" spans="7:16">
      <c r="G908" s="165"/>
      <c r="H908" s="165"/>
      <c r="I908" s="165"/>
      <c r="J908" s="165"/>
      <c r="K908" s="165"/>
      <c r="L908" s="165"/>
      <c r="M908" s="165"/>
      <c r="N908" s="165"/>
      <c r="O908" s="165"/>
      <c r="P908" s="165"/>
    </row>
    <row r="909" spans="7:16">
      <c r="G909" s="165"/>
      <c r="H909" s="165"/>
      <c r="I909" s="165"/>
      <c r="J909" s="165"/>
      <c r="K909" s="165"/>
      <c r="L909" s="165"/>
      <c r="M909" s="165"/>
      <c r="N909" s="165"/>
      <c r="O909" s="165"/>
      <c r="P909" s="165"/>
    </row>
    <row r="910" spans="7:16">
      <c r="G910" s="165"/>
      <c r="H910" s="165"/>
      <c r="I910" s="165"/>
      <c r="J910" s="165"/>
      <c r="K910" s="165"/>
      <c r="L910" s="165"/>
      <c r="M910" s="165"/>
      <c r="N910" s="165"/>
      <c r="O910" s="165"/>
      <c r="P910" s="165"/>
    </row>
    <row r="911" spans="7:16">
      <c r="G911" s="165"/>
      <c r="H911" s="165"/>
      <c r="I911" s="165"/>
      <c r="J911" s="165"/>
      <c r="K911" s="165"/>
      <c r="L911" s="165"/>
      <c r="M911" s="165"/>
      <c r="N911" s="165"/>
      <c r="O911" s="165"/>
      <c r="P911" s="165"/>
    </row>
    <row r="912" spans="7:16">
      <c r="G912" s="165"/>
      <c r="H912" s="165"/>
      <c r="I912" s="165"/>
      <c r="J912" s="165"/>
      <c r="K912" s="165"/>
      <c r="L912" s="165"/>
      <c r="M912" s="165"/>
      <c r="N912" s="165"/>
      <c r="O912" s="165"/>
      <c r="P912" s="165"/>
    </row>
    <row r="913" spans="7:16">
      <c r="G913" s="165"/>
      <c r="H913" s="165"/>
      <c r="I913" s="165"/>
      <c r="J913" s="165"/>
      <c r="K913" s="165"/>
      <c r="L913" s="165"/>
      <c r="M913" s="165"/>
      <c r="N913" s="165"/>
      <c r="O913" s="165"/>
      <c r="P913" s="165"/>
    </row>
    <row r="914" spans="7:16">
      <c r="G914" s="165"/>
      <c r="H914" s="165"/>
      <c r="I914" s="165"/>
      <c r="J914" s="165"/>
      <c r="K914" s="165"/>
      <c r="L914" s="165"/>
      <c r="M914" s="165"/>
      <c r="N914" s="165"/>
      <c r="O914" s="165"/>
      <c r="P914" s="165"/>
    </row>
    <row r="915" spans="7:16">
      <c r="G915" s="165"/>
      <c r="H915" s="165"/>
      <c r="I915" s="165"/>
      <c r="J915" s="165"/>
      <c r="K915" s="165"/>
      <c r="L915" s="165"/>
      <c r="M915" s="165"/>
      <c r="N915" s="165"/>
      <c r="O915" s="165"/>
      <c r="P915" s="165"/>
    </row>
    <row r="916" spans="7:16">
      <c r="G916" s="165"/>
      <c r="H916" s="165"/>
      <c r="I916" s="165"/>
      <c r="J916" s="165"/>
      <c r="K916" s="165"/>
      <c r="L916" s="165"/>
      <c r="M916" s="165"/>
      <c r="N916" s="165"/>
      <c r="O916" s="165"/>
      <c r="P916" s="165"/>
    </row>
    <row r="917" spans="7:16">
      <c r="G917" s="165"/>
      <c r="H917" s="165"/>
      <c r="I917" s="165"/>
      <c r="J917" s="165"/>
      <c r="K917" s="165"/>
      <c r="L917" s="165"/>
      <c r="M917" s="165"/>
      <c r="N917" s="165"/>
      <c r="O917" s="165"/>
      <c r="P917" s="165"/>
    </row>
    <row r="918" spans="7:16">
      <c r="G918" s="165"/>
      <c r="H918" s="165"/>
      <c r="I918" s="165"/>
      <c r="J918" s="165"/>
      <c r="K918" s="165"/>
      <c r="L918" s="165"/>
      <c r="M918" s="165"/>
      <c r="N918" s="165"/>
      <c r="O918" s="165"/>
      <c r="P918" s="165"/>
    </row>
    <row r="919" spans="7:16">
      <c r="G919" s="165"/>
      <c r="H919" s="165"/>
      <c r="I919" s="165"/>
      <c r="J919" s="165"/>
      <c r="K919" s="165"/>
      <c r="L919" s="165"/>
      <c r="M919" s="165"/>
      <c r="N919" s="165"/>
      <c r="O919" s="165"/>
      <c r="P919" s="165"/>
    </row>
    <row r="920" spans="7:16">
      <c r="G920" s="165"/>
      <c r="H920" s="165"/>
      <c r="I920" s="165"/>
      <c r="J920" s="165"/>
      <c r="K920" s="165"/>
      <c r="L920" s="165"/>
      <c r="M920" s="165"/>
      <c r="N920" s="165"/>
      <c r="O920" s="165"/>
      <c r="P920" s="165"/>
    </row>
    <row r="921" spans="7:16">
      <c r="G921" s="165"/>
      <c r="H921" s="165"/>
      <c r="I921" s="165"/>
      <c r="J921" s="165"/>
      <c r="K921" s="165"/>
      <c r="L921" s="165"/>
      <c r="M921" s="165"/>
      <c r="N921" s="165"/>
      <c r="O921" s="165"/>
      <c r="P921" s="165"/>
    </row>
    <row r="922" spans="7:16">
      <c r="G922" s="165"/>
      <c r="H922" s="165"/>
      <c r="I922" s="165"/>
      <c r="J922" s="165"/>
      <c r="K922" s="165"/>
      <c r="L922" s="165"/>
      <c r="M922" s="165"/>
      <c r="N922" s="165"/>
      <c r="O922" s="165"/>
      <c r="P922" s="165"/>
    </row>
    <row r="923" spans="7:16">
      <c r="G923" s="165"/>
      <c r="H923" s="165"/>
      <c r="I923" s="165"/>
      <c r="J923" s="165"/>
      <c r="K923" s="165"/>
      <c r="L923" s="165"/>
      <c r="M923" s="165"/>
      <c r="N923" s="165"/>
      <c r="O923" s="165"/>
      <c r="P923" s="165"/>
    </row>
    <row r="924" spans="7:16">
      <c r="G924" s="165"/>
      <c r="H924" s="165"/>
      <c r="I924" s="165"/>
      <c r="J924" s="165"/>
      <c r="K924" s="165"/>
      <c r="L924" s="165"/>
      <c r="M924" s="165"/>
      <c r="N924" s="165"/>
      <c r="O924" s="165"/>
      <c r="P924" s="165"/>
    </row>
    <row r="925" spans="7:16">
      <c r="G925" s="165"/>
      <c r="H925" s="165"/>
      <c r="I925" s="165"/>
      <c r="J925" s="165"/>
      <c r="K925" s="165"/>
      <c r="L925" s="165"/>
      <c r="M925" s="165"/>
      <c r="N925" s="165"/>
      <c r="O925" s="165"/>
      <c r="P925" s="165"/>
    </row>
    <row r="926" spans="7:16">
      <c r="G926" s="165"/>
      <c r="H926" s="165"/>
      <c r="I926" s="165"/>
      <c r="J926" s="165"/>
      <c r="K926" s="165"/>
      <c r="L926" s="165"/>
      <c r="M926" s="165"/>
      <c r="N926" s="165"/>
      <c r="O926" s="165"/>
      <c r="P926" s="165"/>
    </row>
    <row r="927" spans="7:16">
      <c r="G927" s="165"/>
      <c r="H927" s="165"/>
      <c r="I927" s="165"/>
      <c r="J927" s="165"/>
      <c r="K927" s="165"/>
      <c r="L927" s="165"/>
      <c r="M927" s="165"/>
      <c r="N927" s="165"/>
      <c r="O927" s="165"/>
      <c r="P927" s="165"/>
    </row>
    <row r="928" spans="7:16">
      <c r="G928" s="165"/>
      <c r="H928" s="165"/>
      <c r="I928" s="165"/>
      <c r="J928" s="165"/>
      <c r="K928" s="165"/>
      <c r="L928" s="165"/>
      <c r="M928" s="165"/>
      <c r="N928" s="165"/>
      <c r="O928" s="165"/>
      <c r="P928" s="165"/>
    </row>
    <row r="929" spans="7:16">
      <c r="G929" s="165"/>
      <c r="H929" s="165"/>
      <c r="I929" s="165"/>
      <c r="J929" s="165"/>
      <c r="K929" s="165"/>
      <c r="L929" s="165"/>
      <c r="M929" s="165"/>
      <c r="N929" s="165"/>
      <c r="O929" s="165"/>
      <c r="P929" s="165"/>
    </row>
    <row r="930" spans="7:16">
      <c r="G930" s="165"/>
      <c r="H930" s="165"/>
      <c r="I930" s="165"/>
      <c r="J930" s="165"/>
      <c r="K930" s="165"/>
      <c r="L930" s="165"/>
      <c r="M930" s="165"/>
      <c r="N930" s="165"/>
      <c r="O930" s="165"/>
      <c r="P930" s="165"/>
    </row>
    <row r="931" spans="7:16">
      <c r="G931" s="165"/>
      <c r="H931" s="165"/>
      <c r="I931" s="165"/>
      <c r="J931" s="165"/>
      <c r="K931" s="165"/>
      <c r="L931" s="165"/>
      <c r="M931" s="165"/>
      <c r="N931" s="165"/>
      <c r="O931" s="165"/>
      <c r="P931" s="165"/>
    </row>
    <row r="932" spans="7:16">
      <c r="G932" s="165"/>
      <c r="H932" s="165"/>
      <c r="I932" s="165"/>
      <c r="J932" s="165"/>
      <c r="K932" s="165"/>
      <c r="L932" s="165"/>
      <c r="M932" s="165"/>
      <c r="N932" s="165"/>
      <c r="O932" s="165"/>
      <c r="P932" s="165"/>
    </row>
    <row r="933" spans="7:16">
      <c r="G933" s="165"/>
      <c r="H933" s="165"/>
      <c r="I933" s="165"/>
      <c r="J933" s="165"/>
      <c r="K933" s="165"/>
      <c r="L933" s="165"/>
      <c r="M933" s="165"/>
      <c r="N933" s="165"/>
      <c r="O933" s="165"/>
      <c r="P933" s="165"/>
    </row>
    <row r="934" spans="7:16">
      <c r="G934" s="165"/>
      <c r="H934" s="165"/>
      <c r="I934" s="165"/>
      <c r="J934" s="165"/>
      <c r="K934" s="165"/>
      <c r="L934" s="165"/>
      <c r="M934" s="165"/>
      <c r="N934" s="165"/>
      <c r="O934" s="165"/>
      <c r="P934" s="165"/>
    </row>
    <row r="935" spans="7:16">
      <c r="G935" s="165"/>
      <c r="H935" s="165"/>
      <c r="I935" s="165"/>
      <c r="J935" s="165"/>
      <c r="K935" s="165"/>
      <c r="L935" s="165"/>
      <c r="M935" s="165"/>
      <c r="N935" s="165"/>
      <c r="O935" s="165"/>
      <c r="P935" s="165"/>
    </row>
    <row r="936" spans="7:16">
      <c r="G936" s="165"/>
      <c r="H936" s="165"/>
      <c r="I936" s="165"/>
      <c r="J936" s="165"/>
      <c r="K936" s="165"/>
      <c r="L936" s="165"/>
      <c r="M936" s="165"/>
      <c r="N936" s="165"/>
      <c r="O936" s="165"/>
      <c r="P936" s="165"/>
    </row>
    <row r="937" spans="7:16">
      <c r="G937" s="165"/>
      <c r="H937" s="165"/>
      <c r="I937" s="165"/>
      <c r="J937" s="165"/>
      <c r="K937" s="165"/>
      <c r="L937" s="165"/>
      <c r="M937" s="165"/>
      <c r="N937" s="165"/>
      <c r="O937" s="165"/>
      <c r="P937" s="165"/>
    </row>
    <row r="938" spans="7:16">
      <c r="G938" s="165"/>
      <c r="H938" s="165"/>
      <c r="I938" s="165"/>
      <c r="J938" s="165"/>
      <c r="K938" s="165"/>
      <c r="L938" s="165"/>
      <c r="M938" s="165"/>
      <c r="N938" s="165"/>
      <c r="O938" s="165"/>
      <c r="P938" s="165"/>
    </row>
    <row r="939" spans="7:16">
      <c r="G939" s="165"/>
      <c r="H939" s="165"/>
      <c r="I939" s="165"/>
      <c r="J939" s="165"/>
      <c r="K939" s="165"/>
      <c r="L939" s="165"/>
      <c r="M939" s="165"/>
      <c r="N939" s="165"/>
      <c r="O939" s="165"/>
      <c r="P939" s="165"/>
    </row>
    <row r="940" spans="7:16">
      <c r="G940" s="165"/>
      <c r="H940" s="165"/>
      <c r="I940" s="165"/>
      <c r="J940" s="165"/>
      <c r="K940" s="165"/>
      <c r="L940" s="165"/>
      <c r="M940" s="165"/>
      <c r="N940" s="165"/>
      <c r="O940" s="165"/>
      <c r="P940" s="165"/>
    </row>
    <row r="941" spans="7:16">
      <c r="G941" s="165"/>
      <c r="H941" s="165"/>
      <c r="I941" s="165"/>
      <c r="J941" s="165"/>
      <c r="K941" s="165"/>
      <c r="L941" s="165"/>
      <c r="M941" s="165"/>
      <c r="N941" s="165"/>
      <c r="O941" s="165"/>
      <c r="P941" s="165"/>
    </row>
    <row r="942" spans="7:16">
      <c r="G942" s="165"/>
      <c r="H942" s="165"/>
      <c r="I942" s="165"/>
      <c r="J942" s="165"/>
      <c r="K942" s="165"/>
      <c r="L942" s="165"/>
      <c r="M942" s="165"/>
      <c r="N942" s="165"/>
      <c r="O942" s="165"/>
      <c r="P942" s="165"/>
    </row>
    <row r="943" spans="7:16">
      <c r="G943" s="165"/>
      <c r="H943" s="165"/>
      <c r="I943" s="165"/>
      <c r="J943" s="165"/>
      <c r="K943" s="165"/>
      <c r="L943" s="165"/>
      <c r="M943" s="165"/>
      <c r="N943" s="165"/>
      <c r="O943" s="165"/>
      <c r="P943" s="165"/>
    </row>
    <row r="944" spans="7:16">
      <c r="G944" s="165"/>
      <c r="H944" s="165"/>
      <c r="I944" s="165"/>
      <c r="J944" s="165"/>
      <c r="K944" s="165"/>
      <c r="L944" s="165"/>
      <c r="M944" s="165"/>
      <c r="N944" s="165"/>
      <c r="O944" s="165"/>
      <c r="P944" s="165"/>
    </row>
    <row r="945" spans="7:16">
      <c r="G945" s="165"/>
      <c r="H945" s="165"/>
      <c r="I945" s="165"/>
      <c r="J945" s="165"/>
      <c r="K945" s="165"/>
      <c r="L945" s="165"/>
      <c r="M945" s="165"/>
      <c r="N945" s="165"/>
      <c r="O945" s="165"/>
      <c r="P945" s="165"/>
    </row>
    <row r="946" spans="7:16">
      <c r="G946" s="165"/>
      <c r="H946" s="165"/>
      <c r="I946" s="165"/>
      <c r="J946" s="165"/>
      <c r="K946" s="165"/>
      <c r="L946" s="165"/>
      <c r="M946" s="165"/>
      <c r="N946" s="165"/>
      <c r="O946" s="165"/>
      <c r="P946" s="165"/>
    </row>
    <row r="947" spans="7:16">
      <c r="G947" s="165"/>
      <c r="H947" s="165"/>
      <c r="I947" s="165"/>
      <c r="J947" s="165"/>
      <c r="K947" s="165"/>
      <c r="L947" s="165"/>
      <c r="M947" s="165"/>
      <c r="N947" s="165"/>
      <c r="O947" s="165"/>
      <c r="P947" s="165"/>
    </row>
    <row r="948" spans="7:16">
      <c r="G948" s="165"/>
      <c r="H948" s="165"/>
      <c r="I948" s="165"/>
      <c r="J948" s="165"/>
      <c r="K948" s="165"/>
      <c r="L948" s="165"/>
      <c r="M948" s="165"/>
      <c r="N948" s="165"/>
      <c r="O948" s="165"/>
      <c r="P948" s="165"/>
    </row>
    <row r="949" spans="7:16">
      <c r="G949" s="165"/>
      <c r="H949" s="165"/>
      <c r="I949" s="165"/>
      <c r="J949" s="165"/>
      <c r="K949" s="165"/>
      <c r="L949" s="165"/>
      <c r="M949" s="165"/>
      <c r="N949" s="165"/>
      <c r="O949" s="165"/>
      <c r="P949" s="165"/>
    </row>
    <row r="950" spans="7:16">
      <c r="G950" s="165"/>
      <c r="H950" s="165"/>
      <c r="I950" s="165"/>
      <c r="J950" s="165"/>
      <c r="K950" s="165"/>
      <c r="L950" s="165"/>
      <c r="M950" s="165"/>
      <c r="N950" s="165"/>
      <c r="O950" s="165"/>
      <c r="P950" s="165"/>
    </row>
    <row r="951" spans="7:16">
      <c r="G951" s="165"/>
      <c r="H951" s="165"/>
      <c r="I951" s="165"/>
      <c r="J951" s="165"/>
      <c r="K951" s="165"/>
      <c r="L951" s="165"/>
      <c r="M951" s="165"/>
      <c r="N951" s="165"/>
      <c r="O951" s="165"/>
      <c r="P951" s="165"/>
    </row>
    <row r="952" spans="7:16">
      <c r="G952" s="165"/>
      <c r="H952" s="165"/>
      <c r="I952" s="165"/>
      <c r="J952" s="165"/>
      <c r="K952" s="165"/>
      <c r="L952" s="165"/>
      <c r="M952" s="165"/>
      <c r="N952" s="165"/>
      <c r="O952" s="165"/>
      <c r="P952" s="165"/>
    </row>
    <row r="953" spans="7:16">
      <c r="G953" s="165"/>
      <c r="H953" s="165"/>
      <c r="I953" s="165"/>
      <c r="J953" s="165"/>
      <c r="K953" s="165"/>
      <c r="L953" s="165"/>
      <c r="M953" s="165"/>
      <c r="N953" s="165"/>
      <c r="O953" s="165"/>
      <c r="P953" s="165"/>
    </row>
    <row r="954" spans="7:16">
      <c r="G954" s="165"/>
      <c r="H954" s="165"/>
      <c r="I954" s="165"/>
      <c r="J954" s="165"/>
      <c r="K954" s="165"/>
      <c r="L954" s="165"/>
      <c r="M954" s="165"/>
      <c r="N954" s="165"/>
      <c r="O954" s="165"/>
      <c r="P954" s="165"/>
    </row>
    <row r="955" spans="7:16">
      <c r="G955" s="165"/>
      <c r="H955" s="165"/>
      <c r="I955" s="165"/>
      <c r="J955" s="165"/>
      <c r="K955" s="165"/>
      <c r="L955" s="165"/>
      <c r="M955" s="165"/>
      <c r="N955" s="165"/>
      <c r="O955" s="165"/>
      <c r="P955" s="165"/>
    </row>
    <row r="956" spans="7:16">
      <c r="G956" s="165"/>
      <c r="H956" s="165"/>
      <c r="I956" s="165"/>
      <c r="J956" s="165"/>
      <c r="K956" s="165"/>
      <c r="L956" s="165"/>
      <c r="M956" s="165"/>
      <c r="N956" s="165"/>
      <c r="O956" s="165"/>
      <c r="P956" s="165"/>
    </row>
    <row r="957" spans="7:16">
      <c r="G957" s="165"/>
      <c r="H957" s="165"/>
      <c r="I957" s="165"/>
      <c r="J957" s="165"/>
      <c r="K957" s="165"/>
      <c r="L957" s="165"/>
      <c r="M957" s="165"/>
      <c r="N957" s="165"/>
      <c r="O957" s="165"/>
      <c r="P957" s="165"/>
    </row>
    <row r="958" spans="7:16">
      <c r="G958" s="165"/>
      <c r="H958" s="165"/>
      <c r="I958" s="165"/>
      <c r="J958" s="165"/>
      <c r="K958" s="165"/>
      <c r="L958" s="165"/>
      <c r="M958" s="165"/>
      <c r="N958" s="165"/>
      <c r="O958" s="165"/>
      <c r="P958" s="165"/>
    </row>
    <row r="959" spans="7:16">
      <c r="G959" s="165"/>
      <c r="H959" s="165"/>
      <c r="I959" s="165"/>
      <c r="J959" s="165"/>
      <c r="K959" s="165"/>
      <c r="L959" s="165"/>
      <c r="M959" s="165"/>
      <c r="N959" s="165"/>
      <c r="O959" s="165"/>
      <c r="P959" s="165"/>
    </row>
    <row r="960" spans="7:16">
      <c r="G960" s="165"/>
      <c r="H960" s="165"/>
      <c r="I960" s="165"/>
      <c r="J960" s="165"/>
      <c r="K960" s="165"/>
      <c r="L960" s="165"/>
      <c r="M960" s="165"/>
      <c r="N960" s="165"/>
      <c r="O960" s="165"/>
      <c r="P960" s="165"/>
    </row>
    <row r="961" spans="7:16">
      <c r="G961" s="165"/>
      <c r="H961" s="165"/>
      <c r="I961" s="165"/>
      <c r="J961" s="165"/>
      <c r="K961" s="165"/>
      <c r="L961" s="165"/>
      <c r="M961" s="165"/>
      <c r="N961" s="165"/>
      <c r="O961" s="165"/>
      <c r="P961" s="165"/>
    </row>
    <row r="962" spans="7:16">
      <c r="G962" s="165"/>
      <c r="H962" s="165"/>
      <c r="I962" s="165"/>
      <c r="J962" s="165"/>
      <c r="K962" s="165"/>
      <c r="L962" s="165"/>
      <c r="M962" s="165"/>
      <c r="N962" s="165"/>
      <c r="O962" s="165"/>
      <c r="P962" s="165"/>
    </row>
    <row r="963" spans="7:16">
      <c r="G963" s="165"/>
      <c r="H963" s="165"/>
      <c r="I963" s="165"/>
      <c r="J963" s="165"/>
      <c r="K963" s="165"/>
      <c r="L963" s="165"/>
      <c r="M963" s="165"/>
      <c r="N963" s="165"/>
      <c r="O963" s="165"/>
      <c r="P963" s="165"/>
    </row>
    <row r="964" spans="7:16">
      <c r="G964" s="165"/>
      <c r="H964" s="165"/>
      <c r="I964" s="165"/>
      <c r="J964" s="165"/>
      <c r="K964" s="165"/>
      <c r="L964" s="165"/>
      <c r="M964" s="165"/>
      <c r="N964" s="165"/>
      <c r="O964" s="165"/>
      <c r="P964" s="165"/>
    </row>
    <row r="965" spans="7:16">
      <c r="G965" s="165"/>
      <c r="H965" s="165"/>
      <c r="I965" s="165"/>
      <c r="J965" s="165"/>
      <c r="K965" s="165"/>
      <c r="L965" s="165"/>
      <c r="M965" s="165"/>
      <c r="N965" s="165"/>
      <c r="O965" s="165"/>
      <c r="P965" s="165"/>
    </row>
    <row r="966" spans="7:16">
      <c r="G966" s="165"/>
      <c r="H966" s="165"/>
      <c r="I966" s="165"/>
      <c r="J966" s="165"/>
      <c r="K966" s="165"/>
      <c r="L966" s="165"/>
      <c r="M966" s="165"/>
      <c r="N966" s="165"/>
      <c r="O966" s="165"/>
      <c r="P966" s="165"/>
    </row>
    <row r="967" spans="7:16">
      <c r="G967" s="165"/>
      <c r="H967" s="165"/>
      <c r="I967" s="165"/>
      <c r="J967" s="165"/>
      <c r="K967" s="165"/>
      <c r="L967" s="165"/>
      <c r="M967" s="165"/>
      <c r="N967" s="165"/>
      <c r="O967" s="165"/>
      <c r="P967" s="165"/>
    </row>
    <row r="968" spans="7:16">
      <c r="G968" s="165"/>
      <c r="H968" s="165"/>
      <c r="I968" s="165"/>
      <c r="J968" s="165"/>
      <c r="K968" s="165"/>
      <c r="L968" s="165"/>
      <c r="M968" s="165"/>
      <c r="N968" s="165"/>
      <c r="O968" s="165"/>
      <c r="P968" s="165"/>
    </row>
    <row r="969" spans="7:16">
      <c r="G969" s="165"/>
      <c r="H969" s="165"/>
      <c r="I969" s="165"/>
      <c r="J969" s="165"/>
      <c r="K969" s="165"/>
      <c r="L969" s="165"/>
      <c r="M969" s="165"/>
      <c r="N969" s="165"/>
      <c r="O969" s="165"/>
      <c r="P969" s="165"/>
    </row>
    <row r="970" spans="7:16">
      <c r="G970" s="165"/>
      <c r="H970" s="165"/>
      <c r="I970" s="165"/>
      <c r="J970" s="165"/>
      <c r="K970" s="165"/>
      <c r="L970" s="165"/>
      <c r="M970" s="165"/>
      <c r="N970" s="165"/>
      <c r="O970" s="165"/>
      <c r="P970" s="165"/>
    </row>
    <row r="971" spans="7:16">
      <c r="G971" s="165"/>
      <c r="H971" s="165"/>
      <c r="I971" s="165"/>
      <c r="J971" s="165"/>
      <c r="K971" s="165"/>
      <c r="L971" s="165"/>
      <c r="M971" s="165"/>
      <c r="N971" s="165"/>
      <c r="O971" s="165"/>
      <c r="P971" s="165"/>
    </row>
    <row r="972" spans="7:16">
      <c r="G972" s="165"/>
      <c r="H972" s="165"/>
      <c r="I972" s="165"/>
      <c r="J972" s="165"/>
      <c r="K972" s="165"/>
      <c r="L972" s="165"/>
      <c r="M972" s="165"/>
      <c r="N972" s="165"/>
      <c r="O972" s="165"/>
      <c r="P972" s="165"/>
    </row>
    <row r="973" spans="7:16">
      <c r="G973" s="165"/>
      <c r="H973" s="165"/>
      <c r="I973" s="165"/>
      <c r="J973" s="165"/>
      <c r="K973" s="165"/>
      <c r="L973" s="165"/>
      <c r="M973" s="165"/>
      <c r="N973" s="165"/>
      <c r="O973" s="165"/>
      <c r="P973" s="165"/>
    </row>
    <row r="974" spans="7:16">
      <c r="G974" s="165"/>
      <c r="H974" s="165"/>
      <c r="I974" s="165"/>
      <c r="J974" s="165"/>
      <c r="K974" s="165"/>
      <c r="L974" s="165"/>
      <c r="M974" s="165"/>
      <c r="N974" s="165"/>
      <c r="O974" s="165"/>
      <c r="P974" s="165"/>
    </row>
    <row r="975" spans="7:16">
      <c r="G975" s="165"/>
      <c r="H975" s="165"/>
      <c r="I975" s="165"/>
      <c r="J975" s="165"/>
      <c r="K975" s="165"/>
      <c r="L975" s="165"/>
      <c r="M975" s="165"/>
      <c r="N975" s="165"/>
      <c r="O975" s="165"/>
      <c r="P975" s="165"/>
    </row>
    <row r="976" spans="7:16">
      <c r="G976" s="165"/>
      <c r="H976" s="165"/>
      <c r="I976" s="165"/>
      <c r="J976" s="165"/>
      <c r="K976" s="165"/>
      <c r="L976" s="165"/>
      <c r="M976" s="165"/>
      <c r="N976" s="165"/>
      <c r="O976" s="165"/>
      <c r="P976" s="165"/>
    </row>
    <row r="977" spans="7:16">
      <c r="G977" s="165"/>
      <c r="H977" s="165"/>
      <c r="I977" s="165"/>
      <c r="J977" s="165"/>
      <c r="K977" s="165"/>
      <c r="L977" s="165"/>
      <c r="M977" s="165"/>
      <c r="N977" s="165"/>
      <c r="O977" s="165"/>
      <c r="P977" s="165"/>
    </row>
    <row r="978" spans="7:16">
      <c r="G978" s="165"/>
      <c r="H978" s="165"/>
      <c r="I978" s="165"/>
      <c r="J978" s="165"/>
      <c r="K978" s="165"/>
      <c r="L978" s="165"/>
      <c r="M978" s="165"/>
      <c r="N978" s="165"/>
      <c r="O978" s="165"/>
      <c r="P978" s="165"/>
    </row>
    <row r="979" spans="7:16">
      <c r="G979" s="165"/>
      <c r="H979" s="165"/>
      <c r="I979" s="165"/>
      <c r="J979" s="165"/>
      <c r="K979" s="165"/>
      <c r="L979" s="165"/>
      <c r="M979" s="165"/>
      <c r="N979" s="165"/>
      <c r="O979" s="165"/>
      <c r="P979" s="165"/>
    </row>
    <row r="980" spans="7:16">
      <c r="G980" s="165"/>
      <c r="H980" s="165"/>
      <c r="I980" s="165"/>
      <c r="J980" s="165"/>
      <c r="K980" s="165"/>
      <c r="L980" s="165"/>
      <c r="M980" s="165"/>
      <c r="N980" s="165"/>
      <c r="O980" s="165"/>
      <c r="P980" s="165"/>
    </row>
    <row r="981" spans="7:16">
      <c r="G981" s="165"/>
      <c r="H981" s="165"/>
      <c r="I981" s="165"/>
      <c r="J981" s="165"/>
      <c r="K981" s="165"/>
      <c r="L981" s="165"/>
      <c r="M981" s="165"/>
      <c r="N981" s="165"/>
      <c r="O981" s="165"/>
      <c r="P981" s="165"/>
    </row>
    <row r="982" spans="7:16">
      <c r="G982" s="165"/>
      <c r="H982" s="165"/>
      <c r="I982" s="165"/>
      <c r="J982" s="165"/>
      <c r="K982" s="165"/>
      <c r="L982" s="165"/>
      <c r="M982" s="165"/>
      <c r="N982" s="165"/>
      <c r="O982" s="165"/>
      <c r="P982" s="165"/>
    </row>
    <row r="983" spans="7:16">
      <c r="G983" s="165"/>
      <c r="H983" s="165"/>
      <c r="I983" s="165"/>
      <c r="J983" s="165"/>
      <c r="K983" s="165"/>
      <c r="L983" s="165"/>
      <c r="M983" s="165"/>
      <c r="N983" s="165"/>
      <c r="O983" s="165"/>
      <c r="P983" s="165"/>
    </row>
    <row r="984" spans="7:16">
      <c r="G984" s="165"/>
      <c r="H984" s="165"/>
      <c r="I984" s="165"/>
      <c r="J984" s="165"/>
      <c r="K984" s="165"/>
      <c r="L984" s="165"/>
      <c r="M984" s="165"/>
      <c r="N984" s="165"/>
      <c r="O984" s="165"/>
      <c r="P984" s="165"/>
    </row>
    <row r="985" spans="7:16">
      <c r="G985" s="165"/>
      <c r="H985" s="165"/>
      <c r="I985" s="165"/>
      <c r="J985" s="165"/>
      <c r="K985" s="165"/>
      <c r="L985" s="165"/>
      <c r="M985" s="165"/>
      <c r="N985" s="165"/>
      <c r="O985" s="165"/>
      <c r="P985" s="165"/>
    </row>
    <row r="986" spans="7:16">
      <c r="G986" s="165"/>
      <c r="H986" s="165"/>
      <c r="I986" s="165"/>
      <c r="J986" s="165"/>
      <c r="K986" s="165"/>
      <c r="L986" s="165"/>
      <c r="M986" s="165"/>
      <c r="N986" s="165"/>
      <c r="O986" s="165"/>
      <c r="P986" s="165"/>
    </row>
    <row r="987" spans="7:16">
      <c r="G987" s="165"/>
      <c r="H987" s="165"/>
      <c r="I987" s="165"/>
      <c r="J987" s="165"/>
      <c r="K987" s="165"/>
      <c r="L987" s="165"/>
      <c r="M987" s="165"/>
      <c r="N987" s="165"/>
      <c r="O987" s="165"/>
      <c r="P987" s="165"/>
    </row>
    <row r="988" spans="7:16">
      <c r="G988" s="165"/>
      <c r="H988" s="165"/>
      <c r="I988" s="165"/>
      <c r="J988" s="165"/>
      <c r="K988" s="165"/>
      <c r="L988" s="165"/>
      <c r="M988" s="165"/>
      <c r="N988" s="165"/>
      <c r="O988" s="165"/>
      <c r="P988" s="165"/>
    </row>
    <row r="989" spans="7:16">
      <c r="G989" s="165"/>
      <c r="H989" s="165"/>
      <c r="I989" s="165"/>
      <c r="J989" s="165"/>
      <c r="K989" s="165"/>
      <c r="L989" s="165"/>
      <c r="M989" s="165"/>
      <c r="N989" s="165"/>
      <c r="O989" s="165"/>
      <c r="P989" s="165"/>
    </row>
    <row r="990" spans="7:16">
      <c r="G990" s="165"/>
      <c r="H990" s="165"/>
      <c r="I990" s="165"/>
      <c r="J990" s="165"/>
      <c r="K990" s="165"/>
      <c r="L990" s="165"/>
      <c r="M990" s="165"/>
      <c r="N990" s="165"/>
      <c r="O990" s="165"/>
      <c r="P990" s="165"/>
    </row>
    <row r="991" spans="7:16">
      <c r="G991" s="165"/>
      <c r="H991" s="165"/>
      <c r="I991" s="165"/>
      <c r="J991" s="165"/>
      <c r="K991" s="165"/>
      <c r="L991" s="165"/>
      <c r="M991" s="165"/>
      <c r="N991" s="165"/>
      <c r="O991" s="165"/>
      <c r="P991" s="165"/>
    </row>
    <row r="992" spans="7:16">
      <c r="G992" s="165"/>
      <c r="H992" s="165"/>
      <c r="I992" s="165"/>
      <c r="J992" s="165"/>
      <c r="K992" s="165"/>
      <c r="L992" s="165"/>
      <c r="M992" s="165"/>
      <c r="N992" s="165"/>
      <c r="O992" s="165"/>
      <c r="P992" s="165"/>
    </row>
    <row r="993" spans="7:16">
      <c r="G993" s="165"/>
      <c r="H993" s="165"/>
      <c r="I993" s="165"/>
      <c r="J993" s="165"/>
      <c r="K993" s="165"/>
      <c r="L993" s="165"/>
      <c r="M993" s="165"/>
      <c r="N993" s="165"/>
      <c r="O993" s="165"/>
      <c r="P993" s="165"/>
    </row>
    <row r="994" spans="7:16">
      <c r="G994" s="165"/>
      <c r="H994" s="165"/>
      <c r="I994" s="165"/>
      <c r="J994" s="165"/>
      <c r="K994" s="165"/>
      <c r="L994" s="165"/>
      <c r="M994" s="165"/>
      <c r="N994" s="165"/>
      <c r="O994" s="165"/>
      <c r="P994" s="165"/>
    </row>
    <row r="995" spans="7:16">
      <c r="G995" s="165"/>
      <c r="H995" s="165"/>
      <c r="I995" s="165"/>
      <c r="J995" s="165"/>
      <c r="K995" s="165"/>
      <c r="L995" s="165"/>
      <c r="M995" s="165"/>
      <c r="N995" s="165"/>
      <c r="O995" s="165"/>
      <c r="P995" s="165"/>
    </row>
    <row r="996" spans="7:16">
      <c r="G996" s="165"/>
      <c r="H996" s="165"/>
      <c r="I996" s="165"/>
      <c r="J996" s="165"/>
      <c r="K996" s="165"/>
      <c r="L996" s="165"/>
      <c r="M996" s="165"/>
      <c r="N996" s="165"/>
      <c r="O996" s="165"/>
      <c r="P996" s="165"/>
    </row>
    <row r="997" spans="7:16">
      <c r="G997" s="165"/>
      <c r="H997" s="165"/>
      <c r="I997" s="165"/>
      <c r="J997" s="165"/>
      <c r="K997" s="165"/>
      <c r="L997" s="165"/>
      <c r="M997" s="165"/>
      <c r="N997" s="165"/>
      <c r="O997" s="165"/>
      <c r="P997" s="165"/>
    </row>
    <row r="998" spans="7:16">
      <c r="G998" s="165"/>
      <c r="H998" s="165"/>
      <c r="I998" s="165"/>
      <c r="J998" s="165"/>
      <c r="K998" s="165"/>
      <c r="L998" s="165"/>
      <c r="M998" s="165"/>
      <c r="N998" s="165"/>
      <c r="O998" s="165"/>
      <c r="P998" s="165"/>
    </row>
    <row r="999" spans="7:16">
      <c r="G999" s="165"/>
      <c r="H999" s="165"/>
      <c r="I999" s="165"/>
      <c r="J999" s="165"/>
      <c r="K999" s="165"/>
      <c r="L999" s="165"/>
      <c r="M999" s="165"/>
      <c r="N999" s="165"/>
      <c r="O999" s="165"/>
      <c r="P999" s="165"/>
    </row>
    <row r="1000" spans="7:16">
      <c r="G1000" s="165"/>
      <c r="H1000" s="165"/>
      <c r="I1000" s="165"/>
      <c r="J1000" s="165"/>
      <c r="K1000" s="165"/>
      <c r="L1000" s="165"/>
      <c r="M1000" s="165"/>
      <c r="N1000" s="165"/>
      <c r="O1000" s="165"/>
      <c r="P1000" s="165"/>
    </row>
    <row r="1001" spans="7:16">
      <c r="G1001" s="165"/>
      <c r="H1001" s="165"/>
      <c r="I1001" s="165"/>
      <c r="J1001" s="165"/>
      <c r="K1001" s="165"/>
      <c r="L1001" s="165"/>
      <c r="M1001" s="165"/>
      <c r="N1001" s="165"/>
      <c r="O1001" s="165"/>
      <c r="P1001" s="165"/>
    </row>
    <row r="1002" spans="7:16">
      <c r="G1002" s="165"/>
      <c r="H1002" s="165"/>
      <c r="I1002" s="165"/>
      <c r="J1002" s="165"/>
      <c r="K1002" s="165"/>
      <c r="L1002" s="165"/>
      <c r="M1002" s="165"/>
      <c r="N1002" s="165"/>
      <c r="O1002" s="165"/>
      <c r="P1002" s="165"/>
    </row>
    <row r="1003" spans="7:16">
      <c r="G1003" s="165"/>
      <c r="H1003" s="165"/>
      <c r="I1003" s="165"/>
      <c r="J1003" s="165"/>
      <c r="K1003" s="165"/>
      <c r="L1003" s="165"/>
      <c r="M1003" s="165"/>
      <c r="N1003" s="165"/>
      <c r="O1003" s="165"/>
      <c r="P1003" s="165"/>
    </row>
    <row r="1004" spans="7:16">
      <c r="G1004" s="165"/>
      <c r="H1004" s="165"/>
      <c r="I1004" s="165"/>
      <c r="J1004" s="165"/>
      <c r="K1004" s="165"/>
      <c r="L1004" s="165"/>
      <c r="M1004" s="165"/>
      <c r="N1004" s="165"/>
      <c r="O1004" s="165"/>
      <c r="P1004" s="165"/>
    </row>
    <row r="1005" spans="7:16">
      <c r="G1005" s="165"/>
      <c r="H1005" s="165"/>
      <c r="I1005" s="165"/>
      <c r="J1005" s="165"/>
      <c r="K1005" s="165"/>
      <c r="L1005" s="165"/>
      <c r="M1005" s="165"/>
      <c r="N1005" s="165"/>
      <c r="O1005" s="165"/>
      <c r="P1005" s="165"/>
    </row>
    <row r="1006" spans="7:16">
      <c r="G1006" s="165"/>
      <c r="H1006" s="165"/>
      <c r="I1006" s="165"/>
      <c r="J1006" s="165"/>
      <c r="K1006" s="165"/>
      <c r="L1006" s="165"/>
      <c r="M1006" s="165"/>
      <c r="N1006" s="165"/>
      <c r="O1006" s="165"/>
      <c r="P1006" s="165"/>
    </row>
    <row r="1007" spans="7:16">
      <c r="G1007" s="165"/>
      <c r="H1007" s="165"/>
      <c r="I1007" s="165"/>
      <c r="J1007" s="165"/>
      <c r="K1007" s="165"/>
      <c r="L1007" s="165"/>
      <c r="M1007" s="165"/>
      <c r="N1007" s="165"/>
      <c r="O1007" s="165"/>
      <c r="P1007" s="165"/>
    </row>
    <row r="1008" spans="7:16">
      <c r="G1008" s="165"/>
      <c r="H1008" s="165"/>
      <c r="I1008" s="165"/>
      <c r="J1008" s="165"/>
      <c r="K1008" s="165"/>
      <c r="L1008" s="165"/>
      <c r="M1008" s="165"/>
      <c r="N1008" s="165"/>
      <c r="O1008" s="165"/>
      <c r="P1008" s="165"/>
    </row>
    <row r="1009" spans="7:16">
      <c r="G1009" s="165"/>
      <c r="H1009" s="165"/>
      <c r="I1009" s="165"/>
      <c r="J1009" s="165"/>
      <c r="K1009" s="165"/>
      <c r="L1009" s="165"/>
      <c r="M1009" s="165"/>
      <c r="N1009" s="165"/>
      <c r="O1009" s="165"/>
      <c r="P1009" s="165"/>
    </row>
    <row r="1010" spans="7:16">
      <c r="G1010" s="165"/>
      <c r="H1010" s="165"/>
      <c r="I1010" s="165"/>
      <c r="J1010" s="165"/>
      <c r="K1010" s="165"/>
      <c r="L1010" s="165"/>
      <c r="M1010" s="165"/>
      <c r="N1010" s="165"/>
      <c r="O1010" s="165"/>
      <c r="P1010" s="165"/>
    </row>
    <row r="1011" spans="7:16">
      <c r="G1011" s="165"/>
      <c r="H1011" s="165"/>
      <c r="I1011" s="165"/>
      <c r="J1011" s="165"/>
      <c r="K1011" s="165"/>
      <c r="L1011" s="165"/>
      <c r="M1011" s="165"/>
      <c r="N1011" s="165"/>
      <c r="O1011" s="165"/>
      <c r="P1011" s="165"/>
    </row>
    <row r="1012" spans="7:16">
      <c r="G1012" s="165"/>
      <c r="H1012" s="165"/>
      <c r="I1012" s="165"/>
      <c r="J1012" s="165"/>
      <c r="K1012" s="165"/>
      <c r="L1012" s="165"/>
      <c r="M1012" s="165"/>
      <c r="N1012" s="165"/>
      <c r="O1012" s="165"/>
      <c r="P1012" s="165"/>
    </row>
    <row r="1013" spans="7:16">
      <c r="G1013" s="165"/>
      <c r="H1013" s="165"/>
      <c r="I1013" s="165"/>
      <c r="J1013" s="165"/>
      <c r="K1013" s="165"/>
      <c r="L1013" s="165"/>
      <c r="M1013" s="165"/>
      <c r="N1013" s="165"/>
      <c r="O1013" s="165"/>
      <c r="P1013" s="165"/>
    </row>
    <row r="1014" spans="7:16">
      <c r="G1014" s="165"/>
      <c r="H1014" s="165"/>
      <c r="I1014" s="165"/>
      <c r="J1014" s="165"/>
      <c r="K1014" s="165"/>
      <c r="L1014" s="165"/>
      <c r="M1014" s="165"/>
      <c r="N1014" s="165"/>
      <c r="O1014" s="165"/>
      <c r="P1014" s="165"/>
    </row>
    <row r="1015" spans="7:16">
      <c r="G1015" s="165"/>
      <c r="H1015" s="165"/>
      <c r="I1015" s="165"/>
      <c r="J1015" s="165"/>
      <c r="K1015" s="165"/>
      <c r="L1015" s="165"/>
      <c r="M1015" s="165"/>
      <c r="N1015" s="165"/>
      <c r="O1015" s="165"/>
      <c r="P1015" s="165"/>
    </row>
    <row r="1016" spans="7:16">
      <c r="G1016" s="165"/>
      <c r="H1016" s="165"/>
      <c r="I1016" s="165"/>
      <c r="J1016" s="165"/>
      <c r="K1016" s="165"/>
      <c r="L1016" s="165"/>
      <c r="M1016" s="165"/>
      <c r="N1016" s="165"/>
      <c r="O1016" s="165"/>
      <c r="P1016" s="165"/>
    </row>
    <row r="1017" spans="7:16">
      <c r="G1017" s="165"/>
      <c r="H1017" s="165"/>
      <c r="I1017" s="165"/>
      <c r="J1017" s="165"/>
      <c r="K1017" s="165"/>
      <c r="L1017" s="165"/>
      <c r="M1017" s="165"/>
      <c r="N1017" s="165"/>
      <c r="O1017" s="165"/>
      <c r="P1017" s="165"/>
    </row>
    <row r="1018" spans="7:16">
      <c r="G1018" s="165"/>
      <c r="H1018" s="165"/>
      <c r="I1018" s="165"/>
      <c r="J1018" s="165"/>
      <c r="K1018" s="165"/>
      <c r="L1018" s="165"/>
      <c r="M1018" s="165"/>
      <c r="N1018" s="165"/>
      <c r="O1018" s="165"/>
      <c r="P1018" s="165"/>
    </row>
    <row r="1019" spans="7:16">
      <c r="G1019" s="165"/>
      <c r="H1019" s="165"/>
      <c r="I1019" s="165"/>
      <c r="J1019" s="165"/>
      <c r="K1019" s="165"/>
      <c r="L1019" s="165"/>
      <c r="M1019" s="165"/>
      <c r="N1019" s="165"/>
      <c r="O1019" s="165"/>
      <c r="P1019" s="165"/>
    </row>
    <row r="1020" spans="7:16">
      <c r="G1020" s="165"/>
      <c r="H1020" s="165"/>
      <c r="I1020" s="165"/>
      <c r="J1020" s="165"/>
      <c r="K1020" s="165"/>
      <c r="L1020" s="165"/>
      <c r="M1020" s="165"/>
      <c r="N1020" s="165"/>
      <c r="O1020" s="165"/>
      <c r="P1020" s="165"/>
    </row>
  </sheetData>
  <dataValidations count="2">
    <dataValidation type="list" allowBlank="1" showInputMessage="1" showErrorMessage="1" errorTitle="Value must be 0, 1, 2, 3, 4 or 5" sqref="G186 L186 G184 L184 G182 L182 G180 L180 G173:G175 L173:L175 G171 L171 G169 L169 G167 L167 G165 L165 G163 L163 G158 L158 G156 L156 G154 L154 G152 L152 G150 L150 G148 L148 G146 L146 G144 L144 G142 L142 G140 L140 G138 L138 G136 L136 G134 L134 G129 L129 G127 L127 G125 L125 G122:G123 L122:L123 G120 L120 G118 L118 G116 L116 G106:G111 L106:L111 G100:G104 L100:L104 G94:G98 L94:L98 G89:G92 L89:L92 G84:G87 L84:L87 G78:G82 L78:L82 G72:G76 L72:L76 G60:G62 L60:L62 G51:G58 L51:L58 G46:G49 L46:L49 G40:G44 L40:L44 G35:G38 L35:L38 G21:G30 L21:L30" xr:uid="{60B6F61F-AE95-7F4F-A6B6-721526F0E456}">
      <formula1>"0,1,2,3,4,5"</formula1>
    </dataValidation>
    <dataValidation type="decimal" allowBlank="1" showInputMessage="1" showErrorMessage="1" errorTitle="Value must be between 0 and 5" sqref="J186 O186 J184 O184 J182 O182 J180 O180 J173:J175 O173:O175 J171 O171 J169 O169 J167 O167 J165 O165 J163 O163 J158 O158 J156 O156 J154 O154 J152 O152 J150 O150 J148 O148 J146 O146 J144 O144 J142 O142 J140 O140 J138 O138 J136 O136 J134 O134 J129 O129 J127 O127 J125 O125 J122:J123 O122:O123 J120 O120 J118 O118 J116 O116 J106:J111 O106:O111 J100:J104 O100:O104 J94:J98 O94:O98 J89:J92 O89:O92 J84:J87 O84:O87 J78:J82 O78:O82 J72:J76 O72:O76 J60:J62 O60:O62 J51:J58 O51:O58 J46:J49 O46:O49 J40:J44 O40:O44 J35:J38 O35:O38 J21:J30 O21:O30" xr:uid="{74DD10BC-85B8-B34A-8EC0-67121429763F}">
      <formula1>0</formula1>
      <formula2>5</formula2>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Company Information</vt:lpstr>
      <vt:lpstr>P2P</vt:lpstr>
      <vt:lpstr>Sourcing2</vt:lpstr>
      <vt:lpstr>Sourcing</vt:lpstr>
      <vt:lpstr>SXM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2019-07-08T16:08:16Z</dcterms:modified>
</cp:coreProperties>
</file>