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F91F5B62-C683-774C-B26A-E8D460E04555}" xr6:coauthVersionLast="43" xr6:coauthVersionMax="43" xr10:uidLastSave="{00000000-0000-0000-0000-000000000000}"/>
  <bookViews>
    <workbookView xWindow="25600" yWindow="-2600" windowWidth="38400" windowHeight="21140" activeTab="2" xr2:uid="{00000000-000D-0000-FFFF-FFFF00000000}"/>
  </bookViews>
  <sheets>
    <sheet name="Instructions" sheetId="1" r:id="rId1"/>
    <sheet name="Company Information" sheetId="2" r:id="rId2"/>
    <sheet name="P2P" sheetId="3" r:id="rId3"/>
    <sheet name="Sourcing" sheetId="4" r:id="rId4"/>
    <sheet name="Spend Analytics" sheetId="5" r:id="rId5"/>
    <sheet name="SXM" sheetId="6" r:id="rId6"/>
    <sheet name="CLM" sheetId="7" r:id="rId7"/>
  </sheets>
  <definedNames>
    <definedName name="_xlnm._FilterDatabase" localSheetId="2" hidden="1">P2P!$L$2:$L$187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7" l="1"/>
  <c r="M131" i="7"/>
  <c r="L131" i="7"/>
  <c r="M126" i="7"/>
  <c r="L126" i="7"/>
  <c r="M125" i="7"/>
  <c r="L125" i="7"/>
  <c r="M124" i="7"/>
  <c r="L124" i="7"/>
  <c r="F9" i="7" s="1"/>
  <c r="M123" i="7"/>
  <c r="L123" i="7"/>
  <c r="M118" i="7"/>
  <c r="L118" i="7"/>
  <c r="M117" i="7"/>
  <c r="L117" i="7"/>
  <c r="M116" i="7"/>
  <c r="L116" i="7"/>
  <c r="M115" i="7"/>
  <c r="L115" i="7"/>
  <c r="M114" i="7"/>
  <c r="L114" i="7"/>
  <c r="M111" i="7"/>
  <c r="L111" i="7"/>
  <c r="M110" i="7"/>
  <c r="L110"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F8" i="7" s="1"/>
  <c r="M89" i="7"/>
  <c r="L89" i="7"/>
  <c r="M88" i="7"/>
  <c r="L88" i="7"/>
  <c r="M87" i="7"/>
  <c r="L87" i="7"/>
  <c r="M84" i="7"/>
  <c r="L84" i="7"/>
  <c r="M83" i="7"/>
  <c r="L83" i="7"/>
  <c r="F7" i="7" s="1"/>
  <c r="M77" i="7"/>
  <c r="L77" i="7"/>
  <c r="M76" i="7"/>
  <c r="L76" i="7"/>
  <c r="M75" i="7"/>
  <c r="L75" i="7"/>
  <c r="M72" i="7"/>
  <c r="L72" i="7"/>
  <c r="M70" i="7"/>
  <c r="L70" i="7"/>
  <c r="M69" i="7"/>
  <c r="L69" i="7"/>
  <c r="M68" i="7"/>
  <c r="L68" i="7"/>
  <c r="M67" i="7"/>
  <c r="L67" i="7"/>
  <c r="M66" i="7"/>
  <c r="L66" i="7"/>
  <c r="M65" i="7"/>
  <c r="L65" i="7"/>
  <c r="M62" i="7"/>
  <c r="L62" i="7"/>
  <c r="M61" i="7"/>
  <c r="L61" i="7"/>
  <c r="M60" i="7"/>
  <c r="L60" i="7"/>
  <c r="M59" i="7"/>
  <c r="L59" i="7"/>
  <c r="M57" i="7"/>
  <c r="L57" i="7"/>
  <c r="M56" i="7"/>
  <c r="L56" i="7"/>
  <c r="M55" i="7"/>
  <c r="L55" i="7"/>
  <c r="M52" i="7"/>
  <c r="L52" i="7"/>
  <c r="M51" i="7"/>
  <c r="L51" i="7"/>
  <c r="M50" i="7"/>
  <c r="L50" i="7"/>
  <c r="F6" i="7" s="1"/>
  <c r="M44" i="7"/>
  <c r="L44" i="7"/>
  <c r="M43" i="7"/>
  <c r="L43" i="7"/>
  <c r="M42" i="7"/>
  <c r="L42" i="7"/>
  <c r="M41" i="7"/>
  <c r="L41" i="7"/>
  <c r="M40" i="7"/>
  <c r="L40" i="7"/>
  <c r="M39" i="7"/>
  <c r="L39" i="7"/>
  <c r="M38" i="7"/>
  <c r="L38" i="7"/>
  <c r="M37" i="7"/>
  <c r="L37" i="7"/>
  <c r="M36" i="7"/>
  <c r="L36" i="7"/>
  <c r="M33" i="7"/>
  <c r="L33" i="7"/>
  <c r="M32" i="7"/>
  <c r="L32" i="7"/>
  <c r="M31" i="7"/>
  <c r="L31" i="7"/>
  <c r="M30" i="7"/>
  <c r="L30" i="7"/>
  <c r="M29" i="7"/>
  <c r="L29" i="7"/>
  <c r="M28" i="7"/>
  <c r="L28" i="7"/>
  <c r="M27" i="7"/>
  <c r="L27" i="7"/>
  <c r="M25" i="7"/>
  <c r="L25" i="7"/>
  <c r="M24" i="7"/>
  <c r="L24" i="7"/>
  <c r="M22" i="7"/>
  <c r="L22" i="7"/>
  <c r="M21" i="7"/>
  <c r="G11" i="7" s="1"/>
  <c r="L21" i="7"/>
  <c r="F11" i="7" s="1"/>
  <c r="F5" i="7" l="1"/>
  <c r="N186" i="6"/>
  <c r="M186" i="6"/>
  <c r="N184" i="6"/>
  <c r="M184" i="6"/>
  <c r="N182" i="6"/>
  <c r="M182" i="6"/>
  <c r="E11" i="6" s="1"/>
  <c r="N180" i="6"/>
  <c r="M180" i="6"/>
  <c r="N175" i="6"/>
  <c r="M175" i="6"/>
  <c r="N174" i="6"/>
  <c r="M174" i="6"/>
  <c r="N173" i="6"/>
  <c r="M173" i="6"/>
  <c r="N171" i="6"/>
  <c r="M171" i="6"/>
  <c r="N169" i="6"/>
  <c r="M169" i="6"/>
  <c r="N167" i="6"/>
  <c r="M167" i="6"/>
  <c r="N165" i="6"/>
  <c r="M165" i="6"/>
  <c r="N163" i="6"/>
  <c r="M163" i="6"/>
  <c r="E10" i="6" s="1"/>
  <c r="N158" i="6"/>
  <c r="M158" i="6"/>
  <c r="N156" i="6"/>
  <c r="M156" i="6"/>
  <c r="N154" i="6"/>
  <c r="M154" i="6"/>
  <c r="N152" i="6"/>
  <c r="M152" i="6"/>
  <c r="N150" i="6"/>
  <c r="M150" i="6"/>
  <c r="N148" i="6"/>
  <c r="M148" i="6"/>
  <c r="N146" i="6"/>
  <c r="M146" i="6"/>
  <c r="N144" i="6"/>
  <c r="M144" i="6"/>
  <c r="N142" i="6"/>
  <c r="M142" i="6"/>
  <c r="N140" i="6"/>
  <c r="M140" i="6"/>
  <c r="N138" i="6"/>
  <c r="M138" i="6"/>
  <c r="N136" i="6"/>
  <c r="M136" i="6"/>
  <c r="N134" i="6"/>
  <c r="M134" i="6"/>
  <c r="E9" i="6" s="1"/>
  <c r="N129" i="6"/>
  <c r="M129" i="6"/>
  <c r="N127" i="6"/>
  <c r="M127" i="6"/>
  <c r="N125" i="6"/>
  <c r="M125" i="6"/>
  <c r="N123" i="6"/>
  <c r="M123" i="6"/>
  <c r="N122" i="6"/>
  <c r="M122" i="6"/>
  <c r="N120" i="6"/>
  <c r="M120" i="6"/>
  <c r="N118" i="6"/>
  <c r="M118" i="6"/>
  <c r="N116" i="6"/>
  <c r="M116" i="6"/>
  <c r="E8" i="6" s="1"/>
  <c r="N111" i="6"/>
  <c r="M111" i="6"/>
  <c r="N110" i="6"/>
  <c r="M110" i="6"/>
  <c r="N109" i="6"/>
  <c r="M109" i="6"/>
  <c r="N108" i="6"/>
  <c r="M108" i="6"/>
  <c r="N107" i="6"/>
  <c r="M107" i="6"/>
  <c r="N106" i="6"/>
  <c r="M106" i="6"/>
  <c r="N104" i="6"/>
  <c r="M104" i="6"/>
  <c r="N103" i="6"/>
  <c r="M103" i="6"/>
  <c r="N102" i="6"/>
  <c r="M102" i="6"/>
  <c r="N101" i="6"/>
  <c r="M101" i="6"/>
  <c r="N100" i="6"/>
  <c r="M100" i="6"/>
  <c r="N98" i="6"/>
  <c r="M98" i="6"/>
  <c r="N97" i="6"/>
  <c r="M97" i="6"/>
  <c r="N96" i="6"/>
  <c r="M96" i="6"/>
  <c r="N95" i="6"/>
  <c r="M95" i="6"/>
  <c r="N94" i="6"/>
  <c r="M94" i="6"/>
  <c r="N92" i="6"/>
  <c r="M92" i="6"/>
  <c r="N91" i="6"/>
  <c r="M91" i="6"/>
  <c r="N90" i="6"/>
  <c r="M90" i="6"/>
  <c r="N89" i="6"/>
  <c r="M89" i="6"/>
  <c r="N87" i="6"/>
  <c r="M87" i="6"/>
  <c r="N86" i="6"/>
  <c r="M86" i="6"/>
  <c r="N85" i="6"/>
  <c r="M85" i="6"/>
  <c r="N84" i="6"/>
  <c r="M84" i="6"/>
  <c r="N82" i="6"/>
  <c r="M82" i="6"/>
  <c r="N81" i="6"/>
  <c r="M81" i="6"/>
  <c r="N80" i="6"/>
  <c r="M80" i="6"/>
  <c r="N79" i="6"/>
  <c r="M79" i="6"/>
  <c r="N78" i="6"/>
  <c r="M78" i="6"/>
  <c r="N76" i="6"/>
  <c r="M76" i="6"/>
  <c r="N75" i="6"/>
  <c r="M75" i="6"/>
  <c r="N74" i="6"/>
  <c r="M74" i="6"/>
  <c r="N73" i="6"/>
  <c r="M73" i="6"/>
  <c r="N72" i="6"/>
  <c r="M72" i="6"/>
  <c r="E7" i="6" s="1"/>
  <c r="N62" i="6"/>
  <c r="M62" i="6"/>
  <c r="N61" i="6"/>
  <c r="M61" i="6"/>
  <c r="N60" i="6"/>
  <c r="M60" i="6"/>
  <c r="N58" i="6"/>
  <c r="M58" i="6"/>
  <c r="N57" i="6"/>
  <c r="M57" i="6"/>
  <c r="N56" i="6"/>
  <c r="M56" i="6"/>
  <c r="N55" i="6"/>
  <c r="M55" i="6"/>
  <c r="N54" i="6"/>
  <c r="M54" i="6"/>
  <c r="N53" i="6"/>
  <c r="M53" i="6"/>
  <c r="N52" i="6"/>
  <c r="M52" i="6"/>
  <c r="N51" i="6"/>
  <c r="M51" i="6"/>
  <c r="N49" i="6"/>
  <c r="M49" i="6"/>
  <c r="N48" i="6"/>
  <c r="M48" i="6"/>
  <c r="N47" i="6"/>
  <c r="M47" i="6"/>
  <c r="N46" i="6"/>
  <c r="M46" i="6"/>
  <c r="N44" i="6"/>
  <c r="M44" i="6"/>
  <c r="N43" i="6"/>
  <c r="M43" i="6"/>
  <c r="N42" i="6"/>
  <c r="M42" i="6"/>
  <c r="N41" i="6"/>
  <c r="M41" i="6"/>
  <c r="N40" i="6"/>
  <c r="M40" i="6"/>
  <c r="N38" i="6"/>
  <c r="M38" i="6"/>
  <c r="N37" i="6"/>
  <c r="M37" i="6"/>
  <c r="N36" i="6"/>
  <c r="M36" i="6"/>
  <c r="N35" i="6"/>
  <c r="M35" i="6"/>
  <c r="E6" i="6" s="1"/>
  <c r="N30" i="6"/>
  <c r="M30" i="6"/>
  <c r="N29" i="6"/>
  <c r="M29" i="6"/>
  <c r="N28" i="6"/>
  <c r="M28" i="6"/>
  <c r="N27" i="6"/>
  <c r="M27" i="6"/>
  <c r="N26" i="6"/>
  <c r="M26" i="6"/>
  <c r="N25" i="6"/>
  <c r="M25" i="6"/>
  <c r="N24" i="6"/>
  <c r="M24" i="6"/>
  <c r="N23" i="6"/>
  <c r="M23" i="6"/>
  <c r="N22" i="6"/>
  <c r="M22" i="6"/>
  <c r="N21" i="6"/>
  <c r="F12" i="6" s="1"/>
  <c r="M21" i="6"/>
  <c r="E12" i="6" s="1"/>
  <c r="K175" i="5"/>
  <c r="J175" i="5"/>
  <c r="K173" i="5"/>
  <c r="J173" i="5"/>
  <c r="K171" i="5"/>
  <c r="J171" i="5"/>
  <c r="K169" i="5"/>
  <c r="J169" i="5"/>
  <c r="K167" i="5"/>
  <c r="J167" i="5"/>
  <c r="K165" i="5"/>
  <c r="J165" i="5"/>
  <c r="E10" i="5" s="1"/>
  <c r="K160" i="5"/>
  <c r="J160" i="5"/>
  <c r="K159" i="5"/>
  <c r="J159" i="5"/>
  <c r="K158" i="5"/>
  <c r="J158" i="5"/>
  <c r="K156" i="5"/>
  <c r="J156" i="5"/>
  <c r="K154" i="5"/>
  <c r="J154" i="5"/>
  <c r="K152" i="5"/>
  <c r="J152" i="5"/>
  <c r="E9" i="5" s="1"/>
  <c r="K150" i="5"/>
  <c r="J150" i="5"/>
  <c r="K145" i="5"/>
  <c r="J145" i="5"/>
  <c r="K143" i="5"/>
  <c r="J143" i="5"/>
  <c r="K141" i="5"/>
  <c r="J141" i="5"/>
  <c r="K139" i="5"/>
  <c r="J139" i="5"/>
  <c r="K137" i="5"/>
  <c r="J137" i="5"/>
  <c r="K135" i="5"/>
  <c r="J135" i="5"/>
  <c r="K133" i="5"/>
  <c r="J133" i="5"/>
  <c r="K131" i="5"/>
  <c r="J131" i="5"/>
  <c r="K129" i="5"/>
  <c r="J129" i="5"/>
  <c r="K127" i="5"/>
  <c r="J127" i="5"/>
  <c r="K125" i="5"/>
  <c r="J125" i="5"/>
  <c r="K123" i="5"/>
  <c r="J123" i="5"/>
  <c r="K121" i="5"/>
  <c r="J121" i="5"/>
  <c r="K119" i="5"/>
  <c r="J119" i="5"/>
  <c r="E8" i="5" s="1"/>
  <c r="K114" i="5"/>
  <c r="J114" i="5"/>
  <c r="K112" i="5"/>
  <c r="J112" i="5"/>
  <c r="K110" i="5"/>
  <c r="J110" i="5"/>
  <c r="K108" i="5"/>
  <c r="J108" i="5"/>
  <c r="K106" i="5"/>
  <c r="J106" i="5"/>
  <c r="K104" i="5"/>
  <c r="J104" i="5"/>
  <c r="K102" i="5"/>
  <c r="J102" i="5"/>
  <c r="K100" i="5"/>
  <c r="J100" i="5"/>
  <c r="K98" i="5"/>
  <c r="J98" i="5"/>
  <c r="K96" i="5"/>
  <c r="J96" i="5"/>
  <c r="K94" i="5"/>
  <c r="J94" i="5"/>
  <c r="K92" i="5"/>
  <c r="J92" i="5"/>
  <c r="K90" i="5"/>
  <c r="J90" i="5"/>
  <c r="K89" i="5"/>
  <c r="J89" i="5"/>
  <c r="K88" i="5"/>
  <c r="J88" i="5"/>
  <c r="K86" i="5"/>
  <c r="J86" i="5"/>
  <c r="K85" i="5"/>
  <c r="J85" i="5"/>
  <c r="K84" i="5"/>
  <c r="J84" i="5"/>
  <c r="K83" i="5"/>
  <c r="J83" i="5"/>
  <c r="K81" i="5"/>
  <c r="J81" i="5"/>
  <c r="K79" i="5"/>
  <c r="J79" i="5"/>
  <c r="K77" i="5"/>
  <c r="J77" i="5"/>
  <c r="K73" i="5"/>
  <c r="J73" i="5"/>
  <c r="E7" i="5" s="1"/>
  <c r="K67" i="5"/>
  <c r="J67" i="5"/>
  <c r="K66" i="5"/>
  <c r="J66" i="5"/>
  <c r="K65" i="5"/>
  <c r="J65" i="5"/>
  <c r="K63" i="5"/>
  <c r="J63" i="5"/>
  <c r="K62" i="5"/>
  <c r="J62" i="5"/>
  <c r="K61" i="5"/>
  <c r="J61" i="5"/>
  <c r="K60" i="5"/>
  <c r="J60" i="5"/>
  <c r="K59" i="5"/>
  <c r="J59" i="5"/>
  <c r="K57" i="5"/>
  <c r="J57" i="5"/>
  <c r="K56" i="5"/>
  <c r="J56" i="5"/>
  <c r="K55" i="5"/>
  <c r="J55" i="5"/>
  <c r="K54" i="5"/>
  <c r="J54" i="5"/>
  <c r="K52" i="5"/>
  <c r="J52" i="5"/>
  <c r="K51" i="5"/>
  <c r="J51" i="5"/>
  <c r="K50" i="5"/>
  <c r="J50" i="5"/>
  <c r="K49" i="5"/>
  <c r="J49" i="5"/>
  <c r="K48" i="5"/>
  <c r="J48" i="5"/>
  <c r="K47" i="5"/>
  <c r="J47" i="5"/>
  <c r="K46" i="5"/>
  <c r="J46" i="5"/>
  <c r="K44" i="5"/>
  <c r="J44" i="5"/>
  <c r="K43" i="5"/>
  <c r="J43" i="5"/>
  <c r="K42" i="5"/>
  <c r="J42" i="5"/>
  <c r="K40" i="5"/>
  <c r="J40" i="5"/>
  <c r="K39" i="5"/>
  <c r="J39" i="5"/>
  <c r="K38" i="5"/>
  <c r="J38" i="5"/>
  <c r="K37" i="5"/>
  <c r="J37" i="5"/>
  <c r="K36" i="5"/>
  <c r="J36" i="5"/>
  <c r="E6" i="5" s="1"/>
  <c r="K31" i="5"/>
  <c r="J31" i="5"/>
  <c r="K29" i="5"/>
  <c r="J29" i="5"/>
  <c r="K27" i="5"/>
  <c r="J27" i="5"/>
  <c r="K25" i="5"/>
  <c r="J25" i="5"/>
  <c r="K23" i="5"/>
  <c r="J23" i="5"/>
  <c r="K22" i="5"/>
  <c r="J22" i="5"/>
  <c r="K21" i="5"/>
  <c r="J21" i="5"/>
  <c r="E5" i="5" s="1"/>
  <c r="K20" i="5"/>
  <c r="F11" i="5" s="1"/>
  <c r="J20" i="5"/>
  <c r="E11" i="5" s="1"/>
  <c r="E5" i="6" l="1"/>
  <c r="L333" i="4"/>
  <c r="K333" i="4"/>
  <c r="L331" i="4"/>
  <c r="K331" i="4"/>
  <c r="L329" i="4"/>
  <c r="K329" i="4"/>
  <c r="L327" i="4"/>
  <c r="K327" i="4"/>
  <c r="L325" i="4"/>
  <c r="K325" i="4"/>
  <c r="L323" i="4"/>
  <c r="K323" i="4"/>
  <c r="L321" i="4"/>
  <c r="K321" i="4"/>
  <c r="E15" i="4" s="1"/>
  <c r="L316" i="4"/>
  <c r="K316" i="4"/>
  <c r="L314" i="4"/>
  <c r="K314" i="4"/>
  <c r="L312" i="4"/>
  <c r="K312" i="4"/>
  <c r="L310" i="4"/>
  <c r="K310" i="4"/>
  <c r="L308" i="4"/>
  <c r="K308" i="4"/>
  <c r="L307" i="4"/>
  <c r="K307" i="4"/>
  <c r="L306" i="4"/>
  <c r="K306" i="4"/>
  <c r="L304" i="4"/>
  <c r="K304" i="4"/>
  <c r="L303" i="4"/>
  <c r="K303" i="4"/>
  <c r="L302" i="4"/>
  <c r="K302" i="4"/>
  <c r="L301" i="4"/>
  <c r="K301" i="4"/>
  <c r="L300" i="4"/>
  <c r="K300" i="4"/>
  <c r="E14" i="4" s="1"/>
  <c r="L295" i="4"/>
  <c r="K295" i="4"/>
  <c r="L293" i="4"/>
  <c r="K293" i="4"/>
  <c r="L292" i="4"/>
  <c r="K292" i="4"/>
  <c r="L291" i="4"/>
  <c r="K291" i="4"/>
  <c r="L290" i="4"/>
  <c r="K290" i="4"/>
  <c r="L288" i="4"/>
  <c r="K288" i="4"/>
  <c r="L286" i="4"/>
  <c r="K286" i="4"/>
  <c r="L284" i="4"/>
  <c r="K284" i="4"/>
  <c r="L282" i="4"/>
  <c r="K282" i="4"/>
  <c r="L280" i="4"/>
  <c r="K280" i="4"/>
  <c r="L278" i="4"/>
  <c r="K278" i="4"/>
  <c r="L276" i="4"/>
  <c r="K276" i="4"/>
  <c r="L274" i="4"/>
  <c r="K274" i="4"/>
  <c r="L272" i="4"/>
  <c r="K272" i="4"/>
  <c r="E13" i="4" s="1"/>
  <c r="L267" i="4"/>
  <c r="K267" i="4"/>
  <c r="L265" i="4"/>
  <c r="K265" i="4"/>
  <c r="L263" i="4"/>
  <c r="K263" i="4"/>
  <c r="L259" i="4"/>
  <c r="K259" i="4"/>
  <c r="L257" i="4"/>
  <c r="K257" i="4"/>
  <c r="L255" i="4"/>
  <c r="K255" i="4"/>
  <c r="L253" i="4"/>
  <c r="K253" i="4"/>
  <c r="L248" i="4"/>
  <c r="K248" i="4"/>
  <c r="L246" i="4"/>
  <c r="K246" i="4"/>
  <c r="L245" i="4"/>
  <c r="K245" i="4"/>
  <c r="L243" i="4"/>
  <c r="K243" i="4"/>
  <c r="L242" i="4"/>
  <c r="K242" i="4"/>
  <c r="L241" i="4"/>
  <c r="K241" i="4"/>
  <c r="L240" i="4"/>
  <c r="K240" i="4"/>
  <c r="L239" i="4"/>
  <c r="K239" i="4"/>
  <c r="L237" i="4"/>
  <c r="K237" i="4"/>
  <c r="L235" i="4"/>
  <c r="K235" i="4"/>
  <c r="E12" i="4" s="1"/>
  <c r="L229" i="4"/>
  <c r="K229" i="4"/>
  <c r="L227" i="4"/>
  <c r="K227" i="4"/>
  <c r="L225" i="4"/>
  <c r="K225" i="4"/>
  <c r="L223" i="4"/>
  <c r="K223" i="4"/>
  <c r="L222" i="4"/>
  <c r="K222" i="4"/>
  <c r="L221" i="4"/>
  <c r="K221" i="4"/>
  <c r="L220" i="4"/>
  <c r="K220" i="4"/>
  <c r="L218" i="4"/>
  <c r="K218" i="4"/>
  <c r="L217" i="4"/>
  <c r="K217" i="4"/>
  <c r="E11" i="4" s="1"/>
  <c r="L212" i="4"/>
  <c r="K212" i="4"/>
  <c r="L210" i="4"/>
  <c r="K210" i="4"/>
  <c r="L208" i="4"/>
  <c r="K208" i="4"/>
  <c r="L206" i="4"/>
  <c r="K206" i="4"/>
  <c r="L205" i="4"/>
  <c r="K205" i="4"/>
  <c r="L204" i="4"/>
  <c r="K204" i="4"/>
  <c r="L202" i="4"/>
  <c r="K202" i="4"/>
  <c r="L200" i="4"/>
  <c r="K200" i="4"/>
  <c r="L199" i="4"/>
  <c r="K199" i="4"/>
  <c r="L198" i="4"/>
  <c r="K198" i="4"/>
  <c r="L196" i="4"/>
  <c r="K196" i="4"/>
  <c r="L195" i="4"/>
  <c r="K195" i="4"/>
  <c r="L194" i="4"/>
  <c r="K194" i="4"/>
  <c r="L193" i="4"/>
  <c r="K193" i="4"/>
  <c r="L190" i="4"/>
  <c r="K190" i="4"/>
  <c r="L188" i="4"/>
  <c r="K188" i="4"/>
  <c r="E10" i="4" s="1"/>
  <c r="L183" i="4"/>
  <c r="K183" i="4"/>
  <c r="L181" i="4"/>
  <c r="K181" i="4"/>
  <c r="L179" i="4"/>
  <c r="K179" i="4"/>
  <c r="L177" i="4"/>
  <c r="K177" i="4"/>
  <c r="L175" i="4"/>
  <c r="K175" i="4"/>
  <c r="L173" i="4"/>
  <c r="K173" i="4"/>
  <c r="L171" i="4"/>
  <c r="K171" i="4"/>
  <c r="L169" i="4"/>
  <c r="K169" i="4"/>
  <c r="L167" i="4"/>
  <c r="K167" i="4"/>
  <c r="L165" i="4"/>
  <c r="K165" i="4"/>
  <c r="L160" i="4"/>
  <c r="K160" i="4"/>
  <c r="L159" i="4"/>
  <c r="K159" i="4"/>
  <c r="L156" i="4"/>
  <c r="K156" i="4"/>
  <c r="L155" i="4"/>
  <c r="K155" i="4"/>
  <c r="L154" i="4"/>
  <c r="K154" i="4"/>
  <c r="L151" i="4"/>
  <c r="K151" i="4"/>
  <c r="L150" i="4"/>
  <c r="K150" i="4"/>
  <c r="L149" i="4"/>
  <c r="K149" i="4"/>
  <c r="L147" i="4"/>
  <c r="K147" i="4"/>
  <c r="L146" i="4"/>
  <c r="K146" i="4"/>
  <c r="L145" i="4"/>
  <c r="K145" i="4"/>
  <c r="L143" i="4"/>
  <c r="K143" i="4"/>
  <c r="L142" i="4"/>
  <c r="K142" i="4"/>
  <c r="L141" i="4"/>
  <c r="K141" i="4"/>
  <c r="L139" i="4"/>
  <c r="K139" i="4"/>
  <c r="L138" i="4"/>
  <c r="K138" i="4"/>
  <c r="L137" i="4"/>
  <c r="K137" i="4"/>
  <c r="L136" i="4"/>
  <c r="K136" i="4"/>
  <c r="L135" i="4"/>
  <c r="K135" i="4"/>
  <c r="L133" i="4"/>
  <c r="K133" i="4"/>
  <c r="L132" i="4"/>
  <c r="K132" i="4"/>
  <c r="L131" i="4"/>
  <c r="K131" i="4"/>
  <c r="L130" i="4"/>
  <c r="K130" i="4"/>
  <c r="L128" i="4"/>
  <c r="K128" i="4"/>
  <c r="L127" i="4"/>
  <c r="K127" i="4"/>
  <c r="L126" i="4"/>
  <c r="K126" i="4"/>
  <c r="L125" i="4"/>
  <c r="K125" i="4"/>
  <c r="L124" i="4"/>
  <c r="K124" i="4"/>
  <c r="L122" i="4"/>
  <c r="K122" i="4"/>
  <c r="L121" i="4"/>
  <c r="K121" i="4"/>
  <c r="L120" i="4"/>
  <c r="K120" i="4"/>
  <c r="L118" i="4"/>
  <c r="K118" i="4"/>
  <c r="L117" i="4"/>
  <c r="K117" i="4"/>
  <c r="L116" i="4"/>
  <c r="K116" i="4"/>
  <c r="E9" i="4" s="1"/>
  <c r="L111" i="4"/>
  <c r="K111" i="4"/>
  <c r="L109" i="4"/>
  <c r="K109" i="4"/>
  <c r="L108" i="4"/>
  <c r="K108" i="4"/>
  <c r="L107" i="4"/>
  <c r="K107" i="4"/>
  <c r="L105" i="4"/>
  <c r="K105" i="4"/>
  <c r="L104" i="4"/>
  <c r="K104" i="4"/>
  <c r="L103" i="4"/>
  <c r="K103" i="4"/>
  <c r="L101" i="4"/>
  <c r="K101" i="4"/>
  <c r="L100" i="4"/>
  <c r="K100" i="4"/>
  <c r="L99" i="4"/>
  <c r="K99" i="4"/>
  <c r="L98" i="4"/>
  <c r="K98" i="4"/>
  <c r="L96" i="4"/>
  <c r="K96" i="4"/>
  <c r="L95" i="4"/>
  <c r="K95" i="4"/>
  <c r="L94" i="4"/>
  <c r="K94" i="4"/>
  <c r="L93" i="4"/>
  <c r="K93" i="4"/>
  <c r="E8" i="4" s="1"/>
  <c r="L88" i="4"/>
  <c r="K88" i="4"/>
  <c r="L87" i="4"/>
  <c r="K87" i="4"/>
  <c r="L86" i="4"/>
  <c r="K86" i="4"/>
  <c r="L84" i="4"/>
  <c r="K84" i="4"/>
  <c r="L82" i="4"/>
  <c r="K82" i="4"/>
  <c r="L80" i="4"/>
  <c r="K80" i="4"/>
  <c r="L78" i="4"/>
  <c r="K78" i="4"/>
  <c r="L76" i="4"/>
  <c r="K76" i="4"/>
  <c r="L74" i="4"/>
  <c r="K74" i="4"/>
  <c r="L72" i="4"/>
  <c r="K72" i="4"/>
  <c r="L70" i="4"/>
  <c r="K70" i="4"/>
  <c r="E7" i="4" s="1"/>
  <c r="L65" i="4"/>
  <c r="K65" i="4"/>
  <c r="L63" i="4"/>
  <c r="K63" i="4"/>
  <c r="L61" i="4"/>
  <c r="K61" i="4"/>
  <c r="L59" i="4"/>
  <c r="K59" i="4"/>
  <c r="L57" i="4"/>
  <c r="K57" i="4"/>
  <c r="L55" i="4"/>
  <c r="K55" i="4"/>
  <c r="L53" i="4"/>
  <c r="K53" i="4"/>
  <c r="E6" i="4" s="1"/>
  <c r="L48" i="4"/>
  <c r="K48" i="4"/>
  <c r="L46" i="4"/>
  <c r="K46" i="4"/>
  <c r="L44" i="4"/>
  <c r="K44" i="4"/>
  <c r="L42" i="4"/>
  <c r="K42" i="4"/>
  <c r="L41" i="4"/>
  <c r="K41" i="4"/>
  <c r="L40" i="4"/>
  <c r="K40" i="4"/>
  <c r="L35" i="4"/>
  <c r="K35" i="4"/>
  <c r="L33" i="4"/>
  <c r="K33" i="4"/>
  <c r="L31" i="4"/>
  <c r="K31" i="4"/>
  <c r="L29" i="4"/>
  <c r="K29" i="4"/>
  <c r="L28" i="4"/>
  <c r="K28" i="4"/>
  <c r="L27" i="4"/>
  <c r="K27" i="4"/>
  <c r="L26" i="4"/>
  <c r="F16" i="4" s="1"/>
  <c r="K26" i="4"/>
  <c r="E16" i="4" s="1"/>
  <c r="E5" i="4" l="1"/>
  <c r="F13" i="3"/>
  <c r="F9" i="3"/>
  <c r="AD168" i="3"/>
  <c r="AC168" i="3"/>
  <c r="AD167" i="3"/>
  <c r="AC167" i="3"/>
  <c r="AD166" i="3"/>
  <c r="AC166" i="3"/>
  <c r="AD165" i="3"/>
  <c r="AC165" i="3"/>
  <c r="AD164" i="3"/>
  <c r="AC164" i="3"/>
  <c r="AD163" i="3"/>
  <c r="AC163" i="3"/>
  <c r="AD162" i="3"/>
  <c r="AC162" i="3"/>
  <c r="F15" i="3" s="1"/>
  <c r="AD157" i="3"/>
  <c r="AC157" i="3"/>
  <c r="AD156" i="3"/>
  <c r="AC156" i="3"/>
  <c r="AD155" i="3"/>
  <c r="AC155" i="3"/>
  <c r="AD154" i="3"/>
  <c r="AC154" i="3"/>
  <c r="AD153" i="3"/>
  <c r="AC153" i="3"/>
  <c r="AD152" i="3"/>
  <c r="AC152" i="3"/>
  <c r="AD151" i="3"/>
  <c r="AC151" i="3"/>
  <c r="AD150" i="3"/>
  <c r="AC150" i="3"/>
  <c r="AD149" i="3"/>
  <c r="AC149" i="3"/>
  <c r="AD148" i="3"/>
  <c r="AC148" i="3"/>
  <c r="F14" i="3" s="1"/>
  <c r="AD143" i="3"/>
  <c r="AC143" i="3"/>
  <c r="AD142" i="3"/>
  <c r="AC142" i="3"/>
  <c r="AD141" i="3"/>
  <c r="AC141" i="3"/>
  <c r="AD136" i="3"/>
  <c r="AC136" i="3"/>
  <c r="AD135" i="3"/>
  <c r="AC135" i="3"/>
  <c r="AD134" i="3"/>
  <c r="AC134" i="3"/>
  <c r="AD133" i="3"/>
  <c r="AC133" i="3"/>
  <c r="AD132" i="3"/>
  <c r="AC132" i="3"/>
  <c r="AD131" i="3"/>
  <c r="AC131" i="3"/>
  <c r="AD130" i="3"/>
  <c r="AC130" i="3"/>
  <c r="AD129" i="3"/>
  <c r="AC129" i="3"/>
  <c r="AD128" i="3"/>
  <c r="AC128" i="3"/>
  <c r="AD127" i="3"/>
  <c r="AC127" i="3"/>
  <c r="AD126" i="3"/>
  <c r="AC126" i="3"/>
  <c r="AD125" i="3"/>
  <c r="AC125" i="3"/>
  <c r="AD124" i="3"/>
  <c r="AC124" i="3"/>
  <c r="F12" i="3" s="1"/>
  <c r="AD119" i="3"/>
  <c r="AC119" i="3"/>
  <c r="AD118" i="3"/>
  <c r="AC118" i="3"/>
  <c r="AD117" i="3"/>
  <c r="AC117" i="3"/>
  <c r="AD116" i="3"/>
  <c r="AC116" i="3"/>
  <c r="AD115" i="3"/>
  <c r="AC115" i="3"/>
  <c r="AD114" i="3"/>
  <c r="AC114" i="3"/>
  <c r="AD113" i="3"/>
  <c r="AC113" i="3"/>
  <c r="F11" i="3" s="1"/>
  <c r="AD108" i="3"/>
  <c r="AC108" i="3"/>
  <c r="AD107" i="3"/>
  <c r="AC107" i="3"/>
  <c r="AD106" i="3"/>
  <c r="AC106" i="3"/>
  <c r="AD105" i="3"/>
  <c r="AC105" i="3"/>
  <c r="AD104" i="3"/>
  <c r="AC104" i="3"/>
  <c r="AD103" i="3"/>
  <c r="AC103" i="3"/>
  <c r="AD102" i="3"/>
  <c r="AC102" i="3"/>
  <c r="AD101" i="3"/>
  <c r="AC101" i="3"/>
  <c r="AD100" i="3"/>
  <c r="G17" i="3" s="1"/>
  <c r="AC100" i="3"/>
  <c r="F17" i="3" s="1"/>
  <c r="AD95" i="3"/>
  <c r="AC95" i="3"/>
  <c r="AD94" i="3"/>
  <c r="AC94" i="3"/>
  <c r="AD93" i="3"/>
  <c r="AC93" i="3"/>
  <c r="AD92" i="3"/>
  <c r="AC92" i="3"/>
  <c r="AD91" i="3"/>
  <c r="AC91" i="3"/>
  <c r="AD90" i="3"/>
  <c r="AC90" i="3"/>
  <c r="AD89" i="3"/>
  <c r="AC89" i="3"/>
  <c r="AD88" i="3"/>
  <c r="AC88" i="3"/>
  <c r="AD83" i="3"/>
  <c r="AC83" i="3"/>
  <c r="AD82" i="3"/>
  <c r="AC82" i="3"/>
  <c r="AD81" i="3"/>
  <c r="AC81" i="3"/>
  <c r="AD80" i="3"/>
  <c r="AC80" i="3"/>
  <c r="AD79" i="3"/>
  <c r="AC79" i="3"/>
  <c r="AD78" i="3"/>
  <c r="AC78" i="3"/>
  <c r="AD77" i="3"/>
  <c r="AC77" i="3"/>
  <c r="AD76" i="3"/>
  <c r="AC76" i="3"/>
  <c r="AD75" i="3"/>
  <c r="AC75" i="3"/>
  <c r="AD74" i="3"/>
  <c r="AC74" i="3"/>
  <c r="AD73" i="3"/>
  <c r="AC73" i="3"/>
  <c r="AD72" i="3"/>
  <c r="AC72" i="3"/>
  <c r="AD71" i="3"/>
  <c r="AC71" i="3"/>
  <c r="AD70" i="3"/>
  <c r="AC70" i="3"/>
  <c r="F8" i="3" s="1"/>
  <c r="AD65" i="3"/>
  <c r="AC65" i="3"/>
  <c r="AD64" i="3"/>
  <c r="AC64" i="3"/>
  <c r="AD63" i="3"/>
  <c r="AC63" i="3"/>
  <c r="AD62" i="3"/>
  <c r="AC62" i="3"/>
  <c r="AD61" i="3"/>
  <c r="AC61" i="3"/>
  <c r="AD60" i="3"/>
  <c r="AC60" i="3"/>
  <c r="AD59" i="3"/>
  <c r="AC59" i="3"/>
  <c r="AD58" i="3"/>
  <c r="AC58" i="3"/>
  <c r="AD57" i="3"/>
  <c r="AC57" i="3"/>
  <c r="AD56" i="3"/>
  <c r="AC56" i="3"/>
  <c r="AD55" i="3"/>
  <c r="AC55" i="3"/>
  <c r="AD54" i="3"/>
  <c r="AC54" i="3"/>
  <c r="AD53" i="3"/>
  <c r="AC53" i="3"/>
  <c r="AD52" i="3"/>
  <c r="AC52" i="3"/>
  <c r="AD51" i="3"/>
  <c r="AC51" i="3"/>
  <c r="AD50" i="3"/>
  <c r="AC50" i="3"/>
  <c r="AD49" i="3"/>
  <c r="AC49" i="3"/>
  <c r="AD48" i="3"/>
  <c r="AC48" i="3"/>
  <c r="AD47" i="3"/>
  <c r="AC47" i="3"/>
  <c r="AD46" i="3"/>
  <c r="AC46" i="3"/>
  <c r="AD45" i="3"/>
  <c r="AC45" i="3"/>
  <c r="AD44" i="3"/>
  <c r="AC44" i="3"/>
  <c r="AD43" i="3"/>
  <c r="AC43" i="3"/>
  <c r="F7" i="3" s="1"/>
  <c r="AD38" i="3"/>
  <c r="AC38" i="3"/>
  <c r="AD37" i="3"/>
  <c r="AC37" i="3"/>
  <c r="AD36" i="3"/>
  <c r="AC36" i="3"/>
  <c r="AD35" i="3"/>
  <c r="AC35" i="3"/>
  <c r="AD34" i="3"/>
  <c r="AC34" i="3"/>
  <c r="AD33" i="3"/>
  <c r="AC33" i="3"/>
  <c r="AD32" i="3"/>
  <c r="AC32" i="3"/>
  <c r="AD31" i="3"/>
  <c r="AC31" i="3"/>
  <c r="AD30" i="3"/>
  <c r="AC30" i="3"/>
  <c r="AD29" i="3"/>
  <c r="AC29" i="3"/>
  <c r="AD28" i="3"/>
  <c r="AC28" i="3"/>
  <c r="AD27" i="3"/>
  <c r="AC27" i="3"/>
  <c r="F18" i="3" l="1"/>
  <c r="F16" i="3"/>
  <c r="F6" i="3"/>
  <c r="F10" i="3"/>
  <c r="G16" i="3"/>
  <c r="G18" i="3"/>
  <c r="G8" i="7"/>
  <c r="G7" i="7"/>
  <c r="G10" i="7"/>
  <c r="C75" i="5"/>
  <c r="C74" i="5"/>
  <c r="F10" i="5" l="1"/>
  <c r="G8" i="3"/>
  <c r="F7" i="5"/>
  <c r="F8" i="5"/>
  <c r="F9" i="5"/>
  <c r="G5" i="7"/>
  <c r="G7" i="3"/>
  <c r="G9" i="3"/>
  <c r="G10" i="3"/>
  <c r="G11" i="3"/>
  <c r="G12" i="3"/>
  <c r="G13" i="3"/>
  <c r="G14" i="3"/>
  <c r="G15" i="3"/>
  <c r="F5" i="5"/>
  <c r="F6" i="5"/>
  <c r="G6" i="3"/>
  <c r="F10" i="6"/>
  <c r="F6" i="6"/>
  <c r="F6" i="4"/>
  <c r="F10" i="4"/>
  <c r="F13" i="4"/>
  <c r="F14" i="4"/>
  <c r="F7" i="4"/>
  <c r="F11" i="4"/>
  <c r="F12" i="4"/>
  <c r="G6" i="7"/>
  <c r="G9" i="7"/>
  <c r="F5" i="4"/>
  <c r="F8" i="4"/>
  <c r="F9" i="4"/>
  <c r="F15" i="4"/>
  <c r="F11" i="6"/>
  <c r="F9" i="6"/>
  <c r="F8" i="6"/>
  <c r="F7" i="6"/>
  <c r="F5" i="6"/>
</calcChain>
</file>

<file path=xl/sharedStrings.xml><?xml version="1.0" encoding="utf-8"?>
<sst xmlns="http://schemas.openxmlformats.org/spreadsheetml/2006/main" count="2372" uniqueCount="1788">
  <si>
    <t>Company:</t>
  </si>
  <si>
    <t>SAP Ariba</t>
  </si>
  <si>
    <t>Contact:</t>
  </si>
  <si>
    <t>&lt;List RFI contact's name, title, email, tel.&gt;</t>
  </si>
  <si>
    <t>Note: Do NOT modify the format of the spreadsheet</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</si>
  <si>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</si>
  <si>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Suite</t>
  </si>
  <si>
    <t>Acronym</t>
  </si>
  <si>
    <t>Category</t>
  </si>
  <si>
    <t>Procure-to-Pay</t>
  </si>
  <si>
    <t>ePRO</t>
  </si>
  <si>
    <t>eProcurement</t>
  </si>
  <si>
    <t>I2P</t>
  </si>
  <si>
    <t>Invoice to Pay</t>
  </si>
  <si>
    <t>P2P</t>
  </si>
  <si>
    <t>Procure to Pay</t>
  </si>
  <si>
    <t>Strategic Procurement Technologies</t>
  </si>
  <si>
    <t>Sourcing</t>
  </si>
  <si>
    <t>SA</t>
  </si>
  <si>
    <t>Spend Analysis</t>
  </si>
  <si>
    <t>SXM</t>
  </si>
  <si>
    <t>Supplier Management</t>
  </si>
  <si>
    <t>CLM</t>
  </si>
  <si>
    <t>Contract Lifecycle Management</t>
  </si>
  <si>
    <t>General Scoring guide, unless otherwise specified</t>
  </si>
  <si>
    <t>Reasoning</t>
  </si>
  <si>
    <t>0 = Not currently supported / Not applicable</t>
  </si>
  <si>
    <t>We do not support this capability;
This capability is not applicable to us
We have no plans for future development</t>
  </si>
  <si>
    <t>1 = Partial support for select requirements</t>
  </si>
  <si>
    <t>We support some of the requirements that you describe, but not very many</t>
  </si>
  <si>
    <t>2 = Core support for standard requirements</t>
  </si>
  <si>
    <t>We support many of the referred requirements sufficiently to cover the core</t>
  </si>
  <si>
    <t>3 = Support for moderate to high levels of complexity for this requirement</t>
  </si>
  <si>
    <t>We pretty much support all of the referred requirements to such a degree that we go head to head with the leading players in the space</t>
  </si>
  <si>
    <t>4 = Materially differentiated capabilities compared with peers</t>
  </si>
  <si>
    <t>Our solution goes well beyond standard platform capabilities - Only a few providers go this far and ours is unique and truly best-in-class among them</t>
  </si>
  <si>
    <t>5 = “We win business” because of how we support this specific requirement</t>
  </si>
  <si>
    <t>Not only is our unique solution well beyond standard platform capabilities - this is one of the differentiated capabilities through which we demonstrably win business</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</si>
  <si>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</si>
  <si>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</si>
  <si>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COMPANY GENERAL INFORMATION</t>
  </si>
  <si>
    <t>Please provide any new information (in the blue cells) below</t>
  </si>
  <si>
    <t>Company name</t>
  </si>
  <si>
    <t>Parent company (if applicable)</t>
  </si>
  <si>
    <t>SAP SE</t>
  </si>
  <si>
    <t>Website</t>
  </si>
  <si>
    <t>http://www.ariba.com</t>
  </si>
  <si>
    <t>Contact information (general inbound sales) </t>
  </si>
  <si>
    <t>http://www.ariba.com/about/contact-us</t>
  </si>
  <si>
    <t>Locations (headquarters and support locations)</t>
  </si>
  <si>
    <t>3410 Hillview Ave, Palo Alto, CA 94304, USA</t>
  </si>
  <si>
    <t>In what year was your organization founded?     </t>
  </si>
  <si>
    <t>What is your number of employees?         </t>
  </si>
  <si>
    <t>4000+</t>
  </si>
  <si>
    <t>What is your annual revenue?       </t>
  </si>
  <si>
    <t xml:space="preserve">SAP Ariba is an SAP company. Annual revenues of SAP SE  for the year 2016: 22.06 Billion Euro </t>
  </si>
  <si>
    <t>In what regions are your customers located? (Please mention all that apply)     </t>
  </si>
  <si>
    <t>North America,  EMEA ( Europe Middle East Africa ),  MEE( Middle and Eastern Europe ), LAC( Latin American and Caribbean),  GC( Greater China ), APJ ( Asia Pacific and Japan )</t>
  </si>
  <si>
    <t>What industries represent the large majority (&gt;75%) of your business? Please list from largest to smallest</t>
  </si>
  <si>
    <t>1. Banking and Financial Services
2. CPG/Retail
3. HiTech including Telecom
4. Oil &amp; Gas / Utilities
5. Industrial Manufacturing</t>
  </si>
  <si>
    <t>Your customers include (list customers) </t>
  </si>
  <si>
    <t>Most of the Fortune 100 companies</t>
  </si>
  <si>
    <t>Please list 3 reference customers and reference customer contact information:</t>
  </si>
  <si>
    <t xml:space="preserve">List of current references on file :
UPS
CA Technologies 
Quad Graphics
Volition Logistic
</t>
  </si>
  <si>
    <t>What % of your annual revenue is procurement/supply related?</t>
  </si>
  <si>
    <t xml:space="preserve">SAP Ariba is an SAP Company SAP Ariba does not report revenues separately </t>
  </si>
  <si>
    <t>Please briefly describe your overall solution       </t>
  </si>
  <si>
    <t>SAP Ariba provides the world’s largest business network, best-in-class cloud procurement solutions, and innovative business models to help customers modernize and grow their business. The Ariba Network connects buyers and suppliers from more than 2.5 million companies and 190 countries  and helps them discover new opportunities, collaborate on transactions and grow their relationships. Buyers can manage the entire purchasing process, while controlling spending, finding new sources of savings and building a healthy supply chain. And suppliers can connect with profitable customers and efficiently scale existing relationships – simplifying sales cycles and improving cash control along the way. The result is a dynamic, digital marketplace, where more than $1 trillion in commerce gets done every year.</t>
  </si>
  <si>
    <t>Please select all the solution categories that best describe where you primarily compete</t>
  </si>
  <si>
    <t xml:space="preserve">Sourcing and Supplier Management, Procurement, Analytics and Market Intelligence, P2P, Sourcing, eInvoicing, Supplier Networks and Platforms, Supply Chain, Supplier Risk Management, Source-to-pay, Supplier Management, Services Procurement, Contingent Workforce, Contract Management, Trade Financing </t>
  </si>
  <si>
    <t>What are the available modules that can be licensed collectively or separately (please include current release versions)?        </t>
  </si>
  <si>
    <t xml:space="preserve">All modules are at the current version (3rd week) of the current month. For purposes of this RFI, assume Feb 2018 release. The available modules that can be licensed collectively or separately include: 
SAP Ariba Analysis
SAP Ariba Sourcing
SAP Ariba Direct Materials Sourcing
SAP Ariba Contracts
SAP Ariba Supplier Lifecycle and Performance
SAP Ariba Supplier Risk
SAP Ariba Buying
SAP Ariba Invoicing
SAP Ariba procurement content
SAP Ariba Commerce Automation (Network)
SAP Ariba Supply Chain Collaboration (Planning and forecasting)
Other products are included (not licensed separately) with the above solutions such as:
SAP Ariba Guided Buying
SAP Ariba Procurement Desk (Feb 2018)
SAP Ariba Buyer Mobile
SAP Ariba Supplier Mobile
Ariba Network
</t>
  </si>
  <si>
    <t>With what other applications have you integrated?        </t>
  </si>
  <si>
    <t xml:space="preserve">Integrations are available for several SAP ERP modules and for many non-SAP ERP applications, digital signature solutions, trade financing platforms, payment gateways,  online marketplaces, networks,  real-time content syndication providers, market index data, and  so on. </t>
  </si>
  <si>
    <t>Number of active users (buy-side)</t>
  </si>
  <si>
    <t>2017 - 13+ Million</t>
  </si>
  <si>
    <t>Number of active users (supply-side) </t>
  </si>
  <si>
    <t>2017 - 3+ million</t>
  </si>
  <si>
    <t>Annual transactional volume (in USD) if applicable (not double-counting volume based on multiple documents -- POS, invoices, etc.) </t>
  </si>
  <si>
    <t>1.61 USD trillion commerce (invoice spend not double counting)</t>
  </si>
  <si>
    <t>Growth (CAGR) of annual transaction volume -- past three years </t>
  </si>
  <si>
    <t>approximately 25% year over year for the last 3 years</t>
  </si>
  <si>
    <r>
      <t>Annual volume -- documents exchanged annually or other metric</t>
    </r>
    <r>
      <rPr>
        <sz val="12"/>
        <color rgb="FF000000"/>
        <rFont val="Calibri"/>
        <family val="2"/>
      </rPr>
      <t xml:space="preserve"> (please specify) </t>
    </r>
  </si>
  <si>
    <t>150 million documents in 2017 ( includes PO, Inv and Pay documents)</t>
  </si>
  <si>
    <t>Growth (CAGR) of annual document volume -- past three years </t>
  </si>
  <si>
    <t>What is the unique value proposition you deliver that separates you from other solution approaches and providers?   </t>
  </si>
  <si>
    <t xml:space="preserve">SAP Ariba is rethinking how work gets done in this new, digital economy. Managing a supply chain goes far beyond basic process. It’s about more than making transactions zip back and forth over the web. And managing relationships with customers is about more than getting invoices to them as fast as possible, with as few clicks as possible.
Automating the basic process of any supply chain is important, but it’s not enough. To get control of the supply chain and spending, businesses need to shift their  perspective from the process to the bigger picture. And they need to find a technology partner that can help. A partner who can help them think holistically about how to collaborate with suppliers, who understands the complexities of managing a healthy supply chain, and who can connect every part of the purchasing process across the entire business while giving  suppliers a way to better manage and grow theirs.
That’s where SAP Ariba comes in. SAP Ariba integrates the entire buying process across the entire organization. When organizations connect to the Ariba Network, they connect to millions of suppliers across direct and indirect expense categories.
SAP Ariba is open to all systems and all types of goods and services, giving customers innovative ways to connect to the world’s largest network of buyers and suppliers, collaborate with the right business partners, and enhance their solutions with targeted apps and extensions. 
SAP Ariba delivers the insight customers  need to create and manage lasting, trusted connections with partners who fit with their  business, while ensuring policies and preferences automatically guide efficient, error-free transactions. 
SAP Ariba offers an end-to-end automated system that removes complexity and allows buyers and suppliers to manage everything from contracts to payments all in one place.  </t>
  </si>
  <si>
    <t>Total customer count</t>
  </si>
  <si>
    <t xml:space="preserve">2500+ Buy Side Customers 
2.5 million +  Sell-Side Customers </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</si>
  <si>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</si>
  <si>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</si>
  <si>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Subcategories</t>
  </si>
  <si>
    <t>Catalogs</t>
  </si>
  <si>
    <t>Shopping / Requisitioning</t>
  </si>
  <si>
    <t>Ordering</t>
  </si>
  <si>
    <t>Receiving</t>
  </si>
  <si>
    <t>Common ePRO &amp; I2P Subcategories</t>
  </si>
  <si>
    <t>Supplier Network</t>
  </si>
  <si>
    <t>Configurability</t>
  </si>
  <si>
    <t>Technology</t>
  </si>
  <si>
    <t>Services</t>
  </si>
  <si>
    <t>Invoice-to-Pay</t>
  </si>
  <si>
    <t>Invoicing</t>
  </si>
  <si>
    <t>Payment / Financing</t>
  </si>
  <si>
    <t>Average ePRO Score</t>
  </si>
  <si>
    <t>Average I2P Score</t>
  </si>
  <si>
    <t>Average P2P Score</t>
  </si>
  <si>
    <t>Customer count for each category (bubble size)</t>
  </si>
  <si>
    <t>Please provide your customer count for this category</t>
  </si>
  <si>
    <t>Please scroll to the right to find the quarter pertaining to the current RFI. Only submit updates in the cells blue colored cells.</t>
  </si>
  <si>
    <t>-</t>
  </si>
  <si>
    <t>Q2 17</t>
  </si>
  <si>
    <t>Q4 17</t>
  </si>
  <si>
    <t>Q2 18</t>
  </si>
  <si>
    <t>scseID</t>
  </si>
  <si>
    <t>Specification</t>
  </si>
  <si>
    <t>Self-score</t>
  </si>
  <si>
    <t>Self-description</t>
  </si>
  <si>
    <t>Attachments/Supporting Docs and Location/Link</t>
  </si>
  <si>
    <t>SM score</t>
  </si>
  <si>
    <t>Self-Score</t>
  </si>
  <si>
    <t>Self -Description</t>
  </si>
  <si>
    <t>Self-Score (2)</t>
  </si>
  <si>
    <t>SM score (2)</t>
  </si>
  <si>
    <t>Analyst notes</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</si>
  <si>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</si>
  <si>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</si>
  <si>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</si>
  <si>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refer the word document for responses</t>
  </si>
  <si>
    <t>Catalog Data Quality Control</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</si>
  <si>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</si>
  <si>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</si>
  <si>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</si>
  <si>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</si>
  <si>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</si>
  <si>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Catalog Objects</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</si>
  <si>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</si>
  <si>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</si>
  <si>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</si>
  <si>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mobile app contains full catalog</t>
  </si>
  <si>
    <t>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</si>
  <si>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</si>
  <si>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</si>
  <si>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Catalog Roadmap</t>
  </si>
  <si>
    <t>Describe what new features &amp; functionalities are in your catalog management roadmap in the next 12 months. In addition please mention any feature/functionality that we might have overlooked</t>
  </si>
  <si>
    <t>Catalog Contracts</t>
  </si>
  <si>
    <t>Do you provide leveraged contracts/pre-negotiated pricing today in pre-loaded catalogs? If so, please describe the program and attach supporting documentation, including uptake/volume, savings, etc.</t>
  </si>
  <si>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</si>
  <si>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</si>
  <si>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</si>
  <si>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we have on-premise Ariba and SRM..</t>
  </si>
  <si>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</si>
  <si>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</si>
  <si>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</si>
  <si>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Catalog "Secret Sauce"</t>
  </si>
  <si>
    <t>What enables your catalog management capability to stand out from others -- if it does (it's OK if it does not!) but we'd like to understand what you think makes you different and better than others</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</si>
  <si>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</si>
  <si>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</si>
  <si>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Detailed responses have been provided in the enclosed word document "Requisitioning"</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</si>
  <si>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</si>
  <si>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</si>
  <si>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</si>
  <si>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</si>
  <si>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Profiles</t>
  </si>
  <si>
    <t>Describe how the system can enable different profiles to support "mass customization" of the shopping experience (e.g., per user, company, category, contract, project, etc.) Describe the detail of a profile configuration and how profiles are configured</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</si>
  <si>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</si>
  <si>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</si>
  <si>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</si>
  <si>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</si>
  <si>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</si>
  <si>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</si>
  <si>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Systems Integration</t>
  </si>
  <si>
    <t>Describe your integration options with third-party systems such as IMS, WMS, MRP, and travel &amp; expenses to generate requisitions</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</si>
  <si>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</si>
  <si>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</si>
  <si>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Preferred Supplier Management</t>
  </si>
  <si>
    <t>Describe solution capabilities for users (shoppers, approvers, etc.) to search suppliers based on preferred / qualified status before finalizing a requisition and PO</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</si>
  <si>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</si>
  <si>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</si>
  <si>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</si>
  <si>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</si>
  <si>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</si>
  <si>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</si>
  <si>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</si>
  <si>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</si>
  <si>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</si>
  <si>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</si>
  <si>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</si>
  <si>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</si>
  <si>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</si>
  <si>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</si>
  <si>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</si>
  <si>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</si>
  <si>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Mobility</t>
  </si>
  <si>
    <t>Describe mobility features of the requisitioning process including how security capabilities work in a smartphone and tablet environment. Describe any "apps" and other mobile requisitioning access points (Native browser, Apple Watch, etc.)</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</si>
  <si>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</si>
  <si>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</si>
  <si>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Multi-Currency / Languages</t>
  </si>
  <si>
    <t>Please describe your approach for accurate conversion of units of measures, currencies and languages for multi-country usage purposes</t>
  </si>
  <si>
    <t>Requisition Roadmap</t>
  </si>
  <si>
    <t>Describe what new features &amp; functionalities are in your e-requisitioning roadmap in the near future. In addition please describe specific capabilities of the key "sub" feature/functionality that are in the roadmap</t>
  </si>
  <si>
    <t>we OnP Airba and SRM</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</si>
  <si>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</si>
  <si>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</si>
  <si>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Detailed responses have been provided in the enclosed word document "Ordering"</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</si>
  <si>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</si>
  <si>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</si>
  <si>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Contract Compliance</t>
  </si>
  <si>
    <t>Please describe the mechanisms to insure contract compliance in both standard PO, specialized PO (e.g. blanket) and non-PO requisitioning models.</t>
  </si>
  <si>
    <t>Extensibility</t>
  </si>
  <si>
    <t>Describe ability to extend PO collaboration through integrated third-party solutions (e.g., tax solution providers, customs/compliance/import solutions) to enable total landed cost and other scenarios</t>
  </si>
  <si>
    <t>We have Tax APIto integrate with TR, Taxware, We have TLC at requiting, PO and invoice line items</t>
  </si>
  <si>
    <t>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</si>
  <si>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</si>
  <si>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</si>
  <si>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</si>
  <si>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</si>
  <si>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</si>
  <si>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</si>
  <si>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</si>
  <si>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</si>
  <si>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</si>
  <si>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</si>
  <si>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</si>
  <si>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</si>
  <si>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The SAP Ariba platform supports integration with 3PL, currently the platform supports sending and receiving Transport Request/Response and allows 3PLs to send ASNs, which are automatically routed to the buyer and copied to the supplier.
</t>
  </si>
  <si>
    <t>PO Mobility</t>
  </si>
  <si>
    <t>Describe the mobility features of your ordering process including integrated security capabilities for a mobile environment. If mobile is a differentiator for your solution, please explain why and how it stands out from others</t>
  </si>
  <si>
    <t>full mobile experience including shopping cart, requisition, approval to generate PO, send PO, ASN, Confirmation,  etc.</t>
  </si>
  <si>
    <t>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</si>
  <si>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PO Analytics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</si>
  <si>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</si>
  <si>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</si>
  <si>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PO Roadmap</t>
  </si>
  <si>
    <t>Describe what new features &amp; functionalities are in your ordering roadmap in the near future. In addition please tell us what you think makes your solution "shine" in the ordering area, standing out from others -- today and tomorrow.</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</si>
  <si>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</si>
  <si>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</si>
  <si>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Detailed responses have been provided in the enclosed word document "Receiving"</t>
  </si>
  <si>
    <t>auto-receiving, no receipt, receiving rule by cc, supplier, etc., central receiving, desk receiving, negative receiving, etc. Our receiving capability is most advanced in the industry.</t>
  </si>
  <si>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</si>
  <si>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Fulfillment</t>
  </si>
  <si>
    <t>Describe your ability to process/communicate advanced ship notices (ASNs) and bills of lading (BOL) from suppliers (and BOL responses from buyer if needed) as well as other related documentation, if applicable</t>
  </si>
  <si>
    <t>We have ASN with BOL document attached.</t>
  </si>
  <si>
    <t>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</si>
  <si>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</si>
  <si>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</si>
  <si>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</si>
  <si>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</si>
  <si>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</si>
  <si>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</si>
  <si>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We do ERS, and GR Invoice and integrate fully with ERP, there systems.</t>
  </si>
  <si>
    <t>SAP Ariba supported integration to any 3rd party system to support receiving.  This includes supporting ERS and sharing information with a supplier to support SMI/VMI and contract manufacturing.</t>
  </si>
  <si>
    <t>Receiving Mobility</t>
  </si>
  <si>
    <t>Describe the mobility features of your receiving process including mobile-specific security components</t>
  </si>
  <si>
    <t>we do mobile receiving in our mobile app</t>
  </si>
  <si>
    <t>Receiving is fully supported in the SAP Ariba Procure mobile app.  Users can also access Guided Buying from their mobile devices to create a receipt directly in the online solution.</t>
  </si>
  <si>
    <t>Receiving Analytics</t>
  </si>
  <si>
    <t>Describe the type of analytics available for your receiving process. Example: returns, performance benchmarks, KPIs, full audit trails, etc.</t>
  </si>
  <si>
    <t>Receiving FACT table for full analytics receiving report and dashboard and KPI in Analysis</t>
  </si>
  <si>
    <t>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</si>
  <si>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Receiving Roadmap</t>
  </si>
  <si>
    <t>Describe what new features &amp; functionalities are in your receiving roadmap in the near future. In addition please mention any feature/functionalities that we may have overlooked</t>
  </si>
  <si>
    <t xml:space="preserve">Asset tracking at receiving, Support for buying stocked items, GR based invoice verification
</t>
  </si>
  <si>
    <t>Included in the roadmap are multiple items associated with receiving including: integration to an external asset tracking solution, support for buying stocked items, and GR based invoice verification.</t>
  </si>
  <si>
    <t xml:space="preserve">We do support integration with 3rd party logistic and tax providers. The data they provide us is made visible to buyers and suppliers on the network such as Thomas Reuters and various 3PL vendors. </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</si>
  <si>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</si>
  <si>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</si>
  <si>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</si>
  <si>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 xml:space="preserve">Supplier Solutions - PDF file Ariba Network for Suppliers
Case Studies - http://www.ariba.com/customers/customer-case-studies
Enablement - http://www.ariba.com/solutions/support-and-enablement  </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</si>
  <si>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</si>
  <si>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</si>
  <si>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</si>
  <si>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 xml:space="preserve">Web Link to Data - http://www.ariba.com/solutions/buy/supplier-management
</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</si>
  <si>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</si>
  <si>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</si>
  <si>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Will address this during product demo discussion</t>
  </si>
  <si>
    <t>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</si>
  <si>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</si>
  <si>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Catalog Management (only answer this for eProcurement)</t>
  </si>
  <si>
    <t>Describe which catalog management capabilities can be executed from the portal (and which cannot)</t>
  </si>
  <si>
    <t>Order Management</t>
  </si>
  <si>
    <t>Describe which order management capabilities can be executed from the portal (and which cannot)</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</si>
  <si>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</si>
  <si>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Ariba Network for Suppliers PDF file</t>
  </si>
  <si>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</si>
  <si>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Describe which invoicing components can be executed from the portal (and which cannot). If suppliers have multiple customers on the network, can they see all related invoicing (and associated trade documents) through a single log-on?</t>
  </si>
  <si>
    <t>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</si>
  <si>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</si>
  <si>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</si>
  <si>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</si>
  <si>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</si>
  <si>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</si>
  <si>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</si>
  <si>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See Cloud Integration White Paper.</t>
  </si>
  <si>
    <t>Integration Data Points file
Integration White Paper</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</si>
  <si>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</si>
  <si>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</si>
  <si>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</si>
  <si>
    <t>Light Enablement Presentation.</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</si>
  <si>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</si>
  <si>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</si>
  <si>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Will provide additional details during demo discussions</t>
  </si>
  <si>
    <t>Configuration/user/admin guides available on request</t>
  </si>
  <si>
    <t>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</si>
  <si>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</si>
  <si>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</si>
  <si>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</si>
  <si>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</si>
  <si>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</si>
  <si>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</si>
  <si>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</si>
  <si>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</si>
  <si>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</si>
  <si>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</si>
  <si>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</si>
  <si>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</si>
  <si>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In addition to business user configuration, technical users can enable integrations between external systems and Ariba, and implement single sign on policies, etc.</t>
  </si>
  <si>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</si>
  <si>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Vendor/Consultant Configuration</t>
  </si>
  <si>
    <t>Is a vendor or trained consultant required for certain or all configurations? if so what are typical turnaround times and costs (hourly FTE) associated with this work?</t>
  </si>
  <si>
    <t>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</si>
  <si>
    <t>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</si>
  <si>
    <t>Customizations</t>
  </si>
  <si>
    <t>What percentage of your deployments include code-level customization? If applicable, please describe the types of customizations that you have enabled?</t>
  </si>
  <si>
    <t>All customizations live outside the code for Ariba on demand solutions. These can be configured at run time ether by the customer or ariba support admin.</t>
  </si>
  <si>
    <t>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</si>
  <si>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</si>
  <si>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</si>
  <si>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</si>
  <si>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</si>
  <si>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We support integration with customers via punchout mechanism, ERP systems and other on Premise solutions including ariba. We also provide full onP and SRM solutions in addition to cloud.</t>
  </si>
  <si>
    <t>Robotics / AI / Machine Learning</t>
  </si>
  <si>
    <t>Explain the use of robotics technology, embedded AI/machine learning capability, etc. What is in your roadmap in these areas? Do you employ data scientists on staff? If so, please describe your team and its credentials</t>
  </si>
  <si>
    <t>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</si>
  <si>
    <t>Big Data</t>
  </si>
  <si>
    <t>Explain the use of big data technology (e.g., business intelligence, customer data integration approaches, real-time "hubs", artificial Intelligence, etc. Please describe the experience and credentials of your analytics team</t>
  </si>
  <si>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</si>
  <si>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</si>
  <si>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</si>
  <si>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</si>
  <si>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</si>
  <si>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</si>
  <si>
    <t>Internet of Things (IoT)</t>
  </si>
  <si>
    <t>Explain the use of IoT technology within your solutions (if used) and your IoT roadmap (if applicable)</t>
  </si>
  <si>
    <t>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</si>
  <si>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OCR / Scanners</t>
  </si>
  <si>
    <t>Explain the use of OCR/Scanning technology within your solutions (if used) and roadmap plans</t>
  </si>
  <si>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</si>
  <si>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Intelligent Apps</t>
  </si>
  <si>
    <t>Explain the use of "intelligent apps" within your solutions. Examples include: Siri, Alexa, Google, etc. Do you work with partners in this area?</t>
  </si>
  <si>
    <t>Mobiel app does support Siri and Alexa. We also partner with IBM Watson for cognitive procurement and SAP Learnado for ML for supplier risk insight.</t>
  </si>
  <si>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</si>
  <si>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Conversational Systems</t>
  </si>
  <si>
    <t>Explain the use of conversational technology within your solutions in such areas as user-initiated help requests, guided buying, etc. Please describe your roadmap in this area</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</si>
  <si>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</si>
  <si>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Personalization</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</si>
  <si>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</si>
  <si>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</si>
  <si>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</si>
  <si>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Through the Cloud Integration Gateway (CIG), we support many different standards, including support for PIDX in the oil and gas industry. CIG provides a platform through which suppliers can easily integrate most standards through the Ariba Network,</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</si>
  <si>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</si>
  <si>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</si>
  <si>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</si>
  <si>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</si>
  <si>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</si>
  <si>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</si>
  <si>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</si>
  <si>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SAP Ariba Spend Analysis now supports AI/ ML based commodity classification models that allows the compression of invoice classification from weeks to a few minutes.This is based on the usage of neural network based algorithms that have been embedded in to the process</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</si>
  <si>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</si>
  <si>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</si>
  <si>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</si>
  <si>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</si>
  <si>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</si>
  <si>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</si>
  <si>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Ariba has their own consultants to deploy  solutions in both a field and shared services offering. We also work with partners sharing the load during the implementation. We have approximately 1000+ Ariba FTEs trained and  150+ partner FTEs trained across several partners</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</si>
  <si>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</si>
  <si>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</si>
  <si>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</si>
  <si>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</si>
  <si>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</si>
  <si>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</si>
  <si>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</si>
  <si>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</si>
  <si>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</si>
  <si>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</si>
  <si>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</si>
  <si>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</si>
  <si>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This is for the Apps team to answer in their Invoicing response.</t>
  </si>
  <si>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</si>
  <si>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</si>
  <si>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</si>
  <si>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</si>
  <si>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</si>
  <si>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</si>
  <si>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</si>
  <si>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</si>
  <si>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</si>
  <si>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</si>
  <si>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</si>
  <si>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</si>
  <si>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Buyer will be able to able to approve invoices through their PDA. Supplier side mobility features only. Need to come from Network team</t>
  </si>
  <si>
    <t>We plan on mobile invoice creation for suppliers for 2018. Currently, we allow approval of invoices with a mobile device</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</si>
  <si>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</si>
  <si>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</si>
  <si>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</si>
  <si>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</si>
  <si>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</si>
  <si>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</si>
  <si>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</si>
  <si>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</si>
  <si>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</si>
  <si>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</si>
  <si>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</si>
  <si>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</si>
  <si>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</si>
  <si>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</si>
  <si>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</si>
  <si>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</si>
  <si>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Financing On-Boarding</t>
  </si>
  <si>
    <t>Describe any additional on-boarding support (e.g., KYC or SCF legal frameworks) for trade financing outside of standard network/invoicing on-boarding</t>
  </si>
  <si>
    <t>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</si>
  <si>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</si>
  <si>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</si>
  <si>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</si>
  <si>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Collaboration</t>
  </si>
  <si>
    <t>Describe your ability to support collaboration between buyers, suppliers and third-parties (if applicable) for negotiation / remediation purposes in the case of standard discounting or recourse arrangements</t>
  </si>
  <si>
    <t>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</si>
  <si>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</si>
  <si>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</si>
  <si>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Ariba Network and through integration with our SCF provider, we provide reports for both buyers and suppliers in terms of payments, tax, discount taken, cost to finance, etc. This is also captured in the Buyers ERP as all documents are integrated back to ERP</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</si>
  <si>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</si>
  <si>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</si>
  <si>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</si>
  <si>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</si>
  <si>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</si>
  <si>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RFX Auction</t>
  </si>
  <si>
    <t>Optimization</t>
  </si>
  <si>
    <t>Contracts</t>
  </si>
  <si>
    <t>Execution</t>
  </si>
  <si>
    <t>Average Score</t>
  </si>
  <si>
    <t>Customer count (bubble size)</t>
  </si>
  <si>
    <t>Please complete in advance of your draft scoring review - if needed</t>
  </si>
  <si>
    <t>Q1 18</t>
  </si>
  <si>
    <t>Q3 18</t>
  </si>
  <si>
    <t>Analyst notes (2)</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</si>
  <si>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</si>
  <si>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</si>
  <si>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</si>
  <si>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</si>
  <si>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</si>
  <si>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</si>
  <si>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</si>
  <si>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</si>
  <si>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</si>
  <si>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</si>
  <si>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</si>
  <si>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</si>
  <si>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</si>
  <si>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</si>
  <si>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</si>
  <si>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</si>
  <si>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</si>
  <si>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</si>
  <si>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</si>
  <si>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</si>
  <si>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</si>
  <si>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</si>
  <si>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</si>
  <si>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</si>
  <si>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</si>
  <si>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</si>
  <si>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</si>
  <si>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</si>
  <si>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</si>
  <si>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 xml:space="preserve">This is supported through the Opportunity Analysis reporting capabilities </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</si>
  <si>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</si>
  <si>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</si>
  <si>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</si>
  <si>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</si>
  <si>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</si>
  <si>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</si>
  <si>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</si>
  <si>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</si>
  <si>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</si>
  <si>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</si>
  <si>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</si>
  <si>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</si>
  <si>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</si>
  <si>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</si>
  <si>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 xml:space="preserve">Key capabilities include - ECC integration, BOM Tagging, BOM Rollup, Additional BOM Costs, Multi-Level Hierarchy, Material name and description, Price History and Trends calculated based past sourcing awards, Ownership View, Sourcing Activity
</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</si>
  <si>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</si>
  <si>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</si>
  <si>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</si>
  <si>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</si>
  <si>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</si>
  <si>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</si>
  <si>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</si>
  <si>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</si>
  <si>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</si>
  <si>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</si>
  <si>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</si>
  <si>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</si>
  <si>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</si>
  <si>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</si>
  <si>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</si>
  <si>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</si>
  <si>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</si>
  <si>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</si>
  <si>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</si>
  <si>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</si>
  <si>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</si>
  <si>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</si>
  <si>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</si>
  <si>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</si>
  <si>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</si>
  <si>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</si>
  <si>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</si>
  <si>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</si>
  <si>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</si>
  <si>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</si>
  <si>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</si>
  <si>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</si>
  <si>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</si>
  <si>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</si>
  <si>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</si>
  <si>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</si>
  <si>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</si>
  <si>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</si>
  <si>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</si>
  <si>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</si>
  <si>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</si>
  <si>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</si>
  <si>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</si>
  <si>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</si>
  <si>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</si>
  <si>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</si>
  <si>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</si>
  <si>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See response to question on 'Distributed Supplier RFX Response Management'</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</si>
  <si>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</si>
  <si>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</si>
  <si>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</si>
  <si>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</si>
  <si>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</si>
  <si>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</si>
  <si>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</si>
  <si>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</si>
  <si>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</si>
  <si>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</si>
  <si>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</si>
  <si>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</si>
  <si>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</si>
  <si>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</si>
  <si>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</si>
  <si>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</si>
  <si>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</si>
  <si>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</si>
  <si>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</si>
  <si>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</si>
  <si>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</si>
  <si>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</si>
  <si>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</si>
  <si>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</si>
  <si>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</si>
  <si>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</si>
  <si>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</si>
  <si>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</si>
  <si>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</si>
  <si>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</si>
  <si>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ETL Support</t>
  </si>
  <si>
    <t>To what extent does the platform support extract, transform and load from other systems?</t>
  </si>
  <si>
    <t/>
  </si>
  <si>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</si>
  <si>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</si>
  <si>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</si>
  <si>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</si>
  <si>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</si>
  <si>
    <t>P2P/S2P Integration</t>
  </si>
  <si>
    <t>To what extent does the platform support out-of-the-box integration with other P2P/S2P systems that the organization may already have in place for transactional procurement?</t>
  </si>
  <si>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</si>
  <si>
    <t>3rd Party Feeds</t>
  </si>
  <si>
    <t>To what extent does the platform support integration with 3rd party data feeds that are relevant for data enrichment and analysis?</t>
  </si>
  <si>
    <t>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</si>
  <si>
    <t>Cleansing</t>
  </si>
  <si>
    <t>To what extent does the platform support the cleansing of data required for analytics?</t>
  </si>
  <si>
    <t>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</si>
  <si>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Automatic data correction based on known fields</t>
  </si>
  <si>
    <t>Does the platform support the automatic correction of data pulled from a system with correct data pulled from a master system?</t>
  </si>
  <si>
    <t>Please refer to response on 'AI'</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</si>
  <si>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</si>
  <si>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</si>
  <si>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</si>
  <si>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</si>
  <si>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</si>
  <si>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</si>
  <si>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</si>
  <si>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Built in Schemas (UNSPSC, Best in Class, etc.)</t>
  </si>
  <si>
    <t>Does the platform support (automatic) categorization against one or more built in schemas such as UNSPSC, Best-in-Class schemas created by consultants, or other industry classifications?</t>
  </si>
  <si>
    <t>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</si>
  <si>
    <t>AI</t>
  </si>
  <si>
    <t>Does the platform support categorization using one or more AI technologies?</t>
  </si>
  <si>
    <t>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</si>
  <si>
    <t>Out-of-the-Box Reports and Analytics</t>
  </si>
  <si>
    <t>To what extent is out-of-the-box reporting supported?</t>
  </si>
  <si>
    <t>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</si>
  <si>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Standard Spend Reports</t>
  </si>
  <si>
    <t>To what extent does the platform support standard spend reports? How many are included and to what extent is end-to-end coverage supported?</t>
  </si>
  <si>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</si>
  <si>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Customization Capability</t>
  </si>
  <si>
    <t>To what extent does the built-in reporting and analytics support end-user customization?</t>
  </si>
  <si>
    <t>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</si>
  <si>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</si>
  <si>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</si>
  <si>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Please refer to response on 'Out-of-the-Box Reports and Analytics'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</si>
  <si>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</si>
  <si>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</si>
  <si>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</si>
  <si>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</si>
  <si>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</si>
  <si>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</si>
  <si>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</si>
  <si>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</si>
  <si>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</si>
  <si>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</si>
  <si>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</si>
  <si>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</si>
  <si>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</si>
  <si>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</si>
  <si>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See response to question on 'Templates'</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</si>
  <si>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</si>
  <si>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</si>
  <si>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</si>
  <si>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</si>
  <si>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</si>
  <si>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</si>
  <si>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</si>
  <si>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</si>
  <si>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</si>
  <si>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</si>
  <si>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</si>
  <si>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</si>
  <si>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</si>
  <si>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</si>
  <si>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</si>
  <si>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</si>
  <si>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</si>
  <si>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</si>
  <si>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SAP Ariba Sourcing supports an "out-of-the-box" optimization and analysis module which allows users to quickly analyze multiple, constraint-based award scenarios across a myriad of line items, parameters and cost-factors to determine best-value awards.</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</si>
  <si>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</si>
  <si>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</si>
  <si>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</si>
  <si>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</si>
  <si>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</si>
  <si>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</si>
  <si>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</si>
  <si>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See response to question on 'Multi-Party' and the scoring and grading functionaliry can be both quantitative and qualitative. There are advanced features like Bonus and Penalty application based on responses to compute scores and enable more adavanced grading functionality</t>
  </si>
  <si>
    <t>Documentary Support</t>
  </si>
  <si>
    <t>To what extent does the RFX tool support document attachments?</t>
  </si>
  <si>
    <t>1 bulk uploads in centralized directory; 2 classification by skype; 3 version management; 4 auto-classification and verification</t>
  </si>
  <si>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</si>
  <si>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</si>
  <si>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</si>
  <si>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</si>
  <si>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</si>
  <si>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</si>
  <si>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</si>
  <si>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 xml:space="preserve">SAP Ariba Sourcing supports uploading RFX content via MS Excel and one-click bidding and bidding in Excel. Like buyers, suppliers can also send the contents of an event directly to Microsoft Word. </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</si>
  <si>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</si>
  <si>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</si>
  <si>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</si>
  <si>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 xml:space="preserve">Collaboration support for sharing engineering drawings and large attachments
 is part of the 2017 innovation roadmap </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</si>
  <si>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</si>
  <si>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</si>
  <si>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</si>
  <si>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</si>
  <si>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</si>
  <si>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</si>
  <si>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</si>
  <si>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</si>
  <si>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</si>
  <si>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</si>
  <si>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</si>
  <si>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</si>
  <si>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</si>
  <si>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Users creating an event can preview the supplier view of the event content and structure from the RFx creation window.  This enables users to confirm the structure of the event and the data that is being shared with suppliers.</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</si>
  <si>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</si>
  <si>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</si>
  <si>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</si>
  <si>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This is supported through the user group rules. All users in a given group can see the same content across the solution</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</si>
  <si>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</si>
  <si>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</si>
  <si>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 xml:space="preserve">Key capabilities include - ECC integration, BOM Tagging, BOM Rollup, Additional BOM Costs, Multi-Level Hierarchy, Material name and description, Price History and Trends calculated based past sourcing awards, Ownership View, Sourcing Activity
</t>
  </si>
  <si>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</si>
  <si>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</si>
  <si>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</si>
  <si>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</si>
  <si>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</si>
  <si>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</si>
  <si>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</si>
  <si>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</si>
  <si>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</si>
  <si>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</si>
  <si>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</si>
  <si>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</si>
  <si>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See response to question on 'Automatic Supplier Identification'</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</si>
  <si>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</si>
  <si>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</si>
  <si>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</si>
  <si>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</si>
  <si>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</si>
  <si>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</si>
  <si>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</si>
  <si>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</si>
  <si>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</si>
  <si>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</si>
  <si>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</si>
  <si>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See response to question on 'Bidding'.  The solution also supports Bonus - Malus event types.</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</si>
  <si>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</si>
  <si>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</si>
  <si>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</si>
  <si>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</si>
  <si>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Evaluation mechanisms</t>
  </si>
  <si>
    <t>In this section you describe the power of the evaluation mechanisms in the tool.</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</si>
  <si>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</si>
  <si>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</si>
  <si>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</si>
  <si>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</si>
  <si>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</si>
  <si>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</si>
  <si>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</si>
  <si>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See response to question on 'Multi-Party Support'</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</si>
  <si>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</si>
  <si>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</si>
  <si>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</si>
  <si>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</si>
  <si>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</si>
  <si>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</si>
  <si>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</si>
  <si>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</si>
  <si>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</si>
  <si>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The buyer has the ability to pause an event, lock suppliers and edit RFX content anytime. The buyer can also send messages, enable and disable supplier login IDs, edit the event, pause the event, extend the event, change the timing and close the event.</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</si>
  <si>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</si>
  <si>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</si>
  <si>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</si>
  <si>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</si>
  <si>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</si>
  <si>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</si>
  <si>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</si>
  <si>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</si>
  <si>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</si>
  <si>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New auction format supported - Japanese auction ( reverse and forward )</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</si>
  <si>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</si>
  <si>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</si>
  <si>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</si>
  <si>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 xml:space="preserve">Users can specify a price floor using  SAP Ariba Sourcing's flexible, competitive event rules and available features  such as Gating until Bid, Forced Bid Decrements, Bid Buffers, Variable Starting Prices and Tie Bid Control. </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</si>
  <si>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</si>
  <si>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</si>
  <si>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</si>
  <si>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</si>
  <si>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</si>
  <si>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</si>
  <si>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</si>
  <si>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SAP Ariba Sourcing supports multi-stage RFX capabilities. Buyers can quickly progress up the event chain by importing or cloning previous events into the next future event.</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</si>
  <si>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</si>
  <si>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</si>
  <si>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</si>
  <si>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 xml:space="preserve">The solution today supports traffic light based auction visualization that allows greater visibility onl bid movements and fluctuations </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</si>
  <si>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</si>
  <si>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</si>
  <si>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</si>
  <si>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</si>
  <si>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</si>
  <si>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</si>
  <si>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</si>
  <si>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</si>
  <si>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</si>
  <si>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</si>
  <si>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</si>
  <si>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</si>
  <si>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</si>
  <si>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</si>
  <si>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</si>
  <si>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</si>
  <si>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</si>
  <si>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</si>
  <si>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</si>
  <si>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</si>
  <si>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</si>
  <si>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 xml:space="preserve">IBM® ILOG® CPLEX® Optimization Studio (COS) is fully integrated into SAP Ariba Sourcing solution.
With this customers can build optmization scenarios to optimize complex business decisions to maximize savings and reduce cost.
</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</si>
  <si>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</si>
  <si>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</si>
  <si>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</si>
  <si>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</si>
  <si>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</si>
  <si>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</si>
  <si>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</si>
  <si>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</si>
  <si>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</si>
  <si>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Price, non-price factors and other custom business constraints can be utilized when building an optimization scenario. Scenarios can be created that assigns minimum and maximum allocation of a reward.</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</si>
  <si>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</si>
  <si>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</si>
  <si>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</si>
  <si>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See response to question on 'Capacity'. For example  A scenario can be created that assigns a % of business to an incumbent and diversity supplier.</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</si>
  <si>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</si>
  <si>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</si>
  <si>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</si>
  <si>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</si>
  <si>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</si>
  <si>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</si>
  <si>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</si>
  <si>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</si>
  <si>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</si>
  <si>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</si>
  <si>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</si>
  <si>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The decision analysis module will enable buyers to create simple to complex 'what if' scenarios on the fly for any given event. Users can create multiple what-if-scenarios with different constarints, item sets &amp; supplier sets.</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</si>
  <si>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</si>
  <si>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</si>
  <si>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</si>
  <si>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</si>
  <si>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</si>
  <si>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</si>
  <si>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</si>
  <si>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</si>
  <si>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</si>
  <si>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</si>
  <si>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 xml:space="preserve">3 Out of the Box scenarios are compared and the custom scenarios are also compared the system recommends at each line level the best bid based on the constraints defined. </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</si>
  <si>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</si>
  <si>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</si>
  <si>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</si>
  <si>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</si>
  <si>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</si>
  <si>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</si>
  <si>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</si>
  <si>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</si>
  <si>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</si>
  <si>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</si>
  <si>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</si>
  <si>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</si>
  <si>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</si>
  <si>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The optimization and analysis module can be configured to allows users to quickly analyze multiple, constraint-based award scenarios across a myriad of line items, parameters and cost-factors to determine best-value awards.</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</si>
  <si>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</si>
  <si>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</si>
  <si>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</si>
  <si>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The optimizer engine functionality is delivered out-of-the box as part of the SAP Ariba Sourcing module. Users can run multiple optimization scenarios and switch between the acution view and optimization view.</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</si>
  <si>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</si>
  <si>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</si>
  <si>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</si>
  <si>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SAP Ariba Sourcing  supports an "out-of-the-box" optimization and analysis module which allows users to quickly analyze multiple, constraint-based award scenarios across a myriad of line items, parameters and cost-factors to determine best-value awards.</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</si>
  <si>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</si>
  <si>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</si>
  <si>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</si>
  <si>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</si>
  <si>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</si>
  <si>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</si>
  <si>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</si>
  <si>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</si>
  <si>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</si>
  <si>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</si>
  <si>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</si>
  <si>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</si>
  <si>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</si>
  <si>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</si>
  <si>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</si>
  <si>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</si>
  <si>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</si>
  <si>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</si>
  <si>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</si>
  <si>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</si>
  <si>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</si>
  <si>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</si>
  <si>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</si>
  <si>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</si>
  <si>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</si>
  <si>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</si>
  <si>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</si>
  <si>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</si>
  <si>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</si>
  <si>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</si>
  <si>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</si>
  <si>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</si>
  <si>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</si>
  <si>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</si>
  <si>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</si>
  <si>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</si>
  <si>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</si>
  <si>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</si>
  <si>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</si>
  <si>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</si>
  <si>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</si>
  <si>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</si>
  <si>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</si>
  <si>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</si>
  <si>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</si>
  <si>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</si>
  <si>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</si>
  <si>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</si>
  <si>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</si>
  <si>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</si>
  <si>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</si>
  <si>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</si>
  <si>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</si>
  <si>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</si>
  <si>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</si>
  <si>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</si>
  <si>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</si>
  <si>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</si>
  <si>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</si>
  <si>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See response to question on 'KPIs'</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</si>
  <si>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</si>
  <si>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</si>
  <si>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</si>
  <si>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</si>
  <si>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</si>
  <si>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</si>
  <si>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</si>
  <si>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</si>
  <si>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</si>
  <si>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</si>
  <si>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</si>
  <si>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</si>
  <si>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</si>
  <si>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</si>
  <si>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</si>
  <si>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</si>
  <si>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</si>
  <si>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</si>
  <si>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</si>
  <si>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</si>
  <si>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</si>
  <si>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</si>
  <si>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</si>
  <si>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</si>
  <si>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</si>
  <si>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</si>
  <si>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</si>
  <si>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</si>
  <si>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</si>
  <si>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</si>
  <si>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</si>
  <si>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</si>
  <si>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</si>
  <si>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</si>
  <si>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</si>
  <si>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</si>
  <si>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</si>
  <si>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</si>
  <si>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</si>
  <si>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</si>
  <si>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See response to the question on 'Issue Identification'</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</si>
  <si>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</si>
  <si>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</si>
  <si>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</si>
  <si>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 xml:space="preserve">We have the ability to define milestones in the contracts, we can track against the milestones using Milestone trackers. The buyers can track or suppliers can do the same. </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</si>
  <si>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</si>
  <si>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</si>
  <si>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</si>
  <si>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</si>
  <si>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</si>
  <si>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</si>
  <si>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</si>
  <si>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xml:space="preserve">. Please refer to the SAP Ariba Technical Whitepaper attached. </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</si>
  <si>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</si>
  <si>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NA</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</si>
  <si>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</si>
  <si>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</si>
  <si>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</si>
  <si>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</si>
  <si>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</si>
  <si>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</si>
  <si>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</si>
  <si>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</si>
  <si>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</si>
  <si>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</si>
  <si>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</si>
  <si>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</si>
  <si>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</si>
  <si>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</si>
  <si>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</si>
  <si>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</si>
  <si>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</si>
  <si>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</si>
  <si>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1 custom coding; 2 API integration; 3 a plethora of out-of-the-box integrations based on our complete and 100% open API and open vendor APIs; 4 would include capability beyond which is previously addressed (but including 1-3)</t>
  </si>
  <si>
    <t>Please refer to the response to the question on 'ERP'</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</si>
  <si>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</si>
  <si>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</si>
  <si>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</si>
  <si>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</si>
  <si>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</si>
  <si>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</si>
  <si>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</si>
  <si>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</si>
  <si>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</si>
  <si>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</si>
  <si>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</si>
  <si>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</si>
  <si>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</si>
  <si>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</si>
  <si>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</si>
  <si>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</si>
  <si>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</si>
  <si>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</si>
  <si>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</si>
  <si>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</si>
  <si>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</si>
  <si>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</si>
  <si>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</si>
  <si>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</si>
  <si>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</si>
  <si>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</si>
  <si>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</si>
  <si>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</si>
  <si>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</si>
  <si>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</si>
  <si>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</si>
  <si>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</si>
  <si>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</si>
  <si>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</si>
  <si>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</si>
  <si>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</si>
  <si>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</si>
  <si>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</si>
  <si>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1 a single currency conversion table; 2 integrated currency feed which updates daily; 3 rules-based conversion based on currency and payment type (i.e. 2.5% conversion fee on the P-card, etc.); 4 would include capability beyond which is previously addressed (but including 1-3)</t>
  </si>
  <si>
    <t>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</si>
  <si>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</si>
  <si>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</si>
  <si>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</si>
  <si>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</si>
  <si>
    <t>To what extent are (out-of-the-box) configuration options available for business users?</t>
  </si>
  <si>
    <t>N/A</t>
  </si>
  <si>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</si>
  <si>
    <t>Manager Configuration</t>
  </si>
  <si>
    <t>To what extent are (out-of-the-box) configuration options available for managers?</t>
  </si>
  <si>
    <t>See response to question on 'Business User Configuration'</t>
  </si>
  <si>
    <t>Stakeholder Configuration</t>
  </si>
  <si>
    <t>To what extent are (out-of-the-box) configuration options available for stakeholders?</t>
  </si>
  <si>
    <t>To what extent are (out-of-the-box) configuration options available for vendors/consultant/partners?</t>
  </si>
  <si>
    <t>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</si>
  <si>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</si>
  <si>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</si>
  <si>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</si>
  <si>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</si>
  <si>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</si>
  <si>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Sourcing Events (managed RFX/Auction/Optimization)</t>
  </si>
  <si>
    <t>Describe your ability to do managed sourcing events on behalf of your client.</t>
  </si>
  <si>
    <t>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</si>
  <si>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Risk Identification and Management</t>
  </si>
  <si>
    <t>Describe your ability to do risk identification, analysis, tracking, and mitigation across the platform.</t>
  </si>
  <si>
    <t>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</si>
  <si>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</si>
  <si>
    <t>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</si>
  <si>
    <t>Spend Analytics subcategories</t>
  </si>
  <si>
    <t>Data Layer</t>
  </si>
  <si>
    <t>Process Support</t>
  </si>
  <si>
    <t>Function Support</t>
  </si>
  <si>
    <t>Spend Analytics</t>
  </si>
  <si>
    <t>Schema Support (general)</t>
  </si>
  <si>
    <t>How extensive is the schema support? Is it fixed, or can it be customer defined? Are there any limits on size? Can multiple schemas be supported? Simultaneously?</t>
  </si>
  <si>
    <t>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</si>
  <si>
    <t>Schema Support (out-of-the-box)</t>
  </si>
  <si>
    <t>What schemas are supported out of the box? How many are standard? How many are built on industry / category expertise? Are they customizable?</t>
  </si>
  <si>
    <t>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</si>
  <si>
    <t>Schema Support (custom)</t>
  </si>
  <si>
    <t>What is the extent of custom schema creation and how easy is it for the customer to define their own schemas? Is there a suite of templates to start from? Are validation rules supported?</t>
  </si>
  <si>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</si>
  <si>
    <t>Schema Support (multi)</t>
  </si>
  <si>
    <t>To what extent can the solution support multiple schemas simultaneously, supporting multiple views and multiple cubes?</t>
  </si>
  <si>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</si>
  <si>
    <t>Cube Capability</t>
  </si>
  <si>
    <t>How easy is it for the customer organization to define multiple cubes on any and all dimensions of interest, create derived and roll-up dimensions, and share those cubes?</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</si>
  <si>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</si>
  <si>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Familying/Normalization</t>
  </si>
  <si>
    <t>To what extent does the solution support familying of suppliers, products, and other entities that need to be familied and related in the solution? To what extent can multiple instances of the same entity be normalized to one?</t>
  </si>
  <si>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</si>
  <si>
    <t>How extensive is the formula support for creating ranged and derived dimensions, creating (roll-up) reports, and creating classification/cleansing rules?</t>
  </si>
  <si>
    <t>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</si>
  <si>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</si>
  <si>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</si>
  <si>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</si>
  <si>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ETL (Extract / Transform / Load)</t>
  </si>
  <si>
    <t>How extensive is the extract-transform-load functionality in the tool?</t>
  </si>
  <si>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</si>
  <si>
    <t>Out of the box ERP integrations</t>
  </si>
  <si>
    <t>How many ERP integrations are available out-of-the-box? How extensive are these integrations? How easy is it to add more ERPs through the API?</t>
  </si>
  <si>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</si>
  <si>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</si>
  <si>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</si>
  <si>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</si>
  <si>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</si>
  <si>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</si>
  <si>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</si>
  <si>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</si>
  <si>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</si>
  <si>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Enrich</t>
  </si>
  <si>
    <t>How extensive are the enrichment options available out of the box? Does the solution come with a large database of known, clean, and enriched supplier and product records? What about services? What about support for bill of materials?</t>
  </si>
  <si>
    <t>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</si>
  <si>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</si>
  <si>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</si>
  <si>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</si>
  <si>
    <t>Multi-Source Cross-Joins</t>
  </si>
  <si>
    <t>Does the solutions support multi-source cross-joins to make sure only the needed data is imported and the right data matched based on values from multiple sources, joined on common, cleansed fields? How extensible are these cross-joins?</t>
  </si>
  <si>
    <t>Yes, all dimensions in the source data is cross referenced against each other.  This is done through a mapping file that SAP Ariba will assist in creating.</t>
  </si>
  <si>
    <t>Classification / Categorization</t>
  </si>
  <si>
    <t>How extensive, and useable, are the classification and categorization capability? Can rules be defined and map data in real-time? Can they be modified quickly and easily? Can their impact be analyzed before they are committed?</t>
  </si>
  <si>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</si>
  <si>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</si>
  <si>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</si>
  <si>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</si>
  <si>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</si>
  <si>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</si>
  <si>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</si>
  <si>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</si>
  <si>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</si>
  <si>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Query Capability</t>
  </si>
  <si>
    <t>Can the classification be accomplished using queries that specify subsets of the data as opposed to static, complicated, regex rule sets? How advanced is the query capability that can be supported?</t>
  </si>
  <si>
    <t>Customers can create rules via reporting UI.  The report results are translated to rules and run through the approval workflow.</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</si>
  <si>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</si>
  <si>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</si>
  <si>
    <t>SAP Ariba Spend Analsis now supports AI/ ML based commodity classification models that allows the compression of invoice classification from weeks to a few minutes.This is based on the usage of neural network based algorithms that have been embedded in to the process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</si>
  <si>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</si>
  <si>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</si>
  <si>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</si>
  <si>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Data Integrity Analytics</t>
  </si>
  <si>
    <t>Does the solution support data integrity analytics that can analyze the quality and completeness and likely correctness of the data being loaded?</t>
  </si>
  <si>
    <t>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</si>
  <si>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</si>
  <si>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</si>
  <si>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Please refer to the response to question on 'Data Integrity Analytics'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</si>
  <si>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</si>
  <si>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</si>
  <si>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Please refer to the response to question on 'Data Integrity Analytics'.Using Convolutional Neural Networks, the solution would be able to determine the accuracy  and correctness of data classification automatically</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</si>
  <si>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</si>
  <si>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</si>
  <si>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 xml:space="preserve">The SAP Ariba data enrichment team initiates the data classification and enrichment only after the customer signs off on the data validity of the spend data load.  </t>
  </si>
  <si>
    <t>VAR: Visualize, Analyze, Report</t>
  </si>
  <si>
    <t>What is the extent of the visualization, analysis, and reporting capability in the tool?</t>
  </si>
  <si>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</si>
  <si>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Filter Support</t>
  </si>
  <si>
    <t>Do the reports support (real-time) filter definition and application? If so, are the filters limited to a fixed set of dimensions or can they be defined on any dimensions? Do they support ranged / derived dimensions?</t>
  </si>
  <si>
    <t>Filters are supported real time and are automatically applied to a report when they are created.  Filters can be fixed or derived based upon the data being filtered.</t>
  </si>
  <si>
    <t>Formula / Derived Dimension Support</t>
  </si>
  <si>
    <t>How extensive is the formula support in the creation of dimensions, filters, and views?</t>
  </si>
  <si>
    <t>Customers can create 'views' via SAP Ariba Spend Analysis reports.  Filters can be easily created and saved for re-use.  Formulas can be created on measures.</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</si>
  <si>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</si>
  <si>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</si>
  <si>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</si>
  <si>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</si>
  <si>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</si>
  <si>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Reports can be built as a brand new report or they can be modifications of included reports.  Reports can be multi-fact reports allowing for the use of any dimension and the full range of formulaic support is provided for any user modifying a report.</t>
  </si>
  <si>
    <t>ETD (extract / transform / dump)</t>
  </si>
  <si>
    <t>How extensive is the extract / transform / dump capability for exporting data (and pushing it into other systems)?</t>
  </si>
  <si>
    <t xml:space="preserve">All data can be exported to CSV or Excel to be pushed into other systems as required. SAP Ariba allows users to schedule reports to run automatically and send an Excel file to a list of internal or external people. </t>
  </si>
  <si>
    <t>Flat File / FTP</t>
  </si>
  <si>
    <t>Does the system support flat-file exports in necessary formats and auto-push to FTP sites where other systems can upload the files from the FTP to import?</t>
  </si>
  <si>
    <t>SAP Ariba Spend Analysis has a star schema export feature that lets customers export their entire schema including original and enriched data by date range.  Results are stored in .csv format.</t>
  </si>
  <si>
    <t>Real-Time Integration</t>
  </si>
  <si>
    <t>To what extent does it support integration to third party systems that it needs to push raw / cleansed / summarized data too? Is there a full-featured API? How difficult is it to configure?</t>
  </si>
  <si>
    <t xml:space="preserve">Real-time integration to third party systems via API is a  planned innovation.  This is part of the roadmap. </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</si>
  <si>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</si>
  <si>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</si>
  <si>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</si>
  <si>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</si>
  <si>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</si>
  <si>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Item level forecasts can be provided and then actual versus delta reports run. Trends: Can display values over selected time interval (weekly, monthly, quarterly, annually, etc.).</t>
  </si>
  <si>
    <t>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</si>
  <si>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Permissive Analytics</t>
  </si>
  <si>
    <t>Does the platform support permissive analytics? To what extent? Please describe.</t>
  </si>
  <si>
    <t>This is an emerging area of focus. As part of our innovation roadmap, SAP Ariba plans to use the  SAP Leonardo and IBM Watson platforms to  further the development of intelligent procurement solutions.</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</si>
  <si>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</si>
  <si>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</si>
  <si>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Does the platform come with a template library of scorecards? If so, how extensive is it?</t>
  </si>
  <si>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</si>
  <si>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</si>
  <si>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KPI Library</t>
  </si>
  <si>
    <t>Does the platform come with a library of KPIs that can be used in the construction of scorecards?</t>
  </si>
  <si>
    <t>Please refer to the response to the questions on 'KPIs'</t>
  </si>
  <si>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</si>
  <si>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Internal</t>
  </si>
  <si>
    <t>Describe the extent of internal benchmarks supported by the platform. What is the extent of out of the box support for internal benchmarks? Are they dynamically updated over time?</t>
  </si>
  <si>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</si>
  <si>
    <t>External</t>
  </si>
  <si>
    <t>Describe the extent of external benchmarks supported by the platform. What 3rd party feeds are integrated and how often are the external benchmarks updated?</t>
  </si>
  <si>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</si>
  <si>
    <t>Cost Avoidance / Opportunity Program Management</t>
  </si>
  <si>
    <t>Describe the ability of the toolset to create and maintain cost avoidance / opportunity programs and manage those over time.</t>
  </si>
  <si>
    <t>Included with the out of the box reports are reports specifically designed for cost avoidance/opportunity including part price variance and supplier optimization reports.</t>
  </si>
  <si>
    <t>Out of the Box</t>
  </si>
  <si>
    <t>Out-of-the-Box Sourcing Support</t>
  </si>
  <si>
    <t>What is the extent of out-of-the-box sourcing support provided in terms of opportunity analysis and bid analysis? Reports? Scorecards? Benchmarks? Predictive/Prescriptive Analytics? Please describe in detail.</t>
  </si>
  <si>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</si>
  <si>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</si>
  <si>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</si>
  <si>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</si>
  <si>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</si>
  <si>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</si>
  <si>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</si>
  <si>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</si>
  <si>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See response to the questions on 'Out-of-the-Box Travel &amp; Expense Support'</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</si>
  <si>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</si>
  <si>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</si>
  <si>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</si>
  <si>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</si>
  <si>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</si>
  <si>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</si>
  <si>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</si>
  <si>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</si>
  <si>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</si>
  <si>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</si>
  <si>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</si>
  <si>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</si>
  <si>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</si>
  <si>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Out-of-the-Box Risk Management Support</t>
  </si>
  <si>
    <t>What is the extent of out-of-the-box risk analysis? Scorecards? Reports? Benchmarks? Predictive Analytics? Prescriptive Analytics? And across what functions can the risk management be applied? Please describe in detail.</t>
  </si>
  <si>
    <t>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</si>
  <si>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3rd Party BI Integration</t>
  </si>
  <si>
    <t>What is the extent of integration with 3rd Party BI tools? Is there an API? Is there out-of-the-box integration with market leading tools like Tableau or QlikView? Is the integration bi-directional allowing for easy push-and-pull of data?</t>
  </si>
  <si>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</si>
  <si>
    <t xml:space="preserve">Please refer to the SAP Ariba Technical Whitepaper attached. </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</si>
  <si>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</si>
  <si>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</si>
  <si>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Pleaser refer to the responses to the questions on 'Semi-Structured / Unstructured Data' and 'Intelligent Apps'</t>
  </si>
  <si>
    <t>To what extent does the platform support "big data"? How scalable is it? How much control over separation and data store mapping does the buyer have?</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</si>
  <si>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</si>
  <si>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Block Chain</t>
  </si>
  <si>
    <t>Semi-Structured / Unstructured Data</t>
  </si>
  <si>
    <t>What is the extent of support for semi-structured and unstructured data in the platform, especially from an analytics standpoint? Please describe in detail!</t>
  </si>
  <si>
    <t>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</si>
  <si>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</si>
  <si>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</si>
  <si>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</si>
  <si>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</si>
  <si>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</si>
  <si>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SAP Ariba Spend Analysis enables customization of field labels via administrative feature.</t>
  </si>
  <si>
    <t xml:space="preserve">3rd party sources can either be linked directly or have data extracted into a predetermined staging location from where an SAP Ariba Client Tool (java, provided free to customers) schedules secure uploads into Analysis.
</t>
  </si>
  <si>
    <t>Fine-Grained Role/Data/Action Based Security</t>
  </si>
  <si>
    <t>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</si>
  <si>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</si>
  <si>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</si>
  <si>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</si>
  <si>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</si>
  <si>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</si>
  <si>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</si>
  <si>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</si>
  <si>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</si>
  <si>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</si>
  <si>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</si>
  <si>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</si>
  <si>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</si>
  <si>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</si>
  <si>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Implementation / Integration / Maintenance Services</t>
  </si>
  <si>
    <t>To what extent do you offer basic platform implementation / integration / maintenance services?</t>
  </si>
  <si>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</si>
  <si>
    <t>ETL / Cleansing / Classification / Categorization</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</si>
  <si>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</si>
  <si>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</si>
  <si>
    <t>Describe your on-going data management services -- including refresh, regular cleansing and enrichment, ongoing familying and normalization, etc.</t>
  </si>
  <si>
    <t>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</si>
  <si>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</si>
  <si>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</si>
  <si>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</si>
  <si>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</si>
  <si>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</si>
  <si>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</si>
  <si>
    <t>RFI SXM Evaluation - Summary</t>
  </si>
  <si>
    <t>MDM</t>
  </si>
  <si>
    <t>SIM</t>
  </si>
  <si>
    <t>Portal</t>
  </si>
  <si>
    <t>Schema Support</t>
  </si>
  <si>
    <t>Please describe the depth of supplier information management schema support in the application, including out-of-the-box schemas, schema creation capability, a multitude of data formats, verification rules, etc.</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</si>
  <si>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</si>
  <si>
    <t>Supplier Information (industry codes)</t>
  </si>
  <si>
    <t>Please describe the depth of out-of-the-box support for supplier information management by industry against standard, global, industry codes</t>
  </si>
  <si>
    <t>Any set of industry specific information can be maintained, by leveraging conditions on questions.</t>
  </si>
  <si>
    <t>Product / Service Information (e.g., UNSPSC)</t>
  </si>
  <si>
    <t>Please describe the depth of out-of-the-box support for standard product codes including, but not limited to, UNSPSC, H(T)S, etc.</t>
  </si>
  <si>
    <t>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</si>
  <si>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Multi-Source Integration</t>
  </si>
  <si>
    <t>Please describe the depth of multi-data-source integration including, but not limited to, ERPs, other MDM systems, other Supply Management systems, etc.</t>
  </si>
  <si>
    <t>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</si>
  <si>
    <t>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</si>
  <si>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</si>
  <si>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</si>
  <si>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SAP's MDG system covers multiple domains; supplier, customer, material/product, finance objects.</t>
  </si>
  <si>
    <t>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</si>
  <si>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Fine Grained Access / Permission Control</t>
  </si>
  <si>
    <t>Please describe the level of fine-grained access control implemented by the MDM system. Is it table level, record level, or field level - and how many roles can be defined? Can permissions be defined by queries?</t>
  </si>
  <si>
    <t>SAP's MDG system supports access control on field level.</t>
  </si>
  <si>
    <t>Form Support</t>
  </si>
  <si>
    <t>What level of form, and form construction, support is included in the solution? Can users create any form, and conditional workflow, that they need to capture all of the necessary data?</t>
  </si>
  <si>
    <t>Forms and (numbered) surveys are supported via configuration of templates. Approvals are configured for forms and surveys also in the templates.</t>
  </si>
  <si>
    <t>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</si>
  <si>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Data Archival and Auditing</t>
  </si>
  <si>
    <t>Can the solution maintain the complete edit history of every data element in the system, including who made the change, when, and what their role was at the time?</t>
  </si>
  <si>
    <t>Changes are maintained as activities with editor and date/time stamp.</t>
  </si>
  <si>
    <t>Document and Version Management</t>
  </si>
  <si>
    <t>Can the solution also serve as an advanced document management solution and maintain a detailed document and version history with complete and customizable metadata (history)?</t>
  </si>
  <si>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</si>
  <si>
    <t>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</si>
  <si>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OCR and Automatic (meta-data) Indexing</t>
  </si>
  <si>
    <t>Does the solution include, or integrate with, an OCR solution to automatically convert scanned and image documents into text for complete in-document searching and indexing?</t>
  </si>
  <si>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</si>
  <si>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</si>
  <si>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</si>
  <si>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</si>
  <si>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</si>
  <si>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SIC Support</t>
  </si>
  <si>
    <t>How exstensible is the support for standard industry codes and the identification and collection of data relevant to those industry codes?</t>
  </si>
  <si>
    <t>Vendor Model supports 2 standard fields: industryClassificationSystemCode and industrialSectorCode, which allows for full extension.</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</si>
  <si>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</si>
  <si>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</si>
  <si>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</si>
  <si>
    <t>On-Boarding Templates</t>
  </si>
  <si>
    <t>What templates are provided with the application? For example, supplier diversity, anti-corruption, anti-slavery, conflict minerals, etc.</t>
  </si>
  <si>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</si>
  <si>
    <t>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</si>
  <si>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Integrated Off-Line Reach Out (phone, fax)</t>
  </si>
  <si>
    <t>Does the platform support reach-out beyond traditional e-mail? Is there social network integration, (e-)fax integration, and/or phone integration?</t>
  </si>
  <si>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</si>
  <si>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Supplier Network Integration</t>
  </si>
  <si>
    <t>Does the platform integrate with one or more supplier networks, and, if so, to what degree? Simple profile integration? Full profile integration?</t>
  </si>
  <si>
    <t>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</si>
  <si>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</si>
  <si>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</si>
  <si>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SLP is integrated with SAP MDG-S, which supports business partner level matching/deduplication, data validation  (eg address normalization and cleansing), and enrichment (eg DUNS lookup). Majority of large customers have this central in MDM; not in SM platform.</t>
  </si>
  <si>
    <t>Supplier Qualification</t>
  </si>
  <si>
    <t>To what degree can the product be used to qualify suppliers for the organization? And what capabilities does it have beyond data collection, delegation of control, and auto document verification?</t>
  </si>
  <si>
    <t>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</si>
  <si>
    <t>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</si>
  <si>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Data Collection / Branching Workflow</t>
  </si>
  <si>
    <t>How powerful is the data collection capability? Does the workflow branch based on each data element to allow for the appropriate collection of supplier, product, and/or service information?</t>
  </si>
  <si>
    <t>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</si>
  <si>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</si>
  <si>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</si>
  <si>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Supplier can add any user on Ariba Network that needs to be involved in engaging w buyer org throughout the lifecycle and performance processes.</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</si>
  <si>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</si>
  <si>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</si>
  <si>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 xml:space="preserve">SAP Ariba delivers this capability in partnership with a 3rd party solution - Global Risk Management Solution.  </t>
  </si>
  <si>
    <t>Supplier Data Management</t>
  </si>
  <si>
    <t>To what degree of detail is supplier data supported in the SIM portion of the SXM solution, either out-of-the-box, through schema-extensibility, or through custom definition on the client's part?</t>
  </si>
  <si>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</si>
  <si>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</si>
  <si>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</si>
  <si>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</si>
  <si>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</si>
  <si>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</si>
  <si>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3P Data Integration (scores/audits/etc.)</t>
  </si>
  <si>
    <t>How extensive is the built in support for third party data feed integration for external risk scores, audits, data enrichment, etc?</t>
  </si>
  <si>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</si>
  <si>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</si>
  <si>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</si>
  <si>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</si>
  <si>
    <t>Certificates / Insurance</t>
  </si>
  <si>
    <t>Is there extra built-in capability for certification and insurance document management, which organizations need to confirm and be on top off to meet risk and regulatory requirements?</t>
  </si>
  <si>
    <t>Certificates are managed as their own object, aggregated in a certificate view, with certificate-type based expiration dates, notifications, and expiration-triggered status changes.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</si>
  <si>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</si>
  <si>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</si>
  <si>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Ariba Product Catalog is an industry proven solution. Either supplier can upload/update product data, or Ariba services can supports.</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</si>
  <si>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</si>
  <si>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</si>
  <si>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Approval flows can be fully customized; any steps, serial/parallel/custom, with inclusion conditions on any step.
Preference status is on supplier and category/region/organization (matrix) and supports its own approval template.</t>
  </si>
  <si>
    <t>Supplier Collaboration</t>
  </si>
  <si>
    <t>How extensive is the built-in supplier collaboration capability?</t>
  </si>
  <si>
    <t>Supplier collaboration can be structured using lifecycle specific templates with supplier questionnaires.</t>
  </si>
  <si>
    <t>Platform supports both in-process messages (eg requesting supplier additional/corrected data) and within message boards.</t>
  </si>
  <si>
    <t>Collaborative Whiteboards</t>
  </si>
  <si>
    <t>Does the platform contain collaborative white-boards that allow both parties to co-develop plans, work on innovations, and other collaborative projects?</t>
  </si>
  <si>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</si>
  <si>
    <t>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</si>
  <si>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</si>
  <si>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</si>
  <si>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</si>
  <si>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</si>
  <si>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</si>
  <si>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</si>
  <si>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</si>
  <si>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</si>
  <si>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</si>
  <si>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</si>
  <si>
    <t>Plan Development &amp; Milestone Definition</t>
  </si>
  <si>
    <t>How easy is it to create detailed project plans built around milestones, tasks, and team members? And how powerful is the capability?</t>
  </si>
  <si>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</si>
  <si>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Status Updates</t>
  </si>
  <si>
    <t>How easy is it to do status updates, share them, take actions on those updates, and evaluate progress and modify the plan collaboratively based on those updates?</t>
  </si>
  <si>
    <t>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</si>
  <si>
    <t>Resolution Mechanisms</t>
  </si>
  <si>
    <t>What does the platform support in the way of resolution mechanisms? How are these tied to issue tracking, milestones, and statuses, and how effective are they in closing corrective actions?</t>
  </si>
  <si>
    <t>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</si>
  <si>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</si>
  <si>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</si>
  <si>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</si>
  <si>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</si>
  <si>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</si>
  <si>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</si>
  <si>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Mapping of responses to scores. Calculation of aggregate scores based on weighted scores.</t>
  </si>
  <si>
    <t>Scorecards w/ Automatic Updates</t>
  </si>
  <si>
    <t>How deep is the scorecard functionality, how extensive is the KPI functionality, and what is the ability to update the scorecards in real time, compute trends, detect changes, and alert key personnel?</t>
  </si>
  <si>
    <t>Scorecards can be automatically updated. Ability to publish to supplier. Support for threshold triggered notification. Notification message can be customer defined, including translation.</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</si>
  <si>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</si>
  <si>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</si>
  <si>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</si>
  <si>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</si>
  <si>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</si>
  <si>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</si>
  <si>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</si>
  <si>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</si>
  <si>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</si>
  <si>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</si>
  <si>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Review and Decision Support</t>
  </si>
  <si>
    <t>What level of review and decision support is included? Are multi-level approvals supported? Can the buying team work collaboratively? Can the suppliers provide feedback at appropriate points?</t>
  </si>
  <si>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</si>
  <si>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</si>
  <si>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Monitoring</t>
  </si>
  <si>
    <t>What level of data monitoring is included in the SXM application and how is it integrated with the scorecards and benchmarking?</t>
  </si>
  <si>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</si>
  <si>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Automatic Data / Scorecard Updates</t>
  </si>
  <si>
    <t>Can the scorecards be automatically updated with relevant data? How often? What level of application and feed integration is supported?</t>
  </si>
  <si>
    <t>Scorecards can be automatically updated. Ability to publish to supplier.</t>
  </si>
  <si>
    <t>Alerts &amp; Notification</t>
  </si>
  <si>
    <t>Can alerts be defined that notify an individual when scorecards drop below a threshold, trends change, changes happen faster or slower than expected, or other relevant factors that need to be monitored?</t>
  </si>
  <si>
    <t>Support for threshold triggered notification. Notification message can be customer defined, including translation.</t>
  </si>
  <si>
    <t>Integration with CAR/CAM</t>
  </si>
  <si>
    <t>Does it integrate with the CAR/CAM functionality and allow the buying organization to be notified when statuses change, input is provided, or milestone deadlines are not met?</t>
  </si>
  <si>
    <t>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</si>
  <si>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</si>
  <si>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To what extent does the platform support risk identification, management, and monitoring?</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</si>
  <si>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</si>
  <si>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</si>
  <si>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</si>
  <si>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</si>
  <si>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</si>
  <si>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 xml:space="preserve">Based on risk incidents tracked within the solution, users can initiate risk issue creation tasks, mitigation and remediation plans for the incident.  These steps can be automated or manual. </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</si>
  <si>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</si>
  <si>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</si>
  <si>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</si>
  <si>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</si>
  <si>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SAP PLM provides extensive NPDI support. Ariba SLP supports supplier qualification for a specific material group, as part of AVL/ASL creation.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</si>
  <si>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</si>
  <si>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</si>
  <si>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</si>
  <si>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</si>
  <si>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</si>
  <si>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</si>
  <si>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</si>
  <si>
    <t>Process Management</t>
  </si>
  <si>
    <t>To what extent is process management supported in the platform? Is it basic task definition or integrated NPD/NPI project management?</t>
  </si>
  <si>
    <t>SAP has extensive workflow mgt inside its core (Netweaver), as well as in the Process Orchestration (PO) module. All SAP NPDI modules leverage core workflow engine.</t>
  </si>
  <si>
    <t>To what extent is analytics integrated in the platform?</t>
  </si>
  <si>
    <t>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</si>
  <si>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</si>
  <si>
    <t>Please refer to the response to the question on 'Analytics'. SAP Ariba also provides a set of API's that enable extraction of supplier qualification and preference status data as basis for external reporting tools. Extension of this API are on roadmap 4Q17 and 2018.</t>
  </si>
  <si>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</si>
  <si>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All scorecards are template defined. Ariba consulting has a very large set of reference/example scorecards based on several hundreds customer engagements.</t>
  </si>
  <si>
    <t>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</si>
  <si>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Out-of-the-Box Metric Reports</t>
  </si>
  <si>
    <t>What is the extent of support for out-of-the-box operational metric reports?</t>
  </si>
  <si>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</si>
  <si>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Out-of-the-Box Trend Reports</t>
  </si>
  <si>
    <t>What is the extent of support for out-of-the-box trend reports?</t>
  </si>
  <si>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</si>
  <si>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Out-of-the-Box Risk Reports</t>
  </si>
  <si>
    <t>What is the extent of support for 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</si>
  <si>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</si>
  <si>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</si>
  <si>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</si>
  <si>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</si>
  <si>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 xml:space="preserve">Supplier users can create multiple users under a single login and assign roles to each supplier user.  The roles can be restricted to performing specific activities on the supplier network as we as dealing specific customer accounts. </t>
  </si>
  <si>
    <t>How powerful and customizable are the collaboration features from the supplier's viewpoint?</t>
  </si>
  <si>
    <t>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</si>
  <si>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</si>
  <si>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SPM/SRM Data Review</t>
  </si>
  <si>
    <t>To what extent can the supplier review, and request corrections of, not only data they provide but also data created, and collected, on the supplier by the buyer?</t>
  </si>
  <si>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</si>
  <si>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</si>
  <si>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</si>
  <si>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</si>
  <si>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</si>
  <si>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</si>
  <si>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</si>
  <si>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</si>
  <si>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</si>
  <si>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VMI</t>
  </si>
  <si>
    <t>Does the platform include vendor managed inventory functionality that will allow the supplier to manage MRO / other inventory on behalf of the buyer?</t>
  </si>
  <si>
    <t>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</si>
  <si>
    <t>PO/Invoice/Payment Support</t>
  </si>
  <si>
    <t>Does the platform support the distribution and archival of purchase orders on behalf of the buyers and/or invoices on behalf of the suppliers, correlation, or payment support through ACH integration?</t>
  </si>
  <si>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</si>
  <si>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</si>
  <si>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AR/Auto Detection of Missing / Needed / Erroneous Data</t>
  </si>
  <si>
    <t>To what extent can the platform support the auto-detection of missing or needed data? Erroneous data? Outlier data that needs to be reviewed? How advanced are the algorithms? Is this capability extensible?</t>
  </si>
  <si>
    <t xml:space="preserve">A syntax validation based on regular expression can be configured and implemented for every question in every questionnaire to prevent certain erroneous data. We also can make the data field required based on conditions to ensure there is no missing data. </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</si>
  <si>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</si>
  <si>
    <t>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</si>
  <si>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</si>
  <si>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</si>
  <si>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</si>
  <si>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</si>
  <si>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</si>
  <si>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</si>
  <si>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</si>
  <si>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</si>
  <si>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</si>
  <si>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Network Data Model</t>
  </si>
  <si>
    <t>What (if any) is the network component of the offering? Is their many-to-many profile and data model support? Can a supplier be a buyer in the system under the same profile information?</t>
  </si>
  <si>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</si>
  <si>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Multi-Tier</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</si>
  <si>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</si>
  <si>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</si>
  <si>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Supplier Portal Configurability</t>
  </si>
  <si>
    <t>Describe the extent to which the supplier portal is configurable and customizable by the buyer (for initial setup) and the supplier (for efficient and effective use and collaboration)</t>
  </si>
  <si>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</si>
  <si>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</si>
  <si>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</si>
  <si>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</si>
  <si>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 xml:space="preserve"> Users can load the currency conversion rates that can be referred to by the by the solution</t>
  </si>
  <si>
    <t>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</si>
  <si>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</si>
  <si>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</si>
  <si>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</si>
  <si>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</si>
  <si>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</si>
  <si>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</si>
  <si>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</si>
  <si>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</si>
  <si>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</si>
  <si>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</si>
  <si>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</si>
  <si>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</si>
  <si>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RFI CLM Evaluation - Summary</t>
  </si>
  <si>
    <t>Contract Information Management</t>
  </si>
  <si>
    <t>Contract Process Management</t>
  </si>
  <si>
    <t>Contracts Management</t>
  </si>
  <si>
    <t>Evaluation Details</t>
  </si>
  <si>
    <t>old scseID</t>
  </si>
  <si>
    <t>new scseID</t>
  </si>
  <si>
    <t xml:space="preserve">Core Contract modeling </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</si>
  <si>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</si>
  <si>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</si>
  <si>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</si>
  <si>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</si>
  <si>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</si>
  <si>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</si>
  <si>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</si>
  <si>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</si>
  <si>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Templates (From Contracts, Sourcing)</t>
  </si>
  <si>
    <t>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</si>
  <si>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Clauses (From Contracts, Sourcing)</t>
  </si>
  <si>
    <t>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</si>
  <si>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</si>
  <si>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</si>
  <si>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</si>
  <si>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</si>
  <si>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</si>
  <si>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</si>
  <si>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</si>
  <si>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</si>
  <si>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</si>
  <si>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</si>
  <si>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</si>
  <si>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</si>
  <si>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</si>
  <si>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</si>
  <si>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</si>
  <si>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</si>
  <si>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</si>
  <si>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</si>
  <si>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</si>
  <si>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</si>
  <si>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</si>
  <si>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</si>
  <si>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</si>
  <si>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</si>
  <si>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</si>
  <si>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</si>
  <si>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</si>
  <si>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</si>
  <si>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 xml:space="preserve">SAP Ariba Contracts will support time based pricing soon and build on it to accommodate the full volume based and tiered pricing capabilities to address the business needs of the customers. </t>
  </si>
  <si>
    <t>"Categories"</t>
  </si>
  <si>
    <t>Cross-referencing contracts to spend/supplier categories and also using user-driven contract/clause attributes/metadata to allow for rule-driven workflows/analytics using these attributes</t>
  </si>
  <si>
    <t>SAP Ariba Contracts support all types of categories across the industries.  Templates, clauses, workflows and approvals can be configured specifically based on categories or suppliers</t>
  </si>
  <si>
    <t>General Risk</t>
  </si>
  <si>
    <t>Ability to model risk types/metadata at contract level</t>
  </si>
  <si>
    <t>1 = partial. 2 = clause level. 3 = "cost of risk" modeling. 4 = sophisticated risk modeling/treatment analytics and knowledge/IP</t>
  </si>
  <si>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</si>
  <si>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Commodity Risk</t>
  </si>
  <si>
    <t>Modeling and management of currency risk, capacity risk, commodity price pegging/capture/audit, hedging, etc.</t>
  </si>
  <si>
    <t>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</si>
  <si>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Commodity price escalation management allows users to dynamically manage contracts based on the periodic adjustment of purchased components pricing to reflect market changes</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</si>
  <si>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</si>
  <si>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</si>
  <si>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</si>
  <si>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</si>
  <si>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Regulatory Compliance</t>
  </si>
  <si>
    <t>Ability to model statutory regulations or NGO requirements (by you and/or counterparty) and the contractual commitments that tie to them.</t>
  </si>
  <si>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</si>
  <si>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</si>
  <si>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</si>
  <si>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</si>
  <si>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</si>
  <si>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</si>
  <si>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</si>
  <si>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</si>
  <si>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</si>
  <si>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Assets (e.g., software licenses)</t>
  </si>
  <si>
    <t>Ability to model and track the assets (and utilization/performance of those assets) that contractually drive pricing. Could be software licenses, fuel surcharges, physical asset uptimes, etc.</t>
  </si>
  <si>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</si>
  <si>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</si>
  <si>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</si>
  <si>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</si>
  <si>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</si>
  <si>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</si>
  <si>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</si>
  <si>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</si>
  <si>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</si>
  <si>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</si>
  <si>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</si>
  <si>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</si>
  <si>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</si>
  <si>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</si>
  <si>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</si>
  <si>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</si>
  <si>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</si>
  <si>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</si>
  <si>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</si>
  <si>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</si>
  <si>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</si>
  <si>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</si>
  <si>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</si>
  <si>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</si>
  <si>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Survey integration</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</si>
  <si>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</si>
  <si>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</si>
  <si>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</si>
  <si>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Business awarded in SAP Ariba Sourcing can be passed automatically to SAP Ariba Contracts with all appropriate fields updated improving efficiency through the elimination of re-keying and data entry errors.</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</si>
  <si>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</si>
  <si>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</si>
  <si>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</si>
  <si>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</si>
  <si>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Amendment Creation</t>
  </si>
  <si>
    <t>To what extent can the system automatically create amendments, term riders, sub-contracts, etc. easily to simplify changes and not revise entire contract</t>
  </si>
  <si>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</si>
  <si>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Contract Collaboration</t>
  </si>
  <si>
    <t>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</si>
  <si>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</si>
  <si>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</si>
  <si>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</si>
  <si>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</si>
  <si>
    <t>Contract Negotiation</t>
  </si>
  <si>
    <t>Please describe (in detail) the system ability to enable broad-based contract negotiation between two or more parties</t>
  </si>
  <si>
    <t>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</si>
  <si>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</si>
  <si>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</si>
  <si>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</si>
  <si>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</si>
  <si>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</si>
  <si>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</si>
  <si>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</si>
  <si>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</si>
  <si>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</si>
  <si>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</si>
  <si>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</si>
  <si>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</si>
  <si>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</si>
  <si>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See response to question on 'Compliance Management'</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</si>
  <si>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</si>
  <si>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</si>
  <si>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</si>
  <si>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</si>
  <si>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</si>
  <si>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</si>
  <si>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</si>
  <si>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</si>
  <si>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See response to question on 'Compliance Management' &amp; System tracks spend at various stages of spend. It support managing contract life cycle based on lack of available spend. Spend 360 - Contracts can have a comprehensive view of the spend against it.</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</si>
  <si>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</si>
  <si>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</si>
  <si>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</si>
  <si>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</si>
  <si>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</si>
  <si>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</si>
  <si>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</si>
  <si>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</si>
  <si>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</si>
  <si>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</si>
  <si>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</si>
  <si>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</si>
  <si>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</si>
  <si>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</si>
  <si>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</si>
  <si>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</si>
  <si>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</si>
  <si>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Community Knowledge</t>
  </si>
  <si>
    <t>How do you capture and systemize the collective knowledge from your installed base of customers using your solution?</t>
  </si>
  <si>
    <t>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</si>
  <si>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Value Creation Methodology and Approach</t>
  </si>
  <si>
    <t>Do you have a unique approach to assessing, delivering, and improving value delivery that we haven't touched upon that you'd like to highlight?</t>
  </si>
  <si>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</si>
  <si>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</si>
  <si>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</si>
  <si>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</si>
  <si>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Security</t>
  </si>
  <si>
    <t>Generally, describe your information security approach. Specifically, are you ISO certified (27001) and do you support encryption (including encryption at rest)?</t>
  </si>
  <si>
    <t>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</si>
  <si>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TBD</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</si>
  <si>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</si>
  <si>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</si>
  <si>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</si>
  <si>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</si>
  <si>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</si>
  <si>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</si>
  <si>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</si>
  <si>
    <t>IaaS</t>
  </si>
  <si>
    <t>Who hosts your servers and runs your data centers? If third party (assuming so!), who is it? If multiple, can IaaS providers be switched?</t>
  </si>
  <si>
    <t>tbd</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</si>
  <si>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</si>
  <si>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</si>
  <si>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AR / Auto Detection of Missing / Needed / Erroneous Data</t>
  </si>
  <si>
    <t>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</si>
  <si>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 xml:space="preserve">Please describe in detail (self score not needed) -- SELF SCORE NOT NEEDED </t>
  </si>
  <si>
    <t xml:space="preserve">Please describe in detail (self score not needed) </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</si>
  <si>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</si>
  <si>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If not already covered elsewhere, please explain how many base currencies do you support? Also please describe multi-currency support such as foreign exchange translations or other capabilities</t>
  </si>
  <si>
    <t xml:space="preserve">SAP Ariba Contracts supports multiple currencies for individual line items in the contract. Users can load the currency conversion rates in to the solutoin that can be referred to by the contracts. </t>
  </si>
  <si>
    <t>Machine Learning</t>
  </si>
  <si>
    <t>Do you offer any form of machine learning with your existing production system? If so, please describe what ML approach/algorithms are used to do what functionality</t>
  </si>
  <si>
    <t>Please refer to the response to question on 'Intelligent Apps'</t>
  </si>
  <si>
    <t>"Bots"</t>
  </si>
  <si>
    <t>Please describe how you support software agents that help improve the capabilities of your system. If you don't have any, please describe what you're evaluating or building</t>
  </si>
  <si>
    <t>1 = simple phrase mapping file for menu options. 2 = replacement rules for menus, workflows, help files, etc. 3 = multi-lingual personalization options for global deployments. 4 = would include capability beyond which is previously addressed (but including 1-3)</t>
  </si>
  <si>
    <t>Integrations (Approach)</t>
  </si>
  <si>
    <t>Please refer to response to the question on 'ERP'</t>
  </si>
  <si>
    <t>APIs</t>
  </si>
  <si>
    <t>How many out of the box APIs do you make available (and feel free to describe more about them and/or your approach here)?</t>
  </si>
  <si>
    <t>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</si>
  <si>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SAP Ariba Contracts recently introduced support for complex services hierarchy integration from ERP systems.</t>
  </si>
  <si>
    <t>Provides out-of-the-box integration to all SAP Ariba modules</t>
  </si>
  <si>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</si>
  <si>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</si>
  <si>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</si>
  <si>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</si>
  <si>
    <t>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</si>
  <si>
    <t>Please describe any general or targeted support service (included but not limited to implementation, integration, customization, configuraiton, etc.) you provide in support of your CLM technology</t>
  </si>
  <si>
    <t>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</si>
  <si>
    <t>Same as before</t>
  </si>
  <si>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</si>
  <si>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</si>
  <si>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not convinced this is the feature Ariba wins business on</t>
  </si>
  <si>
    <t xml:space="preserve">this matrix based approach will win some customers … </t>
  </si>
  <si>
    <t>UX is there, but capability is not substantially above the pure-play best of breed leades</t>
  </si>
  <si>
    <t>based on the ability to define very detailed performance models or risk models, especaly the latter in the current vesion</t>
  </si>
  <si>
    <t>don't see it yet … I espect capability will be substantially improved in Q4 release and will justify at least a 3 then based on discussions</t>
  </si>
  <si>
    <t>again, no specific functionality … I hope the upgrades to performance scheduled for end of year address this</t>
  </si>
  <si>
    <t>only because the form capability allows for solicited input of an unpsecified nature … but this is a kluge and not a long-term approach</t>
  </si>
  <si>
    <t xml:space="preserve">workflows are verry good, especially around risk … </t>
  </si>
  <si>
    <t>based entirely on risk demo</t>
  </si>
  <si>
    <t>improvements expected with the full integration with SAP cloud analytics due end of yea, but not  4 yet … at least not for SXM</t>
  </si>
  <si>
    <t>report building capabilities demo'd did not go beyond what Qlik, Tabluea, Looker, etc. could do - and that's a 3</t>
  </si>
  <si>
    <t>the pre-built reports are improved .. Not sure it's a 4, but at least a 3.5 on the current scale (as it's mre than 3) … giving the benefit of the doubt here</t>
  </si>
  <si>
    <t>same as before</t>
  </si>
  <si>
    <t>probably a 4, but lets discuss during spot-checks</t>
  </si>
  <si>
    <t>1/20 implemenations = 2</t>
  </si>
  <si>
    <t>exploration is not utilization</t>
  </si>
  <si>
    <t>is anything beyond invoice classification in production and consumable by clients?</t>
  </si>
  <si>
    <t>the ability to have multiple data partitions in the huge data model is abit etter than most peers, and the 3P integration for risk is a lot smoother than some approahes</t>
  </si>
  <si>
    <t>same as before - refers to multi-tier supplier information beyond tier 1, not matrix segmentation of tier 1</t>
  </si>
  <si>
    <t>need to review rules in the spot check as well as ease of workflow config for the average end user admin</t>
  </si>
  <si>
    <t>see above</t>
  </si>
  <si>
    <t>need to discuss globalization with respect to privacy and local e-commerce coompliance before increasing score</t>
  </si>
  <si>
    <t>this is specifically services, not solution capability]</t>
  </si>
  <si>
    <t>Network was not demo'd … this can be addressed in the spot checks</t>
  </si>
  <si>
    <t>something new and exciting for a 4</t>
  </si>
  <si>
    <t>do you support every language?  Nope!  No 5's in this category until someone comes close enough :-)</t>
  </si>
  <si>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</si>
  <si>
    <t>we're looking for configuration around collaboration and inovation as well … but we'll definitely give a 4 here</t>
  </si>
  <si>
    <t>4, and easy to see how a segment of customers would buy based on this</t>
  </si>
  <si>
    <t>4 with local support across invoices and taxation and local compliance, 5 because certan multinationals will buy because of SAP's Global Prsence</t>
  </si>
  <si>
    <t xml:space="preserve">configurationwas demo'd much better than anticipated </t>
  </si>
  <si>
    <t>collaboration means collaboration, not configuation, however, line 163 on configuration was increased based upon provided materials</t>
  </si>
  <si>
    <t>Current Self-Score</t>
  </si>
  <si>
    <t>Refer slides 3-4 in score review document</t>
  </si>
  <si>
    <t>Refer slides 5-14 in score review document</t>
  </si>
  <si>
    <t>refer slides 15-18 in score review document</t>
  </si>
  <si>
    <t>refer slides 19-28 in score review document</t>
  </si>
  <si>
    <t>refer slides 29-36 in score review document</t>
  </si>
  <si>
    <t>refer slides 37-44 in score review document</t>
  </si>
  <si>
    <t>refer slides 45-49 in score review document</t>
  </si>
  <si>
    <t>Self-Description</t>
  </si>
  <si>
    <t>Q4 18</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</si>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</sst>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font>
    <font>
      <sz val="12"/>
      <color rgb="FF000000"/>
      <name val="Calibri"/>
      <family val="2"/>
    </font>
    <font>
      <b/>
      <i/>
      <sz val="12"/>
      <color rgb="FF000000"/>
      <name val="Calibri"/>
      <family val="2"/>
    </font>
    <font>
      <b/>
      <sz val="16"/>
      <color rgb="FF000000"/>
      <name val="Calibri"/>
      <family val="2"/>
    </font>
    <font>
      <b/>
      <sz val="16"/>
      <color theme="1"/>
      <name val="Calibri"/>
      <family val="2"/>
      <scheme val="minor"/>
    </font>
    <font>
      <u/>
      <sz val="12"/>
      <color rgb="FF0000FF"/>
      <name val="Calibri"/>
      <family val="2"/>
    </font>
    <font>
      <b/>
      <sz val="14"/>
      <color theme="1"/>
      <name val="Calibri"/>
      <family val="2"/>
      <scheme val="minor"/>
    </font>
    <font>
      <b/>
      <sz val="11"/>
      <color rgb="FF000000"/>
      <name val="Calibri"/>
      <family val="2"/>
      <scheme val="minor"/>
    </font>
    <font>
      <b/>
      <sz val="14"/>
      <color theme="1"/>
      <name val="Calibri"/>
      <family val="2"/>
    </font>
    <font>
      <b/>
      <sz val="11"/>
      <color theme="1"/>
      <name val="Calibri"/>
      <family val="2"/>
    </font>
    <font>
      <sz val="16"/>
      <color theme="1"/>
      <name val="Calibri"/>
      <family val="2"/>
      <scheme val="minor"/>
    </font>
    <font>
      <b/>
      <sz val="18"/>
      <color theme="1"/>
      <name val="Calibri"/>
      <family val="2"/>
      <scheme val="minor"/>
    </font>
    <font>
      <b/>
      <sz val="14"/>
      <color rgb="FF000000"/>
      <name val="Calibri (Body)_x0000_"/>
    </font>
    <font>
      <b/>
      <sz val="14"/>
      <color rgb="FF000000"/>
      <name val="Calibri"/>
      <family val="2"/>
    </font>
    <font>
      <b/>
      <sz val="14"/>
      <color rgb="FF000000"/>
      <name val="Calibri"/>
      <family val="2"/>
      <scheme val="minor"/>
    </font>
    <font>
      <sz val="14"/>
      <color theme="1"/>
      <name val="Calibri"/>
      <family val="2"/>
      <scheme val="minor"/>
    </font>
    <font>
      <b/>
      <sz val="12"/>
      <color rgb="FF000000"/>
      <name val="Calibri"/>
      <family val="2"/>
      <scheme val="minor"/>
    </font>
    <font>
      <sz val="12"/>
      <color theme="1"/>
      <name val="Calibri"/>
      <family val="2"/>
      <scheme val="minor"/>
    </font>
    <font>
      <b/>
      <sz val="14"/>
      <color theme="1"/>
      <name val="Calibri (Body)_x0000_"/>
    </font>
    <font>
      <sz val="14"/>
      <color theme="1"/>
      <name val="Calibri (Body)_x0000_"/>
    </font>
    <font>
      <b/>
      <sz val="11"/>
      <color rgb="FF000000"/>
      <name val="Calibri"/>
      <family val="2"/>
    </font>
    <font>
      <sz val="11"/>
      <color rgb="FF000000"/>
      <name val="Calibri"/>
      <family val="2"/>
      <scheme val="minor"/>
    </font>
    <font>
      <sz val="11"/>
      <color theme="1"/>
      <name val="Calibri (Body)_x0000_"/>
    </font>
    <font>
      <sz val="14"/>
      <color rgb="FF000000"/>
      <name val="Arial"/>
      <family val="2"/>
    </font>
    <font>
      <sz val="14"/>
      <name val="Calibri"/>
      <family val="2"/>
    </font>
    <font>
      <u/>
      <sz val="11"/>
      <color rgb="FF0070C0"/>
      <name val="Calibri (Body)_x0000_"/>
    </font>
    <font>
      <u/>
      <sz val="12"/>
      <color rgb="FF0070C0"/>
      <name val="Calibri"/>
      <family val="2"/>
    </font>
    <font>
      <sz val="12"/>
      <name val="Calibri"/>
      <family val="2"/>
    </font>
    <font>
      <sz val="11"/>
      <color theme="1"/>
      <name val="Calibri"/>
      <family val="2"/>
    </font>
    <font>
      <sz val="12"/>
      <color theme="1"/>
      <name val="Calibri"/>
      <family val="2"/>
    </font>
    <font>
      <sz val="10"/>
      <color rgb="FF000000"/>
      <name val="Calibri"/>
      <family val="2"/>
    </font>
    <font>
      <b/>
      <sz val="12"/>
      <color theme="1"/>
      <name val="Calibri"/>
      <family val="2"/>
    </font>
    <font>
      <sz val="11"/>
      <color rgb="FF000000"/>
      <name val="Calibri"/>
      <family val="2"/>
    </font>
    <font>
      <i/>
      <sz val="11"/>
      <color rgb="FF000000"/>
      <name val="Calibri"/>
      <family val="2"/>
    </font>
    <font>
      <i/>
      <sz val="11"/>
      <name val="Calibri"/>
      <family val="2"/>
    </font>
    <font>
      <sz val="11"/>
      <color rgb="FF000000"/>
      <name val="Arial"/>
      <family val="2"/>
    </font>
    <font>
      <strike/>
      <sz val="12"/>
      <color rgb="FF000000"/>
      <name val="Calibri"/>
      <family val="2"/>
    </font>
  </fonts>
  <fills count="32">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B6DDE8"/>
      </patternFill>
    </fill>
    <fill>
      <patternFill patternType="solid">
        <fgColor rgb="FF92D050"/>
        <bgColor rgb="FF92D050"/>
      </patternFill>
    </fill>
    <fill>
      <patternFill patternType="solid">
        <fgColor rgb="FF92D050"/>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FF99"/>
        <bgColor rgb="FFFFE599"/>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6">
    <xf numFmtId="0" fontId="0" fillId="0" borderId="0" xfId="0"/>
    <xf numFmtId="0" fontId="3" fillId="0" borderId="1" xfId="0" applyFont="1" applyBorder="1" applyAlignment="1">
      <alignment vertical="center"/>
    </xf>
    <xf numFmtId="0" fontId="0" fillId="0" borderId="0" xfId="0" applyAlignment="1">
      <alignment vertical="center"/>
    </xf>
    <xf numFmtId="0" fontId="3" fillId="2" borderId="1" xfId="0" applyFont="1" applyFill="1" applyBorder="1" applyAlignment="1">
      <alignment vertical="center"/>
    </xf>
    <xf numFmtId="0" fontId="3" fillId="0" borderId="1" xfId="0" applyFont="1" applyBorder="1" applyAlignment="1">
      <alignmen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4" borderId="1" xfId="0" applyFont="1" applyFill="1" applyBorder="1" applyAlignment="1">
      <alignment vertical="center"/>
    </xf>
    <xf numFmtId="0" fontId="4" fillId="4" borderId="1" xfId="0" applyFont="1" applyFill="1" applyBorder="1" applyAlignment="1">
      <alignment horizontal="center" vertical="center"/>
    </xf>
    <xf numFmtId="0" fontId="5" fillId="0" borderId="1" xfId="0" applyFont="1" applyBorder="1" applyAlignment="1">
      <alignment vertical="center"/>
    </xf>
    <xf numFmtId="0" fontId="0" fillId="0" borderId="1" xfId="0" applyBorder="1" applyAlignment="1">
      <alignment vertical="center" wrapText="1"/>
    </xf>
    <xf numFmtId="0" fontId="0" fillId="0" borderId="0" xfId="0" applyFont="1" applyAlignment="1">
      <alignment vertical="center"/>
    </xf>
    <xf numFmtId="0" fontId="6" fillId="0" borderId="1" xfId="0" applyFont="1" applyBorder="1" applyAlignment="1">
      <alignment vertical="center" wrapText="1"/>
    </xf>
    <xf numFmtId="0" fontId="0" fillId="0" borderId="0" xfId="0" applyAlignment="1" applyProtection="1">
      <alignment vertical="center" wrapText="1"/>
    </xf>
    <xf numFmtId="0" fontId="7" fillId="5" borderId="0" xfId="0" applyFont="1" applyFill="1" applyBorder="1" applyAlignment="1" applyProtection="1">
      <alignment horizontal="center" vertical="center" wrapText="1"/>
    </xf>
    <xf numFmtId="0" fontId="8" fillId="6" borderId="1" xfId="0" applyFont="1" applyFill="1" applyBorder="1" applyAlignment="1" applyProtection="1">
      <alignment horizontal="center" vertical="center" wrapText="1"/>
      <protection locked="0"/>
    </xf>
    <xf numFmtId="0" fontId="5" fillId="0" borderId="1" xfId="0" applyFont="1" applyBorder="1" applyAlignment="1" applyProtection="1">
      <alignment vertical="center" wrapText="1"/>
    </xf>
    <xf numFmtId="0" fontId="5" fillId="0" borderId="1" xfId="0" applyFont="1" applyFill="1" applyBorder="1" applyAlignment="1" applyProtection="1">
      <alignment horizontal="left" vertical="center" wrapText="1"/>
    </xf>
    <xf numFmtId="0" fontId="5" fillId="3" borderId="1"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xf>
    <xf numFmtId="0" fontId="9" fillId="3" borderId="1" xfId="0" applyFont="1" applyFill="1" applyBorder="1" applyAlignment="1" applyProtection="1">
      <alignment horizontal="left" vertical="center" wrapText="1"/>
      <protection locked="0"/>
    </xf>
    <xf numFmtId="0" fontId="0" fillId="0" borderId="0" xfId="0" applyBorder="1" applyAlignment="1" applyProtection="1">
      <alignment vertical="center" wrapText="1"/>
    </xf>
    <xf numFmtId="0" fontId="0" fillId="0" borderId="1" xfId="0" applyFill="1" applyBorder="1" applyAlignment="1">
      <alignment wrapText="1"/>
    </xf>
    <xf numFmtId="0" fontId="5" fillId="7" borderId="1" xfId="0" applyFont="1" applyFill="1" applyBorder="1" applyAlignment="1" applyProtection="1">
      <alignment horizontal="left" vertical="center" wrapText="1"/>
      <protection locked="0"/>
    </xf>
    <xf numFmtId="0" fontId="0" fillId="0" borderId="1" xfId="0" applyFill="1" applyBorder="1" applyAlignment="1">
      <alignment horizontal="left" vertical="top" wrapText="1"/>
    </xf>
    <xf numFmtId="0" fontId="0" fillId="0" borderId="1" xfId="0" applyFill="1" applyBorder="1"/>
    <xf numFmtId="0" fontId="3" fillId="0" borderId="1" xfId="0" applyFont="1" applyBorder="1" applyAlignment="1" applyProtection="1">
      <alignment vertical="center" wrapText="1"/>
    </xf>
    <xf numFmtId="0" fontId="0" fillId="0" borderId="1" xfId="0" applyFont="1" applyFill="1" applyBorder="1" applyAlignment="1" applyProtection="1">
      <alignment vertical="center" wrapText="1"/>
    </xf>
    <xf numFmtId="0" fontId="0" fillId="0" borderId="0" xfId="0" applyFont="1" applyAlignment="1" applyProtection="1">
      <alignment vertical="center" wrapText="1"/>
    </xf>
    <xf numFmtId="0" fontId="0" fillId="0" borderId="0" xfId="0" applyFont="1" applyFill="1" applyAlignment="1" applyProtection="1">
      <alignment vertical="center" wrapText="1"/>
    </xf>
    <xf numFmtId="0" fontId="0" fillId="0" borderId="0" xfId="0" applyAlignment="1" applyProtection="1">
      <alignment vertical="center" wrapText="1"/>
      <protection locked="0"/>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0" fontId="10" fillId="0" borderId="1" xfId="0" applyFont="1" applyBorder="1" applyAlignment="1" applyProtection="1">
      <alignment vertical="center" wrapText="1"/>
    </xf>
    <xf numFmtId="0" fontId="10" fillId="2" borderId="1" xfId="0" applyFont="1" applyFill="1" applyBorder="1" applyAlignment="1">
      <alignment horizontal="center" vertical="center" wrapText="1"/>
    </xf>
    <xf numFmtId="0" fontId="0" fillId="0" borderId="1" xfId="0" applyFont="1" applyBorder="1" applyAlignment="1" applyProtection="1">
      <alignment horizontal="left" vertical="center" wrapText="1"/>
    </xf>
    <xf numFmtId="0" fontId="1" fillId="3" borderId="1" xfId="0" applyFont="1" applyFill="1" applyBorder="1" applyAlignment="1" applyProtection="1">
      <alignment horizontal="center" vertical="center" wrapText="1"/>
      <protection locked="0"/>
    </xf>
    <xf numFmtId="0" fontId="3" fillId="6" borderId="1" xfId="0" applyFont="1" applyFill="1" applyBorder="1" applyAlignment="1">
      <alignment horizontal="center" vertical="center" wrapText="1"/>
    </xf>
    <xf numFmtId="0" fontId="0" fillId="0" borderId="0" xfId="0" applyFont="1" applyAlignment="1">
      <alignment horizontal="center" vertical="center" wrapText="1"/>
    </xf>
    <xf numFmtId="0" fontId="16" fillId="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6" fillId="16" borderId="1" xfId="0" applyFont="1" applyFill="1" applyBorder="1" applyAlignment="1">
      <alignment horizontal="center" vertical="center" wrapText="1"/>
    </xf>
    <xf numFmtId="0" fontId="19" fillId="0" borderId="0" xfId="0" applyFont="1" applyAlignment="1">
      <alignment vertical="center" wrapText="1"/>
    </xf>
    <xf numFmtId="0" fontId="0" fillId="17" borderId="15" xfId="0" applyFill="1" applyBorder="1" applyAlignment="1">
      <alignment horizontal="center" vertical="center" wrapText="1"/>
    </xf>
    <xf numFmtId="0" fontId="0" fillId="17"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0" borderId="0" xfId="0" applyProtection="1">
      <protection locked="0"/>
    </xf>
    <xf numFmtId="0" fontId="10" fillId="2" borderId="1" xfId="0" applyFont="1" applyFill="1" applyBorder="1" applyAlignment="1" applyProtection="1">
      <alignment horizontal="center" vertical="center" wrapText="1"/>
      <protection locked="0"/>
    </xf>
    <xf numFmtId="164" fontId="3" fillId="14" borderId="1" xfId="0" applyNumberFormat="1" applyFont="1" applyFill="1" applyBorder="1" applyAlignment="1">
      <alignment horizontal="center" vertical="center" wrapText="1"/>
    </xf>
    <xf numFmtId="0" fontId="0" fillId="0" borderId="0" xfId="0" applyFont="1" applyAlignment="1">
      <alignment vertical="center" wrapText="1"/>
    </xf>
    <xf numFmtId="0" fontId="19" fillId="0" borderId="1" xfId="0" applyFont="1" applyBorder="1" applyAlignment="1" applyProtection="1">
      <alignment horizontal="left" vertical="center" wrapText="1"/>
    </xf>
    <xf numFmtId="0" fontId="17" fillId="21" borderId="1" xfId="0" applyFont="1" applyFill="1" applyBorder="1" applyAlignment="1">
      <alignment horizontal="left" vertical="center" wrapText="1"/>
    </xf>
    <xf numFmtId="0" fontId="17" fillId="5" borderId="1" xfId="0" applyFont="1" applyFill="1" applyBorder="1" applyAlignment="1">
      <alignment horizontal="center" vertical="center" wrapText="1"/>
    </xf>
    <xf numFmtId="0" fontId="19" fillId="0" borderId="15" xfId="0" applyFont="1" applyBorder="1" applyAlignment="1">
      <alignment vertical="center" wrapText="1"/>
    </xf>
    <xf numFmtId="0" fontId="26" fillId="0" borderId="15" xfId="0" applyFont="1" applyBorder="1" applyAlignment="1">
      <alignment vertical="center" wrapText="1"/>
    </xf>
    <xf numFmtId="0" fontId="0" fillId="0" borderId="15" xfId="0" applyFont="1" applyBorder="1" applyAlignment="1">
      <alignment horizontal="center" vertical="center" wrapText="1"/>
    </xf>
    <xf numFmtId="0" fontId="26" fillId="0" borderId="15" xfId="0" applyFont="1" applyBorder="1" applyAlignment="1">
      <alignment horizontal="left" vertical="center" wrapText="1"/>
    </xf>
    <xf numFmtId="0" fontId="19" fillId="0" borderId="1" xfId="0" applyFont="1" applyBorder="1" applyAlignment="1">
      <alignment vertical="center" wrapText="1"/>
    </xf>
    <xf numFmtId="0" fontId="26" fillId="0" borderId="1" xfId="0" applyFont="1" applyBorder="1" applyAlignment="1">
      <alignment vertical="center" wrapText="1"/>
    </xf>
    <xf numFmtId="0" fontId="0" fillId="0" borderId="1" xfId="0" applyFont="1" applyBorder="1" applyAlignment="1">
      <alignment horizontal="center" vertical="center" wrapText="1"/>
    </xf>
    <xf numFmtId="0" fontId="26" fillId="0" borderId="1" xfId="0" applyFont="1" applyBorder="1" applyAlignment="1">
      <alignment horizontal="left" vertical="center" wrapText="1"/>
    </xf>
    <xf numFmtId="0" fontId="0" fillId="0" borderId="1" xfId="0" applyFont="1" applyBorder="1" applyAlignment="1">
      <alignment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17" fillId="21" borderId="17" xfId="0" applyFont="1" applyFill="1" applyBorder="1" applyAlignment="1">
      <alignment horizontal="left" vertical="center" wrapText="1"/>
    </xf>
    <xf numFmtId="0" fontId="17" fillId="0" borderId="1" xfId="0" applyFont="1" applyBorder="1" applyAlignment="1">
      <alignment vertical="center" wrapText="1"/>
    </xf>
    <xf numFmtId="0" fontId="27" fillId="0" borderId="1" xfId="0" applyFont="1" applyBorder="1" applyAlignment="1">
      <alignment vertical="center" wrapText="1"/>
    </xf>
    <xf numFmtId="0" fontId="0" fillId="0" borderId="1" xfId="0" applyFont="1" applyBorder="1" applyAlignment="1">
      <alignment horizontal="left" vertical="center" wrapText="1"/>
    </xf>
    <xf numFmtId="0" fontId="26" fillId="0" borderId="13" xfId="0" applyFont="1" applyBorder="1" applyAlignment="1">
      <alignment vertical="center" wrapText="1"/>
    </xf>
    <xf numFmtId="0" fontId="0" fillId="0" borderId="13" xfId="0" applyFont="1" applyBorder="1" applyAlignment="1">
      <alignment horizontal="center" vertical="center" wrapText="1"/>
    </xf>
    <xf numFmtId="0" fontId="26" fillId="0" borderId="13" xfId="0" applyFont="1" applyBorder="1" applyAlignment="1">
      <alignment horizontal="left" vertical="center" wrapText="1"/>
    </xf>
    <xf numFmtId="0" fontId="19" fillId="0" borderId="16" xfId="0" applyFont="1" applyBorder="1" applyAlignment="1">
      <alignment vertical="center" wrapText="1"/>
    </xf>
    <xf numFmtId="0" fontId="19" fillId="22" borderId="1" xfId="0" applyFont="1" applyFill="1" applyBorder="1" applyAlignment="1">
      <alignment vertical="center" wrapText="1"/>
    </xf>
    <xf numFmtId="0" fontId="19" fillId="0" borderId="18" xfId="0" applyFont="1" applyBorder="1" applyAlignment="1">
      <alignment vertical="center" wrapText="1"/>
    </xf>
    <xf numFmtId="0" fontId="0" fillId="0" borderId="19" xfId="0" applyFont="1" applyBorder="1" applyAlignment="1">
      <alignment horizontal="center" vertical="center" wrapText="1"/>
    </xf>
    <xf numFmtId="0" fontId="26" fillId="0" borderId="19" xfId="0" applyFont="1" applyBorder="1" applyAlignment="1">
      <alignment horizontal="left" vertical="center" wrapText="1"/>
    </xf>
    <xf numFmtId="0" fontId="28" fillId="0" borderId="0" xfId="0" applyFont="1" applyAlignment="1">
      <alignment vertical="center" wrapText="1"/>
    </xf>
    <xf numFmtId="0" fontId="29" fillId="0" borderId="1" xfId="0" applyFont="1" applyBorder="1" applyAlignment="1">
      <alignment vertical="center" wrapText="1"/>
    </xf>
    <xf numFmtId="0" fontId="30" fillId="0" borderId="0" xfId="0" applyFont="1" applyBorder="1" applyAlignment="1">
      <alignment horizontal="center" vertical="center" wrapText="1"/>
    </xf>
    <xf numFmtId="0" fontId="29" fillId="0" borderId="0" xfId="0" applyFont="1" applyBorder="1" applyAlignment="1">
      <alignment horizontal="left" vertical="center" wrapText="1"/>
    </xf>
    <xf numFmtId="0" fontId="19" fillId="22" borderId="13" xfId="0" applyFont="1" applyFill="1" applyBorder="1" applyAlignment="1">
      <alignment vertical="center" wrapText="1"/>
    </xf>
    <xf numFmtId="0" fontId="19" fillId="0" borderId="1" xfId="0" applyFont="1" applyFill="1" applyBorder="1" applyAlignment="1">
      <alignment vertical="center" wrapText="1"/>
    </xf>
    <xf numFmtId="0" fontId="26"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26" fillId="0" borderId="1" xfId="0" applyFont="1" applyFill="1" applyBorder="1" applyAlignment="1">
      <alignment horizontal="left" vertical="center" wrapText="1"/>
    </xf>
    <xf numFmtId="0" fontId="31" fillId="0" borderId="0" xfId="0" applyFont="1" applyAlignment="1">
      <alignment vertical="center" wrapText="1"/>
    </xf>
    <xf numFmtId="0" fontId="0" fillId="0" borderId="0" xfId="0" applyAlignment="1" applyProtection="1">
      <alignment horizontal="center" vertical="center" wrapText="1"/>
    </xf>
    <xf numFmtId="0" fontId="10" fillId="1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12" fillId="9" borderId="1" xfId="0" applyFont="1" applyFill="1" applyBorder="1" applyAlignment="1">
      <alignment horizontal="center" vertical="center" wrapText="1"/>
    </xf>
    <xf numFmtId="0" fontId="12" fillId="31" borderId="1" xfId="0" applyFont="1" applyFill="1" applyBorder="1" applyAlignment="1">
      <alignment horizontal="center" vertical="center" wrapText="1"/>
    </xf>
    <xf numFmtId="164" fontId="3" fillId="14" borderId="1" xfId="0" applyNumberFormat="1"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1" fillId="0" borderId="0" xfId="0" applyFont="1" applyAlignment="1" applyProtection="1">
      <alignment vertical="center" wrapText="1"/>
    </xf>
    <xf numFmtId="0" fontId="0" fillId="0" borderId="0" xfId="0" applyFill="1" applyAlignment="1" applyProtection="1">
      <alignment horizontal="center" vertical="center" wrapText="1"/>
    </xf>
    <xf numFmtId="0" fontId="0" fillId="0" borderId="0" xfId="0" applyAlignment="1" applyProtection="1">
      <alignment horizontal="left" vertical="center" wrapText="1"/>
    </xf>
    <xf numFmtId="0" fontId="0" fillId="0" borderId="0" xfId="0" applyProtection="1"/>
    <xf numFmtId="0" fontId="10" fillId="2" borderId="1" xfId="0" applyFont="1" applyFill="1" applyBorder="1" applyAlignment="1" applyProtection="1">
      <alignment horizontal="center" vertical="center" wrapText="1"/>
    </xf>
    <xf numFmtId="0" fontId="11" fillId="8" borderId="1" xfId="0" applyFont="1" applyFill="1" applyBorder="1" applyAlignment="1" applyProtection="1">
      <alignment horizontal="left" vertical="center" wrapText="1"/>
    </xf>
    <xf numFmtId="0" fontId="13" fillId="10" borderId="1" xfId="0" applyFont="1" applyFill="1" applyBorder="1" applyAlignment="1" applyProtection="1">
      <alignment horizontal="center" vertical="center" wrapText="1"/>
    </xf>
    <xf numFmtId="0" fontId="12" fillId="9" borderId="1" xfId="0" applyFont="1" applyFill="1" applyBorder="1" applyAlignment="1" applyProtection="1">
      <alignment horizontal="center" vertical="center" wrapText="1"/>
    </xf>
    <xf numFmtId="0" fontId="12" fillId="31" borderId="1" xfId="0" applyFont="1" applyFill="1" applyBorder="1" applyAlignment="1" applyProtection="1">
      <alignment horizontal="center" vertical="center" wrapText="1"/>
    </xf>
    <xf numFmtId="0" fontId="1" fillId="11" borderId="1" xfId="0" applyFont="1" applyFill="1" applyBorder="1" applyAlignment="1" applyProtection="1">
      <alignment horizontal="left" vertical="center" wrapText="1"/>
    </xf>
    <xf numFmtId="164" fontId="1" fillId="0" borderId="1" xfId="0" applyNumberFormat="1" applyFont="1"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0" fontId="1" fillId="12" borderId="1" xfId="0" applyFont="1" applyFill="1" applyBorder="1" applyAlignment="1" applyProtection="1">
      <alignment horizontal="left" vertical="center" wrapText="1"/>
    </xf>
    <xf numFmtId="0" fontId="1" fillId="13" borderId="1" xfId="0" applyFont="1" applyFill="1" applyBorder="1" applyAlignment="1" applyProtection="1">
      <alignment horizontal="left" vertical="center" wrapText="1"/>
    </xf>
    <xf numFmtId="0" fontId="2" fillId="14" borderId="1" xfId="0" applyFont="1" applyFill="1" applyBorder="1" applyAlignment="1" applyProtection="1">
      <alignment horizontal="right" vertical="center" wrapText="1"/>
    </xf>
    <xf numFmtId="164" fontId="2" fillId="14" borderId="1" xfId="0" applyNumberFormat="1"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1" fillId="0" borderId="0" xfId="0" applyFont="1" applyAlignment="1" applyProtection="1">
      <alignment wrapText="1"/>
    </xf>
    <xf numFmtId="0" fontId="3" fillId="6" borderId="1" xfId="0" applyFont="1" applyFill="1" applyBorder="1" applyAlignment="1" applyProtection="1">
      <alignment horizontal="center" vertical="center" wrapText="1"/>
    </xf>
    <xf numFmtId="0" fontId="0" fillId="0" borderId="0" xfId="0" applyAlignment="1" applyProtection="1">
      <alignment wrapText="1"/>
    </xf>
    <xf numFmtId="0" fontId="1" fillId="0" borderId="0" xfId="0" applyFont="1" applyFill="1" applyAlignment="1" applyProtection="1">
      <alignment horizontal="center" vertical="center" wrapText="1"/>
    </xf>
    <xf numFmtId="0" fontId="0" fillId="0" borderId="0" xfId="0" applyFont="1" applyAlignment="1" applyProtection="1">
      <alignment horizontal="center" vertical="center" wrapText="1"/>
    </xf>
    <xf numFmtId="0" fontId="15" fillId="11"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0" fontId="17" fillId="15" borderId="1" xfId="0" applyFont="1" applyFill="1" applyBorder="1" applyAlignment="1" applyProtection="1">
      <alignment horizontal="center" vertical="center" wrapText="1"/>
    </xf>
    <xf numFmtId="0" fontId="18" fillId="15" borderId="1" xfId="0" applyFont="1" applyFill="1" applyBorder="1" applyAlignment="1" applyProtection="1">
      <alignment horizontal="center" vertical="center" wrapText="1"/>
    </xf>
    <xf numFmtId="0" fontId="16" fillId="16" borderId="1" xfId="0" applyFont="1" applyFill="1" applyBorder="1" applyAlignment="1" applyProtection="1">
      <alignment horizontal="center" vertical="center" wrapText="1"/>
    </xf>
    <xf numFmtId="0" fontId="16" fillId="15" borderId="1" xfId="0" applyFont="1" applyFill="1" applyBorder="1" applyAlignment="1" applyProtection="1">
      <alignment horizontal="center" vertical="center" wrapText="1"/>
    </xf>
    <xf numFmtId="0" fontId="10" fillId="29" borderId="1" xfId="0" applyFont="1" applyFill="1" applyBorder="1" applyAlignment="1" applyProtection="1">
      <alignment horizontal="center" vertical="center" wrapText="1"/>
    </xf>
    <xf numFmtId="0" fontId="10" fillId="19" borderId="1" xfId="0" applyFont="1" applyFill="1" applyBorder="1" applyAlignment="1" applyProtection="1">
      <alignment horizontal="center" vertical="center" wrapText="1"/>
    </xf>
    <xf numFmtId="0" fontId="10" fillId="18"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0" borderId="15" xfId="0" applyBorder="1" applyAlignment="1" applyProtection="1">
      <alignment vertical="center" wrapText="1"/>
    </xf>
    <xf numFmtId="0" fontId="1" fillId="0" borderId="15" xfId="0" applyFont="1" applyBorder="1" applyAlignment="1" applyProtection="1">
      <alignment vertical="center" wrapText="1"/>
    </xf>
    <xf numFmtId="0" fontId="0" fillId="0" borderId="15" xfId="0" applyBorder="1" applyAlignment="1" applyProtection="1">
      <alignment horizontal="center" vertical="center" wrapText="1"/>
    </xf>
    <xf numFmtId="0" fontId="1" fillId="0" borderId="0" xfId="0" applyFont="1" applyProtection="1"/>
    <xf numFmtId="0" fontId="0" fillId="0" borderId="0" xfId="0" applyFill="1" applyAlignment="1" applyProtection="1">
      <alignment horizontal="center"/>
    </xf>
    <xf numFmtId="0" fontId="1" fillId="0" borderId="0" xfId="0" applyFont="1" applyFill="1" applyProtection="1"/>
    <xf numFmtId="0" fontId="0" fillId="0" borderId="15" xfId="0" applyFill="1" applyBorder="1" applyAlignment="1" applyProtection="1">
      <alignment horizontal="center" vertical="center" wrapText="1"/>
    </xf>
    <xf numFmtId="0" fontId="0" fillId="0" borderId="15" xfId="0" applyFill="1" applyBorder="1" applyAlignment="1" applyProtection="1">
      <alignment horizontal="left" vertical="center" wrapText="1"/>
    </xf>
    <xf numFmtId="0" fontId="1" fillId="0" borderId="15" xfId="0" applyFont="1" applyFill="1" applyBorder="1" applyAlignment="1" applyProtection="1">
      <alignment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0" fillId="28" borderId="1" xfId="0" applyFill="1" applyBorder="1" applyAlignment="1" applyProtection="1">
      <alignment horizontal="center" vertical="center" wrapText="1"/>
    </xf>
    <xf numFmtId="0" fontId="0" fillId="17" borderId="15" xfId="0" applyFill="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vertical="center" wrapText="1"/>
    </xf>
    <xf numFmtId="0" fontId="0" fillId="0" borderId="1" xfId="0" applyBorder="1" applyAlignment="1" applyProtection="1">
      <alignment horizontal="center" vertical="center" wrapText="1"/>
    </xf>
    <xf numFmtId="0" fontId="1" fillId="0" borderId="1" xfId="0" applyFont="1" applyFill="1" applyBorder="1" applyAlignment="1" applyProtection="1">
      <alignment vertical="center" wrapText="1"/>
    </xf>
    <xf numFmtId="0" fontId="0" fillId="17" borderId="1" xfId="0" applyFill="1" applyBorder="1" applyAlignment="1" applyProtection="1">
      <alignment horizontal="center" vertical="center" wrapText="1"/>
    </xf>
    <xf numFmtId="0" fontId="0" fillId="0" borderId="0" xfId="0" applyAlignment="1" applyProtection="1">
      <alignment horizontal="center"/>
    </xf>
    <xf numFmtId="0" fontId="0" fillId="0" borderId="0" xfId="0" applyFill="1" applyAlignment="1" applyProtection="1">
      <alignment vertical="center" wrapText="1"/>
    </xf>
    <xf numFmtId="0" fontId="1" fillId="0" borderId="0" xfId="0" applyFont="1" applyFill="1" applyAlignment="1" applyProtection="1">
      <alignment vertical="center" wrapText="1"/>
    </xf>
    <xf numFmtId="0" fontId="15" fillId="12" borderId="1" xfId="0" applyFont="1" applyFill="1" applyBorder="1" applyAlignment="1" applyProtection="1">
      <alignment horizontal="center" vertical="center" wrapText="1"/>
    </xf>
    <xf numFmtId="0" fontId="0" fillId="18" borderId="1" xfId="0" applyFill="1" applyBorder="1" applyAlignment="1" applyProtection="1">
      <alignment vertical="center" wrapText="1"/>
    </xf>
    <xf numFmtId="0" fontId="15" fillId="13"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0" fillId="30" borderId="1" xfId="0" applyFill="1" applyBorder="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12" fillId="10" borderId="1" xfId="0" applyFont="1" applyFill="1" applyBorder="1" applyAlignment="1">
      <alignment horizontal="center" vertical="center" wrapText="1"/>
    </xf>
    <xf numFmtId="0" fontId="20" fillId="8" borderId="1" xfId="0" applyFont="1" applyFill="1" applyBorder="1" applyAlignment="1" applyProtection="1">
      <alignment horizontal="left" vertical="center" wrapText="1"/>
    </xf>
    <xf numFmtId="0" fontId="12" fillId="10" borderId="1" xfId="0" applyFont="1" applyFill="1" applyBorder="1" applyAlignment="1" applyProtection="1">
      <alignment horizontal="center" vertical="center" wrapText="1"/>
    </xf>
    <xf numFmtId="0" fontId="21" fillId="19" borderId="1" xfId="0" applyFont="1" applyFill="1" applyBorder="1" applyAlignment="1" applyProtection="1">
      <alignment horizontal="left" vertical="center" wrapText="1"/>
    </xf>
    <xf numFmtId="0" fontId="3" fillId="2" borderId="1" xfId="0" applyFont="1" applyFill="1" applyBorder="1" applyAlignment="1" applyProtection="1">
      <alignment horizontal="center" vertical="center" wrapText="1"/>
    </xf>
    <xf numFmtId="0" fontId="22" fillId="2" borderId="1" xfId="0" applyFont="1" applyFill="1" applyBorder="1" applyAlignment="1" applyProtection="1">
      <alignment horizontal="center" vertical="center" wrapText="1"/>
    </xf>
    <xf numFmtId="0" fontId="23" fillId="0" borderId="0" xfId="0" applyFont="1" applyAlignment="1" applyProtection="1">
      <alignment vertical="center" wrapText="1"/>
    </xf>
    <xf numFmtId="0" fontId="0" fillId="20" borderId="15" xfId="0" applyFill="1" applyBorder="1" applyAlignment="1" applyProtection="1">
      <alignment vertical="center" wrapText="1"/>
    </xf>
    <xf numFmtId="0" fontId="0" fillId="0" borderId="0" xfId="0" applyAlignment="1" applyProtection="1">
      <alignment horizontal="center" vertical="center"/>
    </xf>
    <xf numFmtId="0" fontId="0" fillId="0" borderId="0" xfId="0" applyAlignment="1" applyProtection="1">
      <alignment vertical="center"/>
    </xf>
    <xf numFmtId="0" fontId="0" fillId="20" borderId="1" xfId="0" applyFill="1" applyBorder="1" applyAlignment="1" applyProtection="1">
      <alignment vertical="center" wrapText="1"/>
    </xf>
    <xf numFmtId="0" fontId="3" fillId="0" borderId="0" xfId="0" applyFont="1" applyAlignment="1" applyProtection="1">
      <alignment vertical="center" wrapText="1"/>
    </xf>
    <xf numFmtId="0" fontId="3" fillId="20" borderId="1" xfId="0" applyFont="1" applyFill="1" applyBorder="1" applyAlignment="1" applyProtection="1">
      <alignment horizontal="center" vertical="center" wrapText="1"/>
    </xf>
    <xf numFmtId="0" fontId="24"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4" fillId="0" borderId="1" xfId="0" applyFont="1" applyBorder="1" applyAlignment="1" applyProtection="1">
      <alignment vertical="center" wrapText="1"/>
    </xf>
    <xf numFmtId="0" fontId="25" fillId="0" borderId="1" xfId="0" applyFont="1" applyBorder="1" applyAlignment="1" applyProtection="1">
      <alignment vertical="center" wrapText="1"/>
    </xf>
    <xf numFmtId="0" fontId="18" fillId="8" borderId="1" xfId="0" applyFont="1" applyFill="1" applyBorder="1" applyAlignment="1">
      <alignment horizontal="left" vertical="center" wrapText="1"/>
    </xf>
    <xf numFmtId="0" fontId="19" fillId="19" borderId="1" xfId="0" applyFont="1" applyFill="1" applyBorder="1" applyAlignment="1">
      <alignment horizontal="left" vertical="center" wrapText="1"/>
    </xf>
    <xf numFmtId="0" fontId="10" fillId="14" borderId="1" xfId="0" applyFont="1" applyFill="1" applyBorder="1" applyAlignment="1">
      <alignment horizontal="right" vertical="center" wrapText="1"/>
    </xf>
    <xf numFmtId="0" fontId="32" fillId="0" borderId="0" xfId="0" applyFont="1" applyFill="1" applyBorder="1" applyAlignment="1" applyProtection="1">
      <alignment horizontal="center" vertical="center" wrapText="1"/>
    </xf>
    <xf numFmtId="0" fontId="33" fillId="0" borderId="0" xfId="0" applyFont="1" applyFill="1" applyBorder="1" applyAlignment="1" applyProtection="1">
      <alignment vertical="center" wrapText="1"/>
    </xf>
    <xf numFmtId="0" fontId="34" fillId="0" borderId="0" xfId="0" applyFont="1" applyAlignment="1" applyProtection="1">
      <alignment vertical="center" wrapText="1"/>
    </xf>
    <xf numFmtId="0" fontId="34" fillId="0" borderId="0" xfId="0" applyFont="1" applyAlignment="1" applyProtection="1">
      <alignment horizontal="center" vertical="center" wrapText="1"/>
    </xf>
    <xf numFmtId="0" fontId="0" fillId="0" borderId="0" xfId="0" applyAlignment="1" applyProtection="1">
      <alignment horizontal="center" wrapText="1"/>
    </xf>
    <xf numFmtId="0" fontId="4" fillId="8" borderId="1" xfId="0" applyFont="1" applyFill="1" applyBorder="1" applyAlignment="1" applyProtection="1">
      <alignment horizontal="left" vertical="center" wrapText="1"/>
    </xf>
    <xf numFmtId="0" fontId="5" fillId="27" borderId="1" xfId="0" applyFont="1" applyFill="1" applyBorder="1" applyAlignment="1" applyProtection="1">
      <alignment horizontal="left" vertical="center" wrapText="1"/>
    </xf>
    <xf numFmtId="0" fontId="4" fillId="10" borderId="1" xfId="0" applyFont="1" applyFill="1" applyBorder="1" applyAlignment="1" applyProtection="1">
      <alignment horizontal="right" vertical="center" wrapText="1"/>
    </xf>
    <xf numFmtId="0" fontId="4" fillId="8" borderId="0" xfId="0" applyFont="1" applyFill="1" applyBorder="1" applyAlignment="1" applyProtection="1">
      <alignment horizontal="left" vertical="center" wrapText="1"/>
    </xf>
    <xf numFmtId="0" fontId="32" fillId="0" borderId="1" xfId="0" applyFont="1" applyFill="1" applyBorder="1" applyAlignment="1" applyProtection="1">
      <alignment horizontal="left" vertical="center" wrapText="1"/>
    </xf>
    <xf numFmtId="0" fontId="0" fillId="0" borderId="1" xfId="0" applyBorder="1" applyAlignment="1" applyProtection="1">
      <alignment horizontal="left" vertical="center" wrapText="1"/>
    </xf>
    <xf numFmtId="0" fontId="8" fillId="2" borderId="1" xfId="0" applyFont="1" applyFill="1" applyBorder="1" applyAlignment="1" applyProtection="1">
      <alignment horizontal="center" vertical="center" wrapText="1"/>
    </xf>
    <xf numFmtId="0" fontId="35" fillId="0" borderId="15" xfId="0" applyFont="1" applyFill="1" applyBorder="1" applyAlignment="1" applyProtection="1">
      <alignment vertical="center" wrapText="1"/>
    </xf>
    <xf numFmtId="0" fontId="34" fillId="0" borderId="0" xfId="0" applyFont="1" applyAlignment="1" applyProtection="1">
      <alignment horizontal="left" vertical="center" wrapText="1"/>
    </xf>
    <xf numFmtId="0" fontId="0"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0" fontId="36" fillId="0" borderId="0" xfId="0" applyFont="1" applyAlignment="1" applyProtection="1">
      <alignment horizontal="left" vertical="center" wrapText="1"/>
    </xf>
    <xf numFmtId="0" fontId="36" fillId="0" borderId="0" xfId="0" applyFont="1" applyAlignment="1" applyProtection="1">
      <alignment horizontal="center" vertical="center" wrapText="1"/>
    </xf>
    <xf numFmtId="0" fontId="37" fillId="0" borderId="0" xfId="0" applyFont="1" applyAlignment="1" applyProtection="1">
      <alignment horizontal="left" vertical="center" wrapText="1"/>
    </xf>
    <xf numFmtId="0" fontId="37" fillId="0" borderId="0" xfId="0" applyFont="1" applyAlignment="1" applyProtection="1">
      <alignment horizontal="center" vertical="center" wrapText="1"/>
    </xf>
    <xf numFmtId="0" fontId="32" fillId="19" borderId="0" xfId="0" applyFont="1" applyFill="1" applyBorder="1" applyAlignment="1" applyProtection="1">
      <alignment horizontal="center" vertical="center" wrapText="1"/>
    </xf>
    <xf numFmtId="0" fontId="0" fillId="19" borderId="0" xfId="0" applyFill="1" applyAlignment="1" applyProtection="1">
      <alignment horizontal="center" vertical="center" wrapText="1"/>
    </xf>
    <xf numFmtId="0" fontId="35" fillId="0" borderId="1" xfId="0" applyFont="1" applyFill="1" applyBorder="1" applyAlignment="1" applyProtection="1">
      <alignment vertical="center" wrapText="1"/>
    </xf>
    <xf numFmtId="0" fontId="36" fillId="0" borderId="0" xfId="0" applyFont="1" applyAlignment="1" applyProtection="1">
      <alignment vertical="center" wrapText="1"/>
    </xf>
    <xf numFmtId="0" fontId="1" fillId="0" borderId="0" xfId="0" applyFont="1" applyAlignment="1" applyProtection="1">
      <alignment horizontal="center" vertical="center" wrapText="1"/>
    </xf>
    <xf numFmtId="0" fontId="39" fillId="0" borderId="0" xfId="0" applyFont="1" applyAlignment="1" applyProtection="1">
      <alignment vertical="center" wrapText="1"/>
    </xf>
    <xf numFmtId="0" fontId="39" fillId="0" borderId="0" xfId="0" applyFont="1" applyAlignment="1" applyProtection="1">
      <alignment horizontal="center" vertical="center" wrapText="1"/>
    </xf>
    <xf numFmtId="0" fontId="40" fillId="0" borderId="0" xfId="0" applyFont="1" applyFill="1" applyBorder="1" applyAlignment="1" applyProtection="1">
      <alignment vertical="center" wrapText="1"/>
    </xf>
    <xf numFmtId="0" fontId="35" fillId="0" borderId="0" xfId="0" applyFont="1" applyFill="1" applyBorder="1" applyAlignment="1" applyProtection="1">
      <alignment vertical="center" wrapText="1"/>
    </xf>
    <xf numFmtId="0" fontId="17" fillId="21" borderId="1" xfId="0" applyFont="1" applyFill="1" applyBorder="1" applyAlignment="1" applyProtection="1">
      <alignment horizontal="center" vertical="center" wrapText="1"/>
    </xf>
    <xf numFmtId="0" fontId="17" fillId="5" borderId="1" xfId="0" applyFont="1" applyFill="1" applyBorder="1" applyAlignment="1" applyProtection="1">
      <alignment horizontal="center" vertical="center" wrapText="1"/>
    </xf>
    <xf numFmtId="0" fontId="0" fillId="0" borderId="15" xfId="0" applyFont="1" applyBorder="1" applyAlignment="1" applyProtection="1">
      <alignment vertical="center" wrapText="1"/>
    </xf>
    <xf numFmtId="0" fontId="0" fillId="0" borderId="15" xfId="0" applyFont="1" applyBorder="1" applyAlignment="1" applyProtection="1">
      <alignment horizontal="center" vertical="center" wrapText="1"/>
    </xf>
    <xf numFmtId="0" fontId="0" fillId="0" borderId="15" xfId="0" applyFill="1" applyBorder="1" applyAlignment="1" applyProtection="1">
      <alignment vertical="center" wrapText="1"/>
    </xf>
    <xf numFmtId="0" fontId="0" fillId="0" borderId="15" xfId="0" applyBorder="1" applyAlignment="1" applyProtection="1">
      <alignment horizontal="left" vertical="center" wrapText="1"/>
    </xf>
    <xf numFmtId="0" fontId="0" fillId="0" borderId="1" xfId="0" applyFont="1" applyBorder="1" applyAlignment="1" applyProtection="1">
      <alignment horizontal="center" vertical="center" wrapText="1"/>
    </xf>
    <xf numFmtId="0" fontId="0" fillId="0" borderId="1" xfId="0" applyFill="1" applyBorder="1" applyAlignment="1" applyProtection="1">
      <alignment vertical="center" wrapText="1"/>
    </xf>
    <xf numFmtId="0" fontId="0" fillId="0" borderId="0" xfId="0" applyFill="1" applyAlignment="1" applyProtection="1">
      <alignment horizontal="center" wrapText="1"/>
    </xf>
    <xf numFmtId="0" fontId="0" fillId="0" borderId="0" xfId="0" applyFill="1" applyAlignment="1" applyProtection="1">
      <alignment wrapText="1"/>
    </xf>
    <xf numFmtId="0" fontId="0" fillId="0" borderId="0" xfId="0" applyAlignment="1" applyProtection="1">
      <alignment horizontal="left" wrapText="1"/>
    </xf>
    <xf numFmtId="0" fontId="2" fillId="23" borderId="1" xfId="0" applyFont="1" applyFill="1" applyBorder="1" applyAlignment="1" applyProtection="1">
      <alignment vertical="center" wrapText="1"/>
    </xf>
    <xf numFmtId="0" fontId="2" fillId="24" borderId="1" xfId="0" applyFont="1" applyFill="1" applyBorder="1" applyAlignment="1" applyProtection="1">
      <alignment vertical="center" wrapText="1"/>
    </xf>
    <xf numFmtId="0" fontId="2" fillId="25" borderId="1" xfId="0" applyFont="1" applyFill="1" applyBorder="1" applyAlignment="1" applyProtection="1">
      <alignment vertical="center" wrapText="1"/>
    </xf>
    <xf numFmtId="0" fontId="2" fillId="26" borderId="1" xfId="0" applyFont="1" applyFill="1" applyBorder="1" applyAlignment="1" applyProtection="1">
      <alignment vertical="center" wrapText="1"/>
    </xf>
    <xf numFmtId="0" fontId="0" fillId="23" borderId="1" xfId="0" applyFont="1" applyFill="1" applyBorder="1" applyAlignment="1" applyProtection="1">
      <alignment vertical="center" wrapText="1"/>
    </xf>
    <xf numFmtId="0" fontId="0" fillId="0" borderId="19" xfId="0" applyFont="1" applyBorder="1" applyAlignment="1" applyProtection="1">
      <alignment vertical="center" wrapText="1"/>
    </xf>
    <xf numFmtId="0" fontId="0" fillId="0" borderId="19" xfId="0" applyFont="1" applyBorder="1" applyAlignment="1" applyProtection="1">
      <alignment horizontal="center" vertical="center" wrapText="1"/>
    </xf>
    <xf numFmtId="0" fontId="0" fillId="24" borderId="1" xfId="0" applyFont="1" applyFill="1" applyBorder="1" applyAlignment="1" applyProtection="1">
      <alignment vertical="center" wrapText="1"/>
    </xf>
    <xf numFmtId="0" fontId="0" fillId="25" borderId="1" xfId="0" applyFont="1" applyFill="1" applyBorder="1" applyAlignment="1" applyProtection="1">
      <alignment vertical="center" wrapText="1"/>
    </xf>
    <xf numFmtId="0" fontId="0" fillId="26" borderId="1" xfId="0" applyFont="1" applyFill="1" applyBorder="1" applyAlignment="1" applyProtection="1">
      <alignment vertical="center" wrapText="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4" fillId="11" borderId="13" xfId="0" applyFont="1" applyFill="1" applyBorder="1" applyAlignment="1" applyProtection="1">
      <alignment horizontal="center" vertical="center" wrapText="1"/>
    </xf>
    <xf numFmtId="0" fontId="14" fillId="11" borderId="14" xfId="0" applyFont="1" applyFill="1" applyBorder="1" applyAlignment="1" applyProtection="1">
      <alignment horizontal="center" vertical="center" wrapText="1"/>
    </xf>
    <xf numFmtId="0" fontId="14" fillId="11" borderId="15" xfId="0" applyFont="1" applyFill="1" applyBorder="1" applyAlignment="1" applyProtection="1">
      <alignment horizontal="center" vertical="center" wrapText="1"/>
    </xf>
    <xf numFmtId="0" fontId="14" fillId="12" borderId="13" xfId="0" applyFont="1" applyFill="1" applyBorder="1" applyAlignment="1" applyProtection="1">
      <alignment horizontal="center" vertical="center" wrapText="1"/>
    </xf>
    <xf numFmtId="0" fontId="14" fillId="12" borderId="14" xfId="0" applyFont="1" applyFill="1" applyBorder="1" applyAlignment="1" applyProtection="1">
      <alignment horizontal="center" vertical="center" wrapText="1"/>
    </xf>
    <xf numFmtId="0" fontId="14" fillId="12" borderId="15" xfId="0" applyFont="1" applyFill="1" applyBorder="1" applyAlignment="1" applyProtection="1">
      <alignment horizontal="center" vertical="center" wrapText="1"/>
    </xf>
    <xf numFmtId="0" fontId="14" fillId="13" borderId="13" xfId="0" applyFont="1" applyFill="1" applyBorder="1" applyAlignment="1" applyProtection="1">
      <alignment horizontal="center" vertical="center" wrapText="1"/>
    </xf>
    <xf numFmtId="0" fontId="14" fillId="13" borderId="15" xfId="0" applyFont="1" applyFill="1" applyBorder="1" applyAlignment="1" applyProtection="1">
      <alignment horizontal="center" vertical="center" wrapText="1"/>
    </xf>
    <xf numFmtId="49" fontId="4" fillId="0" borderId="1" xfId="0" applyNumberFormat="1" applyFont="1" applyBorder="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5</xdr:col>
      <xdr:colOff>215900</xdr:colOff>
      <xdr:row>31</xdr:row>
      <xdr:rowOff>69271</xdr:rowOff>
    </xdr:to>
    <xdr:pic>
      <xdr:nvPicPr>
        <xdr:cNvPr id="2" name="Picture 1">
          <a:extLst>
            <a:ext uri="{FF2B5EF4-FFF2-40B4-BE49-F238E27FC236}">
              <a16:creationId xmlns:a16="http://schemas.microsoft.com/office/drawing/2014/main" id="{9D180989-2BE4-4D5B-B072-CBA257B773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2890500"/>
          <a:ext cx="10058400" cy="7169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workbookViewId="0">
      <selection activeCell="B1" sqref="B1"/>
    </sheetView>
  </sheetViews>
  <sheetFormatPr baseColWidth="10" defaultColWidth="11.83203125" defaultRowHeight="15"/>
  <cols>
    <col min="1" max="1" width="72.5" style="2" customWidth="1"/>
    <col min="2" max="2" width="57.83203125" style="2" customWidth="1"/>
    <col min="3" max="3" width="37.33203125" style="2" bestFit="1" customWidth="1"/>
    <col min="4" max="16384" width="11.83203125" style="2"/>
  </cols>
  <sheetData>
    <row r="1" spans="1:3" ht="16">
      <c r="A1" s="1" t="s">
        <v>0</v>
      </c>
      <c r="B1" s="1" t="s">
        <v>1</v>
      </c>
    </row>
    <row r="2" spans="1:3" ht="16">
      <c r="A2" s="1" t="s">
        <v>2</v>
      </c>
      <c r="B2" s="1" t="s">
        <v>3</v>
      </c>
    </row>
    <row r="4" spans="1:3" ht="16">
      <c r="A4" s="3" t="s">
        <v>4</v>
      </c>
    </row>
    <row r="6" spans="1:3" ht="289">
      <c r="A6" s="4" t="s">
        <v>5</v>
      </c>
    </row>
    <row r="7" spans="1:3" ht="16" thickBot="1"/>
    <row r="8" spans="1:3">
      <c r="A8" s="5" t="s">
        <v>6</v>
      </c>
      <c r="B8" s="6" t="s">
        <v>7</v>
      </c>
      <c r="C8" s="7" t="s">
        <v>8</v>
      </c>
    </row>
    <row r="9" spans="1:3">
      <c r="A9" s="234" t="s">
        <v>9</v>
      </c>
      <c r="B9" s="8" t="s">
        <v>10</v>
      </c>
      <c r="C9" s="9" t="s">
        <v>11</v>
      </c>
    </row>
    <row r="10" spans="1:3">
      <c r="A10" s="235"/>
      <c r="B10" s="10" t="s">
        <v>12</v>
      </c>
      <c r="C10" s="11" t="s">
        <v>13</v>
      </c>
    </row>
    <row r="11" spans="1:3">
      <c r="A11" s="236"/>
      <c r="B11" s="12" t="s">
        <v>14</v>
      </c>
      <c r="C11" s="13" t="s">
        <v>15</v>
      </c>
    </row>
    <row r="12" spans="1:3">
      <c r="A12" s="234" t="s">
        <v>16</v>
      </c>
      <c r="B12" s="8" t="s">
        <v>17</v>
      </c>
      <c r="C12" s="9" t="s">
        <v>17</v>
      </c>
    </row>
    <row r="13" spans="1:3">
      <c r="A13" s="235"/>
      <c r="B13" s="10" t="s">
        <v>18</v>
      </c>
      <c r="C13" s="11" t="s">
        <v>19</v>
      </c>
    </row>
    <row r="14" spans="1:3">
      <c r="A14" s="235"/>
      <c r="B14" s="10" t="s">
        <v>20</v>
      </c>
      <c r="C14" s="11" t="s">
        <v>21</v>
      </c>
    </row>
    <row r="15" spans="1:3">
      <c r="A15" s="236"/>
      <c r="B15" s="12" t="s">
        <v>22</v>
      </c>
      <c r="C15" s="13" t="s">
        <v>23</v>
      </c>
    </row>
    <row r="18" spans="1:2" ht="16">
      <c r="A18" s="14" t="s">
        <v>24</v>
      </c>
      <c r="B18" s="15" t="s">
        <v>25</v>
      </c>
    </row>
    <row r="19" spans="1:2" ht="48">
      <c r="A19" s="16" t="s">
        <v>26</v>
      </c>
      <c r="B19" s="17" t="s">
        <v>27</v>
      </c>
    </row>
    <row r="20" spans="1:2" ht="32">
      <c r="A20" s="16" t="s">
        <v>28</v>
      </c>
      <c r="B20" s="17" t="s">
        <v>29</v>
      </c>
    </row>
    <row r="21" spans="1:2" ht="32">
      <c r="A21" s="16" t="s">
        <v>30</v>
      </c>
      <c r="B21" s="17" t="s">
        <v>31</v>
      </c>
    </row>
    <row r="22" spans="1:2" ht="32">
      <c r="A22" s="16" t="s">
        <v>32</v>
      </c>
      <c r="B22" s="17" t="s">
        <v>33</v>
      </c>
    </row>
    <row r="23" spans="1:2" ht="48">
      <c r="A23" s="16" t="s">
        <v>34</v>
      </c>
      <c r="B23" s="17" t="s">
        <v>35</v>
      </c>
    </row>
    <row r="24" spans="1:2" ht="48">
      <c r="A24" s="16" t="s">
        <v>36</v>
      </c>
      <c r="B24" s="17" t="s">
        <v>37</v>
      </c>
    </row>
    <row r="25" spans="1:2">
      <c r="A25" s="18"/>
    </row>
    <row r="26" spans="1:2" ht="16">
      <c r="A26" s="14" t="s">
        <v>38</v>
      </c>
    </row>
    <row r="27" spans="1:2" ht="187">
      <c r="A27" s="19" t="s">
        <v>39</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H73"/>
  <sheetViews>
    <sheetView workbookViewId="0">
      <selection activeCell="C16" sqref="C16"/>
    </sheetView>
  </sheetViews>
  <sheetFormatPr baseColWidth="10" defaultColWidth="11.83203125" defaultRowHeight="15"/>
  <cols>
    <col min="1" max="1" width="11.83203125" style="20"/>
    <col min="2" max="2" width="67.5" style="35" customWidth="1"/>
    <col min="3" max="3" width="94.6640625" style="35" customWidth="1"/>
    <col min="4" max="4" width="87.5" style="37" customWidth="1"/>
    <col min="5" max="16384" width="11.83203125" style="20"/>
  </cols>
  <sheetData>
    <row r="4" spans="2:8" ht="22">
      <c r="B4" s="20"/>
      <c r="C4" s="21" t="s">
        <v>40</v>
      </c>
      <c r="D4" s="22" t="s">
        <v>41</v>
      </c>
    </row>
    <row r="5" spans="2:8" ht="17">
      <c r="B5" s="23" t="s">
        <v>42</v>
      </c>
      <c r="C5" s="24" t="s">
        <v>1</v>
      </c>
      <c r="D5" s="25"/>
    </row>
    <row r="6" spans="2:8" ht="17">
      <c r="B6" s="23" t="s">
        <v>43</v>
      </c>
      <c r="C6" s="24" t="s">
        <v>44</v>
      </c>
      <c r="D6" s="25"/>
    </row>
    <row r="7" spans="2:8" ht="17">
      <c r="B7" s="23" t="s">
        <v>45</v>
      </c>
      <c r="C7" s="26" t="s">
        <v>46</v>
      </c>
      <c r="D7" s="27"/>
      <c r="F7" s="28"/>
      <c r="G7" s="28"/>
      <c r="H7" s="28"/>
    </row>
    <row r="8" spans="2:8" ht="17">
      <c r="B8" s="23" t="s">
        <v>47</v>
      </c>
      <c r="C8" s="24" t="s">
        <v>48</v>
      </c>
      <c r="D8" s="25"/>
      <c r="F8" s="28"/>
      <c r="G8" s="28"/>
      <c r="H8" s="28"/>
    </row>
    <row r="9" spans="2:8" ht="17">
      <c r="B9" s="23" t="s">
        <v>49</v>
      </c>
      <c r="C9" s="24" t="s">
        <v>50</v>
      </c>
      <c r="D9" s="25"/>
      <c r="F9" s="28"/>
      <c r="G9" s="28"/>
      <c r="H9" s="28"/>
    </row>
    <row r="10" spans="2:8" ht="17">
      <c r="B10" s="23" t="s">
        <v>51</v>
      </c>
      <c r="C10" s="24">
        <v>1996</v>
      </c>
      <c r="D10" s="25"/>
      <c r="F10" s="28"/>
      <c r="G10" s="28"/>
      <c r="H10" s="28"/>
    </row>
    <row r="11" spans="2:8" ht="17">
      <c r="B11" s="23" t="s">
        <v>52</v>
      </c>
      <c r="C11" s="24" t="s">
        <v>53</v>
      </c>
      <c r="D11" s="25"/>
      <c r="F11" s="28"/>
      <c r="G11" s="28"/>
      <c r="H11" s="28"/>
    </row>
    <row r="12" spans="2:8" ht="17">
      <c r="B12" s="23" t="s">
        <v>54</v>
      </c>
      <c r="C12" s="24" t="s">
        <v>55</v>
      </c>
      <c r="D12" s="25"/>
      <c r="F12" s="28"/>
      <c r="G12" s="28"/>
      <c r="H12" s="28"/>
    </row>
    <row r="13" spans="2:8" ht="34">
      <c r="B13" s="23" t="s">
        <v>56</v>
      </c>
      <c r="C13" s="24" t="s">
        <v>57</v>
      </c>
      <c r="D13" s="25"/>
      <c r="F13" s="28"/>
      <c r="G13" s="28"/>
      <c r="H13" s="28"/>
    </row>
    <row r="14" spans="2:8" ht="80">
      <c r="B14" s="23" t="s">
        <v>58</v>
      </c>
      <c r="C14" s="29" t="s">
        <v>59</v>
      </c>
      <c r="D14" s="25"/>
    </row>
    <row r="15" spans="2:8" ht="17">
      <c r="B15" s="23" t="s">
        <v>60</v>
      </c>
      <c r="C15" s="24" t="s">
        <v>61</v>
      </c>
      <c r="D15" s="25"/>
    </row>
    <row r="16" spans="2:8" ht="96">
      <c r="B16" s="23" t="s">
        <v>62</v>
      </c>
      <c r="C16" s="29" t="s">
        <v>63</v>
      </c>
      <c r="D16" s="30"/>
    </row>
    <row r="17" spans="2:4" ht="17">
      <c r="B17" s="23" t="s">
        <v>64</v>
      </c>
      <c r="C17" s="24" t="s">
        <v>65</v>
      </c>
      <c r="D17" s="30"/>
    </row>
    <row r="18" spans="2:4" ht="136">
      <c r="B18" s="23" t="s">
        <v>66</v>
      </c>
      <c r="C18" s="24" t="s">
        <v>67</v>
      </c>
      <c r="D18" s="25"/>
    </row>
    <row r="19" spans="2:4" ht="51">
      <c r="B19" s="23" t="s">
        <v>68</v>
      </c>
      <c r="C19" s="24" t="s">
        <v>69</v>
      </c>
      <c r="D19" s="30"/>
    </row>
    <row r="20" spans="2:4" ht="335">
      <c r="B20" s="23" t="s">
        <v>70</v>
      </c>
      <c r="C20" s="29" t="s">
        <v>71</v>
      </c>
      <c r="D20" s="30"/>
    </row>
    <row r="21" spans="2:4" ht="51">
      <c r="B21" s="23" t="s">
        <v>72</v>
      </c>
      <c r="C21" s="24" t="s">
        <v>73</v>
      </c>
      <c r="D21" s="25"/>
    </row>
    <row r="22" spans="2:4" ht="17">
      <c r="B22" s="23" t="s">
        <v>74</v>
      </c>
      <c r="C22" s="31" t="s">
        <v>75</v>
      </c>
      <c r="D22" s="30"/>
    </row>
    <row r="23" spans="2:4" ht="17">
      <c r="B23" s="23" t="s">
        <v>76</v>
      </c>
      <c r="C23" s="31" t="s">
        <v>77</v>
      </c>
      <c r="D23" s="30"/>
    </row>
    <row r="24" spans="2:4" ht="34">
      <c r="B24" s="23" t="s">
        <v>78</v>
      </c>
      <c r="C24" s="31" t="s">
        <v>79</v>
      </c>
      <c r="D24" s="30"/>
    </row>
    <row r="25" spans="2:4" ht="17">
      <c r="B25" s="23" t="s">
        <v>80</v>
      </c>
      <c r="C25" s="32" t="s">
        <v>81</v>
      </c>
      <c r="D25" s="30"/>
    </row>
    <row r="26" spans="2:4" ht="34">
      <c r="B26" s="23" t="s">
        <v>82</v>
      </c>
      <c r="C26" s="31" t="s">
        <v>83</v>
      </c>
      <c r="D26" s="30"/>
    </row>
    <row r="27" spans="2:4" ht="17">
      <c r="B27" s="23" t="s">
        <v>84</v>
      </c>
      <c r="C27" s="32" t="s">
        <v>81</v>
      </c>
      <c r="D27" s="30"/>
    </row>
    <row r="28" spans="2:4" ht="404">
      <c r="B28" s="23" t="s">
        <v>85</v>
      </c>
      <c r="C28" s="24" t="s">
        <v>86</v>
      </c>
      <c r="D28" s="30"/>
    </row>
    <row r="29" spans="2:4" ht="32">
      <c r="B29" s="33" t="s">
        <v>87</v>
      </c>
      <c r="C29" s="34" t="s">
        <v>88</v>
      </c>
      <c r="D29" s="30"/>
    </row>
    <row r="30" spans="2:4">
      <c r="C30" s="36"/>
    </row>
    <row r="31" spans="2:4">
      <c r="C31" s="36"/>
    </row>
    <row r="32" spans="2:4">
      <c r="C32" s="36"/>
    </row>
    <row r="33" spans="3:3">
      <c r="C33" s="36"/>
    </row>
    <row r="34" spans="3:3">
      <c r="C34" s="36"/>
    </row>
    <row r="35" spans="3:3">
      <c r="C35" s="36"/>
    </row>
    <row r="36" spans="3:3">
      <c r="C36" s="36"/>
    </row>
    <row r="37" spans="3:3">
      <c r="C37" s="36"/>
    </row>
    <row r="38" spans="3:3">
      <c r="C38" s="36"/>
    </row>
    <row r="39" spans="3:3">
      <c r="C39" s="36"/>
    </row>
    <row r="40" spans="3:3">
      <c r="C40" s="36"/>
    </row>
    <row r="41" spans="3:3">
      <c r="C41" s="36"/>
    </row>
    <row r="42" spans="3:3">
      <c r="C42" s="36"/>
    </row>
    <row r="43" spans="3:3">
      <c r="C43" s="36"/>
    </row>
    <row r="44" spans="3:3">
      <c r="C44" s="36"/>
    </row>
    <row r="45" spans="3:3">
      <c r="C45" s="36"/>
    </row>
    <row r="46" spans="3:3">
      <c r="C46" s="36"/>
    </row>
    <row r="47" spans="3:3">
      <c r="C47" s="36"/>
    </row>
    <row r="48" spans="3:3">
      <c r="C48" s="36"/>
    </row>
    <row r="49" spans="3:3">
      <c r="C49" s="36"/>
    </row>
    <row r="50" spans="3:3">
      <c r="C50" s="36"/>
    </row>
    <row r="51" spans="3:3">
      <c r="C51" s="36"/>
    </row>
    <row r="52" spans="3:3">
      <c r="C52" s="36"/>
    </row>
    <row r="53" spans="3:3">
      <c r="C53" s="36"/>
    </row>
    <row r="54" spans="3:3">
      <c r="C54" s="36"/>
    </row>
    <row r="55" spans="3:3">
      <c r="C55" s="36"/>
    </row>
    <row r="56" spans="3:3">
      <c r="C56" s="36"/>
    </row>
    <row r="57" spans="3:3">
      <c r="C57" s="36"/>
    </row>
    <row r="58" spans="3:3">
      <c r="C58" s="36"/>
    </row>
    <row r="59" spans="3:3">
      <c r="C59" s="36"/>
    </row>
    <row r="60" spans="3:3">
      <c r="C60" s="36"/>
    </row>
    <row r="61" spans="3:3">
      <c r="C61" s="36"/>
    </row>
    <row r="62" spans="3:3">
      <c r="C62" s="36"/>
    </row>
    <row r="63" spans="3:3">
      <c r="C63" s="36"/>
    </row>
    <row r="64" spans="3:3">
      <c r="C64" s="36"/>
    </row>
    <row r="65" spans="3:3">
      <c r="C65" s="36"/>
    </row>
    <row r="66" spans="3:3">
      <c r="C66" s="36"/>
    </row>
    <row r="67" spans="3:3">
      <c r="C67" s="36"/>
    </row>
    <row r="68" spans="3:3">
      <c r="C68" s="36"/>
    </row>
    <row r="69" spans="3:3">
      <c r="C69" s="36"/>
    </row>
    <row r="70" spans="3:3">
      <c r="C70" s="36"/>
    </row>
    <row r="71" spans="3:3">
      <c r="C71" s="36"/>
    </row>
    <row r="72" spans="3:3">
      <c r="C72" s="36"/>
    </row>
    <row r="73" spans="3:3">
      <c r="C73"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AF1026"/>
  <sheetViews>
    <sheetView tabSelected="1" zoomScale="60" workbookViewId="0">
      <pane xSplit="2" topLeftCell="C1" activePane="topRight" state="frozen"/>
      <selection activeCell="B26" sqref="B26"/>
      <selection pane="topRight" activeCell="B2" sqref="B2"/>
    </sheetView>
  </sheetViews>
  <sheetFormatPr baseColWidth="10" defaultColWidth="11.83203125" defaultRowHeight="15"/>
  <cols>
    <col min="1" max="1" width="7.33203125" style="96" customWidth="1"/>
    <col min="2" max="2" width="36.5" style="20" customWidth="1"/>
    <col min="3" max="3" width="118" style="103" customWidth="1"/>
    <col min="4" max="4" width="16.1640625" style="96" customWidth="1"/>
    <col min="5" max="5" width="100.5" style="103" customWidth="1"/>
    <col min="6" max="6" width="8.6640625" style="20" customWidth="1"/>
    <col min="7" max="7" width="8.6640625" style="104" customWidth="1"/>
    <col min="8" max="8" width="22.1640625" style="105" customWidth="1"/>
    <col min="9" max="9" width="62.6640625" style="103" customWidth="1"/>
    <col min="10" max="10" width="3.83203125" style="20" customWidth="1"/>
    <col min="11" max="12" width="11.5" style="104" customWidth="1"/>
    <col min="13" max="13" width="6.6640625" style="96" customWidth="1"/>
    <col min="14" max="14" width="73.5" style="103" customWidth="1"/>
    <col min="15" max="15" width="11.83203125" style="20"/>
    <col min="16" max="16" width="11.83203125" style="20" customWidth="1"/>
    <col min="17" max="17" width="26.83203125" style="103" customWidth="1"/>
    <col min="18" max="18" width="11.83203125" style="20" customWidth="1"/>
    <col min="19" max="19" width="6.83203125" style="106" customWidth="1"/>
    <col min="20" max="20" width="50.83203125" style="106" customWidth="1"/>
    <col min="21" max="21" width="10.83203125" style="106" customWidth="1"/>
    <col min="22" max="22" width="6.83203125" style="106" customWidth="1"/>
    <col min="23" max="23" width="10.83203125" style="106" customWidth="1"/>
    <col min="24" max="24" width="6.83203125" style="106" customWidth="1"/>
    <col min="25" max="25" width="25.83203125" style="106" customWidth="1"/>
    <col min="26" max="26" width="10.83203125" style="106" customWidth="1"/>
    <col min="27" max="27" width="6.83203125" style="106" customWidth="1"/>
    <col min="28" max="28" width="10.83203125" style="106" customWidth="1"/>
    <col min="29" max="29" width="11.83203125" style="106" customWidth="1"/>
    <col min="30" max="16384" width="11.83203125" style="20"/>
  </cols>
  <sheetData>
    <row r="2" spans="2:32" ht="32">
      <c r="C2" s="102" t="s">
        <v>89</v>
      </c>
    </row>
    <row r="4" spans="2:32" ht="40">
      <c r="D4" s="107" t="s">
        <v>90</v>
      </c>
    </row>
    <row r="5" spans="2:32" ht="100">
      <c r="C5" s="108" t="s">
        <v>91</v>
      </c>
      <c r="D5" s="109" t="s">
        <v>1785</v>
      </c>
      <c r="E5" s="110" t="s">
        <v>1786</v>
      </c>
      <c r="F5" s="111" t="s">
        <v>1787</v>
      </c>
      <c r="G5" s="110" t="s">
        <v>1784</v>
      </c>
      <c r="I5" s="20"/>
      <c r="J5" s="104"/>
      <c r="K5" s="105"/>
      <c r="L5" s="103"/>
      <c r="M5" s="20"/>
      <c r="N5" s="104"/>
      <c r="O5" s="104"/>
      <c r="P5" s="96"/>
      <c r="S5" s="20"/>
      <c r="T5" s="103"/>
      <c r="U5" s="20"/>
      <c r="AD5" s="106"/>
      <c r="AE5" s="106"/>
      <c r="AF5" s="106"/>
    </row>
    <row r="6" spans="2:32" ht="16">
      <c r="B6" s="237" t="s">
        <v>11</v>
      </c>
      <c r="C6" s="112" t="s">
        <v>92</v>
      </c>
      <c r="D6" s="113">
        <v>2.5530303030303028</v>
      </c>
      <c r="E6" s="114">
        <v>3.0416666666666665</v>
      </c>
      <c r="F6" s="114">
        <f>AVERAGE(AC27:AC38)</f>
        <v>4.166666666666667</v>
      </c>
      <c r="G6" s="114">
        <f>AVERAGE(AD27:AD38)</f>
        <v>3.0416666666666665</v>
      </c>
      <c r="I6" s="20"/>
      <c r="J6" s="104"/>
      <c r="K6" s="105"/>
      <c r="L6" s="103"/>
      <c r="M6" s="20"/>
      <c r="N6" s="104"/>
      <c r="O6" s="104"/>
      <c r="P6" s="96"/>
      <c r="S6" s="20"/>
      <c r="T6" s="103"/>
      <c r="U6" s="20"/>
      <c r="AD6" s="106"/>
      <c r="AE6" s="106"/>
      <c r="AF6" s="106"/>
    </row>
    <row r="7" spans="2:32" ht="16">
      <c r="B7" s="238"/>
      <c r="C7" s="112" t="s">
        <v>93</v>
      </c>
      <c r="D7" s="113">
        <v>2.8033596837944659</v>
      </c>
      <c r="E7" s="114">
        <v>3.2173913043478262</v>
      </c>
      <c r="F7" s="114">
        <f>AVERAGE(AC43:AC65)</f>
        <v>4.1304347826086953</v>
      </c>
      <c r="G7" s="114">
        <f>AVERAGE(AD43:AD65)</f>
        <v>3.2173913043478262</v>
      </c>
      <c r="I7" s="20"/>
      <c r="J7" s="104"/>
      <c r="K7" s="105"/>
      <c r="L7" s="103"/>
      <c r="M7" s="20"/>
      <c r="N7" s="104"/>
      <c r="O7" s="104"/>
      <c r="P7" s="96"/>
      <c r="S7" s="20"/>
      <c r="T7" s="103"/>
      <c r="U7" s="20"/>
      <c r="AD7" s="106"/>
      <c r="AE7" s="106"/>
      <c r="AF7" s="106"/>
    </row>
    <row r="8" spans="2:32" ht="16">
      <c r="B8" s="238"/>
      <c r="C8" s="112" t="s">
        <v>94</v>
      </c>
      <c r="D8" s="113">
        <v>2.5503246753246751</v>
      </c>
      <c r="E8" s="114">
        <v>3.1785714285714284</v>
      </c>
      <c r="F8" s="114">
        <f>AVERAGE(AC70:AC83)</f>
        <v>4.2857142857142856</v>
      </c>
      <c r="G8" s="114">
        <f>AVERAGE(AD70:AD83)</f>
        <v>3.1785714285714284</v>
      </c>
      <c r="I8" s="20"/>
      <c r="J8" s="104"/>
      <c r="K8" s="105"/>
      <c r="L8" s="103"/>
      <c r="M8" s="20"/>
      <c r="N8" s="104"/>
      <c r="O8" s="104"/>
      <c r="P8" s="96"/>
      <c r="S8" s="20"/>
      <c r="T8" s="103"/>
      <c r="U8" s="20"/>
      <c r="AD8" s="106"/>
      <c r="AE8" s="106"/>
      <c r="AF8" s="106"/>
    </row>
    <row r="9" spans="2:32" ht="16">
      <c r="B9" s="239"/>
      <c r="C9" s="112" t="s">
        <v>95</v>
      </c>
      <c r="D9" s="113">
        <v>2.3125</v>
      </c>
      <c r="E9" s="114">
        <v>3.3125</v>
      </c>
      <c r="F9" s="114">
        <f>AVERAGE(AC88:AC95)</f>
        <v>4.5</v>
      </c>
      <c r="G9" s="114">
        <f>AVERAGE(AD88:AD95)</f>
        <v>3.3125</v>
      </c>
      <c r="I9" s="20"/>
      <c r="J9" s="104"/>
      <c r="K9" s="105"/>
      <c r="L9" s="103"/>
      <c r="M9" s="20"/>
      <c r="N9" s="104"/>
      <c r="O9" s="104"/>
      <c r="P9" s="96"/>
      <c r="S9" s="20"/>
      <c r="T9" s="103"/>
      <c r="U9" s="20"/>
      <c r="AD9" s="106"/>
      <c r="AE9" s="106"/>
      <c r="AF9" s="106"/>
    </row>
    <row r="10" spans="2:32" ht="16">
      <c r="B10" s="240" t="s">
        <v>96</v>
      </c>
      <c r="C10" s="115" t="s">
        <v>97</v>
      </c>
      <c r="D10" s="113">
        <v>2.5694444444444451</v>
      </c>
      <c r="E10" s="114">
        <v>3.5</v>
      </c>
      <c r="F10" s="114">
        <f>AVERAGE(AC100:AC108)</f>
        <v>4.333333333333333</v>
      </c>
      <c r="G10" s="114">
        <f>AVERAGE(AD100:AD108)</f>
        <v>3.5</v>
      </c>
      <c r="I10" s="20"/>
      <c r="J10" s="104"/>
      <c r="K10" s="105"/>
      <c r="L10" s="103"/>
      <c r="M10" s="20"/>
      <c r="N10" s="104"/>
      <c r="O10" s="104"/>
      <c r="P10" s="96"/>
      <c r="S10" s="20"/>
      <c r="T10" s="103"/>
      <c r="U10" s="20"/>
      <c r="AD10" s="106"/>
      <c r="AE10" s="106"/>
      <c r="AF10" s="106"/>
    </row>
    <row r="11" spans="2:32" ht="16">
      <c r="B11" s="241"/>
      <c r="C11" s="115" t="s">
        <v>98</v>
      </c>
      <c r="D11" s="113">
        <v>2.5892857142857135</v>
      </c>
      <c r="E11" s="114">
        <v>2.9285714285714284</v>
      </c>
      <c r="F11" s="114">
        <f>AVERAGE(AC113:AC119)</f>
        <v>4.1428571428571432</v>
      </c>
      <c r="G11" s="114">
        <f>AVERAGE(AD113:AD119)</f>
        <v>2.9285714285714284</v>
      </c>
      <c r="I11" s="20"/>
      <c r="J11" s="104"/>
      <c r="K11" s="105"/>
      <c r="L11" s="103"/>
      <c r="M11" s="20"/>
      <c r="N11" s="104"/>
      <c r="O11" s="104"/>
      <c r="P11" s="96"/>
      <c r="S11" s="20"/>
      <c r="T11" s="103"/>
      <c r="U11" s="20"/>
      <c r="AD11" s="106"/>
      <c r="AE11" s="106"/>
      <c r="AF11" s="106"/>
    </row>
    <row r="12" spans="2:32" ht="16">
      <c r="B12" s="241"/>
      <c r="C12" s="115" t="s">
        <v>99</v>
      </c>
      <c r="D12" s="113">
        <v>1.8894230769230766</v>
      </c>
      <c r="E12" s="114">
        <v>2.9230769230769229</v>
      </c>
      <c r="F12" s="114">
        <f>AVERAGE(AC124:AC136)</f>
        <v>3.9230769230769229</v>
      </c>
      <c r="G12" s="114">
        <f>AVERAGE(AD124:AD136)</f>
        <v>2.9230769230769229</v>
      </c>
      <c r="I12" s="20"/>
      <c r="J12" s="104"/>
      <c r="K12" s="105"/>
      <c r="L12" s="103"/>
      <c r="M12" s="20"/>
      <c r="N12" s="104"/>
      <c r="O12" s="104"/>
      <c r="P12" s="96"/>
      <c r="S12" s="20"/>
      <c r="T12" s="103"/>
      <c r="U12" s="20"/>
      <c r="AD12" s="106"/>
      <c r="AE12" s="106"/>
      <c r="AF12" s="106"/>
    </row>
    <row r="13" spans="2:32" ht="16">
      <c r="B13" s="242"/>
      <c r="C13" s="115" t="s">
        <v>100</v>
      </c>
      <c r="D13" s="113">
        <v>2.3194444444444442</v>
      </c>
      <c r="E13" s="114">
        <v>3.3333333333333335</v>
      </c>
      <c r="F13" s="114">
        <f>AVERAGE(AC141:AC143)</f>
        <v>4.666666666666667</v>
      </c>
      <c r="G13" s="114">
        <f>AVERAGE(AD141:AD143)</f>
        <v>3.3333333333333335</v>
      </c>
      <c r="I13" s="20"/>
      <c r="J13" s="104"/>
      <c r="K13" s="105"/>
      <c r="L13" s="103"/>
      <c r="M13" s="20"/>
      <c r="N13" s="104"/>
      <c r="O13" s="104"/>
      <c r="P13" s="96"/>
      <c r="S13" s="20"/>
      <c r="T13" s="103"/>
      <c r="U13" s="20"/>
      <c r="AD13" s="106"/>
      <c r="AE13" s="106"/>
      <c r="AF13" s="106"/>
    </row>
    <row r="14" spans="2:32" ht="16">
      <c r="B14" s="243" t="s">
        <v>101</v>
      </c>
      <c r="C14" s="116" t="s">
        <v>102</v>
      </c>
      <c r="D14" s="113">
        <v>2.9499999999999993</v>
      </c>
      <c r="E14" s="114">
        <v>3.2</v>
      </c>
      <c r="F14" s="114">
        <f>AVERAGE(AC148:AC157)</f>
        <v>4.0999999999999996</v>
      </c>
      <c r="G14" s="114">
        <f>AVERAGE(AD148:AD157)</f>
        <v>3.2</v>
      </c>
      <c r="I14" s="20"/>
      <c r="J14" s="104"/>
      <c r="K14" s="105"/>
      <c r="L14" s="103"/>
      <c r="M14" s="20"/>
      <c r="N14" s="104"/>
      <c r="O14" s="104"/>
      <c r="P14" s="96"/>
      <c r="S14" s="20"/>
      <c r="T14" s="103"/>
      <c r="U14" s="20"/>
      <c r="AD14" s="106"/>
      <c r="AE14" s="106"/>
      <c r="AF14" s="106"/>
    </row>
    <row r="15" spans="2:32" ht="16">
      <c r="B15" s="244"/>
      <c r="C15" s="116" t="s">
        <v>103</v>
      </c>
      <c r="D15" s="113">
        <v>1.9464285714285716</v>
      </c>
      <c r="E15" s="114">
        <v>2.8571428571428572</v>
      </c>
      <c r="F15" s="114">
        <f>AVERAGE(AC162:AC168)</f>
        <v>4.4285714285714288</v>
      </c>
      <c r="G15" s="114">
        <f>AVERAGE(AD162:AD168)</f>
        <v>2.8571428571428572</v>
      </c>
      <c r="I15" s="20"/>
      <c r="J15" s="104"/>
      <c r="K15" s="105"/>
      <c r="L15" s="103"/>
      <c r="M15" s="20"/>
      <c r="N15" s="104"/>
      <c r="O15" s="104"/>
      <c r="P15" s="96"/>
      <c r="S15" s="20"/>
      <c r="T15" s="103"/>
      <c r="U15" s="20"/>
      <c r="AD15" s="106"/>
      <c r="AE15" s="106"/>
      <c r="AF15" s="106"/>
    </row>
    <row r="16" spans="2:32" ht="16">
      <c r="C16" s="117" t="s">
        <v>104</v>
      </c>
      <c r="D16" s="118">
        <v>2.5085227272727271</v>
      </c>
      <c r="E16" s="101">
        <v>3.1629213483146068</v>
      </c>
      <c r="F16" s="101">
        <f>AVERAGE(AC27:AC143)</f>
        <v>4.202247191011236</v>
      </c>
      <c r="G16" s="101">
        <f>AVERAGE(AD27:AD143)</f>
        <v>3.1629213483146068</v>
      </c>
      <c r="I16" s="20"/>
      <c r="J16" s="104"/>
      <c r="K16" s="105"/>
      <c r="L16" s="103"/>
      <c r="M16" s="20"/>
      <c r="N16" s="104"/>
      <c r="O16" s="104"/>
      <c r="P16" s="96"/>
      <c r="S16" s="20"/>
      <c r="T16" s="103"/>
      <c r="U16" s="20"/>
      <c r="AD16" s="106"/>
      <c r="AE16" s="106"/>
      <c r="AF16" s="106"/>
    </row>
    <row r="17" spans="1:32" ht="16">
      <c r="C17" s="117" t="s">
        <v>105</v>
      </c>
      <c r="D17" s="118">
        <v>2.518880208333333</v>
      </c>
      <c r="E17" s="101">
        <v>3.1020408163265305</v>
      </c>
      <c r="F17" s="101">
        <f>AVERAGE(AC100:AC168)</f>
        <v>4.1836734693877551</v>
      </c>
      <c r="G17" s="101">
        <f>AVERAGE(AD100:AD168)</f>
        <v>3.1020408163265305</v>
      </c>
      <c r="I17" s="20"/>
      <c r="J17" s="104"/>
      <c r="K17" s="105"/>
      <c r="L17" s="103"/>
      <c r="M17" s="20"/>
      <c r="N17" s="104"/>
      <c r="O17" s="104"/>
      <c r="P17" s="96"/>
      <c r="S17" s="20"/>
      <c r="T17" s="103"/>
      <c r="U17" s="20"/>
      <c r="AD17" s="106"/>
      <c r="AE17" s="106"/>
      <c r="AF17" s="106"/>
    </row>
    <row r="18" spans="1:32" ht="16">
      <c r="C18" s="117" t="s">
        <v>106</v>
      </c>
      <c r="D18" s="118">
        <v>2.7109164420485174</v>
      </c>
      <c r="E18" s="101">
        <v>3.1462264150943398</v>
      </c>
      <c r="F18" s="101">
        <f>AVERAGE(AC27:AC168)</f>
        <v>4.2075471698113205</v>
      </c>
      <c r="G18" s="101">
        <f>AVERAGE(AD27:AD168)</f>
        <v>3.1462264150943398</v>
      </c>
      <c r="I18" s="20"/>
      <c r="J18" s="104"/>
      <c r="K18" s="105"/>
      <c r="L18" s="103"/>
      <c r="M18" s="20"/>
      <c r="N18" s="104"/>
      <c r="O18" s="104"/>
      <c r="P18" s="96"/>
      <c r="S18" s="20"/>
      <c r="T18" s="103"/>
      <c r="U18" s="20"/>
      <c r="AD18" s="106"/>
      <c r="AE18" s="106"/>
      <c r="AF18" s="106"/>
    </row>
    <row r="20" spans="1:32" ht="40">
      <c r="B20" s="42" t="s">
        <v>107</v>
      </c>
      <c r="C20" s="119" t="s">
        <v>108</v>
      </c>
      <c r="E20" s="107" t="s">
        <v>109</v>
      </c>
    </row>
    <row r="21" spans="1:32" ht="16">
      <c r="B21" s="44" t="s">
        <v>11</v>
      </c>
      <c r="C21" s="45" t="s">
        <v>110</v>
      </c>
    </row>
    <row r="22" spans="1:32" ht="16">
      <c r="B22" s="44" t="s">
        <v>13</v>
      </c>
      <c r="C22" s="45" t="s">
        <v>110</v>
      </c>
      <c r="E22" s="120"/>
    </row>
    <row r="23" spans="1:32" ht="16">
      <c r="B23" s="44" t="s">
        <v>15</v>
      </c>
      <c r="C23" s="45" t="s">
        <v>110</v>
      </c>
    </row>
    <row r="24" spans="1:32">
      <c r="P24" s="106"/>
    </row>
    <row r="25" spans="1:32" ht="17">
      <c r="D25" s="121" t="s">
        <v>111</v>
      </c>
      <c r="E25" s="120"/>
      <c r="F25" s="122"/>
      <c r="G25" s="121" t="s">
        <v>111</v>
      </c>
      <c r="H25" s="121" t="s">
        <v>112</v>
      </c>
      <c r="I25" s="120"/>
      <c r="J25" s="122"/>
      <c r="K25" s="121" t="s">
        <v>112</v>
      </c>
      <c r="L25" s="121" t="s">
        <v>442</v>
      </c>
      <c r="M25" s="121" t="s">
        <v>113</v>
      </c>
      <c r="N25" s="123"/>
      <c r="R25" s="121" t="s">
        <v>113</v>
      </c>
      <c r="S25" s="121" t="s">
        <v>1783</v>
      </c>
      <c r="AD25" s="121" t="s">
        <v>1783</v>
      </c>
    </row>
    <row r="26" spans="1:32" s="134" customFormat="1" ht="105" customHeight="1">
      <c r="A26" s="124" t="s">
        <v>114</v>
      </c>
      <c r="B26" s="125" t="s">
        <v>92</v>
      </c>
      <c r="C26" s="126" t="s">
        <v>115</v>
      </c>
      <c r="D26" s="127" t="s">
        <v>116</v>
      </c>
      <c r="E26" s="127" t="s">
        <v>117</v>
      </c>
      <c r="F26" s="128" t="s">
        <v>118</v>
      </c>
      <c r="G26" s="129" t="s">
        <v>119</v>
      </c>
      <c r="H26" s="127" t="s">
        <v>116</v>
      </c>
      <c r="I26" s="127" t="s">
        <v>117</v>
      </c>
      <c r="J26" s="128" t="s">
        <v>118</v>
      </c>
      <c r="K26" s="129" t="s">
        <v>119</v>
      </c>
      <c r="L26" s="129" t="s">
        <v>119</v>
      </c>
      <c r="M26" s="130" t="s">
        <v>120</v>
      </c>
      <c r="N26" s="130" t="s">
        <v>121</v>
      </c>
      <c r="O26" s="129" t="s">
        <v>119</v>
      </c>
      <c r="P26" s="130" t="s">
        <v>122</v>
      </c>
      <c r="Q26" s="130" t="s">
        <v>25</v>
      </c>
      <c r="R26" s="129" t="s">
        <v>123</v>
      </c>
      <c r="S26" s="131" t="s">
        <v>120</v>
      </c>
      <c r="T26" s="131" t="s">
        <v>1782</v>
      </c>
      <c r="U26" s="131" t="s">
        <v>118</v>
      </c>
      <c r="V26" s="132" t="s">
        <v>119</v>
      </c>
      <c r="W26" s="132" t="s">
        <v>124</v>
      </c>
      <c r="X26" s="131" t="s">
        <v>122</v>
      </c>
      <c r="Y26" s="131" t="s">
        <v>25</v>
      </c>
      <c r="Z26" s="131" t="s">
        <v>118</v>
      </c>
      <c r="AA26" s="132" t="s">
        <v>123</v>
      </c>
      <c r="AB26" s="132" t="s">
        <v>444</v>
      </c>
      <c r="AC26" s="133" t="s">
        <v>1774</v>
      </c>
      <c r="AD26" s="126" t="s">
        <v>125</v>
      </c>
    </row>
    <row r="27" spans="1:32" ht="112">
      <c r="A27" s="96">
        <v>138</v>
      </c>
      <c r="B27" s="135" t="s">
        <v>126</v>
      </c>
      <c r="C27" s="136" t="s">
        <v>127</v>
      </c>
      <c r="D27" s="137">
        <v>4</v>
      </c>
      <c r="E27" s="136" t="s">
        <v>128</v>
      </c>
      <c r="F27" s="135"/>
      <c r="G27" s="137">
        <v>3</v>
      </c>
      <c r="H27" s="106"/>
      <c r="I27" s="138"/>
      <c r="J27" s="106"/>
      <c r="K27" s="106"/>
      <c r="L27" s="106"/>
      <c r="M27" s="139"/>
      <c r="N27" s="140"/>
      <c r="O27" s="141"/>
      <c r="P27" s="142"/>
      <c r="Q27" s="143"/>
      <c r="R27" s="141"/>
      <c r="S27" s="160"/>
      <c r="T27" s="161"/>
      <c r="U27" s="161"/>
      <c r="V27" s="162"/>
      <c r="W27" s="163"/>
      <c r="X27" s="160"/>
      <c r="Y27" s="161"/>
      <c r="Z27" s="161"/>
      <c r="AA27" s="162"/>
      <c r="AB27" s="163"/>
      <c r="AC27" s="146">
        <f t="shared" ref="AC27:AC38" si="0">IF(X27&lt;&gt;"",X27,IF(S27&lt;&gt;"",S27,IF(P27&lt;&gt;"",P27,IF(M27&lt;&gt;"",M27,IF(H27&lt;&gt;"",H27,IF(D27&lt;&gt;"",D27,""))))))</f>
        <v>4</v>
      </c>
      <c r="AD27" s="147">
        <f t="shared" ref="AD27:AD38" si="1">IF(AA27&lt;&gt;"",AA27,IF(V27&lt;&gt;"",V27,IF(R27&lt;&gt;"",R27,IF(O27&lt;&gt;"",O27,IF(L27&lt;&gt;"",L27,IF(K27&lt;&gt;"",K27,IF(G27&lt;&gt;"",G27,"")))))))</f>
        <v>3</v>
      </c>
    </row>
    <row r="28" spans="1:32" ht="112">
      <c r="A28" s="96">
        <v>139</v>
      </c>
      <c r="B28" s="148" t="s">
        <v>129</v>
      </c>
      <c r="C28" s="149" t="s">
        <v>130</v>
      </c>
      <c r="D28" s="150">
        <v>5</v>
      </c>
      <c r="E28" s="149" t="s">
        <v>128</v>
      </c>
      <c r="F28" s="148"/>
      <c r="G28" s="150">
        <v>3</v>
      </c>
      <c r="H28" s="106"/>
      <c r="I28" s="138"/>
      <c r="J28" s="106"/>
      <c r="K28" s="106"/>
      <c r="L28" s="106"/>
      <c r="M28" s="139"/>
      <c r="N28" s="140"/>
      <c r="O28" s="144"/>
      <c r="P28" s="145"/>
      <c r="Q28" s="151"/>
      <c r="R28" s="144"/>
      <c r="S28" s="160"/>
      <c r="T28" s="161"/>
      <c r="U28" s="161"/>
      <c r="V28" s="162"/>
      <c r="W28" s="163"/>
      <c r="X28" s="160"/>
      <c r="Y28" s="161"/>
      <c r="Z28" s="161"/>
      <c r="AA28" s="162"/>
      <c r="AB28" s="163"/>
      <c r="AC28" s="146">
        <f t="shared" si="0"/>
        <v>5</v>
      </c>
      <c r="AD28" s="152">
        <f t="shared" si="1"/>
        <v>3</v>
      </c>
    </row>
    <row r="29" spans="1:32" ht="48">
      <c r="A29" s="96">
        <v>140</v>
      </c>
      <c r="B29" s="148" t="s">
        <v>131</v>
      </c>
      <c r="C29" s="149" t="s">
        <v>132</v>
      </c>
      <c r="D29" s="150">
        <v>4</v>
      </c>
      <c r="E29" s="149" t="s">
        <v>128</v>
      </c>
      <c r="F29" s="148"/>
      <c r="G29" s="150">
        <v>3</v>
      </c>
      <c r="H29" s="106"/>
      <c r="I29" s="138"/>
      <c r="J29" s="106"/>
      <c r="K29" s="106"/>
      <c r="L29" s="106"/>
      <c r="M29" s="139"/>
      <c r="N29" s="140"/>
      <c r="O29" s="144"/>
      <c r="P29" s="145"/>
      <c r="Q29" s="151"/>
      <c r="R29" s="144"/>
      <c r="S29" s="160"/>
      <c r="T29" s="161"/>
      <c r="U29" s="161"/>
      <c r="V29" s="162"/>
      <c r="W29" s="163"/>
      <c r="X29" s="160"/>
      <c r="Y29" s="161"/>
      <c r="Z29" s="161"/>
      <c r="AA29" s="162"/>
      <c r="AB29" s="163"/>
      <c r="AC29" s="146">
        <f t="shared" si="0"/>
        <v>4</v>
      </c>
      <c r="AD29" s="152">
        <f t="shared" si="1"/>
        <v>3</v>
      </c>
    </row>
    <row r="30" spans="1:32" ht="48">
      <c r="A30" s="96">
        <v>141</v>
      </c>
      <c r="B30" s="148" t="s">
        <v>133</v>
      </c>
      <c r="C30" s="149" t="s">
        <v>134</v>
      </c>
      <c r="D30" s="150">
        <v>4</v>
      </c>
      <c r="E30" s="149" t="s">
        <v>128</v>
      </c>
      <c r="F30" s="148"/>
      <c r="G30" s="150">
        <v>3</v>
      </c>
      <c r="H30" s="106"/>
      <c r="I30" s="138"/>
      <c r="J30" s="106"/>
      <c r="K30" s="106"/>
      <c r="L30" s="106"/>
      <c r="M30" s="139"/>
      <c r="N30" s="140"/>
      <c r="O30" s="144"/>
      <c r="P30" s="145"/>
      <c r="Q30" s="151"/>
      <c r="R30" s="144"/>
      <c r="S30" s="160"/>
      <c r="T30" s="161"/>
      <c r="U30" s="161"/>
      <c r="V30" s="162"/>
      <c r="W30" s="163"/>
      <c r="X30" s="160"/>
      <c r="Y30" s="161"/>
      <c r="Z30" s="161"/>
      <c r="AA30" s="162"/>
      <c r="AB30" s="163"/>
      <c r="AC30" s="146">
        <f t="shared" si="0"/>
        <v>4</v>
      </c>
      <c r="AD30" s="152">
        <f t="shared" si="1"/>
        <v>3</v>
      </c>
    </row>
    <row r="31" spans="1:32" ht="128">
      <c r="A31" s="96">
        <v>142</v>
      </c>
      <c r="B31" s="148" t="s">
        <v>135</v>
      </c>
      <c r="C31" s="149" t="s">
        <v>136</v>
      </c>
      <c r="D31" s="150">
        <v>4</v>
      </c>
      <c r="E31" s="149" t="s">
        <v>128</v>
      </c>
      <c r="F31" s="148"/>
      <c r="G31" s="150">
        <v>3</v>
      </c>
      <c r="H31" s="106"/>
      <c r="I31" s="138"/>
      <c r="J31" s="106"/>
      <c r="K31" s="150">
        <v>4</v>
      </c>
      <c r="L31" s="150">
        <v>3.5</v>
      </c>
      <c r="M31" s="139"/>
      <c r="N31" s="140"/>
      <c r="O31" s="144"/>
      <c r="P31" s="145"/>
      <c r="Q31" s="151"/>
      <c r="R31" s="144"/>
      <c r="S31" s="160"/>
      <c r="T31" s="161"/>
      <c r="U31" s="161"/>
      <c r="V31" s="162"/>
      <c r="W31" s="163"/>
      <c r="X31" s="160"/>
      <c r="Y31" s="161"/>
      <c r="Z31" s="161"/>
      <c r="AA31" s="162"/>
      <c r="AB31" s="163"/>
      <c r="AC31" s="146">
        <f t="shared" si="0"/>
        <v>4</v>
      </c>
      <c r="AD31" s="152">
        <f t="shared" si="1"/>
        <v>3.5</v>
      </c>
    </row>
    <row r="32" spans="1:32" ht="176">
      <c r="A32" s="96">
        <v>143</v>
      </c>
      <c r="B32" s="148" t="s">
        <v>137</v>
      </c>
      <c r="C32" s="149" t="s">
        <v>138</v>
      </c>
      <c r="D32" s="150">
        <v>1</v>
      </c>
      <c r="E32" s="149" t="s">
        <v>128</v>
      </c>
      <c r="F32" s="148"/>
      <c r="G32" s="150">
        <v>3</v>
      </c>
      <c r="H32" s="148">
        <v>5</v>
      </c>
      <c r="I32" s="149" t="s">
        <v>139</v>
      </c>
      <c r="J32" s="148"/>
      <c r="K32" s="150">
        <v>3</v>
      </c>
      <c r="L32" s="106"/>
      <c r="M32" s="144">
        <v>4</v>
      </c>
      <c r="N32" s="151" t="s">
        <v>140</v>
      </c>
      <c r="O32" s="144">
        <v>3</v>
      </c>
      <c r="P32" s="145"/>
      <c r="Q32" s="151"/>
      <c r="R32" s="144"/>
      <c r="S32" s="160"/>
      <c r="T32" s="161"/>
      <c r="U32" s="161"/>
      <c r="V32" s="162"/>
      <c r="W32" s="163"/>
      <c r="X32" s="160"/>
      <c r="Y32" s="161"/>
      <c r="Z32" s="161"/>
      <c r="AA32" s="162"/>
      <c r="AB32" s="163"/>
      <c r="AC32" s="146">
        <f t="shared" si="0"/>
        <v>4</v>
      </c>
      <c r="AD32" s="152">
        <f t="shared" si="1"/>
        <v>3</v>
      </c>
    </row>
    <row r="33" spans="1:30" ht="96">
      <c r="A33" s="96">
        <v>144</v>
      </c>
      <c r="B33" s="148" t="s">
        <v>141</v>
      </c>
      <c r="C33" s="149" t="s">
        <v>142</v>
      </c>
      <c r="D33" s="150">
        <v>4</v>
      </c>
      <c r="E33" s="149" t="s">
        <v>128</v>
      </c>
      <c r="F33" s="148"/>
      <c r="G33" s="150">
        <v>3</v>
      </c>
      <c r="H33" s="106"/>
      <c r="I33" s="138"/>
      <c r="J33" s="106"/>
      <c r="K33" s="150">
        <v>1</v>
      </c>
      <c r="L33" s="150">
        <v>3</v>
      </c>
      <c r="M33" s="139"/>
      <c r="N33" s="140"/>
      <c r="O33" s="144"/>
      <c r="P33" s="145"/>
      <c r="Q33" s="151"/>
      <c r="R33" s="144"/>
      <c r="S33" s="160"/>
      <c r="T33" s="161"/>
      <c r="U33" s="161"/>
      <c r="V33" s="162"/>
      <c r="W33" s="163"/>
      <c r="X33" s="160"/>
      <c r="Y33" s="161"/>
      <c r="Z33" s="161"/>
      <c r="AA33" s="162"/>
      <c r="AB33" s="163"/>
      <c r="AC33" s="146">
        <f t="shared" si="0"/>
        <v>4</v>
      </c>
      <c r="AD33" s="152">
        <f t="shared" si="1"/>
        <v>3</v>
      </c>
    </row>
    <row r="34" spans="1:30" ht="32">
      <c r="A34" s="96">
        <v>145</v>
      </c>
      <c r="B34" s="148" t="s">
        <v>143</v>
      </c>
      <c r="C34" s="149" t="s">
        <v>144</v>
      </c>
      <c r="D34" s="150">
        <v>4</v>
      </c>
      <c r="E34" s="149" t="s">
        <v>128</v>
      </c>
      <c r="F34" s="148"/>
      <c r="G34" s="150">
        <v>3</v>
      </c>
      <c r="H34" s="106"/>
      <c r="I34" s="138"/>
      <c r="J34" s="106"/>
      <c r="K34" s="150">
        <v>2</v>
      </c>
      <c r="L34" s="150">
        <v>3</v>
      </c>
      <c r="M34" s="139"/>
      <c r="N34" s="140"/>
      <c r="O34" s="144"/>
      <c r="P34" s="145"/>
      <c r="Q34" s="151"/>
      <c r="R34" s="144"/>
      <c r="S34" s="160"/>
      <c r="T34" s="161"/>
      <c r="U34" s="161"/>
      <c r="V34" s="162"/>
      <c r="W34" s="163"/>
      <c r="X34" s="160"/>
      <c r="Y34" s="161"/>
      <c r="Z34" s="161"/>
      <c r="AA34" s="162"/>
      <c r="AB34" s="163"/>
      <c r="AC34" s="146">
        <f t="shared" si="0"/>
        <v>4</v>
      </c>
      <c r="AD34" s="152">
        <f t="shared" si="1"/>
        <v>3</v>
      </c>
    </row>
    <row r="35" spans="1:30" ht="112">
      <c r="A35" s="96">
        <v>146</v>
      </c>
      <c r="B35" s="148" t="s">
        <v>145</v>
      </c>
      <c r="C35" s="149" t="s">
        <v>146</v>
      </c>
      <c r="D35" s="150">
        <v>3</v>
      </c>
      <c r="E35" s="149" t="s">
        <v>128</v>
      </c>
      <c r="F35" s="148"/>
      <c r="G35" s="150">
        <v>3</v>
      </c>
      <c r="H35" s="106"/>
      <c r="I35" s="138"/>
      <c r="J35" s="106"/>
      <c r="K35" s="150">
        <v>4</v>
      </c>
      <c r="L35" s="150">
        <v>3</v>
      </c>
      <c r="M35" s="144">
        <v>5</v>
      </c>
      <c r="N35" s="151" t="s">
        <v>147</v>
      </c>
      <c r="O35" s="144">
        <v>0</v>
      </c>
      <c r="P35" s="145">
        <v>3</v>
      </c>
      <c r="Q35" s="151" t="s">
        <v>1775</v>
      </c>
      <c r="R35" s="144">
        <v>2</v>
      </c>
      <c r="S35" s="160"/>
      <c r="T35" s="161"/>
      <c r="U35" s="161"/>
      <c r="V35" s="162"/>
      <c r="W35" s="163"/>
      <c r="X35" s="160"/>
      <c r="Y35" s="161"/>
      <c r="Z35" s="161"/>
      <c r="AA35" s="162"/>
      <c r="AB35" s="163"/>
      <c r="AC35" s="146">
        <f t="shared" si="0"/>
        <v>3</v>
      </c>
      <c r="AD35" s="152">
        <f t="shared" si="1"/>
        <v>2</v>
      </c>
    </row>
    <row r="36" spans="1:30" ht="96">
      <c r="A36" s="96">
        <v>147</v>
      </c>
      <c r="B36" s="148" t="s">
        <v>148</v>
      </c>
      <c r="C36" s="149" t="s">
        <v>149</v>
      </c>
      <c r="D36" s="150">
        <v>1</v>
      </c>
      <c r="E36" s="149" t="s">
        <v>128</v>
      </c>
      <c r="F36" s="148"/>
      <c r="G36" s="150">
        <v>1</v>
      </c>
      <c r="H36" s="148">
        <v>5</v>
      </c>
      <c r="I36" s="149" t="s">
        <v>150</v>
      </c>
      <c r="J36" s="148"/>
      <c r="K36" s="150">
        <v>1</v>
      </c>
      <c r="L36" s="150">
        <v>2</v>
      </c>
      <c r="M36" s="144">
        <v>4</v>
      </c>
      <c r="N36" s="151" t="s">
        <v>151</v>
      </c>
      <c r="O36" s="144">
        <v>3</v>
      </c>
      <c r="P36" s="145"/>
      <c r="Q36" s="151"/>
      <c r="R36" s="144"/>
      <c r="S36" s="160"/>
      <c r="T36" s="161"/>
      <c r="U36" s="161"/>
      <c r="V36" s="162"/>
      <c r="W36" s="163"/>
      <c r="X36" s="160"/>
      <c r="Y36" s="161"/>
      <c r="Z36" s="161"/>
      <c r="AA36" s="162"/>
      <c r="AB36" s="163"/>
      <c r="AC36" s="146">
        <f t="shared" si="0"/>
        <v>4</v>
      </c>
      <c r="AD36" s="152">
        <f t="shared" si="1"/>
        <v>3</v>
      </c>
    </row>
    <row r="37" spans="1:30" ht="32">
      <c r="A37" s="96">
        <v>148</v>
      </c>
      <c r="B37" s="148" t="s">
        <v>152</v>
      </c>
      <c r="C37" s="149" t="s">
        <v>153</v>
      </c>
      <c r="D37" s="150">
        <v>5</v>
      </c>
      <c r="E37" s="149" t="s">
        <v>128</v>
      </c>
      <c r="F37" s="148"/>
      <c r="G37" s="150">
        <v>4</v>
      </c>
      <c r="H37" s="106"/>
      <c r="I37" s="138"/>
      <c r="J37" s="106"/>
      <c r="K37" s="106"/>
      <c r="L37" s="106"/>
      <c r="M37" s="139"/>
      <c r="N37" s="140"/>
      <c r="O37" s="144"/>
      <c r="P37" s="145"/>
      <c r="Q37" s="151"/>
      <c r="R37" s="144"/>
      <c r="S37" s="160"/>
      <c r="T37" s="161"/>
      <c r="U37" s="161"/>
      <c r="V37" s="162"/>
      <c r="W37" s="163"/>
      <c r="X37" s="160"/>
      <c r="Y37" s="161"/>
      <c r="Z37" s="161"/>
      <c r="AA37" s="162"/>
      <c r="AB37" s="163"/>
      <c r="AC37" s="146">
        <f t="shared" si="0"/>
        <v>5</v>
      </c>
      <c r="AD37" s="152">
        <f t="shared" si="1"/>
        <v>4</v>
      </c>
    </row>
    <row r="38" spans="1:30" ht="32">
      <c r="A38" s="96">
        <v>149</v>
      </c>
      <c r="B38" s="148" t="s">
        <v>154</v>
      </c>
      <c r="C38" s="149" t="s">
        <v>155</v>
      </c>
      <c r="D38" s="150">
        <v>5</v>
      </c>
      <c r="E38" s="149" t="s">
        <v>128</v>
      </c>
      <c r="F38" s="148"/>
      <c r="G38" s="150">
        <v>3</v>
      </c>
      <c r="H38" s="106"/>
      <c r="I38" s="138"/>
      <c r="J38" s="106"/>
      <c r="K38" s="106"/>
      <c r="L38" s="106"/>
      <c r="M38" s="139"/>
      <c r="N38" s="140"/>
      <c r="O38" s="144"/>
      <c r="P38" s="145"/>
      <c r="Q38" s="151"/>
      <c r="R38" s="144"/>
      <c r="S38" s="160"/>
      <c r="T38" s="161"/>
      <c r="U38" s="161"/>
      <c r="V38" s="162"/>
      <c r="W38" s="163"/>
      <c r="X38" s="160"/>
      <c r="Y38" s="161"/>
      <c r="Z38" s="161"/>
      <c r="AA38" s="162"/>
      <c r="AB38" s="163"/>
      <c r="AC38" s="146">
        <f t="shared" si="0"/>
        <v>5</v>
      </c>
      <c r="AD38" s="152">
        <f t="shared" si="1"/>
        <v>3</v>
      </c>
    </row>
    <row r="39" spans="1:30">
      <c r="G39" s="153"/>
      <c r="H39" s="20"/>
      <c r="K39" s="153"/>
      <c r="L39" s="106"/>
      <c r="M39" s="139"/>
      <c r="N39" s="140"/>
      <c r="O39" s="104"/>
      <c r="P39" s="154"/>
      <c r="Q39" s="155"/>
      <c r="R39" s="104"/>
      <c r="S39" s="56"/>
      <c r="T39" s="56"/>
      <c r="U39" s="56"/>
      <c r="V39" s="56"/>
      <c r="W39" s="56"/>
      <c r="X39" s="56"/>
      <c r="Y39" s="56"/>
      <c r="Z39" s="56"/>
      <c r="AA39" s="56"/>
      <c r="AB39" s="56"/>
    </row>
    <row r="40" spans="1:30">
      <c r="G40" s="153"/>
      <c r="H40" s="20"/>
      <c r="K40" s="153"/>
      <c r="L40" s="106"/>
      <c r="M40" s="139"/>
      <c r="N40" s="140"/>
      <c r="O40" s="104"/>
      <c r="P40" s="154"/>
      <c r="Q40" s="155"/>
      <c r="R40" s="104"/>
      <c r="S40" s="56"/>
      <c r="T40" s="56"/>
      <c r="U40" s="56"/>
      <c r="V40" s="56"/>
      <c r="W40" s="56"/>
      <c r="X40" s="56"/>
      <c r="Y40" s="56"/>
      <c r="Z40" s="56"/>
      <c r="AA40" s="56"/>
      <c r="AB40" s="56"/>
    </row>
    <row r="41" spans="1:30">
      <c r="G41" s="153"/>
      <c r="H41" s="20"/>
      <c r="K41" s="153"/>
      <c r="L41" s="106"/>
      <c r="M41" s="139"/>
      <c r="N41" s="140"/>
      <c r="O41" s="104"/>
      <c r="P41" s="154"/>
      <c r="Q41" s="155"/>
      <c r="R41" s="104"/>
      <c r="S41" s="56"/>
      <c r="T41" s="56"/>
      <c r="U41" s="56"/>
      <c r="V41" s="56"/>
      <c r="W41" s="56"/>
      <c r="X41" s="56"/>
      <c r="Y41" s="56"/>
      <c r="Z41" s="56"/>
      <c r="AA41" s="56"/>
      <c r="AB41" s="56"/>
    </row>
    <row r="42" spans="1:30" ht="25">
      <c r="B42" s="125" t="s">
        <v>93</v>
      </c>
      <c r="G42" s="153"/>
      <c r="H42" s="20"/>
      <c r="K42" s="153"/>
      <c r="L42" s="106"/>
      <c r="M42" s="139"/>
      <c r="N42" s="140"/>
      <c r="O42" s="104"/>
      <c r="P42" s="154"/>
      <c r="Q42" s="155"/>
      <c r="R42" s="104"/>
      <c r="S42" s="56"/>
      <c r="T42" s="56"/>
      <c r="U42" s="56"/>
      <c r="V42" s="56"/>
      <c r="W42" s="56"/>
      <c r="X42" s="56"/>
      <c r="Y42" s="56"/>
      <c r="Z42" s="56"/>
      <c r="AA42" s="56"/>
      <c r="AB42" s="56"/>
    </row>
    <row r="43" spans="1:30" ht="32">
      <c r="A43" s="96">
        <v>150</v>
      </c>
      <c r="B43" s="148" t="s">
        <v>156</v>
      </c>
      <c r="C43" s="149" t="s">
        <v>157</v>
      </c>
      <c r="D43" s="150">
        <v>4</v>
      </c>
      <c r="E43" s="149" t="s">
        <v>158</v>
      </c>
      <c r="F43" s="148"/>
      <c r="G43" s="150">
        <v>4</v>
      </c>
      <c r="H43" s="106"/>
      <c r="I43" s="138"/>
      <c r="J43" s="106"/>
      <c r="K43" s="106"/>
      <c r="L43" s="106"/>
      <c r="M43" s="139"/>
      <c r="N43" s="140"/>
      <c r="O43" s="144"/>
      <c r="P43" s="145"/>
      <c r="Q43" s="151"/>
      <c r="R43" s="144"/>
      <c r="S43" s="160"/>
      <c r="T43" s="161"/>
      <c r="U43" s="161"/>
      <c r="V43" s="162"/>
      <c r="W43" s="163"/>
      <c r="X43" s="160"/>
      <c r="Y43" s="161"/>
      <c r="Z43" s="161"/>
      <c r="AA43" s="162"/>
      <c r="AB43" s="163"/>
      <c r="AC43" s="146">
        <f t="shared" ref="AC43:AC65" si="2">IF(X43&lt;&gt;"",X43,IF(S43&lt;&gt;"",S43,IF(P43&lt;&gt;"",P43,IF(M43&lt;&gt;"",M43,IF(H43&lt;&gt;"",H43,IF(D43&lt;&gt;"",D43,""))))))</f>
        <v>4</v>
      </c>
      <c r="AD43" s="152">
        <f t="shared" ref="AD43:AD65" si="3">IF(AA43&lt;&gt;"",AA43,IF(V43&lt;&gt;"",V43,IF(R43&lt;&gt;"",R43,IF(O43&lt;&gt;"",O43,IF(L43&lt;&gt;"",L43,IF(K43&lt;&gt;"",K43,IF(G43&lt;&gt;"",G43,"")))))))</f>
        <v>4</v>
      </c>
    </row>
    <row r="44" spans="1:30" ht="64">
      <c r="A44" s="96">
        <v>151</v>
      </c>
      <c r="B44" s="148" t="s">
        <v>159</v>
      </c>
      <c r="C44" s="149" t="s">
        <v>160</v>
      </c>
      <c r="D44" s="150">
        <v>4</v>
      </c>
      <c r="E44" s="149" t="s">
        <v>158</v>
      </c>
      <c r="F44" s="148"/>
      <c r="G44" s="150">
        <v>4</v>
      </c>
      <c r="H44" s="106"/>
      <c r="I44" s="138"/>
      <c r="J44" s="106"/>
      <c r="K44" s="150">
        <v>3</v>
      </c>
      <c r="L44" s="106"/>
      <c r="M44" s="139"/>
      <c r="N44" s="140"/>
      <c r="O44" s="144"/>
      <c r="P44" s="145"/>
      <c r="Q44" s="151"/>
      <c r="R44" s="144"/>
      <c r="S44" s="160"/>
      <c r="T44" s="161"/>
      <c r="U44" s="161"/>
      <c r="V44" s="162"/>
      <c r="W44" s="163"/>
      <c r="X44" s="160"/>
      <c r="Y44" s="161"/>
      <c r="Z44" s="161"/>
      <c r="AA44" s="162"/>
      <c r="AB44" s="163"/>
      <c r="AC44" s="146">
        <f t="shared" si="2"/>
        <v>4</v>
      </c>
      <c r="AD44" s="152">
        <f t="shared" si="3"/>
        <v>3</v>
      </c>
    </row>
    <row r="45" spans="1:30" ht="48">
      <c r="A45" s="96">
        <v>152</v>
      </c>
      <c r="B45" s="148" t="s">
        <v>161</v>
      </c>
      <c r="C45" s="149" t="s">
        <v>162</v>
      </c>
      <c r="D45" s="150">
        <v>4</v>
      </c>
      <c r="E45" s="149" t="s">
        <v>158</v>
      </c>
      <c r="F45" s="148"/>
      <c r="G45" s="150">
        <v>3</v>
      </c>
      <c r="H45" s="106"/>
      <c r="I45" s="138"/>
      <c r="J45" s="106"/>
      <c r="K45" s="106"/>
      <c r="L45" s="106"/>
      <c r="M45" s="139"/>
      <c r="N45" s="140"/>
      <c r="O45" s="144"/>
      <c r="P45" s="145"/>
      <c r="Q45" s="151"/>
      <c r="R45" s="144"/>
      <c r="S45" s="160"/>
      <c r="T45" s="161"/>
      <c r="U45" s="161"/>
      <c r="V45" s="162"/>
      <c r="W45" s="163"/>
      <c r="X45" s="160"/>
      <c r="Y45" s="161"/>
      <c r="Z45" s="161"/>
      <c r="AA45" s="162"/>
      <c r="AB45" s="163"/>
      <c r="AC45" s="146">
        <f t="shared" si="2"/>
        <v>4</v>
      </c>
      <c r="AD45" s="152">
        <f t="shared" si="3"/>
        <v>3</v>
      </c>
    </row>
    <row r="46" spans="1:30" ht="32">
      <c r="A46" s="96">
        <v>153</v>
      </c>
      <c r="B46" s="148" t="s">
        <v>163</v>
      </c>
      <c r="C46" s="149" t="s">
        <v>164</v>
      </c>
      <c r="D46" s="150">
        <v>4</v>
      </c>
      <c r="E46" s="149" t="s">
        <v>158</v>
      </c>
      <c r="F46" s="148"/>
      <c r="G46" s="150">
        <v>3</v>
      </c>
      <c r="H46" s="106"/>
      <c r="I46" s="138"/>
      <c r="J46" s="106"/>
      <c r="K46" s="106"/>
      <c r="L46" s="106"/>
      <c r="M46" s="139"/>
      <c r="N46" s="140"/>
      <c r="O46" s="144"/>
      <c r="P46" s="145"/>
      <c r="Q46" s="151"/>
      <c r="R46" s="144"/>
      <c r="S46" s="160"/>
      <c r="T46" s="161"/>
      <c r="U46" s="161"/>
      <c r="V46" s="162"/>
      <c r="W46" s="163"/>
      <c r="X46" s="160"/>
      <c r="Y46" s="161"/>
      <c r="Z46" s="161"/>
      <c r="AA46" s="162"/>
      <c r="AB46" s="163"/>
      <c r="AC46" s="146">
        <f t="shared" si="2"/>
        <v>4</v>
      </c>
      <c r="AD46" s="152">
        <f t="shared" si="3"/>
        <v>3</v>
      </c>
    </row>
    <row r="47" spans="1:30" ht="112">
      <c r="A47" s="96">
        <v>154</v>
      </c>
      <c r="B47" s="148" t="s">
        <v>165</v>
      </c>
      <c r="C47" s="149" t="s">
        <v>166</v>
      </c>
      <c r="D47" s="150">
        <v>4</v>
      </c>
      <c r="E47" s="149" t="s">
        <v>158</v>
      </c>
      <c r="F47" s="148"/>
      <c r="G47" s="150">
        <v>4</v>
      </c>
      <c r="H47" s="106"/>
      <c r="I47" s="138"/>
      <c r="J47" s="106"/>
      <c r="K47" s="106"/>
      <c r="L47" s="150">
        <v>3.5</v>
      </c>
      <c r="M47" s="139"/>
      <c r="N47" s="140"/>
      <c r="O47" s="144"/>
      <c r="P47" s="145"/>
      <c r="Q47" s="151"/>
      <c r="R47" s="144"/>
      <c r="S47" s="160"/>
      <c r="T47" s="161"/>
      <c r="U47" s="161"/>
      <c r="V47" s="162"/>
      <c r="W47" s="163"/>
      <c r="X47" s="160"/>
      <c r="Y47" s="161"/>
      <c r="Z47" s="161"/>
      <c r="AA47" s="162"/>
      <c r="AB47" s="163"/>
      <c r="AC47" s="146">
        <f t="shared" si="2"/>
        <v>4</v>
      </c>
      <c r="AD47" s="152">
        <f t="shared" si="3"/>
        <v>3.5</v>
      </c>
    </row>
    <row r="48" spans="1:30" ht="112">
      <c r="A48" s="96">
        <v>155</v>
      </c>
      <c r="B48" s="148" t="s">
        <v>167</v>
      </c>
      <c r="C48" s="149" t="s">
        <v>168</v>
      </c>
      <c r="D48" s="150">
        <v>3</v>
      </c>
      <c r="E48" s="149" t="s">
        <v>158</v>
      </c>
      <c r="F48" s="148"/>
      <c r="G48" s="150">
        <v>4</v>
      </c>
      <c r="H48" s="106"/>
      <c r="I48" s="138"/>
      <c r="J48" s="106"/>
      <c r="K48" s="106"/>
      <c r="L48" s="150">
        <v>3.5</v>
      </c>
      <c r="M48" s="144">
        <v>5</v>
      </c>
      <c r="N48" s="151" t="s">
        <v>147</v>
      </c>
      <c r="O48" s="144">
        <v>3.5</v>
      </c>
      <c r="P48" s="145"/>
      <c r="Q48" s="151"/>
      <c r="R48" s="144"/>
      <c r="S48" s="160"/>
      <c r="T48" s="161"/>
      <c r="U48" s="161"/>
      <c r="V48" s="162"/>
      <c r="W48" s="163"/>
      <c r="X48" s="160"/>
      <c r="Y48" s="161"/>
      <c r="Z48" s="161"/>
      <c r="AA48" s="162"/>
      <c r="AB48" s="163"/>
      <c r="AC48" s="146">
        <f t="shared" si="2"/>
        <v>5</v>
      </c>
      <c r="AD48" s="152">
        <f t="shared" si="3"/>
        <v>3.5</v>
      </c>
    </row>
    <row r="49" spans="1:30" ht="256">
      <c r="A49" s="96">
        <v>156</v>
      </c>
      <c r="B49" s="148" t="s">
        <v>169</v>
      </c>
      <c r="C49" s="149" t="s">
        <v>170</v>
      </c>
      <c r="D49" s="150">
        <v>4</v>
      </c>
      <c r="E49" s="149" t="s">
        <v>158</v>
      </c>
      <c r="F49" s="148"/>
      <c r="G49" s="150">
        <v>3</v>
      </c>
      <c r="H49" s="106"/>
      <c r="I49" s="138"/>
      <c r="J49" s="106"/>
      <c r="K49" s="106"/>
      <c r="L49" s="106"/>
      <c r="M49" s="139"/>
      <c r="N49" s="140"/>
      <c r="O49" s="144"/>
      <c r="P49" s="145"/>
      <c r="Q49" s="151"/>
      <c r="R49" s="144"/>
      <c r="S49" s="160"/>
      <c r="T49" s="161"/>
      <c r="U49" s="161"/>
      <c r="V49" s="162"/>
      <c r="W49" s="163"/>
      <c r="X49" s="160"/>
      <c r="Y49" s="161"/>
      <c r="Z49" s="161"/>
      <c r="AA49" s="162"/>
      <c r="AB49" s="163"/>
      <c r="AC49" s="146">
        <f t="shared" si="2"/>
        <v>4</v>
      </c>
      <c r="AD49" s="152">
        <f t="shared" si="3"/>
        <v>3</v>
      </c>
    </row>
    <row r="50" spans="1:30" ht="16">
      <c r="A50" s="96">
        <v>157</v>
      </c>
      <c r="B50" s="148" t="s">
        <v>171</v>
      </c>
      <c r="C50" s="149" t="s">
        <v>172</v>
      </c>
      <c r="D50" s="150">
        <v>4</v>
      </c>
      <c r="E50" s="149" t="s">
        <v>158</v>
      </c>
      <c r="F50" s="148"/>
      <c r="G50" s="150">
        <v>3</v>
      </c>
      <c r="H50" s="106"/>
      <c r="I50" s="138"/>
      <c r="J50" s="106"/>
      <c r="K50" s="106"/>
      <c r="L50" s="106"/>
      <c r="M50" s="139"/>
      <c r="N50" s="140"/>
      <c r="O50" s="144"/>
      <c r="P50" s="145"/>
      <c r="Q50" s="151"/>
      <c r="R50" s="144"/>
      <c r="S50" s="160"/>
      <c r="T50" s="161"/>
      <c r="U50" s="161"/>
      <c r="V50" s="162"/>
      <c r="W50" s="163"/>
      <c r="X50" s="160"/>
      <c r="Y50" s="161"/>
      <c r="Z50" s="161"/>
      <c r="AA50" s="162"/>
      <c r="AB50" s="163"/>
      <c r="AC50" s="146">
        <f t="shared" si="2"/>
        <v>4</v>
      </c>
      <c r="AD50" s="152">
        <f t="shared" si="3"/>
        <v>3</v>
      </c>
    </row>
    <row r="51" spans="1:30" ht="128">
      <c r="A51" s="96">
        <v>158</v>
      </c>
      <c r="B51" s="148" t="s">
        <v>173</v>
      </c>
      <c r="C51" s="149" t="s">
        <v>174</v>
      </c>
      <c r="D51" s="150">
        <v>4</v>
      </c>
      <c r="E51" s="149" t="s">
        <v>158</v>
      </c>
      <c r="F51" s="148"/>
      <c r="G51" s="150">
        <v>4</v>
      </c>
      <c r="H51" s="106"/>
      <c r="I51" s="138"/>
      <c r="J51" s="106"/>
      <c r="K51" s="106"/>
      <c r="L51" s="106"/>
      <c r="M51" s="139"/>
      <c r="N51" s="140"/>
      <c r="O51" s="144"/>
      <c r="P51" s="145"/>
      <c r="Q51" s="151"/>
      <c r="R51" s="144"/>
      <c r="S51" s="160"/>
      <c r="T51" s="161"/>
      <c r="U51" s="161"/>
      <c r="V51" s="162"/>
      <c r="W51" s="163"/>
      <c r="X51" s="160"/>
      <c r="Y51" s="161"/>
      <c r="Z51" s="161"/>
      <c r="AA51" s="162"/>
      <c r="AB51" s="163"/>
      <c r="AC51" s="146">
        <f t="shared" si="2"/>
        <v>4</v>
      </c>
      <c r="AD51" s="152">
        <f t="shared" si="3"/>
        <v>4</v>
      </c>
    </row>
    <row r="52" spans="1:30" ht="32">
      <c r="A52" s="96">
        <v>159</v>
      </c>
      <c r="B52" s="148" t="s">
        <v>175</v>
      </c>
      <c r="C52" s="149" t="s">
        <v>176</v>
      </c>
      <c r="D52" s="150">
        <v>4</v>
      </c>
      <c r="E52" s="149" t="s">
        <v>158</v>
      </c>
      <c r="F52" s="148"/>
      <c r="G52" s="150">
        <v>3</v>
      </c>
      <c r="H52" s="106"/>
      <c r="I52" s="138"/>
      <c r="J52" s="106"/>
      <c r="K52" s="106"/>
      <c r="L52" s="106"/>
      <c r="M52" s="139"/>
      <c r="N52" s="140"/>
      <c r="O52" s="144"/>
      <c r="P52" s="145"/>
      <c r="Q52" s="151"/>
      <c r="R52" s="144"/>
      <c r="S52" s="160"/>
      <c r="T52" s="161"/>
      <c r="U52" s="161"/>
      <c r="V52" s="162"/>
      <c r="W52" s="163"/>
      <c r="X52" s="160"/>
      <c r="Y52" s="161"/>
      <c r="Z52" s="161"/>
      <c r="AA52" s="162"/>
      <c r="AB52" s="163"/>
      <c r="AC52" s="146">
        <f t="shared" si="2"/>
        <v>4</v>
      </c>
      <c r="AD52" s="152">
        <f t="shared" si="3"/>
        <v>3</v>
      </c>
    </row>
    <row r="53" spans="1:30" ht="48">
      <c r="A53" s="96">
        <v>160</v>
      </c>
      <c r="B53" s="148" t="s">
        <v>177</v>
      </c>
      <c r="C53" s="149" t="s">
        <v>178</v>
      </c>
      <c r="D53" s="150">
        <v>4</v>
      </c>
      <c r="E53" s="149" t="s">
        <v>158</v>
      </c>
      <c r="F53" s="148"/>
      <c r="G53" s="150">
        <v>3</v>
      </c>
      <c r="H53" s="106"/>
      <c r="I53" s="138"/>
      <c r="J53" s="106"/>
      <c r="K53" s="106"/>
      <c r="L53" s="106"/>
      <c r="M53" s="139"/>
      <c r="N53" s="140"/>
      <c r="O53" s="144"/>
      <c r="P53" s="145"/>
      <c r="Q53" s="151"/>
      <c r="R53" s="144"/>
      <c r="S53" s="160"/>
      <c r="T53" s="161"/>
      <c r="U53" s="161"/>
      <c r="V53" s="162"/>
      <c r="W53" s="163"/>
      <c r="X53" s="160"/>
      <c r="Y53" s="161"/>
      <c r="Z53" s="161"/>
      <c r="AA53" s="162"/>
      <c r="AB53" s="163"/>
      <c r="AC53" s="146">
        <f t="shared" si="2"/>
        <v>4</v>
      </c>
      <c r="AD53" s="152">
        <f t="shared" si="3"/>
        <v>3</v>
      </c>
    </row>
    <row r="54" spans="1:30" ht="48">
      <c r="A54" s="96">
        <v>161</v>
      </c>
      <c r="B54" s="148" t="s">
        <v>179</v>
      </c>
      <c r="C54" s="149" t="s">
        <v>180</v>
      </c>
      <c r="D54" s="150">
        <v>4</v>
      </c>
      <c r="E54" s="149" t="s">
        <v>158</v>
      </c>
      <c r="F54" s="148"/>
      <c r="G54" s="150">
        <v>4</v>
      </c>
      <c r="H54" s="106"/>
      <c r="I54" s="138"/>
      <c r="J54" s="106"/>
      <c r="K54" s="106"/>
      <c r="L54" s="150">
        <v>3</v>
      </c>
      <c r="M54" s="139"/>
      <c r="N54" s="140"/>
      <c r="O54" s="144"/>
      <c r="P54" s="145"/>
      <c r="Q54" s="151"/>
      <c r="R54" s="144"/>
      <c r="S54" s="160"/>
      <c r="T54" s="161"/>
      <c r="U54" s="161"/>
      <c r="V54" s="162"/>
      <c r="W54" s="163"/>
      <c r="X54" s="160"/>
      <c r="Y54" s="161"/>
      <c r="Z54" s="161"/>
      <c r="AA54" s="162"/>
      <c r="AB54" s="163"/>
      <c r="AC54" s="146">
        <f t="shared" si="2"/>
        <v>4</v>
      </c>
      <c r="AD54" s="152">
        <f t="shared" si="3"/>
        <v>3</v>
      </c>
    </row>
    <row r="55" spans="1:30" ht="80">
      <c r="A55" s="96">
        <v>162</v>
      </c>
      <c r="B55" s="148" t="s">
        <v>181</v>
      </c>
      <c r="C55" s="149" t="s">
        <v>182</v>
      </c>
      <c r="D55" s="150">
        <v>4</v>
      </c>
      <c r="E55" s="149" t="s">
        <v>158</v>
      </c>
      <c r="F55" s="148"/>
      <c r="G55" s="150">
        <v>3</v>
      </c>
      <c r="H55" s="106"/>
      <c r="I55" s="138"/>
      <c r="J55" s="106"/>
      <c r="K55" s="106"/>
      <c r="L55" s="106"/>
      <c r="M55" s="139"/>
      <c r="N55" s="140"/>
      <c r="O55" s="144"/>
      <c r="P55" s="145"/>
      <c r="Q55" s="151"/>
      <c r="R55" s="144"/>
      <c r="S55" s="160"/>
      <c r="T55" s="161"/>
      <c r="U55" s="161"/>
      <c r="V55" s="162"/>
      <c r="W55" s="163"/>
      <c r="X55" s="160"/>
      <c r="Y55" s="161"/>
      <c r="Z55" s="161"/>
      <c r="AA55" s="162"/>
      <c r="AB55" s="163"/>
      <c r="AC55" s="146">
        <f t="shared" si="2"/>
        <v>4</v>
      </c>
      <c r="AD55" s="152">
        <f t="shared" si="3"/>
        <v>3</v>
      </c>
    </row>
    <row r="56" spans="1:30" ht="64">
      <c r="A56" s="96">
        <v>163</v>
      </c>
      <c r="B56" s="148" t="s">
        <v>183</v>
      </c>
      <c r="C56" s="149" t="s">
        <v>184</v>
      </c>
      <c r="D56" s="150">
        <v>4</v>
      </c>
      <c r="E56" s="149" t="s">
        <v>158</v>
      </c>
      <c r="F56" s="148"/>
      <c r="G56" s="150">
        <v>4</v>
      </c>
      <c r="H56" s="106"/>
      <c r="I56" s="138"/>
      <c r="J56" s="106"/>
      <c r="K56" s="106"/>
      <c r="L56" s="150">
        <v>3.5</v>
      </c>
      <c r="M56" s="139"/>
      <c r="N56" s="140"/>
      <c r="O56" s="144"/>
      <c r="P56" s="145"/>
      <c r="Q56" s="151"/>
      <c r="R56" s="144"/>
      <c r="S56" s="160"/>
      <c r="T56" s="161"/>
      <c r="U56" s="161"/>
      <c r="V56" s="162"/>
      <c r="W56" s="163"/>
      <c r="X56" s="160"/>
      <c r="Y56" s="161"/>
      <c r="Z56" s="161"/>
      <c r="AA56" s="162"/>
      <c r="AB56" s="163"/>
      <c r="AC56" s="146">
        <f t="shared" si="2"/>
        <v>4</v>
      </c>
      <c r="AD56" s="152">
        <f t="shared" si="3"/>
        <v>3.5</v>
      </c>
    </row>
    <row r="57" spans="1:30" ht="144">
      <c r="A57" s="96">
        <v>164</v>
      </c>
      <c r="B57" s="148" t="s">
        <v>185</v>
      </c>
      <c r="C57" s="149" t="s">
        <v>186</v>
      </c>
      <c r="D57" s="150">
        <v>5</v>
      </c>
      <c r="E57" s="149" t="s">
        <v>158</v>
      </c>
      <c r="F57" s="148"/>
      <c r="G57" s="150">
        <v>4</v>
      </c>
      <c r="H57" s="106"/>
      <c r="I57" s="138"/>
      <c r="J57" s="106"/>
      <c r="K57" s="106"/>
      <c r="L57" s="106"/>
      <c r="M57" s="139"/>
      <c r="N57" s="140"/>
      <c r="O57" s="144"/>
      <c r="P57" s="145"/>
      <c r="Q57" s="151"/>
      <c r="R57" s="144"/>
      <c r="S57" s="160"/>
      <c r="T57" s="161"/>
      <c r="U57" s="161"/>
      <c r="V57" s="162"/>
      <c r="W57" s="163"/>
      <c r="X57" s="160"/>
      <c r="Y57" s="161"/>
      <c r="Z57" s="161"/>
      <c r="AA57" s="162"/>
      <c r="AB57" s="163"/>
      <c r="AC57" s="146">
        <f t="shared" si="2"/>
        <v>5</v>
      </c>
      <c r="AD57" s="152">
        <f t="shared" si="3"/>
        <v>4</v>
      </c>
    </row>
    <row r="58" spans="1:30" ht="48">
      <c r="A58" s="96">
        <v>165</v>
      </c>
      <c r="B58" s="148" t="s">
        <v>187</v>
      </c>
      <c r="C58" s="149" t="s">
        <v>188</v>
      </c>
      <c r="D58" s="150">
        <v>5</v>
      </c>
      <c r="E58" s="149" t="s">
        <v>158</v>
      </c>
      <c r="F58" s="148"/>
      <c r="G58" s="150">
        <v>3</v>
      </c>
      <c r="H58" s="106"/>
      <c r="I58" s="138"/>
      <c r="J58" s="106"/>
      <c r="K58" s="106"/>
      <c r="L58" s="106"/>
      <c r="M58" s="139"/>
      <c r="N58" s="140"/>
      <c r="O58" s="144"/>
      <c r="P58" s="145"/>
      <c r="Q58" s="151"/>
      <c r="R58" s="144"/>
      <c r="S58" s="160"/>
      <c r="T58" s="161"/>
      <c r="U58" s="161"/>
      <c r="V58" s="162"/>
      <c r="W58" s="163"/>
      <c r="X58" s="160"/>
      <c r="Y58" s="161"/>
      <c r="Z58" s="161"/>
      <c r="AA58" s="162"/>
      <c r="AB58" s="163"/>
      <c r="AC58" s="146">
        <f t="shared" si="2"/>
        <v>5</v>
      </c>
      <c r="AD58" s="152">
        <f t="shared" si="3"/>
        <v>3</v>
      </c>
    </row>
    <row r="59" spans="1:30" ht="64">
      <c r="A59" s="96">
        <v>166</v>
      </c>
      <c r="B59" s="148" t="s">
        <v>189</v>
      </c>
      <c r="C59" s="149" t="s">
        <v>190</v>
      </c>
      <c r="D59" s="150">
        <v>4</v>
      </c>
      <c r="E59" s="149" t="s">
        <v>158</v>
      </c>
      <c r="F59" s="148"/>
      <c r="G59" s="150">
        <v>3</v>
      </c>
      <c r="H59" s="106"/>
      <c r="I59" s="138"/>
      <c r="J59" s="106"/>
      <c r="K59" s="106"/>
      <c r="L59" s="106"/>
      <c r="M59" s="139"/>
      <c r="N59" s="140"/>
      <c r="O59" s="144"/>
      <c r="P59" s="145"/>
      <c r="Q59" s="151"/>
      <c r="R59" s="144"/>
      <c r="S59" s="160"/>
      <c r="T59" s="161"/>
      <c r="U59" s="161"/>
      <c r="V59" s="162"/>
      <c r="W59" s="163"/>
      <c r="X59" s="160"/>
      <c r="Y59" s="161"/>
      <c r="Z59" s="161"/>
      <c r="AA59" s="162"/>
      <c r="AB59" s="163"/>
      <c r="AC59" s="146">
        <f t="shared" si="2"/>
        <v>4</v>
      </c>
      <c r="AD59" s="152">
        <f t="shared" si="3"/>
        <v>3</v>
      </c>
    </row>
    <row r="60" spans="1:30" ht="64">
      <c r="A60" s="96">
        <v>167</v>
      </c>
      <c r="B60" s="148" t="s">
        <v>191</v>
      </c>
      <c r="C60" s="149" t="s">
        <v>192</v>
      </c>
      <c r="D60" s="150">
        <v>4</v>
      </c>
      <c r="E60" s="149" t="s">
        <v>158</v>
      </c>
      <c r="F60" s="148"/>
      <c r="G60" s="150">
        <v>3</v>
      </c>
      <c r="H60" s="106"/>
      <c r="I60" s="138"/>
      <c r="J60" s="106"/>
      <c r="K60" s="106"/>
      <c r="L60" s="106"/>
      <c r="M60" s="139"/>
      <c r="N60" s="140"/>
      <c r="O60" s="144"/>
      <c r="P60" s="145"/>
      <c r="Q60" s="151"/>
      <c r="R60" s="144"/>
      <c r="S60" s="160"/>
      <c r="T60" s="161"/>
      <c r="U60" s="161"/>
      <c r="V60" s="162"/>
      <c r="W60" s="163"/>
      <c r="X60" s="160"/>
      <c r="Y60" s="161"/>
      <c r="Z60" s="161"/>
      <c r="AA60" s="162"/>
      <c r="AB60" s="163"/>
      <c r="AC60" s="146">
        <f t="shared" si="2"/>
        <v>4</v>
      </c>
      <c r="AD60" s="152">
        <f t="shared" si="3"/>
        <v>3</v>
      </c>
    </row>
    <row r="61" spans="1:30" ht="32">
      <c r="A61" s="96">
        <v>168</v>
      </c>
      <c r="B61" s="148" t="s">
        <v>193</v>
      </c>
      <c r="C61" s="149" t="s">
        <v>194</v>
      </c>
      <c r="D61" s="150">
        <v>4</v>
      </c>
      <c r="E61" s="149" t="s">
        <v>158</v>
      </c>
      <c r="F61" s="148"/>
      <c r="G61" s="150">
        <v>3</v>
      </c>
      <c r="H61" s="106"/>
      <c r="I61" s="138"/>
      <c r="J61" s="106"/>
      <c r="K61" s="106"/>
      <c r="L61" s="106"/>
      <c r="M61" s="139"/>
      <c r="N61" s="140"/>
      <c r="O61" s="144"/>
      <c r="P61" s="145"/>
      <c r="Q61" s="151"/>
      <c r="R61" s="144"/>
      <c r="S61" s="160"/>
      <c r="T61" s="161"/>
      <c r="U61" s="161"/>
      <c r="V61" s="162"/>
      <c r="W61" s="163"/>
      <c r="X61" s="160"/>
      <c r="Y61" s="161"/>
      <c r="Z61" s="161"/>
      <c r="AA61" s="162"/>
      <c r="AB61" s="163"/>
      <c r="AC61" s="146">
        <f t="shared" si="2"/>
        <v>4</v>
      </c>
      <c r="AD61" s="152">
        <f t="shared" si="3"/>
        <v>3</v>
      </c>
    </row>
    <row r="62" spans="1:30" ht="48">
      <c r="A62" s="96">
        <v>169</v>
      </c>
      <c r="B62" s="148" t="s">
        <v>195</v>
      </c>
      <c r="C62" s="149" t="s">
        <v>196</v>
      </c>
      <c r="D62" s="150">
        <v>4</v>
      </c>
      <c r="E62" s="149" t="s">
        <v>158</v>
      </c>
      <c r="F62" s="148"/>
      <c r="G62" s="150">
        <v>3</v>
      </c>
      <c r="H62" s="106"/>
      <c r="I62" s="138"/>
      <c r="J62" s="106"/>
      <c r="K62" s="106"/>
      <c r="L62" s="106"/>
      <c r="M62" s="139"/>
      <c r="N62" s="140"/>
      <c r="O62" s="144"/>
      <c r="P62" s="145"/>
      <c r="Q62" s="151"/>
      <c r="R62" s="144"/>
      <c r="S62" s="160"/>
      <c r="T62" s="161"/>
      <c r="U62" s="161"/>
      <c r="V62" s="162"/>
      <c r="W62" s="163"/>
      <c r="X62" s="160"/>
      <c r="Y62" s="161"/>
      <c r="Z62" s="161"/>
      <c r="AA62" s="162"/>
      <c r="AB62" s="163"/>
      <c r="AC62" s="146">
        <f t="shared" si="2"/>
        <v>4</v>
      </c>
      <c r="AD62" s="152">
        <f t="shared" si="3"/>
        <v>3</v>
      </c>
    </row>
    <row r="63" spans="1:30" ht="16">
      <c r="A63" s="96">
        <v>170</v>
      </c>
      <c r="B63" s="148" t="s">
        <v>197</v>
      </c>
      <c r="C63" s="149" t="s">
        <v>198</v>
      </c>
      <c r="D63" s="150">
        <v>4</v>
      </c>
      <c r="E63" s="149" t="s">
        <v>158</v>
      </c>
      <c r="F63" s="148"/>
      <c r="G63" s="150">
        <v>3</v>
      </c>
      <c r="H63" s="106"/>
      <c r="I63" s="138"/>
      <c r="J63" s="106"/>
      <c r="K63" s="106"/>
      <c r="L63" s="150">
        <v>3.5</v>
      </c>
      <c r="M63" s="139"/>
      <c r="N63" s="140"/>
      <c r="O63" s="144"/>
      <c r="P63" s="145"/>
      <c r="Q63" s="151"/>
      <c r="R63" s="144"/>
      <c r="S63" s="160"/>
      <c r="T63" s="161"/>
      <c r="U63" s="161"/>
      <c r="V63" s="162"/>
      <c r="W63" s="163"/>
      <c r="X63" s="160"/>
      <c r="Y63" s="161"/>
      <c r="Z63" s="161"/>
      <c r="AA63" s="162"/>
      <c r="AB63" s="163"/>
      <c r="AC63" s="146">
        <f t="shared" si="2"/>
        <v>4</v>
      </c>
      <c r="AD63" s="152">
        <f t="shared" si="3"/>
        <v>3.5</v>
      </c>
    </row>
    <row r="64" spans="1:30" ht="32">
      <c r="A64" s="96">
        <v>171</v>
      </c>
      <c r="B64" s="148" t="s">
        <v>199</v>
      </c>
      <c r="C64" s="149" t="s">
        <v>200</v>
      </c>
      <c r="D64" s="150">
        <v>4</v>
      </c>
      <c r="E64" s="149" t="s">
        <v>158</v>
      </c>
      <c r="F64" s="148"/>
      <c r="G64" s="150">
        <v>3</v>
      </c>
      <c r="H64" s="106"/>
      <c r="I64" s="138"/>
      <c r="J64" s="106"/>
      <c r="K64" s="106"/>
      <c r="L64" s="106"/>
      <c r="M64" s="139"/>
      <c r="N64" s="140"/>
      <c r="O64" s="144"/>
      <c r="P64" s="145"/>
      <c r="Q64" s="151"/>
      <c r="R64" s="144"/>
      <c r="S64" s="160"/>
      <c r="T64" s="161"/>
      <c r="U64" s="161"/>
      <c r="V64" s="162"/>
      <c r="W64" s="163"/>
      <c r="X64" s="160"/>
      <c r="Y64" s="161"/>
      <c r="Z64" s="161"/>
      <c r="AA64" s="162"/>
      <c r="AB64" s="163"/>
      <c r="AC64" s="146">
        <f t="shared" si="2"/>
        <v>4</v>
      </c>
      <c r="AD64" s="152">
        <f t="shared" si="3"/>
        <v>3</v>
      </c>
    </row>
    <row r="65" spans="1:30" ht="96">
      <c r="A65" s="96">
        <v>172</v>
      </c>
      <c r="B65" s="148" t="s">
        <v>148</v>
      </c>
      <c r="C65" s="149" t="s">
        <v>149</v>
      </c>
      <c r="D65" s="150">
        <v>2</v>
      </c>
      <c r="E65" s="149" t="s">
        <v>158</v>
      </c>
      <c r="F65" s="148"/>
      <c r="G65" s="150">
        <v>2</v>
      </c>
      <c r="H65" s="148">
        <v>5</v>
      </c>
      <c r="I65" s="149" t="s">
        <v>201</v>
      </c>
      <c r="J65" s="148"/>
      <c r="K65" s="150">
        <v>2</v>
      </c>
      <c r="L65" s="150">
        <v>2</v>
      </c>
      <c r="M65" s="144">
        <v>4</v>
      </c>
      <c r="N65" s="34" t="s">
        <v>151</v>
      </c>
      <c r="O65" s="144">
        <v>3</v>
      </c>
      <c r="P65" s="145"/>
      <c r="Q65" s="151"/>
      <c r="R65" s="144"/>
      <c r="S65" s="160"/>
      <c r="T65" s="161"/>
      <c r="U65" s="161"/>
      <c r="V65" s="162"/>
      <c r="W65" s="163"/>
      <c r="X65" s="160"/>
      <c r="Y65" s="161"/>
      <c r="Z65" s="161"/>
      <c r="AA65" s="162"/>
      <c r="AB65" s="163"/>
      <c r="AC65" s="146">
        <f t="shared" si="2"/>
        <v>4</v>
      </c>
      <c r="AD65" s="152">
        <f t="shared" si="3"/>
        <v>3</v>
      </c>
    </row>
    <row r="66" spans="1:30">
      <c r="G66" s="153"/>
      <c r="H66" s="20"/>
      <c r="K66" s="153"/>
      <c r="L66" s="106"/>
      <c r="M66" s="139"/>
      <c r="N66" s="140"/>
      <c r="O66" s="104"/>
      <c r="P66" s="154"/>
      <c r="Q66" s="155"/>
      <c r="R66" s="104"/>
      <c r="S66" s="56"/>
      <c r="T66" s="56"/>
      <c r="U66" s="56"/>
      <c r="V66" s="56"/>
      <c r="W66" s="56"/>
      <c r="X66" s="56"/>
      <c r="Y66" s="56"/>
      <c r="Z66" s="56"/>
      <c r="AA66" s="56"/>
      <c r="AB66" s="56"/>
    </row>
    <row r="67" spans="1:30">
      <c r="G67" s="153"/>
      <c r="H67" s="20"/>
      <c r="K67" s="153"/>
      <c r="L67" s="106"/>
      <c r="M67" s="139"/>
      <c r="N67" s="140"/>
      <c r="O67" s="104"/>
      <c r="P67" s="154"/>
      <c r="Q67" s="155"/>
      <c r="R67" s="104"/>
      <c r="S67" s="56"/>
      <c r="T67" s="56"/>
      <c r="U67" s="56"/>
      <c r="V67" s="56"/>
      <c r="W67" s="56"/>
      <c r="X67" s="56"/>
      <c r="Y67" s="56"/>
      <c r="Z67" s="56"/>
      <c r="AA67" s="56"/>
      <c r="AB67" s="56"/>
    </row>
    <row r="68" spans="1:30">
      <c r="G68" s="153"/>
      <c r="H68" s="20"/>
      <c r="K68" s="153"/>
      <c r="L68" s="106"/>
      <c r="M68" s="139"/>
      <c r="N68" s="140"/>
      <c r="O68" s="104"/>
      <c r="P68" s="154"/>
      <c r="Q68" s="155"/>
      <c r="R68" s="104"/>
      <c r="S68" s="56"/>
      <c r="T68" s="56"/>
      <c r="U68" s="56"/>
      <c r="V68" s="56"/>
      <c r="W68" s="56"/>
      <c r="X68" s="56"/>
      <c r="Y68" s="56"/>
      <c r="Z68" s="56"/>
      <c r="AA68" s="56"/>
      <c r="AB68" s="56"/>
    </row>
    <row r="69" spans="1:30" ht="25">
      <c r="B69" s="125" t="s">
        <v>94</v>
      </c>
      <c r="G69" s="153"/>
      <c r="H69" s="20"/>
      <c r="K69" s="153"/>
      <c r="L69" s="106"/>
      <c r="M69" s="139"/>
      <c r="N69" s="140"/>
      <c r="O69" s="104"/>
      <c r="P69" s="154"/>
      <c r="Q69" s="155"/>
      <c r="R69" s="104"/>
      <c r="S69" s="56"/>
      <c r="T69" s="56"/>
      <c r="U69" s="56"/>
      <c r="V69" s="56"/>
      <c r="W69" s="56"/>
      <c r="X69" s="56"/>
      <c r="Y69" s="56"/>
      <c r="Z69" s="56"/>
      <c r="AA69" s="56"/>
      <c r="AB69" s="56"/>
    </row>
    <row r="70" spans="1:30" ht="64">
      <c r="A70" s="96">
        <v>173</v>
      </c>
      <c r="B70" s="148" t="s">
        <v>202</v>
      </c>
      <c r="C70" s="149" t="s">
        <v>203</v>
      </c>
      <c r="D70" s="150">
        <v>4</v>
      </c>
      <c r="E70" s="149" t="s">
        <v>204</v>
      </c>
      <c r="F70" s="148"/>
      <c r="G70" s="150">
        <v>4</v>
      </c>
      <c r="H70" s="106"/>
      <c r="I70" s="138"/>
      <c r="J70" s="106"/>
      <c r="K70" s="150">
        <v>3</v>
      </c>
      <c r="L70" s="106"/>
      <c r="M70" s="139"/>
      <c r="N70" s="140"/>
      <c r="O70" s="144"/>
      <c r="P70" s="145"/>
      <c r="Q70" s="151"/>
      <c r="R70" s="144"/>
      <c r="S70" s="160"/>
      <c r="T70" s="161"/>
      <c r="U70" s="161"/>
      <c r="V70" s="162"/>
      <c r="W70" s="163"/>
      <c r="X70" s="160"/>
      <c r="Y70" s="161"/>
      <c r="Z70" s="161"/>
      <c r="AA70" s="162"/>
      <c r="AB70" s="163"/>
      <c r="AC70" s="146">
        <f t="shared" ref="AC70:AC83" si="4">IF(X70&lt;&gt;"",X70,IF(S70&lt;&gt;"",S70,IF(P70&lt;&gt;"",P70,IF(M70&lt;&gt;"",M70,IF(H70&lt;&gt;"",H70,IF(D70&lt;&gt;"",D70,""))))))</f>
        <v>4</v>
      </c>
      <c r="AD70" s="152">
        <f t="shared" ref="AD70:AD83" si="5">IF(AA70&lt;&gt;"",AA70,IF(V70&lt;&gt;"",V70,IF(R70&lt;&gt;"",R70,IF(O70&lt;&gt;"",O70,IF(L70&lt;&gt;"",L70,IF(K70&lt;&gt;"",K70,IF(G70&lt;&gt;"",G70,"")))))))</f>
        <v>3</v>
      </c>
    </row>
    <row r="71" spans="1:30" ht="160">
      <c r="A71" s="96">
        <v>174</v>
      </c>
      <c r="B71" s="148" t="s">
        <v>205</v>
      </c>
      <c r="C71" s="149" t="s">
        <v>206</v>
      </c>
      <c r="D71" s="150">
        <v>4</v>
      </c>
      <c r="E71" s="149" t="s">
        <v>204</v>
      </c>
      <c r="F71" s="148"/>
      <c r="G71" s="150">
        <v>4</v>
      </c>
      <c r="H71" s="106"/>
      <c r="I71" s="138"/>
      <c r="J71" s="106"/>
      <c r="K71" s="150">
        <v>3</v>
      </c>
      <c r="L71" s="106"/>
      <c r="M71" s="139"/>
      <c r="N71" s="140"/>
      <c r="O71" s="144"/>
      <c r="P71" s="145"/>
      <c r="Q71" s="151"/>
      <c r="R71" s="144"/>
      <c r="S71" s="160"/>
      <c r="T71" s="161"/>
      <c r="U71" s="161"/>
      <c r="V71" s="162"/>
      <c r="W71" s="163"/>
      <c r="X71" s="160"/>
      <c r="Y71" s="161"/>
      <c r="Z71" s="161"/>
      <c r="AA71" s="162"/>
      <c r="AB71" s="163"/>
      <c r="AC71" s="146">
        <f t="shared" si="4"/>
        <v>4</v>
      </c>
      <c r="AD71" s="152">
        <f t="shared" si="5"/>
        <v>3</v>
      </c>
    </row>
    <row r="72" spans="1:30" ht="16">
      <c r="A72" s="96">
        <v>175</v>
      </c>
      <c r="B72" s="148" t="s">
        <v>207</v>
      </c>
      <c r="C72" s="149" t="s">
        <v>208</v>
      </c>
      <c r="D72" s="150">
        <v>5</v>
      </c>
      <c r="E72" s="149" t="s">
        <v>204</v>
      </c>
      <c r="F72" s="148"/>
      <c r="G72" s="150">
        <v>3</v>
      </c>
      <c r="H72" s="106"/>
      <c r="I72" s="138"/>
      <c r="J72" s="106"/>
      <c r="K72" s="106"/>
      <c r="L72" s="106"/>
      <c r="M72" s="139"/>
      <c r="N72" s="140"/>
      <c r="O72" s="144"/>
      <c r="P72" s="145"/>
      <c r="Q72" s="151"/>
      <c r="R72" s="144"/>
      <c r="S72" s="160"/>
      <c r="T72" s="161"/>
      <c r="U72" s="161"/>
      <c r="V72" s="162"/>
      <c r="W72" s="163"/>
      <c r="X72" s="160"/>
      <c r="Y72" s="161"/>
      <c r="Z72" s="161"/>
      <c r="AA72" s="162"/>
      <c r="AB72" s="163"/>
      <c r="AC72" s="146">
        <f t="shared" si="4"/>
        <v>5</v>
      </c>
      <c r="AD72" s="152">
        <f t="shared" si="5"/>
        <v>3</v>
      </c>
    </row>
    <row r="73" spans="1:30" ht="192">
      <c r="A73" s="96">
        <v>176</v>
      </c>
      <c r="B73" s="148" t="s">
        <v>209</v>
      </c>
      <c r="C73" s="149" t="s">
        <v>210</v>
      </c>
      <c r="D73" s="150">
        <v>2</v>
      </c>
      <c r="E73" s="149" t="s">
        <v>204</v>
      </c>
      <c r="F73" s="148"/>
      <c r="G73" s="150">
        <v>4</v>
      </c>
      <c r="H73" s="148">
        <v>5</v>
      </c>
      <c r="I73" s="149" t="s">
        <v>211</v>
      </c>
      <c r="J73" s="148"/>
      <c r="K73" s="150">
        <v>4</v>
      </c>
      <c r="L73" s="150">
        <v>3.5</v>
      </c>
      <c r="M73" s="144">
        <v>5</v>
      </c>
      <c r="N73" s="151" t="s">
        <v>212</v>
      </c>
      <c r="O73" s="144">
        <v>3.5</v>
      </c>
      <c r="P73" s="145">
        <v>5</v>
      </c>
      <c r="Q73" s="151" t="s">
        <v>1776</v>
      </c>
      <c r="R73" s="144">
        <v>4</v>
      </c>
      <c r="S73" s="160"/>
      <c r="T73" s="161"/>
      <c r="U73" s="161"/>
      <c r="V73" s="162"/>
      <c r="W73" s="163"/>
      <c r="X73" s="160"/>
      <c r="Y73" s="161"/>
      <c r="Z73" s="161"/>
      <c r="AA73" s="162"/>
      <c r="AB73" s="163"/>
      <c r="AC73" s="146">
        <f t="shared" si="4"/>
        <v>5</v>
      </c>
      <c r="AD73" s="152">
        <f t="shared" si="5"/>
        <v>4</v>
      </c>
    </row>
    <row r="74" spans="1:30" ht="64">
      <c r="A74" s="96">
        <v>177</v>
      </c>
      <c r="B74" s="148" t="s">
        <v>213</v>
      </c>
      <c r="C74" s="149" t="s">
        <v>214</v>
      </c>
      <c r="D74" s="150">
        <v>4</v>
      </c>
      <c r="E74" s="149" t="s">
        <v>204</v>
      </c>
      <c r="F74" s="148"/>
      <c r="G74" s="150">
        <v>3</v>
      </c>
      <c r="H74" s="106"/>
      <c r="I74" s="138"/>
      <c r="J74" s="106"/>
      <c r="K74" s="106"/>
      <c r="L74" s="106"/>
      <c r="M74" s="139"/>
      <c r="N74" s="140"/>
      <c r="O74" s="144"/>
      <c r="P74" s="145"/>
      <c r="Q74" s="151"/>
      <c r="R74" s="144"/>
      <c r="S74" s="160"/>
      <c r="T74" s="161"/>
      <c r="U74" s="161"/>
      <c r="V74" s="162"/>
      <c r="W74" s="163"/>
      <c r="X74" s="160"/>
      <c r="Y74" s="161"/>
      <c r="Z74" s="161"/>
      <c r="AA74" s="162"/>
      <c r="AB74" s="163"/>
      <c r="AC74" s="146">
        <f t="shared" si="4"/>
        <v>4</v>
      </c>
      <c r="AD74" s="152">
        <f t="shared" si="5"/>
        <v>3</v>
      </c>
    </row>
    <row r="75" spans="1:30" ht="96">
      <c r="A75" s="96">
        <v>178</v>
      </c>
      <c r="B75" s="148" t="s">
        <v>215</v>
      </c>
      <c r="C75" s="149" t="s">
        <v>216</v>
      </c>
      <c r="D75" s="150">
        <v>4</v>
      </c>
      <c r="E75" s="149" t="s">
        <v>204</v>
      </c>
      <c r="F75" s="148"/>
      <c r="G75" s="150">
        <v>3</v>
      </c>
      <c r="H75" s="106"/>
      <c r="I75" s="138"/>
      <c r="J75" s="106"/>
      <c r="K75" s="106"/>
      <c r="L75" s="106"/>
      <c r="M75" s="139"/>
      <c r="N75" s="140"/>
      <c r="O75" s="144"/>
      <c r="P75" s="145"/>
      <c r="Q75" s="151"/>
      <c r="R75" s="144"/>
      <c r="S75" s="160"/>
      <c r="T75" s="161"/>
      <c r="U75" s="161"/>
      <c r="V75" s="162"/>
      <c r="W75" s="163"/>
      <c r="X75" s="160"/>
      <c r="Y75" s="161"/>
      <c r="Z75" s="161"/>
      <c r="AA75" s="162"/>
      <c r="AB75" s="163"/>
      <c r="AC75" s="146">
        <f t="shared" si="4"/>
        <v>4</v>
      </c>
      <c r="AD75" s="152">
        <f t="shared" si="5"/>
        <v>3</v>
      </c>
    </row>
    <row r="76" spans="1:30" ht="32">
      <c r="A76" s="96">
        <v>179</v>
      </c>
      <c r="B76" s="148" t="s">
        <v>217</v>
      </c>
      <c r="C76" s="149" t="s">
        <v>218</v>
      </c>
      <c r="D76" s="150">
        <v>5</v>
      </c>
      <c r="E76" s="149" t="s">
        <v>204</v>
      </c>
      <c r="F76" s="148"/>
      <c r="G76" s="150">
        <v>4</v>
      </c>
      <c r="H76" s="106"/>
      <c r="I76" s="138"/>
      <c r="J76" s="106"/>
      <c r="K76" s="150">
        <v>3</v>
      </c>
      <c r="L76" s="106"/>
      <c r="M76" s="139"/>
      <c r="N76" s="140"/>
      <c r="O76" s="144"/>
      <c r="P76" s="145"/>
      <c r="Q76" s="151"/>
      <c r="R76" s="144"/>
      <c r="S76" s="160"/>
      <c r="T76" s="161"/>
      <c r="U76" s="161"/>
      <c r="V76" s="162"/>
      <c r="W76" s="163"/>
      <c r="X76" s="160"/>
      <c r="Y76" s="161"/>
      <c r="Z76" s="161"/>
      <c r="AA76" s="162"/>
      <c r="AB76" s="163"/>
      <c r="AC76" s="146">
        <f t="shared" si="4"/>
        <v>5</v>
      </c>
      <c r="AD76" s="152">
        <f t="shared" si="5"/>
        <v>3</v>
      </c>
    </row>
    <row r="77" spans="1:30" ht="32">
      <c r="A77" s="96">
        <v>180</v>
      </c>
      <c r="B77" s="148" t="s">
        <v>219</v>
      </c>
      <c r="C77" s="149" t="s">
        <v>220</v>
      </c>
      <c r="D77" s="150">
        <v>4</v>
      </c>
      <c r="E77" s="149" t="s">
        <v>204</v>
      </c>
      <c r="F77" s="148"/>
      <c r="G77" s="150">
        <v>3</v>
      </c>
      <c r="H77" s="106"/>
      <c r="I77" s="138"/>
      <c r="J77" s="106"/>
      <c r="K77" s="106"/>
      <c r="L77" s="106"/>
      <c r="M77" s="139"/>
      <c r="N77" s="140"/>
      <c r="O77" s="144"/>
      <c r="P77" s="145"/>
      <c r="Q77" s="151"/>
      <c r="R77" s="144"/>
      <c r="S77" s="160"/>
      <c r="T77" s="161"/>
      <c r="U77" s="161"/>
      <c r="V77" s="162"/>
      <c r="W77" s="163"/>
      <c r="X77" s="160"/>
      <c r="Y77" s="161"/>
      <c r="Z77" s="161"/>
      <c r="AA77" s="162"/>
      <c r="AB77" s="163"/>
      <c r="AC77" s="146">
        <f t="shared" si="4"/>
        <v>4</v>
      </c>
      <c r="AD77" s="152">
        <f t="shared" si="5"/>
        <v>3</v>
      </c>
    </row>
    <row r="78" spans="1:30" ht="64">
      <c r="A78" s="96">
        <v>181</v>
      </c>
      <c r="B78" s="148" t="s">
        <v>221</v>
      </c>
      <c r="C78" s="149" t="s">
        <v>222</v>
      </c>
      <c r="D78" s="150">
        <v>5</v>
      </c>
      <c r="E78" s="149" t="s">
        <v>204</v>
      </c>
      <c r="F78" s="148"/>
      <c r="G78" s="150">
        <v>4</v>
      </c>
      <c r="H78" s="106"/>
      <c r="I78" s="138"/>
      <c r="J78" s="106"/>
      <c r="K78" s="106"/>
      <c r="L78" s="106"/>
      <c r="M78" s="139"/>
      <c r="N78" s="140"/>
      <c r="O78" s="144"/>
      <c r="P78" s="145"/>
      <c r="Q78" s="151"/>
      <c r="R78" s="144"/>
      <c r="S78" s="160"/>
      <c r="T78" s="161"/>
      <c r="U78" s="161"/>
      <c r="V78" s="162"/>
      <c r="W78" s="163"/>
      <c r="X78" s="160"/>
      <c r="Y78" s="161"/>
      <c r="Z78" s="161"/>
      <c r="AA78" s="162"/>
      <c r="AB78" s="163"/>
      <c r="AC78" s="146">
        <f t="shared" si="4"/>
        <v>5</v>
      </c>
      <c r="AD78" s="152">
        <f t="shared" si="5"/>
        <v>4</v>
      </c>
    </row>
    <row r="79" spans="1:30" ht="64">
      <c r="A79" s="96">
        <v>182</v>
      </c>
      <c r="B79" s="148" t="s">
        <v>223</v>
      </c>
      <c r="C79" s="149" t="s">
        <v>224</v>
      </c>
      <c r="D79" s="150">
        <v>3</v>
      </c>
      <c r="E79" s="149" t="s">
        <v>204</v>
      </c>
      <c r="F79" s="148"/>
      <c r="G79" s="150">
        <v>2</v>
      </c>
      <c r="H79" s="106"/>
      <c r="I79" s="138"/>
      <c r="J79" s="106"/>
      <c r="K79" s="106"/>
      <c r="L79" s="106"/>
      <c r="M79" s="144">
        <v>4</v>
      </c>
      <c r="N79" s="151" t="s">
        <v>225</v>
      </c>
      <c r="O79" s="144">
        <v>3</v>
      </c>
      <c r="P79" s="145"/>
      <c r="Q79" s="151"/>
      <c r="R79" s="144"/>
      <c r="S79" s="160"/>
      <c r="T79" s="161"/>
      <c r="U79" s="161"/>
      <c r="V79" s="162"/>
      <c r="W79" s="163"/>
      <c r="X79" s="160"/>
      <c r="Y79" s="161"/>
      <c r="Z79" s="161"/>
      <c r="AA79" s="162"/>
      <c r="AB79" s="163"/>
      <c r="AC79" s="146">
        <f t="shared" si="4"/>
        <v>4</v>
      </c>
      <c r="AD79" s="152">
        <f t="shared" si="5"/>
        <v>3</v>
      </c>
    </row>
    <row r="80" spans="1:30" ht="128">
      <c r="A80" s="96">
        <v>183</v>
      </c>
      <c r="B80" s="148" t="s">
        <v>226</v>
      </c>
      <c r="C80" s="149" t="s">
        <v>227</v>
      </c>
      <c r="D80" s="150">
        <v>1</v>
      </c>
      <c r="E80" s="149" t="s">
        <v>204</v>
      </c>
      <c r="F80" s="148"/>
      <c r="G80" s="150">
        <v>2</v>
      </c>
      <c r="H80" s="148">
        <v>5</v>
      </c>
      <c r="I80" s="149" t="s">
        <v>228</v>
      </c>
      <c r="J80" s="148"/>
      <c r="K80" s="150">
        <v>3</v>
      </c>
      <c r="L80" s="150">
        <v>3</v>
      </c>
      <c r="M80" s="144">
        <v>4</v>
      </c>
      <c r="N80" s="151" t="s">
        <v>229</v>
      </c>
      <c r="O80" s="144">
        <v>3</v>
      </c>
      <c r="P80" s="145"/>
      <c r="Q80" s="151"/>
      <c r="R80" s="144"/>
      <c r="S80" s="160"/>
      <c r="T80" s="161"/>
      <c r="U80" s="161"/>
      <c r="V80" s="162"/>
      <c r="W80" s="163"/>
      <c r="X80" s="160"/>
      <c r="Y80" s="161"/>
      <c r="Z80" s="161"/>
      <c r="AA80" s="162"/>
      <c r="AB80" s="163"/>
      <c r="AC80" s="146">
        <f t="shared" si="4"/>
        <v>4</v>
      </c>
      <c r="AD80" s="152">
        <f t="shared" si="5"/>
        <v>3</v>
      </c>
    </row>
    <row r="81" spans="1:30" ht="16">
      <c r="A81" s="96">
        <v>184</v>
      </c>
      <c r="B81" s="148" t="s">
        <v>230</v>
      </c>
      <c r="C81" s="149" t="s">
        <v>231</v>
      </c>
      <c r="D81" s="150">
        <v>4</v>
      </c>
      <c r="E81" s="149" t="s">
        <v>204</v>
      </c>
      <c r="F81" s="148"/>
      <c r="G81" s="150">
        <v>3</v>
      </c>
      <c r="H81" s="106"/>
      <c r="I81" s="138"/>
      <c r="J81" s="106"/>
      <c r="K81" s="106"/>
      <c r="L81" s="106"/>
      <c r="M81" s="139"/>
      <c r="N81" s="140"/>
      <c r="O81" s="144"/>
      <c r="P81" s="145"/>
      <c r="Q81" s="151"/>
      <c r="R81" s="144"/>
      <c r="S81" s="160"/>
      <c r="T81" s="161"/>
      <c r="U81" s="161"/>
      <c r="V81" s="162"/>
      <c r="W81" s="163"/>
      <c r="X81" s="160"/>
      <c r="Y81" s="161"/>
      <c r="Z81" s="161"/>
      <c r="AA81" s="162"/>
      <c r="AB81" s="163"/>
      <c r="AC81" s="146">
        <f t="shared" si="4"/>
        <v>4</v>
      </c>
      <c r="AD81" s="152">
        <f t="shared" si="5"/>
        <v>3</v>
      </c>
    </row>
    <row r="82" spans="1:30" ht="32">
      <c r="A82" s="96">
        <v>185</v>
      </c>
      <c r="B82" s="148" t="s">
        <v>197</v>
      </c>
      <c r="C82" s="149" t="s">
        <v>232</v>
      </c>
      <c r="D82" s="150">
        <v>4</v>
      </c>
      <c r="E82" s="149" t="s">
        <v>204</v>
      </c>
      <c r="F82" s="148"/>
      <c r="G82" s="150">
        <v>3</v>
      </c>
      <c r="H82" s="106"/>
      <c r="I82" s="138"/>
      <c r="J82" s="106"/>
      <c r="K82" s="106"/>
      <c r="L82" s="150">
        <v>3.5</v>
      </c>
      <c r="M82" s="139"/>
      <c r="N82" s="140"/>
      <c r="O82" s="144"/>
      <c r="P82" s="145"/>
      <c r="Q82" s="151"/>
      <c r="R82" s="144"/>
      <c r="S82" s="160"/>
      <c r="T82" s="161"/>
      <c r="U82" s="161"/>
      <c r="V82" s="162"/>
      <c r="W82" s="163"/>
      <c r="X82" s="160"/>
      <c r="Y82" s="161"/>
      <c r="Z82" s="161"/>
      <c r="AA82" s="162"/>
      <c r="AB82" s="163"/>
      <c r="AC82" s="146">
        <f t="shared" si="4"/>
        <v>4</v>
      </c>
      <c r="AD82" s="152">
        <f t="shared" si="5"/>
        <v>3.5</v>
      </c>
    </row>
    <row r="83" spans="1:30" ht="32">
      <c r="A83" s="96">
        <v>186</v>
      </c>
      <c r="B83" s="148" t="s">
        <v>233</v>
      </c>
      <c r="C83" s="149" t="s">
        <v>234</v>
      </c>
      <c r="D83" s="150">
        <v>4</v>
      </c>
      <c r="E83" s="149" t="s">
        <v>204</v>
      </c>
      <c r="F83" s="148"/>
      <c r="G83" s="150">
        <v>3</v>
      </c>
      <c r="H83" s="106"/>
      <c r="I83" s="138"/>
      <c r="J83" s="106"/>
      <c r="K83" s="106"/>
      <c r="L83" s="106"/>
      <c r="M83" s="139"/>
      <c r="N83" s="140"/>
      <c r="O83" s="144"/>
      <c r="P83" s="145"/>
      <c r="Q83" s="151"/>
      <c r="R83" s="144"/>
      <c r="S83" s="160"/>
      <c r="T83" s="161"/>
      <c r="U83" s="161"/>
      <c r="V83" s="162"/>
      <c r="W83" s="163"/>
      <c r="X83" s="160"/>
      <c r="Y83" s="161"/>
      <c r="Z83" s="161"/>
      <c r="AA83" s="162"/>
      <c r="AB83" s="163"/>
      <c r="AC83" s="146">
        <f t="shared" si="4"/>
        <v>4</v>
      </c>
      <c r="AD83" s="152">
        <f t="shared" si="5"/>
        <v>3</v>
      </c>
    </row>
    <row r="84" spans="1:30">
      <c r="G84" s="153"/>
      <c r="H84" s="20"/>
      <c r="K84" s="153"/>
      <c r="L84" s="106"/>
      <c r="M84" s="139"/>
      <c r="N84" s="140"/>
      <c r="O84" s="104"/>
      <c r="P84" s="154"/>
      <c r="Q84" s="155"/>
      <c r="R84" s="104"/>
      <c r="S84" s="56"/>
      <c r="T84" s="56"/>
      <c r="U84" s="56"/>
      <c r="V84" s="56"/>
      <c r="W84" s="56"/>
      <c r="X84" s="56"/>
      <c r="Y84" s="56"/>
      <c r="Z84" s="56"/>
      <c r="AA84" s="56"/>
      <c r="AB84" s="56"/>
    </row>
    <row r="85" spans="1:30">
      <c r="G85" s="153"/>
      <c r="H85" s="20"/>
      <c r="K85" s="153"/>
      <c r="L85" s="106"/>
      <c r="M85" s="139"/>
      <c r="N85" s="140"/>
      <c r="O85" s="104"/>
      <c r="P85" s="154"/>
      <c r="Q85" s="155"/>
      <c r="R85" s="104"/>
      <c r="S85" s="56"/>
      <c r="T85" s="56"/>
      <c r="U85" s="56"/>
      <c r="V85" s="56"/>
      <c r="W85" s="56"/>
      <c r="X85" s="56"/>
      <c r="Y85" s="56"/>
      <c r="Z85" s="56"/>
      <c r="AA85" s="56"/>
      <c r="AB85" s="56"/>
    </row>
    <row r="86" spans="1:30">
      <c r="G86" s="153"/>
      <c r="H86" s="20"/>
      <c r="K86" s="153"/>
      <c r="L86" s="106"/>
      <c r="M86" s="139"/>
      <c r="N86" s="140"/>
      <c r="O86" s="104"/>
      <c r="P86" s="154"/>
      <c r="Q86" s="155"/>
      <c r="R86" s="104"/>
      <c r="S86" s="56"/>
      <c r="T86" s="56"/>
      <c r="U86" s="56"/>
      <c r="V86" s="56"/>
      <c r="W86" s="56"/>
      <c r="X86" s="56"/>
      <c r="Y86" s="56"/>
      <c r="Z86" s="56"/>
      <c r="AA86" s="56"/>
      <c r="AB86" s="56"/>
    </row>
    <row r="87" spans="1:30" ht="25">
      <c r="B87" s="125" t="s">
        <v>95</v>
      </c>
      <c r="G87" s="153"/>
      <c r="H87" s="20"/>
      <c r="K87" s="153"/>
      <c r="L87" s="106"/>
      <c r="M87" s="139"/>
      <c r="N87" s="140"/>
      <c r="O87" s="104"/>
      <c r="P87" s="154"/>
      <c r="Q87" s="155"/>
      <c r="R87" s="104"/>
      <c r="S87" s="56"/>
      <c r="T87" s="56"/>
      <c r="U87" s="56"/>
      <c r="V87" s="56"/>
      <c r="W87" s="56"/>
      <c r="X87" s="56"/>
      <c r="Y87" s="56"/>
      <c r="Z87" s="56"/>
      <c r="AA87" s="56"/>
      <c r="AB87" s="56"/>
    </row>
    <row r="88" spans="1:30" ht="256">
      <c r="A88" s="96">
        <v>187</v>
      </c>
      <c r="B88" s="148" t="s">
        <v>235</v>
      </c>
      <c r="C88" s="149" t="s">
        <v>236</v>
      </c>
      <c r="D88" s="150">
        <v>0</v>
      </c>
      <c r="E88" s="149" t="s">
        <v>237</v>
      </c>
      <c r="F88" s="148"/>
      <c r="G88" s="150">
        <v>3</v>
      </c>
      <c r="H88" s="148">
        <v>5</v>
      </c>
      <c r="I88" s="149" t="s">
        <v>238</v>
      </c>
      <c r="J88" s="148"/>
      <c r="K88" s="150">
        <v>4</v>
      </c>
      <c r="L88" s="106"/>
      <c r="M88" s="144">
        <v>5</v>
      </c>
      <c r="N88" s="151" t="s">
        <v>239</v>
      </c>
      <c r="O88" s="144">
        <v>4</v>
      </c>
      <c r="P88" s="145"/>
      <c r="Q88" s="151"/>
      <c r="R88" s="144"/>
      <c r="S88" s="160"/>
      <c r="T88" s="161"/>
      <c r="U88" s="161"/>
      <c r="V88" s="162"/>
      <c r="W88" s="163"/>
      <c r="X88" s="160"/>
      <c r="Y88" s="161"/>
      <c r="Z88" s="161"/>
      <c r="AA88" s="162"/>
      <c r="AB88" s="163"/>
      <c r="AC88" s="146">
        <f t="shared" ref="AC88:AC95" si="6">IF(X88&lt;&gt;"",X88,IF(S88&lt;&gt;"",S88,IF(P88&lt;&gt;"",P88,IF(M88&lt;&gt;"",M88,IF(H88&lt;&gt;"",H88,IF(D88&lt;&gt;"",D88,""))))))</f>
        <v>5</v>
      </c>
      <c r="AD88" s="152">
        <f t="shared" ref="AD88:AD95" si="7">IF(AA88&lt;&gt;"",AA88,IF(V88&lt;&gt;"",V88,IF(R88&lt;&gt;"",R88,IF(O88&lt;&gt;"",O88,IF(L88&lt;&gt;"",L88,IF(K88&lt;&gt;"",K88,IF(G88&lt;&gt;"",G88,"")))))))</f>
        <v>4</v>
      </c>
    </row>
    <row r="89" spans="1:30" ht="80">
      <c r="A89" s="96">
        <v>188</v>
      </c>
      <c r="B89" s="148" t="s">
        <v>240</v>
      </c>
      <c r="C89" s="149" t="s">
        <v>241</v>
      </c>
      <c r="D89" s="150">
        <v>0</v>
      </c>
      <c r="E89" s="149" t="s">
        <v>237</v>
      </c>
      <c r="F89" s="148"/>
      <c r="G89" s="150">
        <v>3</v>
      </c>
      <c r="H89" s="148">
        <v>5</v>
      </c>
      <c r="I89" s="149" t="s">
        <v>242</v>
      </c>
      <c r="J89" s="148"/>
      <c r="K89" s="150">
        <v>3</v>
      </c>
      <c r="L89" s="106"/>
      <c r="M89" s="144">
        <v>5</v>
      </c>
      <c r="N89" s="151" t="s">
        <v>243</v>
      </c>
      <c r="O89" s="144">
        <v>3</v>
      </c>
      <c r="P89" s="145">
        <v>5</v>
      </c>
      <c r="Q89" s="151" t="s">
        <v>1777</v>
      </c>
      <c r="R89" s="144">
        <v>3.5</v>
      </c>
      <c r="S89" s="160"/>
      <c r="T89" s="161"/>
      <c r="U89" s="161"/>
      <c r="V89" s="162"/>
      <c r="W89" s="163"/>
      <c r="X89" s="160"/>
      <c r="Y89" s="161"/>
      <c r="Z89" s="161"/>
      <c r="AA89" s="162"/>
      <c r="AB89" s="163"/>
      <c r="AC89" s="146">
        <f t="shared" si="6"/>
        <v>5</v>
      </c>
      <c r="AD89" s="152">
        <f t="shared" si="7"/>
        <v>3.5</v>
      </c>
    </row>
    <row r="90" spans="1:30" ht="176">
      <c r="A90" s="96">
        <v>189</v>
      </c>
      <c r="B90" s="148" t="s">
        <v>244</v>
      </c>
      <c r="C90" s="149" t="s">
        <v>245</v>
      </c>
      <c r="D90" s="150">
        <v>0</v>
      </c>
      <c r="E90" s="149" t="s">
        <v>237</v>
      </c>
      <c r="F90" s="148"/>
      <c r="G90" s="150">
        <v>3</v>
      </c>
      <c r="H90" s="148">
        <v>4</v>
      </c>
      <c r="I90" s="149" t="s">
        <v>246</v>
      </c>
      <c r="J90" s="148"/>
      <c r="K90" s="150">
        <v>4</v>
      </c>
      <c r="L90" s="106"/>
      <c r="M90" s="144">
        <v>4</v>
      </c>
      <c r="N90" s="151" t="s">
        <v>247</v>
      </c>
      <c r="O90" s="144">
        <v>4</v>
      </c>
      <c r="P90" s="145"/>
      <c r="Q90" s="151"/>
      <c r="R90" s="144"/>
      <c r="S90" s="160"/>
      <c r="T90" s="161"/>
      <c r="U90" s="161"/>
      <c r="V90" s="162"/>
      <c r="W90" s="163"/>
      <c r="X90" s="160"/>
      <c r="Y90" s="161"/>
      <c r="Z90" s="161"/>
      <c r="AA90" s="162"/>
      <c r="AB90" s="163"/>
      <c r="AC90" s="146">
        <f t="shared" si="6"/>
        <v>4</v>
      </c>
      <c r="AD90" s="152">
        <f t="shared" si="7"/>
        <v>4</v>
      </c>
    </row>
    <row r="91" spans="1:30" ht="48">
      <c r="A91" s="96">
        <v>190</v>
      </c>
      <c r="B91" s="148" t="s">
        <v>248</v>
      </c>
      <c r="C91" s="149" t="s">
        <v>249</v>
      </c>
      <c r="D91" s="150">
        <v>0</v>
      </c>
      <c r="E91" s="149" t="s">
        <v>237</v>
      </c>
      <c r="F91" s="148"/>
      <c r="G91" s="150">
        <v>3</v>
      </c>
      <c r="H91" s="148">
        <v>5</v>
      </c>
      <c r="I91" s="149" t="s">
        <v>250</v>
      </c>
      <c r="J91" s="148"/>
      <c r="K91" s="150">
        <v>3</v>
      </c>
      <c r="L91" s="106"/>
      <c r="M91" s="144">
        <v>5</v>
      </c>
      <c r="N91" s="151" t="s">
        <v>251</v>
      </c>
      <c r="O91" s="144">
        <v>3</v>
      </c>
      <c r="P91" s="145">
        <v>5</v>
      </c>
      <c r="Q91" s="151" t="s">
        <v>1778</v>
      </c>
      <c r="R91" s="144"/>
      <c r="S91" s="160"/>
      <c r="T91" s="161"/>
      <c r="U91" s="161"/>
      <c r="V91" s="162"/>
      <c r="W91" s="163"/>
      <c r="X91" s="160"/>
      <c r="Y91" s="161"/>
      <c r="Z91" s="161"/>
      <c r="AA91" s="162"/>
      <c r="AB91" s="163"/>
      <c r="AC91" s="146">
        <f t="shared" si="6"/>
        <v>5</v>
      </c>
      <c r="AD91" s="152">
        <f t="shared" si="7"/>
        <v>3</v>
      </c>
    </row>
    <row r="92" spans="1:30" ht="32">
      <c r="A92" s="96">
        <v>191</v>
      </c>
      <c r="B92" s="148" t="s">
        <v>252</v>
      </c>
      <c r="C92" s="149" t="s">
        <v>253</v>
      </c>
      <c r="D92" s="150">
        <v>0</v>
      </c>
      <c r="E92" s="149" t="s">
        <v>237</v>
      </c>
      <c r="F92" s="148"/>
      <c r="G92" s="150">
        <v>3</v>
      </c>
      <c r="H92" s="148">
        <v>5</v>
      </c>
      <c r="I92" s="149" t="s">
        <v>254</v>
      </c>
      <c r="J92" s="148"/>
      <c r="K92" s="150">
        <v>3</v>
      </c>
      <c r="L92" s="106"/>
      <c r="M92" s="144">
        <v>5</v>
      </c>
      <c r="N92" s="151" t="s">
        <v>255</v>
      </c>
      <c r="O92" s="144">
        <v>3</v>
      </c>
      <c r="P92" s="145">
        <v>5</v>
      </c>
      <c r="Q92" s="151" t="s">
        <v>1779</v>
      </c>
      <c r="R92" s="144"/>
      <c r="S92" s="160"/>
      <c r="T92" s="161"/>
      <c r="U92" s="161"/>
      <c r="V92" s="162"/>
      <c r="W92" s="163"/>
      <c r="X92" s="160"/>
      <c r="Y92" s="161"/>
      <c r="Z92" s="161"/>
      <c r="AA92" s="162"/>
      <c r="AB92" s="163"/>
      <c r="AC92" s="146">
        <f t="shared" si="6"/>
        <v>5</v>
      </c>
      <c r="AD92" s="152">
        <f t="shared" si="7"/>
        <v>3</v>
      </c>
    </row>
    <row r="93" spans="1:30" ht="176">
      <c r="A93" s="96">
        <v>192</v>
      </c>
      <c r="B93" s="148" t="s">
        <v>256</v>
      </c>
      <c r="C93" s="149" t="s">
        <v>257</v>
      </c>
      <c r="D93" s="150">
        <v>0</v>
      </c>
      <c r="E93" s="149" t="s">
        <v>237</v>
      </c>
      <c r="F93" s="148"/>
      <c r="G93" s="150">
        <v>3</v>
      </c>
      <c r="H93" s="148">
        <v>5</v>
      </c>
      <c r="I93" s="149" t="s">
        <v>258</v>
      </c>
      <c r="J93" s="148"/>
      <c r="K93" s="150">
        <v>3</v>
      </c>
      <c r="L93" s="106"/>
      <c r="M93" s="144">
        <v>5</v>
      </c>
      <c r="N93" s="151" t="s">
        <v>259</v>
      </c>
      <c r="O93" s="144">
        <v>3</v>
      </c>
      <c r="P93" s="145"/>
      <c r="Q93" s="151"/>
      <c r="R93" s="144"/>
      <c r="S93" s="160"/>
      <c r="T93" s="161"/>
      <c r="U93" s="161"/>
      <c r="V93" s="162"/>
      <c r="W93" s="163"/>
      <c r="X93" s="160"/>
      <c r="Y93" s="161"/>
      <c r="Z93" s="161"/>
      <c r="AA93" s="162"/>
      <c r="AB93" s="163"/>
      <c r="AC93" s="146">
        <f t="shared" si="6"/>
        <v>5</v>
      </c>
      <c r="AD93" s="152">
        <f t="shared" si="7"/>
        <v>3</v>
      </c>
    </row>
    <row r="94" spans="1:30" ht="64">
      <c r="A94" s="96">
        <v>193</v>
      </c>
      <c r="B94" s="148" t="s">
        <v>260</v>
      </c>
      <c r="C94" s="149" t="s">
        <v>261</v>
      </c>
      <c r="D94" s="150">
        <v>0</v>
      </c>
      <c r="E94" s="149" t="s">
        <v>237</v>
      </c>
      <c r="F94" s="148"/>
      <c r="G94" s="150">
        <v>3</v>
      </c>
      <c r="H94" s="148">
        <v>3</v>
      </c>
      <c r="I94" s="149" t="s">
        <v>262</v>
      </c>
      <c r="J94" s="148"/>
      <c r="K94" s="150">
        <v>3</v>
      </c>
      <c r="L94" s="106"/>
      <c r="M94" s="144">
        <v>3</v>
      </c>
      <c r="N94" s="151" t="s">
        <v>263</v>
      </c>
      <c r="O94" s="144">
        <v>3</v>
      </c>
      <c r="P94" s="145"/>
      <c r="Q94" s="151"/>
      <c r="R94" s="144"/>
      <c r="S94" s="160"/>
      <c r="T94" s="161"/>
      <c r="U94" s="161"/>
      <c r="V94" s="162"/>
      <c r="W94" s="163"/>
      <c r="X94" s="160"/>
      <c r="Y94" s="161"/>
      <c r="Z94" s="161"/>
      <c r="AA94" s="162"/>
      <c r="AB94" s="163"/>
      <c r="AC94" s="146">
        <f t="shared" si="6"/>
        <v>3</v>
      </c>
      <c r="AD94" s="152">
        <f t="shared" si="7"/>
        <v>3</v>
      </c>
    </row>
    <row r="95" spans="1:30" ht="64">
      <c r="A95" s="96">
        <v>194</v>
      </c>
      <c r="B95" s="148" t="s">
        <v>223</v>
      </c>
      <c r="C95" s="149" t="s">
        <v>224</v>
      </c>
      <c r="D95" s="150">
        <v>0</v>
      </c>
      <c r="E95" s="149" t="s">
        <v>237</v>
      </c>
      <c r="F95" s="148"/>
      <c r="G95" s="150">
        <v>2</v>
      </c>
      <c r="H95" s="148">
        <v>3</v>
      </c>
      <c r="I95" s="149" t="s">
        <v>264</v>
      </c>
      <c r="J95" s="148"/>
      <c r="K95" s="150">
        <v>2</v>
      </c>
      <c r="L95" s="106"/>
      <c r="M95" s="144">
        <v>4</v>
      </c>
      <c r="N95" s="151" t="s">
        <v>225</v>
      </c>
      <c r="O95" s="144">
        <v>3</v>
      </c>
      <c r="P95" s="145"/>
      <c r="Q95" s="151"/>
      <c r="R95" s="144"/>
      <c r="S95" s="160"/>
      <c r="T95" s="161"/>
      <c r="U95" s="161"/>
      <c r="V95" s="162"/>
      <c r="W95" s="163"/>
      <c r="X95" s="160"/>
      <c r="Y95" s="161"/>
      <c r="Z95" s="161"/>
      <c r="AA95" s="162"/>
      <c r="AB95" s="163"/>
      <c r="AC95" s="146">
        <f t="shared" si="6"/>
        <v>4</v>
      </c>
      <c r="AD95" s="152">
        <f t="shared" si="7"/>
        <v>3</v>
      </c>
    </row>
    <row r="96" spans="1:30">
      <c r="G96" s="153"/>
      <c r="H96" s="20"/>
      <c r="K96" s="153"/>
      <c r="L96" s="106"/>
      <c r="M96" s="139"/>
      <c r="N96" s="140"/>
      <c r="O96" s="104"/>
      <c r="P96" s="154"/>
      <c r="Q96" s="155"/>
      <c r="R96" s="104"/>
      <c r="S96" s="56"/>
      <c r="T96" s="56"/>
      <c r="U96" s="56"/>
      <c r="V96" s="56"/>
      <c r="W96" s="56"/>
      <c r="X96" s="56"/>
      <c r="Y96" s="56"/>
      <c r="Z96" s="56"/>
      <c r="AA96" s="56"/>
      <c r="AB96" s="56"/>
    </row>
    <row r="97" spans="1:30">
      <c r="G97" s="153"/>
      <c r="H97" s="20"/>
      <c r="K97" s="153"/>
      <c r="L97" s="106"/>
      <c r="M97" s="139"/>
      <c r="N97" s="140"/>
      <c r="O97" s="104"/>
      <c r="P97" s="154"/>
      <c r="Q97" s="155"/>
      <c r="R97" s="104"/>
      <c r="S97" s="56"/>
      <c r="T97" s="56"/>
      <c r="U97" s="56"/>
      <c r="V97" s="56"/>
      <c r="W97" s="56"/>
      <c r="X97" s="56"/>
      <c r="Y97" s="56"/>
      <c r="Z97" s="56"/>
      <c r="AA97" s="56"/>
      <c r="AB97" s="56"/>
    </row>
    <row r="98" spans="1:30">
      <c r="G98" s="153"/>
      <c r="H98" s="20"/>
      <c r="K98" s="153"/>
      <c r="L98" s="106"/>
      <c r="M98" s="139"/>
      <c r="N98" s="140"/>
      <c r="O98" s="104"/>
      <c r="P98" s="154"/>
      <c r="Q98" s="155"/>
      <c r="R98" s="104"/>
      <c r="S98" s="56"/>
      <c r="T98" s="56"/>
      <c r="U98" s="56"/>
      <c r="V98" s="56"/>
      <c r="W98" s="56"/>
      <c r="X98" s="56"/>
      <c r="Y98" s="56"/>
      <c r="Z98" s="56"/>
      <c r="AA98" s="56"/>
      <c r="AB98" s="56"/>
    </row>
    <row r="99" spans="1:30" ht="25">
      <c r="B99" s="156" t="s">
        <v>97</v>
      </c>
      <c r="G99" s="153"/>
      <c r="H99" s="20"/>
      <c r="K99" s="153"/>
      <c r="L99" s="106"/>
      <c r="M99" s="139"/>
      <c r="N99" s="140"/>
      <c r="O99" s="104"/>
      <c r="P99" s="154"/>
      <c r="Q99" s="155"/>
      <c r="R99" s="104"/>
      <c r="S99" s="56"/>
      <c r="T99" s="56"/>
      <c r="U99" s="56"/>
      <c r="V99" s="56"/>
      <c r="W99" s="56"/>
      <c r="X99" s="56"/>
      <c r="Y99" s="56"/>
      <c r="Z99" s="56"/>
      <c r="AA99" s="56"/>
      <c r="AB99" s="56"/>
    </row>
    <row r="100" spans="1:30" ht="409.6">
      <c r="A100" s="96">
        <v>195</v>
      </c>
      <c r="B100" s="148" t="s">
        <v>265</v>
      </c>
      <c r="C100" s="149" t="s">
        <v>266</v>
      </c>
      <c r="D100" s="150">
        <v>5</v>
      </c>
      <c r="E100" s="149" t="s">
        <v>267</v>
      </c>
      <c r="F100" s="148" t="s">
        <v>268</v>
      </c>
      <c r="G100" s="150">
        <v>4</v>
      </c>
      <c r="H100" s="106"/>
      <c r="I100" s="138"/>
      <c r="J100" s="106"/>
      <c r="K100" s="106"/>
      <c r="L100" s="106"/>
      <c r="M100" s="139"/>
      <c r="N100" s="140"/>
      <c r="O100" s="144"/>
      <c r="P100" s="145"/>
      <c r="Q100" s="151"/>
      <c r="R100" s="144"/>
      <c r="S100" s="160"/>
      <c r="T100" s="161"/>
      <c r="U100" s="161"/>
      <c r="V100" s="162"/>
      <c r="W100" s="163"/>
      <c r="X100" s="160"/>
      <c r="Y100" s="161"/>
      <c r="Z100" s="161"/>
      <c r="AA100" s="162"/>
      <c r="AB100" s="163"/>
      <c r="AC100" s="146">
        <f t="shared" ref="AC100:AC108" si="8">IF(X100&lt;&gt;"",X100,IF(S100&lt;&gt;"",S100,IF(P100&lt;&gt;"",P100,IF(M100&lt;&gt;"",M100,IF(H100&lt;&gt;"",H100,IF(D100&lt;&gt;"",D100,""))))))</f>
        <v>5</v>
      </c>
      <c r="AD100" s="152">
        <f t="shared" ref="AD100:AD108" si="9">IF(AA100&lt;&gt;"",AA100,IF(V100&lt;&gt;"",V100,IF(R100&lt;&gt;"",R100,IF(O100&lt;&gt;"",O100,IF(L100&lt;&gt;"",L100,IF(K100&lt;&gt;"",K100,IF(G100&lt;&gt;"",G100,"")))))))</f>
        <v>4</v>
      </c>
    </row>
    <row r="101" spans="1:30" ht="176">
      <c r="A101" s="96">
        <v>196</v>
      </c>
      <c r="B101" s="148" t="s">
        <v>269</v>
      </c>
      <c r="C101" s="149" t="s">
        <v>270</v>
      </c>
      <c r="D101" s="150">
        <v>5</v>
      </c>
      <c r="E101" s="149" t="s">
        <v>271</v>
      </c>
      <c r="F101" s="148" t="s">
        <v>272</v>
      </c>
      <c r="G101" s="150">
        <v>4</v>
      </c>
      <c r="H101" s="106"/>
      <c r="I101" s="138"/>
      <c r="J101" s="106"/>
      <c r="K101" s="150">
        <v>3</v>
      </c>
      <c r="L101" s="150">
        <v>3.5</v>
      </c>
      <c r="M101" s="139"/>
      <c r="N101" s="140"/>
      <c r="O101" s="144"/>
      <c r="P101" s="145"/>
      <c r="Q101" s="151"/>
      <c r="R101" s="144"/>
      <c r="S101" s="160"/>
      <c r="T101" s="161"/>
      <c r="U101" s="161"/>
      <c r="V101" s="162"/>
      <c r="W101" s="163"/>
      <c r="X101" s="160"/>
      <c r="Y101" s="161"/>
      <c r="Z101" s="161"/>
      <c r="AA101" s="162"/>
      <c r="AB101" s="163"/>
      <c r="AC101" s="146">
        <f t="shared" si="8"/>
        <v>5</v>
      </c>
      <c r="AD101" s="152">
        <f t="shared" si="9"/>
        <v>3.5</v>
      </c>
    </row>
    <row r="102" spans="1:30" ht="240">
      <c r="A102" s="96">
        <v>197</v>
      </c>
      <c r="B102" s="148" t="s">
        <v>273</v>
      </c>
      <c r="C102" s="149" t="s">
        <v>274</v>
      </c>
      <c r="D102" s="150">
        <v>3</v>
      </c>
      <c r="E102" s="149"/>
      <c r="F102" s="148" t="s">
        <v>275</v>
      </c>
      <c r="G102" s="150">
        <v>3</v>
      </c>
      <c r="H102" s="148">
        <v>5</v>
      </c>
      <c r="I102" s="149" t="s">
        <v>276</v>
      </c>
      <c r="J102" s="148"/>
      <c r="K102" s="150">
        <v>3</v>
      </c>
      <c r="L102" s="150">
        <v>3.5</v>
      </c>
      <c r="M102" s="144">
        <v>4</v>
      </c>
      <c r="N102" s="151" t="s">
        <v>277</v>
      </c>
      <c r="O102" s="144">
        <v>4</v>
      </c>
      <c r="P102" s="145"/>
      <c r="Q102" s="151"/>
      <c r="R102" s="144"/>
      <c r="S102" s="160"/>
      <c r="T102" s="161"/>
      <c r="U102" s="161"/>
      <c r="V102" s="162"/>
      <c r="W102" s="163"/>
      <c r="X102" s="160"/>
      <c r="Y102" s="161"/>
      <c r="Z102" s="161"/>
      <c r="AA102" s="162"/>
      <c r="AB102" s="163"/>
      <c r="AC102" s="146">
        <f t="shared" si="8"/>
        <v>4</v>
      </c>
      <c r="AD102" s="152">
        <f t="shared" si="9"/>
        <v>4</v>
      </c>
    </row>
    <row r="103" spans="1:30" ht="128">
      <c r="A103" s="96">
        <v>198</v>
      </c>
      <c r="B103" s="157" t="s">
        <v>278</v>
      </c>
      <c r="C103" s="149" t="s">
        <v>279</v>
      </c>
      <c r="D103" s="150">
        <v>5</v>
      </c>
      <c r="E103" s="149"/>
      <c r="F103" s="148" t="s">
        <v>275</v>
      </c>
      <c r="G103" s="150">
        <v>3</v>
      </c>
      <c r="H103" s="148">
        <v>5</v>
      </c>
      <c r="I103" s="149"/>
      <c r="J103" s="148"/>
      <c r="K103" s="150">
        <v>3</v>
      </c>
      <c r="L103" s="106"/>
      <c r="M103" s="139"/>
      <c r="N103" s="140"/>
      <c r="O103" s="144"/>
      <c r="P103" s="145"/>
      <c r="Q103" s="151"/>
      <c r="R103" s="144"/>
      <c r="S103" s="160"/>
      <c r="T103" s="161"/>
      <c r="U103" s="161"/>
      <c r="V103" s="162"/>
      <c r="W103" s="163"/>
      <c r="X103" s="160"/>
      <c r="Y103" s="161"/>
      <c r="Z103" s="161"/>
      <c r="AA103" s="162"/>
      <c r="AB103" s="163"/>
      <c r="AC103" s="146">
        <f t="shared" si="8"/>
        <v>5</v>
      </c>
      <c r="AD103" s="152">
        <f t="shared" si="9"/>
        <v>3</v>
      </c>
    </row>
    <row r="104" spans="1:30" ht="288">
      <c r="A104" s="96">
        <v>199</v>
      </c>
      <c r="B104" s="148" t="s">
        <v>280</v>
      </c>
      <c r="C104" s="149" t="s">
        <v>281</v>
      </c>
      <c r="D104" s="150">
        <v>4</v>
      </c>
      <c r="E104" s="149" t="s">
        <v>282</v>
      </c>
      <c r="F104" s="148" t="s">
        <v>283</v>
      </c>
      <c r="G104" s="150">
        <v>3</v>
      </c>
      <c r="H104" s="148">
        <v>4</v>
      </c>
      <c r="I104" s="149" t="s">
        <v>284</v>
      </c>
      <c r="J104" s="148" t="s">
        <v>283</v>
      </c>
      <c r="K104" s="150">
        <v>3</v>
      </c>
      <c r="L104" s="106"/>
      <c r="M104" s="139"/>
      <c r="N104" s="140"/>
      <c r="O104" s="144"/>
      <c r="P104" s="145"/>
      <c r="Q104" s="151"/>
      <c r="R104" s="144"/>
      <c r="S104" s="160"/>
      <c r="T104" s="161"/>
      <c r="U104" s="161"/>
      <c r="V104" s="162"/>
      <c r="W104" s="163"/>
      <c r="X104" s="160"/>
      <c r="Y104" s="161"/>
      <c r="Z104" s="161"/>
      <c r="AA104" s="162"/>
      <c r="AB104" s="163"/>
      <c r="AC104" s="146">
        <f t="shared" si="8"/>
        <v>4</v>
      </c>
      <c r="AD104" s="152">
        <f t="shared" si="9"/>
        <v>3</v>
      </c>
    </row>
    <row r="105" spans="1:30" ht="192">
      <c r="A105" s="96">
        <v>200</v>
      </c>
      <c r="B105" s="148" t="s">
        <v>102</v>
      </c>
      <c r="C105" s="149" t="s">
        <v>285</v>
      </c>
      <c r="D105" s="150">
        <v>4</v>
      </c>
      <c r="E105" s="149" t="s">
        <v>286</v>
      </c>
      <c r="F105" s="148" t="s">
        <v>283</v>
      </c>
      <c r="G105" s="150">
        <v>3</v>
      </c>
      <c r="H105" s="148">
        <v>4</v>
      </c>
      <c r="I105" s="149" t="s">
        <v>287</v>
      </c>
      <c r="J105" s="148" t="s">
        <v>283</v>
      </c>
      <c r="K105" s="150">
        <v>3</v>
      </c>
      <c r="L105" s="150">
        <v>4</v>
      </c>
      <c r="M105" s="139"/>
      <c r="N105" s="140"/>
      <c r="O105" s="144"/>
      <c r="P105" s="145"/>
      <c r="Q105" s="151"/>
      <c r="R105" s="144"/>
      <c r="S105" s="160"/>
      <c r="T105" s="161"/>
      <c r="U105" s="161"/>
      <c r="V105" s="162"/>
      <c r="W105" s="163"/>
      <c r="X105" s="160"/>
      <c r="Y105" s="161"/>
      <c r="Z105" s="161"/>
      <c r="AA105" s="162"/>
      <c r="AB105" s="163"/>
      <c r="AC105" s="146">
        <f t="shared" si="8"/>
        <v>4</v>
      </c>
      <c r="AD105" s="152">
        <f t="shared" si="9"/>
        <v>4</v>
      </c>
    </row>
    <row r="106" spans="1:30" ht="144">
      <c r="A106" s="96">
        <v>201</v>
      </c>
      <c r="B106" s="148" t="s">
        <v>288</v>
      </c>
      <c r="C106" s="149" t="s">
        <v>289</v>
      </c>
      <c r="D106" s="150">
        <v>4</v>
      </c>
      <c r="E106" s="149" t="s">
        <v>290</v>
      </c>
      <c r="F106" s="148"/>
      <c r="G106" s="150">
        <v>3</v>
      </c>
      <c r="H106" s="106"/>
      <c r="I106" s="138"/>
      <c r="J106" s="106"/>
      <c r="K106" s="150">
        <v>4</v>
      </c>
      <c r="L106" s="106"/>
      <c r="M106" s="139"/>
      <c r="N106" s="140"/>
      <c r="O106" s="144"/>
      <c r="P106" s="145"/>
      <c r="Q106" s="151"/>
      <c r="R106" s="144"/>
      <c r="S106" s="160"/>
      <c r="T106" s="161"/>
      <c r="U106" s="161"/>
      <c r="V106" s="162"/>
      <c r="W106" s="163"/>
      <c r="X106" s="160"/>
      <c r="Y106" s="161"/>
      <c r="Z106" s="161"/>
      <c r="AA106" s="162"/>
      <c r="AB106" s="163"/>
      <c r="AC106" s="146">
        <f t="shared" si="8"/>
        <v>4</v>
      </c>
      <c r="AD106" s="152">
        <f t="shared" si="9"/>
        <v>4</v>
      </c>
    </row>
    <row r="107" spans="1:30" ht="112">
      <c r="A107" s="96">
        <v>202</v>
      </c>
      <c r="B107" s="148" t="s">
        <v>291</v>
      </c>
      <c r="C107" s="149" t="s">
        <v>292</v>
      </c>
      <c r="D107" s="150">
        <v>4</v>
      </c>
      <c r="E107" s="149" t="s">
        <v>293</v>
      </c>
      <c r="F107" s="148" t="s">
        <v>294</v>
      </c>
      <c r="G107" s="150">
        <v>3</v>
      </c>
      <c r="H107" s="106"/>
      <c r="I107" s="138"/>
      <c r="J107" s="106"/>
      <c r="K107" s="106"/>
      <c r="L107" s="106"/>
      <c r="M107" s="139"/>
      <c r="N107" s="140"/>
      <c r="O107" s="144"/>
      <c r="P107" s="145"/>
      <c r="Q107" s="151"/>
      <c r="R107" s="144"/>
      <c r="S107" s="160"/>
      <c r="T107" s="161"/>
      <c r="U107" s="161"/>
      <c r="V107" s="162"/>
      <c r="W107" s="163"/>
      <c r="X107" s="160"/>
      <c r="Y107" s="161"/>
      <c r="Z107" s="161"/>
      <c r="AA107" s="162"/>
      <c r="AB107" s="163"/>
      <c r="AC107" s="146">
        <f t="shared" si="8"/>
        <v>4</v>
      </c>
      <c r="AD107" s="152">
        <f t="shared" si="9"/>
        <v>3</v>
      </c>
    </row>
    <row r="108" spans="1:30" ht="80">
      <c r="A108" s="96">
        <v>203</v>
      </c>
      <c r="B108" s="148" t="s">
        <v>295</v>
      </c>
      <c r="C108" s="149" t="s">
        <v>296</v>
      </c>
      <c r="D108" s="150">
        <v>4</v>
      </c>
      <c r="E108" s="149" t="s">
        <v>297</v>
      </c>
      <c r="F108" s="148" t="s">
        <v>298</v>
      </c>
      <c r="G108" s="150">
        <v>2</v>
      </c>
      <c r="H108" s="106"/>
      <c r="I108" s="138"/>
      <c r="J108" s="106"/>
      <c r="K108" s="150">
        <v>3</v>
      </c>
      <c r="L108" s="106"/>
      <c r="M108" s="139"/>
      <c r="N108" s="140"/>
      <c r="O108" s="144"/>
      <c r="P108" s="145"/>
      <c r="Q108" s="151"/>
      <c r="R108" s="144"/>
      <c r="S108" s="160"/>
      <c r="T108" s="161"/>
      <c r="U108" s="161"/>
      <c r="V108" s="162"/>
      <c r="W108" s="163"/>
      <c r="X108" s="160"/>
      <c r="Y108" s="161"/>
      <c r="Z108" s="161"/>
      <c r="AA108" s="162"/>
      <c r="AB108" s="163"/>
      <c r="AC108" s="146">
        <f t="shared" si="8"/>
        <v>4</v>
      </c>
      <c r="AD108" s="152">
        <f t="shared" si="9"/>
        <v>3</v>
      </c>
    </row>
    <row r="109" spans="1:30">
      <c r="G109" s="153"/>
      <c r="H109" s="20"/>
      <c r="K109" s="153"/>
      <c r="L109" s="106"/>
      <c r="M109" s="139"/>
      <c r="N109" s="140"/>
      <c r="O109" s="104"/>
      <c r="P109" s="154"/>
      <c r="Q109" s="155"/>
      <c r="R109" s="104"/>
      <c r="S109" s="56"/>
      <c r="T109" s="56"/>
      <c r="U109" s="56"/>
      <c r="V109" s="56"/>
      <c r="W109" s="56"/>
      <c r="X109" s="56"/>
      <c r="Y109" s="56"/>
      <c r="Z109" s="56"/>
      <c r="AA109" s="56"/>
      <c r="AB109" s="56"/>
    </row>
    <row r="110" spans="1:30">
      <c r="G110" s="153"/>
      <c r="H110" s="20"/>
      <c r="K110" s="153"/>
      <c r="L110" s="106"/>
      <c r="M110" s="139"/>
      <c r="N110" s="140"/>
      <c r="O110" s="104"/>
      <c r="P110" s="154"/>
      <c r="Q110" s="155"/>
      <c r="R110" s="104"/>
      <c r="S110" s="56"/>
      <c r="T110" s="56"/>
      <c r="U110" s="56"/>
      <c r="V110" s="56"/>
      <c r="W110" s="56"/>
      <c r="X110" s="56"/>
      <c r="Y110" s="56"/>
      <c r="Z110" s="56"/>
      <c r="AA110" s="56"/>
      <c r="AB110" s="56"/>
    </row>
    <row r="111" spans="1:30">
      <c r="G111" s="153"/>
      <c r="H111" s="20"/>
      <c r="K111" s="153"/>
      <c r="L111" s="106"/>
      <c r="M111" s="139"/>
      <c r="N111" s="140"/>
      <c r="O111" s="104"/>
      <c r="P111" s="154"/>
      <c r="Q111" s="155"/>
      <c r="R111" s="104"/>
      <c r="S111" s="56"/>
      <c r="T111" s="56"/>
      <c r="U111" s="56"/>
      <c r="V111" s="56"/>
      <c r="W111" s="56"/>
      <c r="X111" s="56"/>
      <c r="Y111" s="56"/>
      <c r="Z111" s="56"/>
      <c r="AA111" s="56"/>
      <c r="AB111" s="56"/>
    </row>
    <row r="112" spans="1:30" ht="25">
      <c r="B112" s="156" t="s">
        <v>98</v>
      </c>
      <c r="G112" s="153"/>
      <c r="H112" s="20"/>
      <c r="K112" s="153"/>
      <c r="L112" s="106"/>
      <c r="M112" s="139"/>
      <c r="N112" s="140"/>
      <c r="O112" s="104"/>
      <c r="P112" s="154"/>
      <c r="Q112" s="155"/>
      <c r="R112" s="104"/>
      <c r="S112" s="56"/>
      <c r="T112" s="56"/>
      <c r="U112" s="56"/>
      <c r="V112" s="56"/>
      <c r="W112" s="56"/>
      <c r="X112" s="56"/>
      <c r="Y112" s="56"/>
      <c r="Z112" s="56"/>
      <c r="AA112" s="56"/>
      <c r="AB112" s="56"/>
    </row>
    <row r="113" spans="1:30" ht="409.6">
      <c r="A113" s="96">
        <v>204</v>
      </c>
      <c r="B113" s="148" t="s">
        <v>299</v>
      </c>
      <c r="C113" s="149" t="s">
        <v>300</v>
      </c>
      <c r="D113" s="150">
        <v>5</v>
      </c>
      <c r="E113" s="149" t="s">
        <v>301</v>
      </c>
      <c r="F113" s="148" t="s">
        <v>302</v>
      </c>
      <c r="G113" s="150">
        <v>4</v>
      </c>
      <c r="H113" s="148">
        <v>5</v>
      </c>
      <c r="I113" s="149" t="s">
        <v>303</v>
      </c>
      <c r="J113" s="148"/>
      <c r="K113" s="150">
        <v>3</v>
      </c>
      <c r="L113" s="106"/>
      <c r="M113" s="144">
        <v>4</v>
      </c>
      <c r="N113" s="151" t="s">
        <v>302</v>
      </c>
      <c r="O113" s="144"/>
      <c r="P113" s="145"/>
      <c r="Q113" s="151"/>
      <c r="R113" s="144"/>
      <c r="S113" s="160"/>
      <c r="T113" s="161"/>
      <c r="U113" s="161"/>
      <c r="V113" s="162"/>
      <c r="W113" s="163"/>
      <c r="X113" s="160"/>
      <c r="Y113" s="161"/>
      <c r="Z113" s="161"/>
      <c r="AA113" s="162"/>
      <c r="AB113" s="163"/>
      <c r="AC113" s="146">
        <f t="shared" ref="AC113:AC119" si="10">IF(X113&lt;&gt;"",X113,IF(S113&lt;&gt;"",S113,IF(P113&lt;&gt;"",P113,IF(M113&lt;&gt;"",M113,IF(H113&lt;&gt;"",H113,IF(D113&lt;&gt;"",D113,""))))))</f>
        <v>4</v>
      </c>
      <c r="AD113" s="152">
        <f t="shared" ref="AD113:AD119" si="11">IF(AA113&lt;&gt;"",AA113,IF(V113&lt;&gt;"",V113,IF(R113&lt;&gt;"",R113,IF(O113&lt;&gt;"",O113,IF(L113&lt;&gt;"",L113,IF(K113&lt;&gt;"",K113,IF(G113&lt;&gt;"",G113,"")))))))</f>
        <v>3</v>
      </c>
    </row>
    <row r="114" spans="1:30" ht="112">
      <c r="A114" s="96">
        <v>205</v>
      </c>
      <c r="B114" s="148" t="s">
        <v>304</v>
      </c>
      <c r="C114" s="149" t="s">
        <v>305</v>
      </c>
      <c r="D114" s="150">
        <v>5</v>
      </c>
      <c r="E114" s="149" t="s">
        <v>301</v>
      </c>
      <c r="F114" s="148" t="s">
        <v>302</v>
      </c>
      <c r="G114" s="150">
        <v>4</v>
      </c>
      <c r="H114" s="148">
        <v>5</v>
      </c>
      <c r="I114" s="149" t="s">
        <v>306</v>
      </c>
      <c r="J114" s="148"/>
      <c r="K114" s="150">
        <v>3</v>
      </c>
      <c r="L114" s="106"/>
      <c r="M114" s="144">
        <v>5</v>
      </c>
      <c r="N114" s="151" t="s">
        <v>302</v>
      </c>
      <c r="O114" s="144"/>
      <c r="P114" s="145"/>
      <c r="Q114" s="151"/>
      <c r="R114" s="144"/>
      <c r="S114" s="160"/>
      <c r="T114" s="161"/>
      <c r="U114" s="161"/>
      <c r="V114" s="162"/>
      <c r="W114" s="163"/>
      <c r="X114" s="160"/>
      <c r="Y114" s="161"/>
      <c r="Z114" s="161"/>
      <c r="AA114" s="162"/>
      <c r="AB114" s="163"/>
      <c r="AC114" s="146">
        <f t="shared" si="10"/>
        <v>5</v>
      </c>
      <c r="AD114" s="152">
        <f t="shared" si="11"/>
        <v>3</v>
      </c>
    </row>
    <row r="115" spans="1:30" ht="112">
      <c r="A115" s="96">
        <v>206</v>
      </c>
      <c r="B115" s="148" t="s">
        <v>307</v>
      </c>
      <c r="C115" s="149" t="s">
        <v>308</v>
      </c>
      <c r="D115" s="150">
        <v>3</v>
      </c>
      <c r="E115" s="149" t="s">
        <v>301</v>
      </c>
      <c r="F115" s="148" t="s">
        <v>302</v>
      </c>
      <c r="G115" s="150">
        <v>3</v>
      </c>
      <c r="H115" s="148">
        <v>5</v>
      </c>
      <c r="I115" s="149" t="s">
        <v>309</v>
      </c>
      <c r="J115" s="148"/>
      <c r="K115" s="150">
        <v>3</v>
      </c>
      <c r="L115" s="150">
        <v>3.5</v>
      </c>
      <c r="M115" s="144">
        <v>5</v>
      </c>
      <c r="N115" s="151" t="s">
        <v>310</v>
      </c>
      <c r="O115" s="144">
        <v>3.5</v>
      </c>
      <c r="P115" s="145"/>
      <c r="Q115" s="151"/>
      <c r="R115" s="144"/>
      <c r="S115" s="160"/>
      <c r="T115" s="161"/>
      <c r="U115" s="161"/>
      <c r="V115" s="162"/>
      <c r="W115" s="163"/>
      <c r="X115" s="160"/>
      <c r="Y115" s="161"/>
      <c r="Z115" s="161"/>
      <c r="AA115" s="162"/>
      <c r="AB115" s="163"/>
      <c r="AC115" s="146">
        <f t="shared" si="10"/>
        <v>5</v>
      </c>
      <c r="AD115" s="152">
        <f t="shared" si="11"/>
        <v>3.5</v>
      </c>
    </row>
    <row r="116" spans="1:30" ht="112">
      <c r="A116" s="96">
        <v>207</v>
      </c>
      <c r="B116" s="148" t="s">
        <v>311</v>
      </c>
      <c r="C116" s="149" t="s">
        <v>312</v>
      </c>
      <c r="D116" s="150">
        <v>5</v>
      </c>
      <c r="E116" s="149" t="s">
        <v>301</v>
      </c>
      <c r="F116" s="148" t="s">
        <v>302</v>
      </c>
      <c r="G116" s="150">
        <v>3</v>
      </c>
      <c r="H116" s="148">
        <v>5</v>
      </c>
      <c r="I116" s="149" t="s">
        <v>313</v>
      </c>
      <c r="J116" s="148"/>
      <c r="K116" s="150">
        <v>2</v>
      </c>
      <c r="L116" s="106"/>
      <c r="M116" s="144">
        <v>5</v>
      </c>
      <c r="N116" s="151" t="s">
        <v>302</v>
      </c>
      <c r="O116" s="144"/>
      <c r="P116" s="145"/>
      <c r="Q116" s="151"/>
      <c r="R116" s="144"/>
      <c r="S116" s="160"/>
      <c r="T116" s="161"/>
      <c r="U116" s="161"/>
      <c r="V116" s="162"/>
      <c r="W116" s="163"/>
      <c r="X116" s="160"/>
      <c r="Y116" s="161"/>
      <c r="Z116" s="161"/>
      <c r="AA116" s="162"/>
      <c r="AB116" s="163"/>
      <c r="AC116" s="146">
        <f t="shared" si="10"/>
        <v>5</v>
      </c>
      <c r="AD116" s="152">
        <f t="shared" si="11"/>
        <v>2</v>
      </c>
    </row>
    <row r="117" spans="1:30" ht="112">
      <c r="A117" s="96">
        <v>208</v>
      </c>
      <c r="B117" s="148" t="s">
        <v>314</v>
      </c>
      <c r="C117" s="149" t="s">
        <v>315</v>
      </c>
      <c r="D117" s="150">
        <v>4</v>
      </c>
      <c r="E117" s="149" t="s">
        <v>301</v>
      </c>
      <c r="F117" s="148" t="s">
        <v>302</v>
      </c>
      <c r="G117" s="150">
        <v>3</v>
      </c>
      <c r="H117" s="148">
        <v>4</v>
      </c>
      <c r="I117" s="149" t="s">
        <v>316</v>
      </c>
      <c r="J117" s="148"/>
      <c r="K117" s="150">
        <v>3</v>
      </c>
      <c r="L117" s="106"/>
      <c r="M117" s="144">
        <v>5</v>
      </c>
      <c r="N117" s="151" t="s">
        <v>317</v>
      </c>
      <c r="O117" s="144">
        <v>3</v>
      </c>
      <c r="P117" s="145"/>
      <c r="Q117" s="151"/>
      <c r="R117" s="144"/>
      <c r="S117" s="160"/>
      <c r="T117" s="161"/>
      <c r="U117" s="161"/>
      <c r="V117" s="162"/>
      <c r="W117" s="163"/>
      <c r="X117" s="160"/>
      <c r="Y117" s="161"/>
      <c r="Z117" s="161"/>
      <c r="AA117" s="162"/>
      <c r="AB117" s="163"/>
      <c r="AC117" s="146">
        <f t="shared" si="10"/>
        <v>5</v>
      </c>
      <c r="AD117" s="152">
        <f t="shared" si="11"/>
        <v>3</v>
      </c>
    </row>
    <row r="118" spans="1:30" ht="160">
      <c r="A118" s="96">
        <v>209</v>
      </c>
      <c r="B118" s="148" t="s">
        <v>318</v>
      </c>
      <c r="C118" s="149" t="s">
        <v>319</v>
      </c>
      <c r="D118" s="150">
        <v>2</v>
      </c>
      <c r="E118" s="149" t="s">
        <v>301</v>
      </c>
      <c r="F118" s="148" t="s">
        <v>302</v>
      </c>
      <c r="G118" s="150">
        <v>2</v>
      </c>
      <c r="H118" s="148">
        <v>5</v>
      </c>
      <c r="I118" s="149" t="s">
        <v>320</v>
      </c>
      <c r="J118" s="148"/>
      <c r="K118" s="150">
        <v>3</v>
      </c>
      <c r="L118" s="106"/>
      <c r="M118" s="144">
        <v>5</v>
      </c>
      <c r="N118" s="151" t="s">
        <v>321</v>
      </c>
      <c r="O118" s="144">
        <v>3</v>
      </c>
      <c r="P118" s="145"/>
      <c r="Q118" s="151"/>
      <c r="R118" s="144"/>
      <c r="S118" s="160"/>
      <c r="T118" s="161"/>
      <c r="U118" s="161"/>
      <c r="V118" s="162"/>
      <c r="W118" s="163"/>
      <c r="X118" s="160"/>
      <c r="Y118" s="161"/>
      <c r="Z118" s="161"/>
      <c r="AA118" s="162"/>
      <c r="AB118" s="163"/>
      <c r="AC118" s="146">
        <f t="shared" si="10"/>
        <v>5</v>
      </c>
      <c r="AD118" s="152">
        <f t="shared" si="11"/>
        <v>3</v>
      </c>
    </row>
    <row r="119" spans="1:30" ht="80">
      <c r="A119" s="96">
        <v>210</v>
      </c>
      <c r="B119" s="148" t="s">
        <v>322</v>
      </c>
      <c r="C119" s="149" t="s">
        <v>323</v>
      </c>
      <c r="D119" s="150"/>
      <c r="E119" s="149"/>
      <c r="F119" s="148"/>
      <c r="G119" s="150">
        <v>0</v>
      </c>
      <c r="H119" s="148"/>
      <c r="I119" s="149" t="s">
        <v>324</v>
      </c>
      <c r="J119" s="148"/>
      <c r="K119" s="150">
        <v>4</v>
      </c>
      <c r="L119" s="106"/>
      <c r="M119" s="144">
        <v>0</v>
      </c>
      <c r="N119" s="151" t="s">
        <v>325</v>
      </c>
      <c r="O119" s="144">
        <v>3</v>
      </c>
      <c r="P119" s="145"/>
      <c r="Q119" s="151"/>
      <c r="R119" s="144"/>
      <c r="S119" s="160"/>
      <c r="T119" s="161"/>
      <c r="U119" s="161"/>
      <c r="V119" s="162"/>
      <c r="W119" s="163"/>
      <c r="X119" s="160"/>
      <c r="Y119" s="161"/>
      <c r="Z119" s="161"/>
      <c r="AA119" s="162"/>
      <c r="AB119" s="163"/>
      <c r="AC119" s="146">
        <f t="shared" si="10"/>
        <v>0</v>
      </c>
      <c r="AD119" s="152">
        <f t="shared" si="11"/>
        <v>3</v>
      </c>
    </row>
    <row r="120" spans="1:30">
      <c r="G120" s="153"/>
      <c r="H120" s="20"/>
      <c r="K120" s="153"/>
      <c r="L120" s="106"/>
      <c r="M120" s="139"/>
      <c r="N120" s="140"/>
      <c r="O120" s="104"/>
      <c r="P120" s="154"/>
      <c r="Q120" s="155"/>
      <c r="R120" s="104"/>
      <c r="S120" s="56"/>
      <c r="T120" s="56"/>
      <c r="U120" s="56"/>
      <c r="V120" s="56"/>
      <c r="W120" s="56"/>
      <c r="X120" s="56"/>
      <c r="Y120" s="56"/>
      <c r="Z120" s="56"/>
      <c r="AA120" s="56"/>
      <c r="AB120" s="56"/>
    </row>
    <row r="121" spans="1:30">
      <c r="G121" s="153"/>
      <c r="H121" s="20"/>
      <c r="K121" s="153"/>
      <c r="L121" s="106"/>
      <c r="M121" s="139"/>
      <c r="N121" s="140"/>
      <c r="O121" s="104"/>
      <c r="P121" s="154"/>
      <c r="Q121" s="155"/>
      <c r="R121" s="104"/>
      <c r="S121" s="56"/>
      <c r="T121" s="56"/>
      <c r="U121" s="56"/>
      <c r="V121" s="56"/>
      <c r="W121" s="56"/>
      <c r="X121" s="56"/>
      <c r="Y121" s="56"/>
      <c r="Z121" s="56"/>
      <c r="AA121" s="56"/>
      <c r="AB121" s="56"/>
    </row>
    <row r="122" spans="1:30">
      <c r="G122" s="153"/>
      <c r="H122" s="20"/>
      <c r="K122" s="153"/>
      <c r="L122" s="106"/>
      <c r="M122" s="139"/>
      <c r="N122" s="140"/>
      <c r="O122" s="104"/>
      <c r="P122" s="154"/>
      <c r="Q122" s="155"/>
      <c r="R122" s="104"/>
      <c r="S122" s="56"/>
      <c r="T122" s="56"/>
      <c r="U122" s="56"/>
      <c r="V122" s="56"/>
      <c r="W122" s="56"/>
      <c r="X122" s="56"/>
      <c r="Y122" s="56"/>
      <c r="Z122" s="56"/>
      <c r="AA122" s="56"/>
      <c r="AB122" s="56"/>
    </row>
    <row r="123" spans="1:30" ht="25">
      <c r="B123" s="156" t="s">
        <v>99</v>
      </c>
      <c r="G123" s="153"/>
      <c r="H123" s="20"/>
      <c r="K123" s="153"/>
      <c r="L123" s="106"/>
      <c r="M123" s="139"/>
      <c r="N123" s="140"/>
      <c r="O123" s="104"/>
      <c r="P123" s="154"/>
      <c r="Q123" s="155"/>
      <c r="R123" s="104"/>
      <c r="S123" s="56"/>
      <c r="T123" s="56"/>
      <c r="U123" s="56"/>
      <c r="V123" s="56"/>
      <c r="W123" s="56"/>
      <c r="X123" s="56"/>
      <c r="Y123" s="56"/>
      <c r="Z123" s="56"/>
      <c r="AA123" s="56"/>
      <c r="AB123" s="56"/>
    </row>
    <row r="124" spans="1:30" ht="96">
      <c r="A124" s="96">
        <v>211</v>
      </c>
      <c r="B124" s="148" t="s">
        <v>326</v>
      </c>
      <c r="C124" s="149" t="s">
        <v>327</v>
      </c>
      <c r="D124" s="150">
        <v>5</v>
      </c>
      <c r="E124" s="149"/>
      <c r="F124" s="148"/>
      <c r="G124" s="150">
        <v>4</v>
      </c>
      <c r="H124" s="148">
        <v>5</v>
      </c>
      <c r="I124" s="149" t="s">
        <v>328</v>
      </c>
      <c r="J124" s="148"/>
      <c r="K124" s="150">
        <v>3</v>
      </c>
      <c r="L124" s="150">
        <v>3.5</v>
      </c>
      <c r="M124" s="144">
        <v>4</v>
      </c>
      <c r="N124" s="151" t="s">
        <v>329</v>
      </c>
      <c r="O124" s="144">
        <v>3.5</v>
      </c>
      <c r="P124" s="145"/>
      <c r="Q124" s="151"/>
      <c r="R124" s="144"/>
      <c r="S124" s="160"/>
      <c r="T124" s="161"/>
      <c r="U124" s="161"/>
      <c r="V124" s="162"/>
      <c r="W124" s="163"/>
      <c r="X124" s="160"/>
      <c r="Y124" s="161"/>
      <c r="Z124" s="161"/>
      <c r="AA124" s="162"/>
      <c r="AB124" s="163"/>
      <c r="AC124" s="146">
        <f t="shared" ref="AC124:AC136" si="12">IF(X124&lt;&gt;"",X124,IF(S124&lt;&gt;"",S124,IF(P124&lt;&gt;"",P124,IF(M124&lt;&gt;"",M124,IF(H124&lt;&gt;"",H124,IF(D124&lt;&gt;"",D124,""))))))</f>
        <v>4</v>
      </c>
      <c r="AD124" s="152">
        <f t="shared" ref="AD124:AD136" si="13">IF(AA124&lt;&gt;"",AA124,IF(V124&lt;&gt;"",V124,IF(R124&lt;&gt;"",R124,IF(O124&lt;&gt;"",O124,IF(L124&lt;&gt;"",L124,IF(K124&lt;&gt;"",K124,IF(G124&lt;&gt;"",G124,"")))))))</f>
        <v>3.5</v>
      </c>
    </row>
    <row r="125" spans="1:30" ht="96">
      <c r="A125" s="96">
        <v>212</v>
      </c>
      <c r="B125" s="148" t="s">
        <v>148</v>
      </c>
      <c r="C125" s="149" t="s">
        <v>149</v>
      </c>
      <c r="D125" s="150">
        <v>1</v>
      </c>
      <c r="E125" s="149"/>
      <c r="F125" s="148"/>
      <c r="G125" s="150">
        <v>1</v>
      </c>
      <c r="H125" s="148">
        <v>5</v>
      </c>
      <c r="I125" s="149" t="s">
        <v>330</v>
      </c>
      <c r="J125" s="148"/>
      <c r="K125" s="150">
        <v>2</v>
      </c>
      <c r="L125" s="106"/>
      <c r="M125" s="144">
        <v>4</v>
      </c>
      <c r="N125" s="151" t="s">
        <v>151</v>
      </c>
      <c r="O125" s="144">
        <v>3</v>
      </c>
      <c r="P125" s="145"/>
      <c r="Q125" s="151"/>
      <c r="R125" s="144"/>
      <c r="S125" s="160"/>
      <c r="T125" s="161"/>
      <c r="U125" s="161"/>
      <c r="V125" s="162"/>
      <c r="W125" s="163"/>
      <c r="X125" s="160"/>
      <c r="Y125" s="161"/>
      <c r="Z125" s="161"/>
      <c r="AA125" s="162"/>
      <c r="AB125" s="163"/>
      <c r="AC125" s="146">
        <f t="shared" si="12"/>
        <v>4</v>
      </c>
      <c r="AD125" s="152">
        <f t="shared" si="13"/>
        <v>3</v>
      </c>
    </row>
    <row r="126" spans="1:30" ht="128">
      <c r="A126" s="96">
        <v>213</v>
      </c>
      <c r="B126" s="148" t="s">
        <v>331</v>
      </c>
      <c r="C126" s="149" t="s">
        <v>332</v>
      </c>
      <c r="D126" s="150">
        <v>4</v>
      </c>
      <c r="E126" s="149"/>
      <c r="F126" s="148"/>
      <c r="G126" s="150">
        <v>4</v>
      </c>
      <c r="H126" s="148">
        <v>3</v>
      </c>
      <c r="I126" s="149"/>
      <c r="J126" s="148"/>
      <c r="K126" s="150">
        <v>3</v>
      </c>
      <c r="L126" s="106"/>
      <c r="M126" s="144">
        <v>4</v>
      </c>
      <c r="N126" s="151" t="s">
        <v>333</v>
      </c>
      <c r="O126" s="144">
        <v>3</v>
      </c>
      <c r="P126" s="145"/>
      <c r="Q126" s="151"/>
      <c r="R126" s="144"/>
      <c r="S126" s="160"/>
      <c r="T126" s="161"/>
      <c r="U126" s="161"/>
      <c r="V126" s="162"/>
      <c r="W126" s="163"/>
      <c r="X126" s="160"/>
      <c r="Y126" s="161"/>
      <c r="Z126" s="161"/>
      <c r="AA126" s="162"/>
      <c r="AB126" s="163"/>
      <c r="AC126" s="146">
        <f t="shared" si="12"/>
        <v>4</v>
      </c>
      <c r="AD126" s="152">
        <f t="shared" si="13"/>
        <v>3</v>
      </c>
    </row>
    <row r="127" spans="1:30" ht="48">
      <c r="A127" s="96">
        <v>214</v>
      </c>
      <c r="B127" s="148" t="s">
        <v>334</v>
      </c>
      <c r="C127" s="149" t="s">
        <v>335</v>
      </c>
      <c r="D127" s="150">
        <v>3</v>
      </c>
      <c r="E127" s="149"/>
      <c r="F127" s="148"/>
      <c r="G127" s="150">
        <v>3</v>
      </c>
      <c r="H127" s="106"/>
      <c r="I127" s="138"/>
      <c r="J127" s="106"/>
      <c r="K127" s="106"/>
      <c r="L127" s="106"/>
      <c r="M127" s="144">
        <v>4</v>
      </c>
      <c r="N127" s="151" t="s">
        <v>336</v>
      </c>
      <c r="O127" s="144">
        <v>3</v>
      </c>
      <c r="P127" s="145"/>
      <c r="Q127" s="151"/>
      <c r="R127" s="144"/>
      <c r="S127" s="160"/>
      <c r="T127" s="161"/>
      <c r="U127" s="161"/>
      <c r="V127" s="162"/>
      <c r="W127" s="163"/>
      <c r="X127" s="160"/>
      <c r="Y127" s="161"/>
      <c r="Z127" s="161"/>
      <c r="AA127" s="162"/>
      <c r="AB127" s="163"/>
      <c r="AC127" s="146">
        <f t="shared" si="12"/>
        <v>4</v>
      </c>
      <c r="AD127" s="152">
        <f t="shared" si="13"/>
        <v>3</v>
      </c>
    </row>
    <row r="128" spans="1:30" ht="48">
      <c r="A128" s="96">
        <v>215</v>
      </c>
      <c r="B128" s="148" t="s">
        <v>337</v>
      </c>
      <c r="C128" s="149" t="s">
        <v>338</v>
      </c>
      <c r="D128" s="150">
        <v>0</v>
      </c>
      <c r="E128" s="149"/>
      <c r="F128" s="148"/>
      <c r="G128" s="150">
        <v>2</v>
      </c>
      <c r="H128" s="106"/>
      <c r="I128" s="138"/>
      <c r="J128" s="106"/>
      <c r="K128" s="150">
        <v>1</v>
      </c>
      <c r="L128" s="106"/>
      <c r="M128" s="139"/>
      <c r="N128" s="140"/>
      <c r="O128" s="144"/>
      <c r="P128" s="145"/>
      <c r="Q128" s="151"/>
      <c r="R128" s="144"/>
      <c r="S128" s="160"/>
      <c r="T128" s="161"/>
      <c r="U128" s="161"/>
      <c r="V128" s="162"/>
      <c r="W128" s="163"/>
      <c r="X128" s="160"/>
      <c r="Y128" s="161"/>
      <c r="Z128" s="161"/>
      <c r="AA128" s="162"/>
      <c r="AB128" s="163"/>
      <c r="AC128" s="146">
        <f t="shared" si="12"/>
        <v>0</v>
      </c>
      <c r="AD128" s="152">
        <f t="shared" si="13"/>
        <v>1</v>
      </c>
    </row>
    <row r="129" spans="1:30" ht="112">
      <c r="A129" s="96">
        <v>216</v>
      </c>
      <c r="B129" s="148" t="s">
        <v>339</v>
      </c>
      <c r="C129" s="149" t="s">
        <v>340</v>
      </c>
      <c r="D129" s="150">
        <v>4</v>
      </c>
      <c r="E129" s="149"/>
      <c r="F129" s="148"/>
      <c r="G129" s="150">
        <v>3</v>
      </c>
      <c r="H129" s="106"/>
      <c r="I129" s="138"/>
      <c r="J129" s="106"/>
      <c r="K129" s="106"/>
      <c r="L129" s="106"/>
      <c r="M129" s="144">
        <v>4</v>
      </c>
      <c r="N129" s="151" t="s">
        <v>341</v>
      </c>
      <c r="O129" s="144">
        <v>3</v>
      </c>
      <c r="P129" s="145"/>
      <c r="Q129" s="151"/>
      <c r="R129" s="144"/>
      <c r="S129" s="160"/>
      <c r="T129" s="161"/>
      <c r="U129" s="161"/>
      <c r="V129" s="162"/>
      <c r="W129" s="163"/>
      <c r="X129" s="160"/>
      <c r="Y129" s="161"/>
      <c r="Z129" s="161"/>
      <c r="AA129" s="162"/>
      <c r="AB129" s="163"/>
      <c r="AC129" s="146">
        <f t="shared" si="12"/>
        <v>4</v>
      </c>
      <c r="AD129" s="152">
        <f t="shared" si="13"/>
        <v>3</v>
      </c>
    </row>
    <row r="130" spans="1:30" ht="64">
      <c r="A130" s="96">
        <v>217</v>
      </c>
      <c r="B130" s="148" t="s">
        <v>342</v>
      </c>
      <c r="C130" s="149" t="s">
        <v>343</v>
      </c>
      <c r="D130" s="150">
        <v>1</v>
      </c>
      <c r="E130" s="149"/>
      <c r="F130" s="148"/>
      <c r="G130" s="150">
        <v>2</v>
      </c>
      <c r="H130" s="106"/>
      <c r="I130" s="138"/>
      <c r="J130" s="106"/>
      <c r="K130" s="150">
        <v>1</v>
      </c>
      <c r="L130" s="150">
        <v>2</v>
      </c>
      <c r="M130" s="144">
        <v>5</v>
      </c>
      <c r="N130" s="151" t="s">
        <v>344</v>
      </c>
      <c r="O130" s="144">
        <v>3</v>
      </c>
      <c r="P130" s="145"/>
      <c r="Q130" s="151"/>
      <c r="R130" s="144"/>
      <c r="S130" s="160"/>
      <c r="T130" s="161"/>
      <c r="U130" s="161"/>
      <c r="V130" s="162"/>
      <c r="W130" s="163"/>
      <c r="X130" s="160"/>
      <c r="Y130" s="161"/>
      <c r="Z130" s="161"/>
      <c r="AA130" s="162"/>
      <c r="AB130" s="163"/>
      <c r="AC130" s="146">
        <f t="shared" si="12"/>
        <v>5</v>
      </c>
      <c r="AD130" s="152">
        <f t="shared" si="13"/>
        <v>3</v>
      </c>
    </row>
    <row r="131" spans="1:30" ht="64">
      <c r="A131" s="96">
        <v>218</v>
      </c>
      <c r="B131" s="148" t="s">
        <v>345</v>
      </c>
      <c r="C131" s="149" t="s">
        <v>346</v>
      </c>
      <c r="D131" s="150">
        <v>2</v>
      </c>
      <c r="E131" s="149"/>
      <c r="F131" s="148"/>
      <c r="G131" s="150">
        <v>2</v>
      </c>
      <c r="H131" s="106"/>
      <c r="I131" s="138"/>
      <c r="J131" s="106"/>
      <c r="K131" s="150">
        <v>3</v>
      </c>
      <c r="L131" s="150">
        <v>3.5</v>
      </c>
      <c r="M131" s="144">
        <v>4</v>
      </c>
      <c r="N131" s="151" t="s">
        <v>347</v>
      </c>
      <c r="O131" s="144">
        <v>3.5</v>
      </c>
      <c r="P131" s="145"/>
      <c r="Q131" s="151"/>
      <c r="R131" s="144"/>
      <c r="S131" s="160"/>
      <c r="T131" s="161"/>
      <c r="U131" s="161"/>
      <c r="V131" s="162"/>
      <c r="W131" s="163"/>
      <c r="X131" s="160"/>
      <c r="Y131" s="161"/>
      <c r="Z131" s="161"/>
      <c r="AA131" s="162"/>
      <c r="AB131" s="163"/>
      <c r="AC131" s="146">
        <f t="shared" si="12"/>
        <v>4</v>
      </c>
      <c r="AD131" s="152">
        <f t="shared" si="13"/>
        <v>3.5</v>
      </c>
    </row>
    <row r="132" spans="1:30" ht="128">
      <c r="A132" s="96">
        <v>219</v>
      </c>
      <c r="B132" s="148" t="s">
        <v>348</v>
      </c>
      <c r="C132" s="149" t="s">
        <v>349</v>
      </c>
      <c r="D132" s="150">
        <v>1</v>
      </c>
      <c r="E132" s="149"/>
      <c r="F132" s="148"/>
      <c r="G132" s="150">
        <v>2</v>
      </c>
      <c r="H132" s="148">
        <v>3</v>
      </c>
      <c r="I132" s="149" t="s">
        <v>350</v>
      </c>
      <c r="J132" s="148"/>
      <c r="K132" s="150">
        <v>1</v>
      </c>
      <c r="L132" s="150">
        <v>2</v>
      </c>
      <c r="M132" s="144">
        <v>4</v>
      </c>
      <c r="N132" s="151" t="s">
        <v>351</v>
      </c>
      <c r="O132" s="144">
        <v>3</v>
      </c>
      <c r="P132" s="145"/>
      <c r="Q132" s="151"/>
      <c r="R132" s="144"/>
      <c r="S132" s="160"/>
      <c r="T132" s="161"/>
      <c r="U132" s="161"/>
      <c r="V132" s="162"/>
      <c r="W132" s="163"/>
      <c r="X132" s="160"/>
      <c r="Y132" s="161"/>
      <c r="Z132" s="161"/>
      <c r="AA132" s="162"/>
      <c r="AB132" s="163"/>
      <c r="AC132" s="146">
        <f t="shared" si="12"/>
        <v>4</v>
      </c>
      <c r="AD132" s="152">
        <f t="shared" si="13"/>
        <v>3</v>
      </c>
    </row>
    <row r="133" spans="1:30" ht="96">
      <c r="A133" s="96">
        <v>220</v>
      </c>
      <c r="B133" s="148" t="s">
        <v>352</v>
      </c>
      <c r="C133" s="149" t="s">
        <v>353</v>
      </c>
      <c r="D133" s="150">
        <v>4</v>
      </c>
      <c r="E133" s="149"/>
      <c r="F133" s="148"/>
      <c r="G133" s="150">
        <v>3</v>
      </c>
      <c r="H133" s="106"/>
      <c r="I133" s="138"/>
      <c r="J133" s="106"/>
      <c r="K133" s="106"/>
      <c r="L133" s="150">
        <v>2</v>
      </c>
      <c r="M133" s="144">
        <v>4</v>
      </c>
      <c r="N133" s="151" t="s">
        <v>354</v>
      </c>
      <c r="O133" s="144">
        <v>2</v>
      </c>
      <c r="P133" s="145"/>
      <c r="Q133" s="151"/>
      <c r="R133" s="144"/>
      <c r="S133" s="160"/>
      <c r="T133" s="161"/>
      <c r="U133" s="161"/>
      <c r="V133" s="162"/>
      <c r="W133" s="163"/>
      <c r="X133" s="160"/>
      <c r="Y133" s="161"/>
      <c r="Z133" s="161"/>
      <c r="AA133" s="162"/>
      <c r="AB133" s="163"/>
      <c r="AC133" s="146">
        <f t="shared" si="12"/>
        <v>4</v>
      </c>
      <c r="AD133" s="152">
        <f t="shared" si="13"/>
        <v>2</v>
      </c>
    </row>
    <row r="134" spans="1:30" ht="96">
      <c r="A134" s="96">
        <v>221</v>
      </c>
      <c r="B134" s="148" t="s">
        <v>355</v>
      </c>
      <c r="C134" s="149" t="s">
        <v>356</v>
      </c>
      <c r="D134" s="150">
        <v>4</v>
      </c>
      <c r="E134" s="149"/>
      <c r="F134" s="148"/>
      <c r="G134" s="150">
        <v>3</v>
      </c>
      <c r="H134" s="106"/>
      <c r="I134" s="138"/>
      <c r="J134" s="106"/>
      <c r="K134" s="106"/>
      <c r="L134" s="106"/>
      <c r="M134" s="144">
        <v>4</v>
      </c>
      <c r="N134" s="151" t="s">
        <v>317</v>
      </c>
      <c r="O134" s="144">
        <v>3</v>
      </c>
      <c r="P134" s="145"/>
      <c r="Q134" s="151"/>
      <c r="R134" s="144"/>
      <c r="S134" s="160"/>
      <c r="T134" s="161"/>
      <c r="U134" s="161"/>
      <c r="V134" s="162"/>
      <c r="W134" s="163"/>
      <c r="X134" s="160"/>
      <c r="Y134" s="161"/>
      <c r="Z134" s="161"/>
      <c r="AA134" s="162"/>
      <c r="AB134" s="163"/>
      <c r="AC134" s="146">
        <f t="shared" si="12"/>
        <v>4</v>
      </c>
      <c r="AD134" s="152">
        <f t="shared" si="13"/>
        <v>3</v>
      </c>
    </row>
    <row r="135" spans="1:30" ht="48">
      <c r="A135" s="96">
        <v>222</v>
      </c>
      <c r="B135" s="148" t="s">
        <v>357</v>
      </c>
      <c r="C135" s="149" t="s">
        <v>358</v>
      </c>
      <c r="D135" s="150">
        <v>5</v>
      </c>
      <c r="E135" s="149"/>
      <c r="F135" s="148"/>
      <c r="G135" s="150">
        <v>3</v>
      </c>
      <c r="H135" s="106"/>
      <c r="I135" s="138"/>
      <c r="J135" s="106"/>
      <c r="K135" s="106"/>
      <c r="L135" s="106"/>
      <c r="M135" s="144">
        <v>5</v>
      </c>
      <c r="N135" s="151" t="s">
        <v>359</v>
      </c>
      <c r="O135" s="144">
        <v>3</v>
      </c>
      <c r="P135" s="145"/>
      <c r="Q135" s="151"/>
      <c r="R135" s="144"/>
      <c r="S135" s="160"/>
      <c r="T135" s="161"/>
      <c r="U135" s="161"/>
      <c r="V135" s="162"/>
      <c r="W135" s="163"/>
      <c r="X135" s="160"/>
      <c r="Y135" s="161"/>
      <c r="Z135" s="161"/>
      <c r="AA135" s="162"/>
      <c r="AB135" s="163"/>
      <c r="AC135" s="146">
        <f t="shared" si="12"/>
        <v>5</v>
      </c>
      <c r="AD135" s="152">
        <f t="shared" si="13"/>
        <v>3</v>
      </c>
    </row>
    <row r="136" spans="1:30" ht="80">
      <c r="A136" s="96">
        <v>223</v>
      </c>
      <c r="B136" s="148" t="s">
        <v>360</v>
      </c>
      <c r="C136" s="149" t="s">
        <v>361</v>
      </c>
      <c r="D136" s="150">
        <v>5</v>
      </c>
      <c r="E136" s="149"/>
      <c r="F136" s="148"/>
      <c r="G136" s="150">
        <v>4</v>
      </c>
      <c r="H136" s="148">
        <v>5</v>
      </c>
      <c r="I136" s="149" t="s">
        <v>362</v>
      </c>
      <c r="J136" s="148"/>
      <c r="K136" s="150">
        <v>4</v>
      </c>
      <c r="L136" s="150">
        <v>3.5</v>
      </c>
      <c r="M136" s="144">
        <v>5</v>
      </c>
      <c r="N136" s="151" t="s">
        <v>363</v>
      </c>
      <c r="O136" s="144">
        <v>3.5</v>
      </c>
      <c r="P136" s="145">
        <v>5</v>
      </c>
      <c r="Q136" s="151" t="s">
        <v>1780</v>
      </c>
      <c r="R136" s="144">
        <v>4</v>
      </c>
      <c r="S136" s="160"/>
      <c r="T136" s="161"/>
      <c r="U136" s="161"/>
      <c r="V136" s="162"/>
      <c r="W136" s="163"/>
      <c r="X136" s="160"/>
      <c r="Y136" s="161"/>
      <c r="Z136" s="161"/>
      <c r="AA136" s="162"/>
      <c r="AB136" s="163"/>
      <c r="AC136" s="146">
        <f t="shared" si="12"/>
        <v>5</v>
      </c>
      <c r="AD136" s="152">
        <f t="shared" si="13"/>
        <v>4</v>
      </c>
    </row>
    <row r="137" spans="1:30">
      <c r="G137" s="153"/>
      <c r="H137" s="20"/>
      <c r="K137" s="153"/>
      <c r="L137" s="106"/>
      <c r="M137" s="139"/>
      <c r="N137" s="140"/>
      <c r="O137" s="104"/>
      <c r="P137" s="154"/>
      <c r="Q137" s="155"/>
      <c r="R137" s="104"/>
      <c r="S137" s="56"/>
      <c r="T137" s="56"/>
      <c r="U137" s="56"/>
      <c r="V137" s="56"/>
      <c r="W137" s="56"/>
      <c r="X137" s="56"/>
      <c r="Y137" s="56"/>
      <c r="Z137" s="56"/>
      <c r="AA137" s="56"/>
      <c r="AB137" s="56"/>
    </row>
    <row r="138" spans="1:30">
      <c r="G138" s="153"/>
      <c r="H138" s="20"/>
      <c r="K138" s="153"/>
      <c r="L138" s="106"/>
      <c r="M138" s="139"/>
      <c r="N138" s="140"/>
      <c r="O138" s="104"/>
      <c r="P138" s="154"/>
      <c r="Q138" s="155"/>
      <c r="R138" s="104"/>
      <c r="S138" s="56"/>
      <c r="T138" s="56"/>
      <c r="U138" s="56"/>
      <c r="V138" s="56"/>
      <c r="W138" s="56"/>
      <c r="X138" s="56"/>
      <c r="Y138" s="56"/>
      <c r="Z138" s="56"/>
      <c r="AA138" s="56"/>
      <c r="AB138" s="56"/>
    </row>
    <row r="139" spans="1:30">
      <c r="G139" s="153"/>
      <c r="H139" s="20"/>
      <c r="K139" s="153"/>
      <c r="L139" s="106"/>
      <c r="M139" s="139"/>
      <c r="N139" s="140"/>
      <c r="O139" s="104"/>
      <c r="P139" s="154"/>
      <c r="Q139" s="155"/>
      <c r="R139" s="104"/>
      <c r="S139" s="56"/>
      <c r="T139" s="56"/>
      <c r="U139" s="56"/>
      <c r="V139" s="56"/>
      <c r="W139" s="56"/>
      <c r="X139" s="56"/>
      <c r="Y139" s="56"/>
      <c r="Z139" s="56"/>
      <c r="AA139" s="56"/>
      <c r="AB139" s="56"/>
    </row>
    <row r="140" spans="1:30" ht="25">
      <c r="B140" s="156" t="s">
        <v>364</v>
      </c>
      <c r="G140" s="153"/>
      <c r="H140" s="20"/>
      <c r="K140" s="153"/>
      <c r="L140" s="106"/>
      <c r="M140" s="139"/>
      <c r="N140" s="140"/>
      <c r="O140" s="104"/>
      <c r="P140" s="154"/>
      <c r="Q140" s="155"/>
      <c r="R140" s="104"/>
      <c r="S140" s="56"/>
      <c r="T140" s="56"/>
      <c r="U140" s="56"/>
      <c r="V140" s="56"/>
      <c r="W140" s="56"/>
      <c r="X140" s="56"/>
      <c r="Y140" s="56"/>
      <c r="Z140" s="56"/>
      <c r="AA140" s="56"/>
      <c r="AB140" s="56"/>
    </row>
    <row r="141" spans="1:30" ht="48">
      <c r="A141" s="96">
        <v>224</v>
      </c>
      <c r="B141" s="148" t="s">
        <v>365</v>
      </c>
      <c r="C141" s="149" t="s">
        <v>366</v>
      </c>
      <c r="D141" s="150">
        <v>4</v>
      </c>
      <c r="E141" s="149"/>
      <c r="F141" s="148"/>
      <c r="G141" s="150">
        <v>4</v>
      </c>
      <c r="H141" s="148">
        <v>5</v>
      </c>
      <c r="I141" s="149"/>
      <c r="J141" s="148"/>
      <c r="K141" s="150">
        <v>3</v>
      </c>
      <c r="L141" s="106"/>
      <c r="M141" s="144">
        <v>4</v>
      </c>
      <c r="N141" s="151" t="s">
        <v>367</v>
      </c>
      <c r="O141" s="144"/>
      <c r="P141" s="145"/>
      <c r="Q141" s="151"/>
      <c r="R141" s="144"/>
      <c r="S141" s="160"/>
      <c r="T141" s="161"/>
      <c r="U141" s="161"/>
      <c r="V141" s="162"/>
      <c r="W141" s="163"/>
      <c r="X141" s="160"/>
      <c r="Y141" s="161"/>
      <c r="Z141" s="161"/>
      <c r="AA141" s="162"/>
      <c r="AB141" s="163"/>
      <c r="AC141" s="146">
        <f>IF(X141&lt;&gt;"",X141,IF(S141&lt;&gt;"",S141,IF(P141&lt;&gt;"",P141,IF(M141&lt;&gt;"",M141,IF(H141&lt;&gt;"",H141,IF(D141&lt;&gt;"",D141,""))))))</f>
        <v>4</v>
      </c>
      <c r="AD141" s="152">
        <f>IF(AA141&lt;&gt;"",AA141,IF(V141&lt;&gt;"",V141,IF(R141&lt;&gt;"",R141,IF(O141&lt;&gt;"",O141,IF(L141&lt;&gt;"",L141,IF(K141&lt;&gt;"",K141,IF(G141&lt;&gt;"",G141,"")))))))</f>
        <v>3</v>
      </c>
    </row>
    <row r="142" spans="1:30" ht="160">
      <c r="A142" s="96">
        <v>225</v>
      </c>
      <c r="B142" s="148" t="s">
        <v>368</v>
      </c>
      <c r="C142" s="149" t="s">
        <v>369</v>
      </c>
      <c r="D142" s="150">
        <v>2</v>
      </c>
      <c r="E142" s="149"/>
      <c r="F142" s="148"/>
      <c r="G142" s="150">
        <v>3</v>
      </c>
      <c r="H142" s="148">
        <v>5</v>
      </c>
      <c r="I142" s="149" t="s">
        <v>370</v>
      </c>
      <c r="J142" s="148"/>
      <c r="K142" s="150">
        <v>3</v>
      </c>
      <c r="L142" s="106"/>
      <c r="M142" s="144">
        <v>5</v>
      </c>
      <c r="N142" s="151" t="s">
        <v>371</v>
      </c>
      <c r="O142" s="144">
        <v>3</v>
      </c>
      <c r="P142" s="145"/>
      <c r="Q142" s="151"/>
      <c r="R142" s="144"/>
      <c r="S142" s="160"/>
      <c r="T142" s="161"/>
      <c r="U142" s="161"/>
      <c r="V142" s="162"/>
      <c r="W142" s="163"/>
      <c r="X142" s="160"/>
      <c r="Y142" s="161"/>
      <c r="Z142" s="161"/>
      <c r="AA142" s="162"/>
      <c r="AB142" s="163"/>
      <c r="AC142" s="146">
        <f>IF(X142&lt;&gt;"",X142,IF(S142&lt;&gt;"",S142,IF(P142&lt;&gt;"",P142,IF(M142&lt;&gt;"",M142,IF(H142&lt;&gt;"",H142,IF(D142&lt;&gt;"",D142,""))))))</f>
        <v>5</v>
      </c>
      <c r="AD142" s="152">
        <f>IF(AA142&lt;&gt;"",AA142,IF(V142&lt;&gt;"",V142,IF(R142&lt;&gt;"",R142,IF(O142&lt;&gt;"",O142,IF(L142&lt;&gt;"",L142,IF(K142&lt;&gt;"",K142,IF(G142&lt;&gt;"",G142,"")))))))</f>
        <v>3</v>
      </c>
    </row>
    <row r="143" spans="1:30" ht="64">
      <c r="A143" s="96">
        <v>226</v>
      </c>
      <c r="B143" s="148" t="s">
        <v>372</v>
      </c>
      <c r="C143" s="149" t="s">
        <v>373</v>
      </c>
      <c r="D143" s="150">
        <v>4</v>
      </c>
      <c r="E143" s="149"/>
      <c r="F143" s="148"/>
      <c r="G143" s="150">
        <v>3</v>
      </c>
      <c r="H143" s="148">
        <v>5</v>
      </c>
      <c r="I143" s="149"/>
      <c r="J143" s="148"/>
      <c r="K143" s="150">
        <v>4</v>
      </c>
      <c r="L143" s="106"/>
      <c r="M143" s="144">
        <v>5</v>
      </c>
      <c r="N143" s="151" t="s">
        <v>374</v>
      </c>
      <c r="O143" s="144">
        <v>4</v>
      </c>
      <c r="P143" s="145"/>
      <c r="Q143" s="151"/>
      <c r="R143" s="144"/>
      <c r="S143" s="160"/>
      <c r="T143" s="161"/>
      <c r="U143" s="161"/>
      <c r="V143" s="162"/>
      <c r="W143" s="163"/>
      <c r="X143" s="160"/>
      <c r="Y143" s="161"/>
      <c r="Z143" s="161"/>
      <c r="AA143" s="162"/>
      <c r="AB143" s="163"/>
      <c r="AC143" s="146">
        <f>IF(X143&lt;&gt;"",X143,IF(S143&lt;&gt;"",S143,IF(P143&lt;&gt;"",P143,IF(M143&lt;&gt;"",M143,IF(H143&lt;&gt;"",H143,IF(D143&lt;&gt;"",D143,""))))))</f>
        <v>5</v>
      </c>
      <c r="AD143" s="152">
        <f>IF(AA143&lt;&gt;"",AA143,IF(V143&lt;&gt;"",V143,IF(R143&lt;&gt;"",R143,IF(O143&lt;&gt;"",O143,IF(L143&lt;&gt;"",L143,IF(K143&lt;&gt;"",K143,IF(G143&lt;&gt;"",G143,"")))))))</f>
        <v>4</v>
      </c>
    </row>
    <row r="144" spans="1:30">
      <c r="G144" s="153"/>
      <c r="H144" s="20"/>
      <c r="K144" s="153"/>
      <c r="L144" s="106"/>
      <c r="M144" s="139"/>
      <c r="N144" s="140"/>
      <c r="O144" s="104"/>
      <c r="P144" s="154"/>
      <c r="Q144" s="155"/>
      <c r="R144" s="104"/>
      <c r="S144" s="56"/>
      <c r="T144" s="56"/>
      <c r="U144" s="56"/>
      <c r="V144" s="56"/>
      <c r="W144" s="56"/>
      <c r="X144" s="56"/>
      <c r="Y144" s="56"/>
      <c r="Z144" s="56"/>
      <c r="AA144" s="56"/>
      <c r="AB144" s="56"/>
    </row>
    <row r="145" spans="1:30">
      <c r="G145" s="153"/>
      <c r="H145" s="20"/>
      <c r="K145" s="153"/>
      <c r="L145" s="106"/>
      <c r="M145" s="139"/>
      <c r="N145" s="140"/>
      <c r="O145" s="104"/>
      <c r="P145" s="154"/>
      <c r="Q145" s="155"/>
      <c r="R145" s="104"/>
      <c r="S145" s="56"/>
      <c r="T145" s="56"/>
      <c r="U145" s="56"/>
      <c r="V145" s="56"/>
      <c r="W145" s="56"/>
      <c r="X145" s="56"/>
      <c r="Y145" s="56"/>
      <c r="Z145" s="56"/>
      <c r="AA145" s="56"/>
      <c r="AB145" s="56"/>
    </row>
    <row r="146" spans="1:30">
      <c r="G146" s="153"/>
      <c r="H146" s="20"/>
      <c r="K146" s="153"/>
      <c r="L146" s="106"/>
      <c r="M146" s="139"/>
      <c r="N146" s="140"/>
      <c r="O146" s="104"/>
      <c r="P146" s="154"/>
      <c r="Q146" s="155"/>
      <c r="R146" s="104"/>
      <c r="S146" s="56"/>
      <c r="T146" s="56"/>
      <c r="U146" s="56"/>
      <c r="V146" s="56"/>
      <c r="W146" s="56"/>
      <c r="X146" s="56"/>
      <c r="Y146" s="56"/>
      <c r="Z146" s="56"/>
      <c r="AA146" s="56"/>
      <c r="AB146" s="56"/>
    </row>
    <row r="147" spans="1:30" ht="25">
      <c r="B147" s="158" t="s">
        <v>102</v>
      </c>
      <c r="G147" s="153"/>
      <c r="H147" s="20"/>
      <c r="K147" s="153"/>
      <c r="L147" s="106"/>
      <c r="M147" s="139"/>
      <c r="N147" s="140"/>
      <c r="O147" s="104"/>
      <c r="P147" s="154"/>
      <c r="Q147" s="155"/>
      <c r="R147" s="104"/>
      <c r="S147" s="56"/>
      <c r="T147" s="56"/>
      <c r="U147" s="56"/>
      <c r="V147" s="56"/>
      <c r="W147" s="56"/>
      <c r="X147" s="56"/>
      <c r="Y147" s="56"/>
      <c r="Z147" s="56"/>
      <c r="AA147" s="56"/>
      <c r="AB147" s="56"/>
    </row>
    <row r="148" spans="1:30" ht="80">
      <c r="A148" s="96">
        <v>227</v>
      </c>
      <c r="B148" s="148" t="s">
        <v>375</v>
      </c>
      <c r="C148" s="149" t="s">
        <v>376</v>
      </c>
      <c r="D148" s="150">
        <v>4</v>
      </c>
      <c r="E148" s="149" t="s">
        <v>377</v>
      </c>
      <c r="F148" s="148"/>
      <c r="G148" s="150">
        <v>3</v>
      </c>
      <c r="H148" s="106"/>
      <c r="I148" s="138"/>
      <c r="J148" s="106"/>
      <c r="K148" s="106"/>
      <c r="L148" s="106"/>
      <c r="M148" s="139"/>
      <c r="N148" s="140"/>
      <c r="O148" s="144"/>
      <c r="P148" s="145"/>
      <c r="Q148" s="151"/>
      <c r="R148" s="144"/>
      <c r="S148" s="160"/>
      <c r="T148" s="161"/>
      <c r="U148" s="161"/>
      <c r="V148" s="162"/>
      <c r="W148" s="163"/>
      <c r="X148" s="160"/>
      <c r="Y148" s="161"/>
      <c r="Z148" s="161"/>
      <c r="AA148" s="162"/>
      <c r="AB148" s="163"/>
      <c r="AC148" s="146">
        <f t="shared" ref="AC148:AC157" si="14">IF(X148&lt;&gt;"",X148,IF(S148&lt;&gt;"",S148,IF(P148&lt;&gt;"",P148,IF(M148&lt;&gt;"",M148,IF(H148&lt;&gt;"",H148,IF(D148&lt;&gt;"",D148,""))))))</f>
        <v>4</v>
      </c>
      <c r="AD148" s="152">
        <f t="shared" ref="AD148:AD157" si="15">IF(AA148&lt;&gt;"",AA148,IF(V148&lt;&gt;"",V148,IF(R148&lt;&gt;"",R148,IF(O148&lt;&gt;"",O148,IF(L148&lt;&gt;"",L148,IF(K148&lt;&gt;"",K148,IF(G148&lt;&gt;"",G148,"")))))))</f>
        <v>3</v>
      </c>
    </row>
    <row r="149" spans="1:30" ht="128">
      <c r="A149" s="96">
        <v>228</v>
      </c>
      <c r="B149" s="148" t="s">
        <v>378</v>
      </c>
      <c r="C149" s="149" t="s">
        <v>379</v>
      </c>
      <c r="D149" s="150">
        <v>5</v>
      </c>
      <c r="E149" s="149" t="s">
        <v>380</v>
      </c>
      <c r="F149" s="148"/>
      <c r="G149" s="150">
        <v>4</v>
      </c>
      <c r="H149" s="106"/>
      <c r="I149" s="138"/>
      <c r="J149" s="106"/>
      <c r="K149" s="106"/>
      <c r="L149" s="150">
        <v>3.5</v>
      </c>
      <c r="M149" s="139"/>
      <c r="N149" s="140"/>
      <c r="O149" s="144"/>
      <c r="P149" s="145"/>
      <c r="Q149" s="151"/>
      <c r="R149" s="144"/>
      <c r="S149" s="160"/>
      <c r="T149" s="161"/>
      <c r="U149" s="161"/>
      <c r="V149" s="162"/>
      <c r="W149" s="163"/>
      <c r="X149" s="160"/>
      <c r="Y149" s="161"/>
      <c r="Z149" s="161"/>
      <c r="AA149" s="162"/>
      <c r="AB149" s="163"/>
      <c r="AC149" s="146">
        <f t="shared" si="14"/>
        <v>5</v>
      </c>
      <c r="AD149" s="152">
        <f t="shared" si="15"/>
        <v>3.5</v>
      </c>
    </row>
    <row r="150" spans="1:30" ht="176">
      <c r="A150" s="96">
        <v>229</v>
      </c>
      <c r="B150" s="148" t="s">
        <v>381</v>
      </c>
      <c r="C150" s="149" t="s">
        <v>382</v>
      </c>
      <c r="D150" s="150">
        <v>3</v>
      </c>
      <c r="E150" s="149" t="s">
        <v>383</v>
      </c>
      <c r="F150" s="148"/>
      <c r="G150" s="150">
        <v>3</v>
      </c>
      <c r="H150" s="106"/>
      <c r="I150" s="138"/>
      <c r="J150" s="106"/>
      <c r="K150" s="106"/>
      <c r="L150" s="106"/>
      <c r="M150" s="144">
        <v>5</v>
      </c>
      <c r="N150" s="151" t="s">
        <v>384</v>
      </c>
      <c r="O150" s="144">
        <v>4</v>
      </c>
      <c r="P150" s="145"/>
      <c r="Q150" s="151"/>
      <c r="R150" s="144"/>
      <c r="S150" s="160"/>
      <c r="T150" s="161"/>
      <c r="U150" s="161"/>
      <c r="V150" s="162"/>
      <c r="W150" s="163"/>
      <c r="X150" s="160"/>
      <c r="Y150" s="161"/>
      <c r="Z150" s="161"/>
      <c r="AA150" s="162"/>
      <c r="AB150" s="163"/>
      <c r="AC150" s="146">
        <f t="shared" si="14"/>
        <v>5</v>
      </c>
      <c r="AD150" s="152">
        <f t="shared" si="15"/>
        <v>4</v>
      </c>
    </row>
    <row r="151" spans="1:30" ht="176">
      <c r="A151" s="96">
        <v>230</v>
      </c>
      <c r="B151" s="148" t="s">
        <v>385</v>
      </c>
      <c r="C151" s="149" t="s">
        <v>386</v>
      </c>
      <c r="D151" s="150">
        <v>0</v>
      </c>
      <c r="E151" s="149" t="s">
        <v>387</v>
      </c>
      <c r="F151" s="148"/>
      <c r="G151" s="150">
        <v>3</v>
      </c>
      <c r="H151" s="106"/>
      <c r="I151" s="138"/>
      <c r="J151" s="106"/>
      <c r="K151" s="106"/>
      <c r="L151" s="106"/>
      <c r="M151" s="144">
        <v>4</v>
      </c>
      <c r="N151" s="151" t="s">
        <v>388</v>
      </c>
      <c r="O151" s="144">
        <v>3</v>
      </c>
      <c r="P151" s="145"/>
      <c r="Q151" s="151"/>
      <c r="R151" s="144"/>
      <c r="S151" s="160"/>
      <c r="T151" s="161"/>
      <c r="U151" s="161"/>
      <c r="V151" s="162"/>
      <c r="W151" s="163"/>
      <c r="X151" s="160"/>
      <c r="Y151" s="161"/>
      <c r="Z151" s="161"/>
      <c r="AA151" s="162"/>
      <c r="AB151" s="163"/>
      <c r="AC151" s="146">
        <f t="shared" si="14"/>
        <v>4</v>
      </c>
      <c r="AD151" s="152">
        <f t="shared" si="15"/>
        <v>3</v>
      </c>
    </row>
    <row r="152" spans="1:30" ht="128">
      <c r="A152" s="96">
        <v>231</v>
      </c>
      <c r="B152" s="148" t="s">
        <v>389</v>
      </c>
      <c r="C152" s="149" t="s">
        <v>390</v>
      </c>
      <c r="D152" s="150">
        <v>4</v>
      </c>
      <c r="E152" s="149" t="s">
        <v>391</v>
      </c>
      <c r="F152" s="148"/>
      <c r="G152" s="150">
        <v>4</v>
      </c>
      <c r="H152" s="106"/>
      <c r="I152" s="138"/>
      <c r="J152" s="106"/>
      <c r="K152" s="106"/>
      <c r="L152" s="150">
        <v>3.5</v>
      </c>
      <c r="M152" s="139"/>
      <c r="N152" s="140"/>
      <c r="O152" s="144"/>
      <c r="P152" s="145"/>
      <c r="Q152" s="151"/>
      <c r="R152" s="144"/>
      <c r="S152" s="160"/>
      <c r="T152" s="161"/>
      <c r="U152" s="161"/>
      <c r="V152" s="162"/>
      <c r="W152" s="163"/>
      <c r="X152" s="160"/>
      <c r="Y152" s="161"/>
      <c r="Z152" s="161"/>
      <c r="AA152" s="162"/>
      <c r="AB152" s="163"/>
      <c r="AC152" s="146">
        <f t="shared" si="14"/>
        <v>4</v>
      </c>
      <c r="AD152" s="152">
        <f t="shared" si="15"/>
        <v>3.5</v>
      </c>
    </row>
    <row r="153" spans="1:30" ht="409.6">
      <c r="A153" s="96">
        <v>232</v>
      </c>
      <c r="B153" s="148" t="s">
        <v>392</v>
      </c>
      <c r="C153" s="149" t="s">
        <v>393</v>
      </c>
      <c r="D153" s="150">
        <v>5</v>
      </c>
      <c r="E153" s="149" t="s">
        <v>394</v>
      </c>
      <c r="F153" s="148"/>
      <c r="G153" s="150">
        <v>3</v>
      </c>
      <c r="H153" s="106"/>
      <c r="I153" s="138"/>
      <c r="J153" s="106"/>
      <c r="K153" s="150">
        <v>4</v>
      </c>
      <c r="L153" s="150">
        <v>3.5</v>
      </c>
      <c r="M153" s="139"/>
      <c r="N153" s="140"/>
      <c r="O153" s="144"/>
      <c r="P153" s="145"/>
      <c r="Q153" s="151"/>
      <c r="R153" s="144"/>
      <c r="S153" s="160"/>
      <c r="T153" s="161"/>
      <c r="U153" s="161"/>
      <c r="V153" s="162"/>
      <c r="W153" s="163"/>
      <c r="X153" s="160"/>
      <c r="Y153" s="161"/>
      <c r="Z153" s="161"/>
      <c r="AA153" s="162"/>
      <c r="AB153" s="163"/>
      <c r="AC153" s="146">
        <f t="shared" si="14"/>
        <v>5</v>
      </c>
      <c r="AD153" s="152">
        <f t="shared" si="15"/>
        <v>3.5</v>
      </c>
    </row>
    <row r="154" spans="1:30" ht="380">
      <c r="A154" s="96">
        <v>233</v>
      </c>
      <c r="B154" s="148" t="s">
        <v>395</v>
      </c>
      <c r="C154" s="149" t="s">
        <v>396</v>
      </c>
      <c r="D154" s="150">
        <v>4</v>
      </c>
      <c r="E154" s="149" t="s">
        <v>397</v>
      </c>
      <c r="F154" s="148"/>
      <c r="G154" s="150">
        <v>3</v>
      </c>
      <c r="H154" s="106"/>
      <c r="I154" s="138"/>
      <c r="J154" s="106"/>
      <c r="K154" s="150">
        <v>4</v>
      </c>
      <c r="L154" s="150">
        <v>3.5</v>
      </c>
      <c r="M154" s="139"/>
      <c r="N154" s="140"/>
      <c r="O154" s="144"/>
      <c r="P154" s="145"/>
      <c r="Q154" s="151"/>
      <c r="R154" s="144"/>
      <c r="S154" s="160"/>
      <c r="T154" s="161"/>
      <c r="U154" s="161"/>
      <c r="V154" s="162"/>
      <c r="W154" s="163"/>
      <c r="X154" s="160"/>
      <c r="Y154" s="161"/>
      <c r="Z154" s="161"/>
      <c r="AA154" s="162"/>
      <c r="AB154" s="163"/>
      <c r="AC154" s="146">
        <f t="shared" si="14"/>
        <v>4</v>
      </c>
      <c r="AD154" s="152">
        <f t="shared" si="15"/>
        <v>3.5</v>
      </c>
    </row>
    <row r="155" spans="1:30" ht="48">
      <c r="A155" s="96">
        <v>234</v>
      </c>
      <c r="B155" s="148" t="s">
        <v>398</v>
      </c>
      <c r="C155" s="149" t="s">
        <v>399</v>
      </c>
      <c r="D155" s="150">
        <v>0</v>
      </c>
      <c r="E155" s="149" t="s">
        <v>400</v>
      </c>
      <c r="F155" s="148"/>
      <c r="G155" s="150">
        <v>2</v>
      </c>
      <c r="H155" s="106"/>
      <c r="I155" s="138"/>
      <c r="J155" s="106"/>
      <c r="K155" s="150">
        <v>3</v>
      </c>
      <c r="L155" s="150"/>
      <c r="M155" s="144">
        <v>1</v>
      </c>
      <c r="N155" s="151" t="s">
        <v>401</v>
      </c>
      <c r="O155" s="144">
        <v>2</v>
      </c>
      <c r="P155" s="145"/>
      <c r="Q155" s="151"/>
      <c r="R155" s="144"/>
      <c r="S155" s="160"/>
      <c r="T155" s="161"/>
      <c r="U155" s="161"/>
      <c r="V155" s="162"/>
      <c r="W155" s="163"/>
      <c r="X155" s="160"/>
      <c r="Y155" s="161"/>
      <c r="Z155" s="161"/>
      <c r="AA155" s="162"/>
      <c r="AB155" s="163"/>
      <c r="AC155" s="146">
        <f t="shared" si="14"/>
        <v>1</v>
      </c>
      <c r="AD155" s="152">
        <f t="shared" si="15"/>
        <v>2</v>
      </c>
    </row>
    <row r="156" spans="1:30" ht="409.6">
      <c r="A156" s="96">
        <v>235</v>
      </c>
      <c r="B156" s="148" t="s">
        <v>402</v>
      </c>
      <c r="C156" s="149" t="s">
        <v>403</v>
      </c>
      <c r="D156" s="150">
        <v>4</v>
      </c>
      <c r="E156" s="149" t="s">
        <v>404</v>
      </c>
      <c r="F156" s="148"/>
      <c r="G156" s="150">
        <v>3</v>
      </c>
      <c r="H156" s="106"/>
      <c r="I156" s="138"/>
      <c r="J156" s="106"/>
      <c r="K156" s="106"/>
      <c r="L156" s="106"/>
      <c r="M156" s="139"/>
      <c r="N156" s="140"/>
      <c r="O156" s="144"/>
      <c r="P156" s="145"/>
      <c r="Q156" s="151"/>
      <c r="R156" s="144"/>
      <c r="S156" s="160"/>
      <c r="T156" s="161"/>
      <c r="U156" s="161"/>
      <c r="V156" s="162"/>
      <c r="W156" s="163"/>
      <c r="X156" s="160"/>
      <c r="Y156" s="161"/>
      <c r="Z156" s="161"/>
      <c r="AA156" s="162"/>
      <c r="AB156" s="163"/>
      <c r="AC156" s="146">
        <f t="shared" si="14"/>
        <v>4</v>
      </c>
      <c r="AD156" s="152">
        <f t="shared" si="15"/>
        <v>3</v>
      </c>
    </row>
    <row r="157" spans="1:30" ht="256">
      <c r="A157" s="96">
        <v>236</v>
      </c>
      <c r="B157" s="148" t="s">
        <v>405</v>
      </c>
      <c r="C157" s="149" t="s">
        <v>406</v>
      </c>
      <c r="D157" s="150">
        <v>3</v>
      </c>
      <c r="E157" s="149" t="s">
        <v>407</v>
      </c>
      <c r="F157" s="148"/>
      <c r="G157" s="150">
        <v>3</v>
      </c>
      <c r="H157" s="106"/>
      <c r="I157" s="138"/>
      <c r="J157" s="106"/>
      <c r="K157" s="106"/>
      <c r="L157" s="106"/>
      <c r="M157" s="144">
        <v>5</v>
      </c>
      <c r="N157" s="151" t="s">
        <v>408</v>
      </c>
      <c r="O157" s="144">
        <v>3</v>
      </c>
      <c r="P157" s="145"/>
      <c r="Q157" s="151"/>
      <c r="R157" s="144"/>
      <c r="S157" s="160"/>
      <c r="T157" s="161"/>
      <c r="U157" s="161"/>
      <c r="V157" s="162"/>
      <c r="W157" s="163"/>
      <c r="X157" s="160"/>
      <c r="Y157" s="161"/>
      <c r="Z157" s="161"/>
      <c r="AA157" s="162"/>
      <c r="AB157" s="163"/>
      <c r="AC157" s="146">
        <f t="shared" si="14"/>
        <v>5</v>
      </c>
      <c r="AD157" s="152">
        <f t="shared" si="15"/>
        <v>3</v>
      </c>
    </row>
    <row r="158" spans="1:30">
      <c r="G158" s="153"/>
      <c r="H158" s="20"/>
      <c r="K158" s="153"/>
      <c r="L158" s="106"/>
      <c r="M158" s="104"/>
      <c r="N158" s="155"/>
      <c r="O158" s="104"/>
      <c r="P158" s="154"/>
      <c r="Q158" s="155"/>
      <c r="R158" s="104"/>
      <c r="S158" s="56"/>
      <c r="T158" s="56"/>
      <c r="U158" s="56"/>
      <c r="V158" s="56"/>
      <c r="W158" s="56"/>
      <c r="X158" s="56"/>
      <c r="Y158" s="56"/>
      <c r="Z158" s="56"/>
      <c r="AA158" s="56"/>
      <c r="AB158" s="56"/>
    </row>
    <row r="159" spans="1:30">
      <c r="G159" s="153"/>
      <c r="H159" s="20"/>
      <c r="K159" s="153"/>
      <c r="L159" s="106"/>
      <c r="M159" s="104"/>
      <c r="N159" s="155"/>
      <c r="O159" s="104"/>
      <c r="P159" s="154"/>
      <c r="Q159" s="155"/>
      <c r="R159" s="104"/>
      <c r="S159" s="56"/>
      <c r="T159" s="56"/>
      <c r="U159" s="56"/>
      <c r="V159" s="56"/>
      <c r="W159" s="56"/>
      <c r="X159" s="56"/>
      <c r="Y159" s="56"/>
      <c r="Z159" s="56"/>
      <c r="AA159" s="56"/>
      <c r="AB159" s="56"/>
    </row>
    <row r="160" spans="1:30">
      <c r="G160" s="153"/>
      <c r="H160" s="20"/>
      <c r="K160" s="153"/>
      <c r="L160" s="106"/>
      <c r="M160" s="104"/>
      <c r="N160" s="155"/>
      <c r="O160" s="104"/>
      <c r="P160" s="154"/>
      <c r="Q160" s="155"/>
      <c r="R160" s="104"/>
      <c r="S160" s="56"/>
      <c r="T160" s="56"/>
      <c r="U160" s="56"/>
      <c r="V160" s="56"/>
      <c r="W160" s="56"/>
      <c r="X160" s="56"/>
      <c r="Y160" s="56"/>
      <c r="Z160" s="56"/>
      <c r="AA160" s="56"/>
      <c r="AB160" s="56"/>
    </row>
    <row r="161" spans="1:30" ht="25">
      <c r="B161" s="158" t="s">
        <v>103</v>
      </c>
      <c r="G161" s="153"/>
      <c r="H161" s="20"/>
      <c r="K161" s="153"/>
      <c r="L161" s="106"/>
      <c r="M161" s="104"/>
      <c r="N161" s="155"/>
      <c r="O161" s="104"/>
      <c r="P161" s="154"/>
      <c r="Q161" s="155"/>
      <c r="R161" s="104"/>
      <c r="S161" s="56"/>
      <c r="T161" s="56"/>
      <c r="U161" s="56"/>
      <c r="V161" s="56"/>
      <c r="W161" s="56"/>
      <c r="X161" s="56"/>
      <c r="Y161" s="56"/>
      <c r="Z161" s="56"/>
      <c r="AA161" s="56"/>
      <c r="AB161" s="56"/>
    </row>
    <row r="162" spans="1:30" ht="96">
      <c r="A162" s="96">
        <v>237</v>
      </c>
      <c r="B162" s="148" t="s">
        <v>409</v>
      </c>
      <c r="C162" s="149" t="s">
        <v>410</v>
      </c>
      <c r="D162" s="150">
        <v>0</v>
      </c>
      <c r="E162" s="149"/>
      <c r="F162" s="148"/>
      <c r="G162" s="150">
        <v>3</v>
      </c>
      <c r="H162" s="106"/>
      <c r="I162" s="138"/>
      <c r="J162" s="106"/>
      <c r="K162" s="106"/>
      <c r="L162" s="106"/>
      <c r="M162" s="144">
        <v>5</v>
      </c>
      <c r="N162" s="151" t="s">
        <v>411</v>
      </c>
      <c r="O162" s="144">
        <v>3</v>
      </c>
      <c r="P162" s="145"/>
      <c r="Q162" s="151"/>
      <c r="R162" s="144"/>
      <c r="S162" s="160"/>
      <c r="T162" s="161"/>
      <c r="U162" s="161"/>
      <c r="V162" s="162"/>
      <c r="W162" s="163"/>
      <c r="X162" s="160"/>
      <c r="Y162" s="161"/>
      <c r="Z162" s="161"/>
      <c r="AA162" s="162"/>
      <c r="AB162" s="163"/>
      <c r="AC162" s="146">
        <f t="shared" ref="AC162:AC168" si="16">IF(X162&lt;&gt;"",X162,IF(S162&lt;&gt;"",S162,IF(P162&lt;&gt;"",P162,IF(M162&lt;&gt;"",M162,IF(H162&lt;&gt;"",H162,IF(D162&lt;&gt;"",D162,""))))))</f>
        <v>5</v>
      </c>
      <c r="AD162" s="152">
        <f t="shared" ref="AD162:AD168" si="17">IF(AA162&lt;&gt;"",AA162,IF(V162&lt;&gt;"",V162,IF(R162&lt;&gt;"",R162,IF(O162&lt;&gt;"",O162,IF(L162&lt;&gt;"",L162,IF(K162&lt;&gt;"",K162,IF(G162&lt;&gt;"",G162,"")))))))</f>
        <v>3</v>
      </c>
    </row>
    <row r="163" spans="1:30" ht="144">
      <c r="A163" s="96">
        <v>238</v>
      </c>
      <c r="B163" s="148" t="s">
        <v>412</v>
      </c>
      <c r="C163" s="149" t="s">
        <v>413</v>
      </c>
      <c r="D163" s="150">
        <v>0</v>
      </c>
      <c r="E163" s="149"/>
      <c r="F163" s="148"/>
      <c r="G163" s="150">
        <v>2</v>
      </c>
      <c r="H163" s="106"/>
      <c r="I163" s="138"/>
      <c r="J163" s="106"/>
      <c r="K163" s="150">
        <v>4</v>
      </c>
      <c r="L163" s="150">
        <v>3.5</v>
      </c>
      <c r="M163" s="144">
        <v>5</v>
      </c>
      <c r="N163" s="151" t="s">
        <v>414</v>
      </c>
      <c r="O163" s="144">
        <v>3.5</v>
      </c>
      <c r="P163" s="145"/>
      <c r="Q163" s="151"/>
      <c r="R163" s="144"/>
      <c r="S163" s="160"/>
      <c r="T163" s="161"/>
      <c r="U163" s="161"/>
      <c r="V163" s="162"/>
      <c r="W163" s="163"/>
      <c r="X163" s="160"/>
      <c r="Y163" s="161"/>
      <c r="Z163" s="161"/>
      <c r="AA163" s="162"/>
      <c r="AB163" s="163"/>
      <c r="AC163" s="146">
        <f t="shared" si="16"/>
        <v>5</v>
      </c>
      <c r="AD163" s="152">
        <f t="shared" si="17"/>
        <v>3.5</v>
      </c>
    </row>
    <row r="164" spans="1:30" ht="144">
      <c r="A164" s="96">
        <v>239</v>
      </c>
      <c r="B164" s="148" t="s">
        <v>415</v>
      </c>
      <c r="C164" s="149" t="s">
        <v>416</v>
      </c>
      <c r="D164" s="150">
        <v>0</v>
      </c>
      <c r="E164" s="149"/>
      <c r="F164" s="148"/>
      <c r="G164" s="150">
        <v>2</v>
      </c>
      <c r="H164" s="106"/>
      <c r="I164" s="138"/>
      <c r="J164" s="106"/>
      <c r="K164" s="106"/>
      <c r="L164" s="150">
        <v>3</v>
      </c>
      <c r="M164" s="144">
        <v>4</v>
      </c>
      <c r="N164" s="151" t="s">
        <v>417</v>
      </c>
      <c r="O164" s="144">
        <v>3</v>
      </c>
      <c r="P164" s="145"/>
      <c r="Q164" s="151"/>
      <c r="R164" s="144"/>
      <c r="S164" s="160"/>
      <c r="T164" s="161"/>
      <c r="U164" s="161"/>
      <c r="V164" s="162"/>
      <c r="W164" s="163"/>
      <c r="X164" s="160"/>
      <c r="Y164" s="161"/>
      <c r="Z164" s="161"/>
      <c r="AA164" s="162"/>
      <c r="AB164" s="163"/>
      <c r="AC164" s="146">
        <f t="shared" si="16"/>
        <v>4</v>
      </c>
      <c r="AD164" s="152">
        <f t="shared" si="17"/>
        <v>3</v>
      </c>
    </row>
    <row r="165" spans="1:30" ht="80">
      <c r="A165" s="96">
        <v>240</v>
      </c>
      <c r="B165" s="148" t="s">
        <v>418</v>
      </c>
      <c r="C165" s="149" t="s">
        <v>419</v>
      </c>
      <c r="D165" s="150">
        <v>0</v>
      </c>
      <c r="E165" s="149"/>
      <c r="F165" s="148"/>
      <c r="G165" s="150">
        <v>3</v>
      </c>
      <c r="H165" s="106"/>
      <c r="I165" s="138"/>
      <c r="J165" s="106"/>
      <c r="K165" s="106"/>
      <c r="L165" s="150">
        <v>2</v>
      </c>
      <c r="M165" s="144">
        <v>5</v>
      </c>
      <c r="N165" s="151" t="s">
        <v>420</v>
      </c>
      <c r="O165" s="144">
        <v>2.5</v>
      </c>
      <c r="P165" s="145"/>
      <c r="Q165" s="151"/>
      <c r="R165" s="144"/>
      <c r="S165" s="160"/>
      <c r="T165" s="161"/>
      <c r="U165" s="161"/>
      <c r="V165" s="162"/>
      <c r="W165" s="163"/>
      <c r="X165" s="160"/>
      <c r="Y165" s="161"/>
      <c r="Z165" s="161"/>
      <c r="AA165" s="162"/>
      <c r="AB165" s="163"/>
      <c r="AC165" s="146">
        <f t="shared" si="16"/>
        <v>5</v>
      </c>
      <c r="AD165" s="152">
        <f t="shared" si="17"/>
        <v>2.5</v>
      </c>
    </row>
    <row r="166" spans="1:30" ht="208">
      <c r="A166" s="96">
        <v>241</v>
      </c>
      <c r="B166" s="148" t="s">
        <v>421</v>
      </c>
      <c r="C166" s="149" t="s">
        <v>422</v>
      </c>
      <c r="D166" s="150">
        <v>0</v>
      </c>
      <c r="E166" s="149"/>
      <c r="F166" s="148"/>
      <c r="G166" s="150">
        <v>3</v>
      </c>
      <c r="H166" s="106"/>
      <c r="I166" s="138"/>
      <c r="J166" s="106"/>
      <c r="K166" s="106"/>
      <c r="L166" s="150">
        <v>2</v>
      </c>
      <c r="M166" s="144">
        <v>5</v>
      </c>
      <c r="N166" s="151" t="s">
        <v>423</v>
      </c>
      <c r="O166" s="144">
        <v>3</v>
      </c>
      <c r="P166" s="145">
        <v>5</v>
      </c>
      <c r="Q166" s="151" t="s">
        <v>1781</v>
      </c>
      <c r="R166" s="144"/>
      <c r="S166" s="160"/>
      <c r="T166" s="161"/>
      <c r="U166" s="161"/>
      <c r="V166" s="162"/>
      <c r="W166" s="163"/>
      <c r="X166" s="160"/>
      <c r="Y166" s="161"/>
      <c r="Z166" s="161"/>
      <c r="AA166" s="162"/>
      <c r="AB166" s="163"/>
      <c r="AC166" s="146">
        <f t="shared" si="16"/>
        <v>5</v>
      </c>
      <c r="AD166" s="152">
        <f t="shared" si="17"/>
        <v>3</v>
      </c>
    </row>
    <row r="167" spans="1:30" ht="80">
      <c r="A167" s="96">
        <v>242</v>
      </c>
      <c r="B167" s="148" t="s">
        <v>424</v>
      </c>
      <c r="C167" s="149" t="s">
        <v>425</v>
      </c>
      <c r="D167" s="150">
        <v>0</v>
      </c>
      <c r="E167" s="149"/>
      <c r="F167" s="148"/>
      <c r="G167" s="150">
        <v>3</v>
      </c>
      <c r="H167" s="106"/>
      <c r="I167" s="138"/>
      <c r="J167" s="106"/>
      <c r="K167" s="150">
        <v>2</v>
      </c>
      <c r="L167" s="150">
        <v>2</v>
      </c>
      <c r="M167" s="144">
        <v>4</v>
      </c>
      <c r="N167" s="151" t="s">
        <v>426</v>
      </c>
      <c r="O167" s="144">
        <v>2.5</v>
      </c>
      <c r="P167" s="145"/>
      <c r="Q167" s="151"/>
      <c r="R167" s="144"/>
      <c r="S167" s="160"/>
      <c r="T167" s="161"/>
      <c r="U167" s="161"/>
      <c r="V167" s="162"/>
      <c r="W167" s="163"/>
      <c r="X167" s="160"/>
      <c r="Y167" s="161"/>
      <c r="Z167" s="161"/>
      <c r="AA167" s="162"/>
      <c r="AB167" s="163"/>
      <c r="AC167" s="146">
        <f t="shared" si="16"/>
        <v>4</v>
      </c>
      <c r="AD167" s="152">
        <f t="shared" si="17"/>
        <v>2.5</v>
      </c>
    </row>
    <row r="168" spans="1:30" ht="48">
      <c r="A168" s="96">
        <v>243</v>
      </c>
      <c r="B168" s="148" t="s">
        <v>427</v>
      </c>
      <c r="C168" s="149" t="s">
        <v>428</v>
      </c>
      <c r="D168" s="150">
        <v>0</v>
      </c>
      <c r="E168" s="149"/>
      <c r="F168" s="148"/>
      <c r="G168" s="150">
        <v>3</v>
      </c>
      <c r="H168" s="106"/>
      <c r="I168" s="138"/>
      <c r="J168" s="106"/>
      <c r="K168" s="150">
        <v>2</v>
      </c>
      <c r="L168" s="150">
        <v>2</v>
      </c>
      <c r="M168" s="144">
        <v>3</v>
      </c>
      <c r="N168" s="151" t="s">
        <v>429</v>
      </c>
      <c r="O168" s="144">
        <v>2.5</v>
      </c>
      <c r="P168" s="145"/>
      <c r="Q168" s="151"/>
      <c r="R168" s="144"/>
      <c r="S168" s="160"/>
      <c r="T168" s="161"/>
      <c r="U168" s="161"/>
      <c r="V168" s="162"/>
      <c r="W168" s="163"/>
      <c r="X168" s="160"/>
      <c r="Y168" s="161"/>
      <c r="Z168" s="161"/>
      <c r="AA168" s="162"/>
      <c r="AB168" s="163"/>
      <c r="AC168" s="146">
        <f t="shared" si="16"/>
        <v>3</v>
      </c>
      <c r="AD168" s="152">
        <f t="shared" si="17"/>
        <v>2.5</v>
      </c>
    </row>
    <row r="169" spans="1:30">
      <c r="L169" s="106"/>
      <c r="M169" s="139"/>
      <c r="N169" s="155"/>
      <c r="O169" s="154"/>
      <c r="P169" s="154"/>
      <c r="Q169" s="155"/>
      <c r="S169" s="56"/>
      <c r="T169" s="56"/>
      <c r="U169" s="56"/>
      <c r="V169" s="56"/>
      <c r="W169" s="56"/>
      <c r="X169" s="56"/>
      <c r="Y169" s="56"/>
      <c r="Z169" s="56"/>
      <c r="AA169" s="56"/>
      <c r="AB169" s="56"/>
    </row>
    <row r="170" spans="1:30">
      <c r="L170" s="106"/>
      <c r="M170" s="139"/>
      <c r="N170" s="155"/>
      <c r="O170" s="154"/>
      <c r="P170" s="154"/>
      <c r="Q170" s="155"/>
      <c r="S170" s="56"/>
      <c r="T170" s="56"/>
      <c r="U170" s="56"/>
      <c r="V170" s="56"/>
      <c r="W170" s="56"/>
      <c r="X170" s="56"/>
      <c r="Y170" s="56"/>
      <c r="Z170" s="56"/>
      <c r="AA170" s="56"/>
      <c r="AB170" s="56"/>
    </row>
    <row r="171" spans="1:30" ht="16">
      <c r="B171" s="159"/>
      <c r="L171" s="106"/>
      <c r="M171" s="139"/>
      <c r="N171" s="155"/>
      <c r="O171" s="154"/>
      <c r="P171" s="154"/>
      <c r="Q171" s="155"/>
      <c r="S171" s="56"/>
      <c r="T171" s="56"/>
      <c r="U171" s="56"/>
      <c r="V171" s="56"/>
      <c r="W171" s="56"/>
      <c r="X171" s="56"/>
      <c r="Y171" s="56"/>
      <c r="Z171" s="56"/>
      <c r="AA171" s="56"/>
      <c r="AB171" s="56"/>
    </row>
    <row r="172" spans="1:30">
      <c r="L172" s="106"/>
      <c r="M172" s="139"/>
      <c r="N172" s="155"/>
      <c r="O172" s="154"/>
      <c r="P172" s="154"/>
      <c r="Q172" s="155"/>
      <c r="S172" s="56"/>
      <c r="T172" s="56"/>
      <c r="U172" s="56"/>
      <c r="V172" s="56"/>
      <c r="W172" s="56"/>
      <c r="X172" s="56"/>
      <c r="Y172" s="56"/>
      <c r="Z172" s="56"/>
      <c r="AA172" s="56"/>
      <c r="AB172" s="56"/>
    </row>
    <row r="173" spans="1:30">
      <c r="L173" s="106"/>
      <c r="M173" s="153"/>
      <c r="S173" s="56"/>
      <c r="T173" s="56"/>
      <c r="U173" s="56"/>
      <c r="V173" s="56"/>
      <c r="W173" s="56"/>
      <c r="X173" s="56"/>
      <c r="Y173" s="56"/>
      <c r="Z173" s="56"/>
      <c r="AA173" s="56"/>
      <c r="AB173" s="56"/>
    </row>
    <row r="174" spans="1:30">
      <c r="M174" s="153"/>
      <c r="S174" s="56"/>
      <c r="T174" s="56"/>
      <c r="U174" s="56"/>
      <c r="V174" s="56"/>
      <c r="W174" s="56"/>
      <c r="X174" s="56"/>
      <c r="Y174" s="56"/>
      <c r="Z174" s="56"/>
      <c r="AA174" s="56"/>
      <c r="AB174" s="56"/>
    </row>
    <row r="175" spans="1:30">
      <c r="M175" s="153"/>
      <c r="S175" s="56"/>
      <c r="T175" s="56"/>
      <c r="U175" s="56"/>
      <c r="V175" s="56"/>
      <c r="W175" s="56"/>
      <c r="X175" s="56"/>
      <c r="Y175" s="56"/>
      <c r="Z175" s="56"/>
      <c r="AA175" s="56"/>
      <c r="AB175" s="56"/>
    </row>
    <row r="176" spans="1:30">
      <c r="M176" s="153"/>
      <c r="S176" s="56"/>
      <c r="T176" s="56"/>
      <c r="U176" s="56"/>
      <c r="V176" s="56"/>
      <c r="W176" s="56"/>
      <c r="X176" s="56"/>
      <c r="Y176" s="56"/>
      <c r="Z176" s="56"/>
      <c r="AA176" s="56"/>
      <c r="AB176" s="56"/>
    </row>
    <row r="177" spans="13:28">
      <c r="M177" s="153"/>
      <c r="S177" s="56"/>
      <c r="T177" s="56"/>
      <c r="U177" s="56"/>
      <c r="V177" s="56"/>
      <c r="W177" s="56"/>
      <c r="X177" s="56"/>
      <c r="Y177" s="56"/>
      <c r="Z177" s="56"/>
      <c r="AA177" s="56"/>
      <c r="AB177" s="56"/>
    </row>
    <row r="178" spans="13:28">
      <c r="M178" s="153"/>
      <c r="S178" s="56"/>
      <c r="T178" s="56"/>
      <c r="U178" s="56"/>
      <c r="V178" s="56"/>
      <c r="W178" s="56"/>
      <c r="X178" s="56"/>
      <c r="Y178" s="56"/>
      <c r="Z178" s="56"/>
      <c r="AA178" s="56"/>
      <c r="AB178" s="56"/>
    </row>
    <row r="179" spans="13:28">
      <c r="M179" s="153"/>
      <c r="S179" s="56"/>
      <c r="T179" s="56"/>
      <c r="U179" s="56"/>
      <c r="V179" s="56"/>
      <c r="W179" s="56"/>
      <c r="X179" s="56"/>
      <c r="Y179" s="56"/>
      <c r="Z179" s="56"/>
      <c r="AA179" s="56"/>
      <c r="AB179" s="56"/>
    </row>
    <row r="180" spans="13:28">
      <c r="M180" s="153"/>
      <c r="S180" s="56"/>
      <c r="T180" s="56"/>
      <c r="U180" s="56"/>
      <c r="V180" s="56"/>
      <c r="W180" s="56"/>
      <c r="X180" s="56"/>
      <c r="Y180" s="56"/>
      <c r="Z180" s="56"/>
      <c r="AA180" s="56"/>
      <c r="AB180" s="56"/>
    </row>
    <row r="181" spans="13:28">
      <c r="M181" s="153"/>
      <c r="S181" s="56"/>
      <c r="T181" s="56"/>
      <c r="U181" s="56"/>
      <c r="V181" s="56"/>
      <c r="W181" s="56"/>
      <c r="X181" s="56"/>
      <c r="Y181" s="56"/>
      <c r="Z181" s="56"/>
      <c r="AA181" s="56"/>
      <c r="AB181" s="56"/>
    </row>
    <row r="182" spans="13:28">
      <c r="M182" s="153"/>
      <c r="S182" s="56"/>
      <c r="T182" s="56"/>
      <c r="U182" s="56"/>
      <c r="V182" s="56"/>
      <c r="W182" s="56"/>
      <c r="X182" s="56"/>
      <c r="Y182" s="56"/>
      <c r="Z182" s="56"/>
      <c r="AA182" s="56"/>
      <c r="AB182" s="56"/>
    </row>
    <row r="183" spans="13:28">
      <c r="M183" s="153"/>
      <c r="S183" s="56"/>
      <c r="T183" s="56"/>
      <c r="U183" s="56"/>
      <c r="V183" s="56"/>
      <c r="W183" s="56"/>
      <c r="X183" s="56"/>
      <c r="Y183" s="56"/>
      <c r="Z183" s="56"/>
      <c r="AA183" s="56"/>
      <c r="AB183" s="56"/>
    </row>
    <row r="184" spans="13:28">
      <c r="M184" s="153"/>
      <c r="S184" s="56"/>
      <c r="T184" s="56"/>
      <c r="U184" s="56"/>
      <c r="V184" s="56"/>
      <c r="W184" s="56"/>
      <c r="X184" s="56"/>
      <c r="Y184" s="56"/>
      <c r="Z184" s="56"/>
      <c r="AA184" s="56"/>
      <c r="AB184" s="56"/>
    </row>
    <row r="185" spans="13:28">
      <c r="M185" s="153"/>
      <c r="S185" s="56"/>
      <c r="T185" s="56"/>
      <c r="U185" s="56"/>
      <c r="V185" s="56"/>
      <c r="W185" s="56"/>
      <c r="X185" s="56"/>
      <c r="Y185" s="56"/>
      <c r="Z185" s="56"/>
      <c r="AA185" s="56"/>
      <c r="AB185" s="56"/>
    </row>
    <row r="186" spans="13:28">
      <c r="M186" s="153"/>
      <c r="S186" s="56"/>
      <c r="T186" s="56"/>
      <c r="U186" s="56"/>
      <c r="V186" s="56"/>
      <c r="W186" s="56"/>
      <c r="X186" s="56"/>
      <c r="Y186" s="56"/>
      <c r="Z186" s="56"/>
      <c r="AA186" s="56"/>
      <c r="AB186" s="56"/>
    </row>
    <row r="187" spans="13:28">
      <c r="M187" s="153"/>
      <c r="S187" s="56"/>
      <c r="T187" s="56"/>
      <c r="U187" s="56"/>
      <c r="V187" s="56"/>
      <c r="W187" s="56"/>
      <c r="X187" s="56"/>
      <c r="Y187" s="56"/>
      <c r="Z187" s="56"/>
      <c r="AA187" s="56"/>
      <c r="AB187" s="56"/>
    </row>
    <row r="188" spans="13:28">
      <c r="S188" s="56"/>
      <c r="T188" s="56"/>
      <c r="U188" s="56"/>
      <c r="V188" s="56"/>
      <c r="W188" s="56"/>
      <c r="X188" s="56"/>
      <c r="Y188" s="56"/>
      <c r="Z188" s="56"/>
      <c r="AA188" s="56"/>
      <c r="AB188" s="56"/>
    </row>
    <row r="189" spans="13:28">
      <c r="S189" s="56"/>
      <c r="T189" s="56"/>
      <c r="U189" s="56"/>
      <c r="V189" s="56"/>
      <c r="W189" s="56"/>
      <c r="X189" s="56"/>
      <c r="Y189" s="56"/>
      <c r="Z189" s="56"/>
      <c r="AA189" s="56"/>
      <c r="AB189" s="56"/>
    </row>
    <row r="190" spans="13:28">
      <c r="S190" s="56"/>
      <c r="T190" s="56"/>
      <c r="U190" s="56"/>
      <c r="V190" s="56"/>
      <c r="W190" s="56"/>
      <c r="X190" s="56"/>
      <c r="Y190" s="56"/>
      <c r="Z190" s="56"/>
      <c r="AA190" s="56"/>
      <c r="AB190" s="56"/>
    </row>
    <row r="191" spans="13:28">
      <c r="S191" s="56"/>
      <c r="T191" s="56"/>
      <c r="U191" s="56"/>
      <c r="V191" s="56"/>
      <c r="W191" s="56"/>
      <c r="X191" s="56"/>
      <c r="Y191" s="56"/>
      <c r="Z191" s="56"/>
      <c r="AA191" s="56"/>
      <c r="AB191" s="56"/>
    </row>
    <row r="192" spans="13:28">
      <c r="S192" s="56"/>
      <c r="T192" s="56"/>
      <c r="U192" s="56"/>
      <c r="V192" s="56"/>
      <c r="W192" s="56"/>
      <c r="X192" s="56"/>
      <c r="Y192" s="56"/>
      <c r="Z192" s="56"/>
      <c r="AA192" s="56"/>
      <c r="AB192" s="56"/>
    </row>
    <row r="193" spans="19:28">
      <c r="S193" s="56"/>
      <c r="T193" s="56"/>
      <c r="U193" s="56"/>
      <c r="V193" s="56"/>
      <c r="W193" s="56"/>
      <c r="X193" s="56"/>
      <c r="Y193" s="56"/>
      <c r="Z193" s="56"/>
      <c r="AA193" s="56"/>
      <c r="AB193" s="56"/>
    </row>
    <row r="194" spans="19:28">
      <c r="S194" s="56"/>
      <c r="T194" s="56"/>
      <c r="U194" s="56"/>
      <c r="V194" s="56"/>
      <c r="W194" s="56"/>
      <c r="X194" s="56"/>
      <c r="Y194" s="56"/>
      <c r="Z194" s="56"/>
      <c r="AA194" s="56"/>
      <c r="AB194" s="56"/>
    </row>
    <row r="195" spans="19:28">
      <c r="S195" s="56"/>
      <c r="T195" s="56"/>
      <c r="U195" s="56"/>
      <c r="V195" s="56"/>
      <c r="W195" s="56"/>
      <c r="X195" s="56"/>
      <c r="Y195" s="56"/>
      <c r="Z195" s="56"/>
      <c r="AA195" s="56"/>
      <c r="AB195" s="56"/>
    </row>
    <row r="196" spans="19:28">
      <c r="S196" s="56"/>
      <c r="T196" s="56"/>
      <c r="U196" s="56"/>
      <c r="V196" s="56"/>
      <c r="W196" s="56"/>
      <c r="X196" s="56"/>
      <c r="Y196" s="56"/>
      <c r="Z196" s="56"/>
      <c r="AA196" s="56"/>
      <c r="AB196" s="56"/>
    </row>
    <row r="197" spans="19:28">
      <c r="S197" s="56"/>
      <c r="T197" s="56"/>
      <c r="U197" s="56"/>
      <c r="V197" s="56"/>
      <c r="W197" s="56"/>
      <c r="X197" s="56"/>
      <c r="Y197" s="56"/>
      <c r="Z197" s="56"/>
      <c r="AA197" s="56"/>
      <c r="AB197" s="56"/>
    </row>
    <row r="198" spans="19:28">
      <c r="S198" s="56"/>
      <c r="T198" s="56"/>
      <c r="U198" s="56"/>
      <c r="V198" s="56"/>
      <c r="W198" s="56"/>
      <c r="X198" s="56"/>
      <c r="Y198" s="56"/>
      <c r="Z198" s="56"/>
      <c r="AA198" s="56"/>
      <c r="AB198" s="56"/>
    </row>
    <row r="199" spans="19:28">
      <c r="S199" s="56"/>
      <c r="T199" s="56"/>
      <c r="U199" s="56"/>
      <c r="V199" s="56"/>
      <c r="W199" s="56"/>
      <c r="X199" s="56"/>
      <c r="Y199" s="56"/>
      <c r="Z199" s="56"/>
      <c r="AA199" s="56"/>
      <c r="AB199" s="56"/>
    </row>
    <row r="200" spans="19:28">
      <c r="S200" s="56"/>
      <c r="T200" s="56"/>
      <c r="U200" s="56"/>
      <c r="V200" s="56"/>
      <c r="W200" s="56"/>
      <c r="X200" s="56"/>
      <c r="Y200" s="56"/>
      <c r="Z200" s="56"/>
      <c r="AA200" s="56"/>
      <c r="AB200" s="56"/>
    </row>
    <row r="201" spans="19:28">
      <c r="S201" s="56"/>
      <c r="T201" s="56"/>
      <c r="U201" s="56"/>
      <c r="V201" s="56"/>
      <c r="W201" s="56"/>
      <c r="X201" s="56"/>
      <c r="Y201" s="56"/>
      <c r="Z201" s="56"/>
      <c r="AA201" s="56"/>
      <c r="AB201" s="56"/>
    </row>
    <row r="202" spans="19:28">
      <c r="S202" s="56"/>
      <c r="T202" s="56"/>
      <c r="U202" s="56"/>
      <c r="V202" s="56"/>
      <c r="W202" s="56"/>
      <c r="X202" s="56"/>
      <c r="Y202" s="56"/>
      <c r="Z202" s="56"/>
      <c r="AA202" s="56"/>
      <c r="AB202" s="56"/>
    </row>
    <row r="203" spans="19:28">
      <c r="S203" s="56"/>
      <c r="T203" s="56"/>
      <c r="U203" s="56"/>
      <c r="V203" s="56"/>
      <c r="W203" s="56"/>
      <c r="X203" s="56"/>
      <c r="Y203" s="56"/>
      <c r="Z203" s="56"/>
      <c r="AA203" s="56"/>
      <c r="AB203" s="56"/>
    </row>
    <row r="204" spans="19:28">
      <c r="S204" s="56"/>
      <c r="T204" s="56"/>
      <c r="U204" s="56"/>
      <c r="V204" s="56"/>
      <c r="W204" s="56"/>
      <c r="X204" s="56"/>
      <c r="Y204" s="56"/>
      <c r="Z204" s="56"/>
      <c r="AA204" s="56"/>
      <c r="AB204" s="56"/>
    </row>
    <row r="205" spans="19:28">
      <c r="S205" s="56"/>
      <c r="T205" s="56"/>
      <c r="U205" s="56"/>
      <c r="V205" s="56"/>
      <c r="W205" s="56"/>
      <c r="X205" s="56"/>
      <c r="Y205" s="56"/>
      <c r="Z205" s="56"/>
      <c r="AA205" s="56"/>
      <c r="AB205" s="56"/>
    </row>
    <row r="206" spans="19:28">
      <c r="S206" s="56"/>
      <c r="T206" s="56"/>
      <c r="U206" s="56"/>
      <c r="V206" s="56"/>
      <c r="W206" s="56"/>
      <c r="X206" s="56"/>
      <c r="Y206" s="56"/>
      <c r="Z206" s="56"/>
      <c r="AA206" s="56"/>
      <c r="AB206" s="56"/>
    </row>
    <row r="207" spans="19:28">
      <c r="S207" s="56"/>
      <c r="T207" s="56"/>
      <c r="U207" s="56"/>
      <c r="V207" s="56"/>
      <c r="W207" s="56"/>
      <c r="X207" s="56"/>
      <c r="Y207" s="56"/>
      <c r="Z207" s="56"/>
      <c r="AA207" s="56"/>
      <c r="AB207" s="56"/>
    </row>
    <row r="208" spans="19:28">
      <c r="S208" s="56"/>
      <c r="T208" s="56"/>
      <c r="U208" s="56"/>
      <c r="V208" s="56"/>
      <c r="W208" s="56"/>
      <c r="X208" s="56"/>
      <c r="Y208" s="56"/>
      <c r="Z208" s="56"/>
      <c r="AA208" s="56"/>
      <c r="AB208" s="56"/>
    </row>
    <row r="209" spans="19:28">
      <c r="S209" s="56"/>
      <c r="T209" s="56"/>
      <c r="U209" s="56"/>
      <c r="V209" s="56"/>
      <c r="W209" s="56"/>
      <c r="X209" s="56"/>
      <c r="Y209" s="56"/>
      <c r="Z209" s="56"/>
      <c r="AA209" s="56"/>
      <c r="AB209" s="56"/>
    </row>
    <row r="210" spans="19:28">
      <c r="S210" s="56"/>
      <c r="T210" s="56"/>
      <c r="U210" s="56"/>
      <c r="V210" s="56"/>
      <c r="W210" s="56"/>
      <c r="X210" s="56"/>
      <c r="Y210" s="56"/>
      <c r="Z210" s="56"/>
      <c r="AA210" s="56"/>
      <c r="AB210" s="56"/>
    </row>
    <row r="211" spans="19:28">
      <c r="S211" s="56"/>
      <c r="T211" s="56"/>
      <c r="U211" s="56"/>
      <c r="V211" s="56"/>
      <c r="W211" s="56"/>
      <c r="X211" s="56"/>
      <c r="Y211" s="56"/>
      <c r="Z211" s="56"/>
      <c r="AA211" s="56"/>
      <c r="AB211" s="56"/>
    </row>
    <row r="212" spans="19:28">
      <c r="S212" s="56"/>
      <c r="T212" s="56"/>
      <c r="U212" s="56"/>
      <c r="V212" s="56"/>
      <c r="W212" s="56"/>
      <c r="X212" s="56"/>
      <c r="Y212" s="56"/>
      <c r="Z212" s="56"/>
      <c r="AA212" s="56"/>
      <c r="AB212" s="56"/>
    </row>
    <row r="213" spans="19:28">
      <c r="S213" s="56"/>
      <c r="T213" s="56"/>
      <c r="U213" s="56"/>
      <c r="V213" s="56"/>
      <c r="W213" s="56"/>
      <c r="X213" s="56"/>
      <c r="Y213" s="56"/>
      <c r="Z213" s="56"/>
      <c r="AA213" s="56"/>
      <c r="AB213" s="56"/>
    </row>
    <row r="214" spans="19:28">
      <c r="S214" s="56"/>
      <c r="T214" s="56"/>
      <c r="U214" s="56"/>
      <c r="V214" s="56"/>
      <c r="W214" s="56"/>
      <c r="X214" s="56"/>
      <c r="Y214" s="56"/>
      <c r="Z214" s="56"/>
      <c r="AA214" s="56"/>
      <c r="AB214" s="56"/>
    </row>
    <row r="215" spans="19:28">
      <c r="S215" s="56"/>
      <c r="T215" s="56"/>
      <c r="U215" s="56"/>
      <c r="V215" s="56"/>
      <c r="W215" s="56"/>
      <c r="X215" s="56"/>
      <c r="Y215" s="56"/>
      <c r="Z215" s="56"/>
      <c r="AA215" s="56"/>
      <c r="AB215" s="56"/>
    </row>
    <row r="216" spans="19:28">
      <c r="S216" s="56"/>
      <c r="T216" s="56"/>
      <c r="U216" s="56"/>
      <c r="V216" s="56"/>
      <c r="W216" s="56"/>
      <c r="X216" s="56"/>
      <c r="Y216" s="56"/>
      <c r="Z216" s="56"/>
      <c r="AA216" s="56"/>
      <c r="AB216" s="56"/>
    </row>
    <row r="217" spans="19:28">
      <c r="S217" s="56"/>
      <c r="T217" s="56"/>
      <c r="U217" s="56"/>
      <c r="V217" s="56"/>
      <c r="W217" s="56"/>
      <c r="X217" s="56"/>
      <c r="Y217" s="56"/>
      <c r="Z217" s="56"/>
      <c r="AA217" s="56"/>
      <c r="AB217" s="56"/>
    </row>
    <row r="218" spans="19:28">
      <c r="S218" s="56"/>
      <c r="T218" s="56"/>
      <c r="U218" s="56"/>
      <c r="V218" s="56"/>
      <c r="W218" s="56"/>
      <c r="X218" s="56"/>
      <c r="Y218" s="56"/>
      <c r="Z218" s="56"/>
      <c r="AA218" s="56"/>
      <c r="AB218" s="56"/>
    </row>
    <row r="219" spans="19:28">
      <c r="S219" s="56"/>
      <c r="T219" s="56"/>
      <c r="U219" s="56"/>
      <c r="V219" s="56"/>
      <c r="W219" s="56"/>
      <c r="X219" s="56"/>
      <c r="Y219" s="56"/>
      <c r="Z219" s="56"/>
      <c r="AA219" s="56"/>
      <c r="AB219" s="56"/>
    </row>
    <row r="220" spans="19:28">
      <c r="S220" s="56"/>
      <c r="T220" s="56"/>
      <c r="U220" s="56"/>
      <c r="V220" s="56"/>
      <c r="W220" s="56"/>
      <c r="X220" s="56"/>
      <c r="Y220" s="56"/>
      <c r="Z220" s="56"/>
      <c r="AA220" s="56"/>
      <c r="AB220" s="56"/>
    </row>
    <row r="221" spans="19:28">
      <c r="S221" s="56"/>
      <c r="T221" s="56"/>
      <c r="U221" s="56"/>
      <c r="V221" s="56"/>
      <c r="W221" s="56"/>
      <c r="X221" s="56"/>
      <c r="Y221" s="56"/>
      <c r="Z221" s="56"/>
      <c r="AA221" s="56"/>
      <c r="AB221" s="56"/>
    </row>
    <row r="222" spans="19:28">
      <c r="S222" s="56"/>
      <c r="T222" s="56"/>
      <c r="U222" s="56"/>
      <c r="V222" s="56"/>
      <c r="W222" s="56"/>
      <c r="X222" s="56"/>
      <c r="Y222" s="56"/>
      <c r="Z222" s="56"/>
      <c r="AA222" s="56"/>
      <c r="AB222" s="56"/>
    </row>
    <row r="223" spans="19:28">
      <c r="S223" s="56"/>
      <c r="T223" s="56"/>
      <c r="U223" s="56"/>
      <c r="V223" s="56"/>
      <c r="W223" s="56"/>
      <c r="X223" s="56"/>
      <c r="Y223" s="56"/>
      <c r="Z223" s="56"/>
      <c r="AA223" s="56"/>
      <c r="AB223" s="56"/>
    </row>
    <row r="224" spans="19:28">
      <c r="S224" s="56"/>
      <c r="T224" s="56"/>
      <c r="U224" s="56"/>
      <c r="V224" s="56"/>
      <c r="W224" s="56"/>
      <c r="X224" s="56"/>
      <c r="Y224" s="56"/>
      <c r="Z224" s="56"/>
      <c r="AA224" s="56"/>
      <c r="AB224" s="56"/>
    </row>
    <row r="225" spans="19:28">
      <c r="S225" s="56"/>
      <c r="T225" s="56"/>
      <c r="U225" s="56"/>
      <c r="V225" s="56"/>
      <c r="W225" s="56"/>
      <c r="X225" s="56"/>
      <c r="Y225" s="56"/>
      <c r="Z225" s="56"/>
      <c r="AA225" s="56"/>
      <c r="AB225" s="56"/>
    </row>
    <row r="226" spans="19:28">
      <c r="S226" s="56"/>
      <c r="T226" s="56"/>
      <c r="U226" s="56"/>
      <c r="V226" s="56"/>
      <c r="W226" s="56"/>
      <c r="X226" s="56"/>
      <c r="Y226" s="56"/>
      <c r="Z226" s="56"/>
      <c r="AA226" s="56"/>
      <c r="AB226" s="56"/>
    </row>
    <row r="227" spans="19:28">
      <c r="S227" s="56"/>
      <c r="T227" s="56"/>
      <c r="U227" s="56"/>
      <c r="V227" s="56"/>
      <c r="W227" s="56"/>
      <c r="X227" s="56"/>
      <c r="Y227" s="56"/>
      <c r="Z227" s="56"/>
      <c r="AA227" s="56"/>
      <c r="AB227" s="56"/>
    </row>
    <row r="228" spans="19:28">
      <c r="S228" s="56"/>
      <c r="T228" s="56"/>
      <c r="U228" s="56"/>
      <c r="V228" s="56"/>
      <c r="W228" s="56"/>
      <c r="X228" s="56"/>
      <c r="Y228" s="56"/>
      <c r="Z228" s="56"/>
      <c r="AA228" s="56"/>
      <c r="AB228" s="56"/>
    </row>
    <row r="229" spans="19:28">
      <c r="S229" s="56"/>
      <c r="T229" s="56"/>
      <c r="U229" s="56"/>
      <c r="V229" s="56"/>
      <c r="W229" s="56"/>
      <c r="X229" s="56"/>
      <c r="Y229" s="56"/>
      <c r="Z229" s="56"/>
      <c r="AA229" s="56"/>
      <c r="AB229" s="56"/>
    </row>
    <row r="230" spans="19:28">
      <c r="S230" s="56"/>
      <c r="T230" s="56"/>
      <c r="U230" s="56"/>
      <c r="V230" s="56"/>
      <c r="W230" s="56"/>
      <c r="X230" s="56"/>
      <c r="Y230" s="56"/>
      <c r="Z230" s="56"/>
      <c r="AA230" s="56"/>
      <c r="AB230" s="56"/>
    </row>
    <row r="231" spans="19:28">
      <c r="S231" s="56"/>
      <c r="T231" s="56"/>
      <c r="U231" s="56"/>
      <c r="V231" s="56"/>
      <c r="W231" s="56"/>
      <c r="X231" s="56"/>
      <c r="Y231" s="56"/>
      <c r="Z231" s="56"/>
      <c r="AA231" s="56"/>
      <c r="AB231" s="56"/>
    </row>
    <row r="232" spans="19:28">
      <c r="S232" s="56"/>
      <c r="T232" s="56"/>
      <c r="U232" s="56"/>
      <c r="V232" s="56"/>
      <c r="W232" s="56"/>
      <c r="X232" s="56"/>
      <c r="Y232" s="56"/>
      <c r="Z232" s="56"/>
      <c r="AA232" s="56"/>
      <c r="AB232" s="56"/>
    </row>
    <row r="233" spans="19:28">
      <c r="S233" s="56"/>
      <c r="T233" s="56"/>
      <c r="U233" s="56"/>
      <c r="V233" s="56"/>
      <c r="W233" s="56"/>
      <c r="X233" s="56"/>
      <c r="Y233" s="56"/>
      <c r="Z233" s="56"/>
      <c r="AA233" s="56"/>
      <c r="AB233" s="56"/>
    </row>
    <row r="234" spans="19:28">
      <c r="S234" s="56"/>
      <c r="T234" s="56"/>
      <c r="U234" s="56"/>
      <c r="V234" s="56"/>
      <c r="W234" s="56"/>
      <c r="X234" s="56"/>
      <c r="Y234" s="56"/>
      <c r="Z234" s="56"/>
      <c r="AA234" s="56"/>
      <c r="AB234" s="56"/>
    </row>
    <row r="235" spans="19:28">
      <c r="S235" s="56"/>
      <c r="T235" s="56"/>
      <c r="U235" s="56"/>
      <c r="V235" s="56"/>
      <c r="W235" s="56"/>
      <c r="X235" s="56"/>
      <c r="Y235" s="56"/>
      <c r="Z235" s="56"/>
      <c r="AA235" s="56"/>
      <c r="AB235" s="56"/>
    </row>
    <row r="236" spans="19:28">
      <c r="S236" s="56"/>
      <c r="T236" s="56"/>
      <c r="U236" s="56"/>
      <c r="V236" s="56"/>
      <c r="W236" s="56"/>
      <c r="X236" s="56"/>
      <c r="Y236" s="56"/>
      <c r="Z236" s="56"/>
      <c r="AA236" s="56"/>
      <c r="AB236" s="56"/>
    </row>
    <row r="237" spans="19:28">
      <c r="S237" s="56"/>
      <c r="T237" s="56"/>
      <c r="U237" s="56"/>
      <c r="V237" s="56"/>
      <c r="W237" s="56"/>
      <c r="X237" s="56"/>
      <c r="Y237" s="56"/>
      <c r="Z237" s="56"/>
      <c r="AA237" s="56"/>
      <c r="AB237" s="56"/>
    </row>
    <row r="238" spans="19:28">
      <c r="S238" s="56"/>
      <c r="T238" s="56"/>
      <c r="U238" s="56"/>
      <c r="V238" s="56"/>
      <c r="W238" s="56"/>
      <c r="X238" s="56"/>
      <c r="Y238" s="56"/>
      <c r="Z238" s="56"/>
      <c r="AA238" s="56"/>
      <c r="AB238" s="56"/>
    </row>
    <row r="239" spans="19:28">
      <c r="S239" s="56"/>
      <c r="T239" s="56"/>
      <c r="U239" s="56"/>
      <c r="V239" s="56"/>
      <c r="W239" s="56"/>
      <c r="X239" s="56"/>
      <c r="Y239" s="56"/>
      <c r="Z239" s="56"/>
      <c r="AA239" s="56"/>
      <c r="AB239" s="56"/>
    </row>
    <row r="240" spans="19:28">
      <c r="S240" s="56"/>
      <c r="T240" s="56"/>
      <c r="U240" s="56"/>
      <c r="V240" s="56"/>
      <c r="W240" s="56"/>
      <c r="X240" s="56"/>
      <c r="Y240" s="56"/>
      <c r="Z240" s="56"/>
      <c r="AA240" s="56"/>
      <c r="AB240" s="56"/>
    </row>
    <row r="241" spans="19:28">
      <c r="S241" s="56"/>
      <c r="T241" s="56"/>
      <c r="U241" s="56"/>
      <c r="V241" s="56"/>
      <c r="W241" s="56"/>
      <c r="X241" s="56"/>
      <c r="Y241" s="56"/>
      <c r="Z241" s="56"/>
      <c r="AA241" s="56"/>
      <c r="AB241" s="56"/>
    </row>
    <row r="242" spans="19:28">
      <c r="S242" s="56"/>
      <c r="T242" s="56"/>
      <c r="U242" s="56"/>
      <c r="V242" s="56"/>
      <c r="W242" s="56"/>
      <c r="X242" s="56"/>
      <c r="Y242" s="56"/>
      <c r="Z242" s="56"/>
      <c r="AA242" s="56"/>
      <c r="AB242" s="56"/>
    </row>
    <row r="243" spans="19:28">
      <c r="S243" s="56"/>
      <c r="T243" s="56"/>
      <c r="U243" s="56"/>
      <c r="V243" s="56"/>
      <c r="W243" s="56"/>
      <c r="X243" s="56"/>
      <c r="Y243" s="56"/>
      <c r="Z243" s="56"/>
      <c r="AA243" s="56"/>
      <c r="AB243" s="56"/>
    </row>
    <row r="244" spans="19:28">
      <c r="S244" s="56"/>
      <c r="T244" s="56"/>
      <c r="U244" s="56"/>
      <c r="V244" s="56"/>
      <c r="W244" s="56"/>
      <c r="X244" s="56"/>
      <c r="Y244" s="56"/>
      <c r="Z244" s="56"/>
      <c r="AA244" s="56"/>
      <c r="AB244" s="56"/>
    </row>
    <row r="245" spans="19:28">
      <c r="S245" s="56"/>
      <c r="T245" s="56"/>
      <c r="U245" s="56"/>
      <c r="V245" s="56"/>
      <c r="W245" s="56"/>
      <c r="X245" s="56"/>
      <c r="Y245" s="56"/>
      <c r="Z245" s="56"/>
      <c r="AA245" s="56"/>
      <c r="AB245" s="56"/>
    </row>
    <row r="246" spans="19:28">
      <c r="S246" s="56"/>
      <c r="T246" s="56"/>
      <c r="U246" s="56"/>
      <c r="V246" s="56"/>
      <c r="W246" s="56"/>
      <c r="X246" s="56"/>
      <c r="Y246" s="56"/>
      <c r="Z246" s="56"/>
      <c r="AA246" s="56"/>
      <c r="AB246" s="56"/>
    </row>
    <row r="247" spans="19:28">
      <c r="S247" s="56"/>
      <c r="T247" s="56"/>
      <c r="U247" s="56"/>
      <c r="V247" s="56"/>
      <c r="W247" s="56"/>
      <c r="X247" s="56"/>
      <c r="Y247" s="56"/>
      <c r="Z247" s="56"/>
      <c r="AA247" s="56"/>
      <c r="AB247" s="56"/>
    </row>
    <row r="248" spans="19:28">
      <c r="S248" s="56"/>
      <c r="T248" s="56"/>
      <c r="U248" s="56"/>
      <c r="V248" s="56"/>
      <c r="W248" s="56"/>
      <c r="X248" s="56"/>
      <c r="Y248" s="56"/>
      <c r="Z248" s="56"/>
      <c r="AA248" s="56"/>
      <c r="AB248" s="56"/>
    </row>
    <row r="249" spans="19:28">
      <c r="S249" s="56"/>
      <c r="T249" s="56"/>
      <c r="U249" s="56"/>
      <c r="V249" s="56"/>
      <c r="W249" s="56"/>
      <c r="X249" s="56"/>
      <c r="Y249" s="56"/>
      <c r="Z249" s="56"/>
      <c r="AA249" s="56"/>
      <c r="AB249" s="56"/>
    </row>
    <row r="250" spans="19:28">
      <c r="S250" s="56"/>
      <c r="T250" s="56"/>
      <c r="U250" s="56"/>
      <c r="V250" s="56"/>
      <c r="W250" s="56"/>
      <c r="X250" s="56"/>
      <c r="Y250" s="56"/>
      <c r="Z250" s="56"/>
      <c r="AA250" s="56"/>
      <c r="AB250" s="56"/>
    </row>
    <row r="251" spans="19:28">
      <c r="S251" s="56"/>
      <c r="T251" s="56"/>
      <c r="U251" s="56"/>
      <c r="V251" s="56"/>
      <c r="W251" s="56"/>
      <c r="X251" s="56"/>
      <c r="Y251" s="56"/>
      <c r="Z251" s="56"/>
      <c r="AA251" s="56"/>
      <c r="AB251" s="56"/>
    </row>
    <row r="252" spans="19:28">
      <c r="S252" s="56"/>
      <c r="T252" s="56"/>
      <c r="U252" s="56"/>
      <c r="V252" s="56"/>
      <c r="W252" s="56"/>
      <c r="X252" s="56"/>
      <c r="Y252" s="56"/>
      <c r="Z252" s="56"/>
      <c r="AA252" s="56"/>
      <c r="AB252" s="56"/>
    </row>
    <row r="253" spans="19:28">
      <c r="S253" s="56"/>
      <c r="T253" s="56"/>
      <c r="U253" s="56"/>
      <c r="V253" s="56"/>
      <c r="W253" s="56"/>
      <c r="X253" s="56"/>
      <c r="Y253" s="56"/>
      <c r="Z253" s="56"/>
      <c r="AA253" s="56"/>
      <c r="AB253" s="56"/>
    </row>
    <row r="254" spans="19:28">
      <c r="S254" s="56"/>
      <c r="T254" s="56"/>
      <c r="U254" s="56"/>
      <c r="V254" s="56"/>
      <c r="W254" s="56"/>
      <c r="X254" s="56"/>
      <c r="Y254" s="56"/>
      <c r="Z254" s="56"/>
      <c r="AA254" s="56"/>
      <c r="AB254" s="56"/>
    </row>
    <row r="255" spans="19:28">
      <c r="S255" s="56"/>
      <c r="T255" s="56"/>
      <c r="U255" s="56"/>
      <c r="V255" s="56"/>
      <c r="W255" s="56"/>
      <c r="X255" s="56"/>
      <c r="Y255" s="56"/>
      <c r="Z255" s="56"/>
      <c r="AA255" s="56"/>
      <c r="AB255" s="56"/>
    </row>
    <row r="256" spans="19:28">
      <c r="S256" s="56"/>
      <c r="T256" s="56"/>
      <c r="U256" s="56"/>
      <c r="V256" s="56"/>
      <c r="W256" s="56"/>
      <c r="X256" s="56"/>
      <c r="Y256" s="56"/>
      <c r="Z256" s="56"/>
      <c r="AA256" s="56"/>
      <c r="AB256" s="56"/>
    </row>
    <row r="257" spans="19:28">
      <c r="S257" s="56"/>
      <c r="T257" s="56"/>
      <c r="U257" s="56"/>
      <c r="V257" s="56"/>
      <c r="W257" s="56"/>
      <c r="X257" s="56"/>
      <c r="Y257" s="56"/>
      <c r="Z257" s="56"/>
      <c r="AA257" s="56"/>
      <c r="AB257" s="56"/>
    </row>
    <row r="258" spans="19:28">
      <c r="S258" s="56"/>
      <c r="T258" s="56"/>
      <c r="U258" s="56"/>
      <c r="V258" s="56"/>
      <c r="W258" s="56"/>
      <c r="X258" s="56"/>
      <c r="Y258" s="56"/>
      <c r="Z258" s="56"/>
      <c r="AA258" s="56"/>
      <c r="AB258" s="56"/>
    </row>
    <row r="259" spans="19:28">
      <c r="S259" s="56"/>
      <c r="T259" s="56"/>
      <c r="U259" s="56"/>
      <c r="V259" s="56"/>
      <c r="W259" s="56"/>
      <c r="X259" s="56"/>
      <c r="Y259" s="56"/>
      <c r="Z259" s="56"/>
      <c r="AA259" s="56"/>
      <c r="AB259" s="56"/>
    </row>
    <row r="260" spans="19:28">
      <c r="S260" s="56"/>
      <c r="T260" s="56"/>
      <c r="U260" s="56"/>
      <c r="V260" s="56"/>
      <c r="W260" s="56"/>
      <c r="X260" s="56"/>
      <c r="Y260" s="56"/>
      <c r="Z260" s="56"/>
      <c r="AA260" s="56"/>
      <c r="AB260" s="56"/>
    </row>
    <row r="261" spans="19:28">
      <c r="S261" s="56"/>
      <c r="T261" s="56"/>
      <c r="U261" s="56"/>
      <c r="V261" s="56"/>
      <c r="W261" s="56"/>
      <c r="X261" s="56"/>
      <c r="Y261" s="56"/>
      <c r="Z261" s="56"/>
      <c r="AA261" s="56"/>
      <c r="AB261" s="56"/>
    </row>
    <row r="262" spans="19:28">
      <c r="S262" s="56"/>
      <c r="T262" s="56"/>
      <c r="U262" s="56"/>
      <c r="V262" s="56"/>
      <c r="W262" s="56"/>
      <c r="X262" s="56"/>
      <c r="Y262" s="56"/>
      <c r="Z262" s="56"/>
      <c r="AA262" s="56"/>
      <c r="AB262" s="56"/>
    </row>
    <row r="263" spans="19:28">
      <c r="S263" s="56"/>
      <c r="T263" s="56"/>
      <c r="U263" s="56"/>
      <c r="V263" s="56"/>
      <c r="W263" s="56"/>
      <c r="X263" s="56"/>
      <c r="Y263" s="56"/>
      <c r="Z263" s="56"/>
      <c r="AA263" s="56"/>
      <c r="AB263" s="56"/>
    </row>
    <row r="264" spans="19:28">
      <c r="S264" s="56"/>
      <c r="T264" s="56"/>
      <c r="U264" s="56"/>
      <c r="V264" s="56"/>
      <c r="W264" s="56"/>
      <c r="X264" s="56"/>
      <c r="Y264" s="56"/>
      <c r="Z264" s="56"/>
      <c r="AA264" s="56"/>
      <c r="AB264" s="56"/>
    </row>
    <row r="265" spans="19:28">
      <c r="S265" s="56"/>
      <c r="T265" s="56"/>
      <c r="U265" s="56"/>
      <c r="V265" s="56"/>
      <c r="W265" s="56"/>
      <c r="X265" s="56"/>
      <c r="Y265" s="56"/>
      <c r="Z265" s="56"/>
      <c r="AA265" s="56"/>
      <c r="AB265" s="56"/>
    </row>
    <row r="266" spans="19:28">
      <c r="S266" s="56"/>
      <c r="T266" s="56"/>
      <c r="U266" s="56"/>
      <c r="V266" s="56"/>
      <c r="W266" s="56"/>
      <c r="X266" s="56"/>
      <c r="Y266" s="56"/>
      <c r="Z266" s="56"/>
      <c r="AA266" s="56"/>
      <c r="AB266" s="56"/>
    </row>
    <row r="267" spans="19:28">
      <c r="S267" s="56"/>
      <c r="T267" s="56"/>
      <c r="U267" s="56"/>
      <c r="V267" s="56"/>
      <c r="W267" s="56"/>
      <c r="X267" s="56"/>
      <c r="Y267" s="56"/>
      <c r="Z267" s="56"/>
      <c r="AA267" s="56"/>
      <c r="AB267" s="56"/>
    </row>
    <row r="268" spans="19:28">
      <c r="S268" s="56"/>
      <c r="T268" s="56"/>
      <c r="U268" s="56"/>
      <c r="V268" s="56"/>
      <c r="W268" s="56"/>
      <c r="X268" s="56"/>
      <c r="Y268" s="56"/>
      <c r="Z268" s="56"/>
      <c r="AA268" s="56"/>
      <c r="AB268" s="56"/>
    </row>
    <row r="269" spans="19:28">
      <c r="S269" s="56"/>
      <c r="T269" s="56"/>
      <c r="U269" s="56"/>
      <c r="V269" s="56"/>
      <c r="W269" s="56"/>
      <c r="X269" s="56"/>
      <c r="Y269" s="56"/>
      <c r="Z269" s="56"/>
      <c r="AA269" s="56"/>
      <c r="AB269" s="56"/>
    </row>
    <row r="270" spans="19:28">
      <c r="S270" s="56"/>
      <c r="T270" s="56"/>
      <c r="U270" s="56"/>
      <c r="V270" s="56"/>
      <c r="W270" s="56"/>
      <c r="X270" s="56"/>
      <c r="Y270" s="56"/>
      <c r="Z270" s="56"/>
      <c r="AA270" s="56"/>
      <c r="AB270" s="56"/>
    </row>
    <row r="271" spans="19:28">
      <c r="S271" s="56"/>
      <c r="T271" s="56"/>
      <c r="U271" s="56"/>
      <c r="V271" s="56"/>
      <c r="W271" s="56"/>
      <c r="X271" s="56"/>
      <c r="Y271" s="56"/>
      <c r="Z271" s="56"/>
      <c r="AA271" s="56"/>
      <c r="AB271" s="56"/>
    </row>
    <row r="272" spans="19:28">
      <c r="S272" s="56"/>
      <c r="T272" s="56"/>
      <c r="U272" s="56"/>
      <c r="V272" s="56"/>
      <c r="W272" s="56"/>
      <c r="X272" s="56"/>
      <c r="Y272" s="56"/>
      <c r="Z272" s="56"/>
      <c r="AA272" s="56"/>
      <c r="AB272" s="56"/>
    </row>
    <row r="273" spans="19:28">
      <c r="S273" s="56"/>
      <c r="T273" s="56"/>
      <c r="U273" s="56"/>
      <c r="V273" s="56"/>
      <c r="W273" s="56"/>
      <c r="X273" s="56"/>
      <c r="Y273" s="56"/>
      <c r="Z273" s="56"/>
      <c r="AA273" s="56"/>
      <c r="AB273" s="56"/>
    </row>
    <row r="274" spans="19:28">
      <c r="S274" s="56"/>
      <c r="T274" s="56"/>
      <c r="U274" s="56"/>
      <c r="V274" s="56"/>
      <c r="W274" s="56"/>
      <c r="X274" s="56"/>
      <c r="Y274" s="56"/>
      <c r="Z274" s="56"/>
      <c r="AA274" s="56"/>
      <c r="AB274" s="56"/>
    </row>
    <row r="275" spans="19:28">
      <c r="S275" s="56"/>
      <c r="T275" s="56"/>
      <c r="U275" s="56"/>
      <c r="V275" s="56"/>
      <c r="W275" s="56"/>
      <c r="X275" s="56"/>
      <c r="Y275" s="56"/>
      <c r="Z275" s="56"/>
      <c r="AA275" s="56"/>
      <c r="AB275" s="56"/>
    </row>
    <row r="276" spans="19:28">
      <c r="S276" s="56"/>
      <c r="T276" s="56"/>
      <c r="U276" s="56"/>
      <c r="V276" s="56"/>
      <c r="W276" s="56"/>
      <c r="X276" s="56"/>
      <c r="Y276" s="56"/>
      <c r="Z276" s="56"/>
      <c r="AA276" s="56"/>
      <c r="AB276" s="56"/>
    </row>
    <row r="277" spans="19:28">
      <c r="S277" s="56"/>
      <c r="T277" s="56"/>
      <c r="U277" s="56"/>
      <c r="V277" s="56"/>
      <c r="W277" s="56"/>
      <c r="X277" s="56"/>
      <c r="Y277" s="56"/>
      <c r="Z277" s="56"/>
      <c r="AA277" s="56"/>
      <c r="AB277" s="56"/>
    </row>
    <row r="278" spans="19:28">
      <c r="S278" s="56"/>
      <c r="T278" s="56"/>
      <c r="U278" s="56"/>
      <c r="V278" s="56"/>
      <c r="W278" s="56"/>
      <c r="X278" s="56"/>
      <c r="Y278" s="56"/>
      <c r="Z278" s="56"/>
      <c r="AA278" s="56"/>
      <c r="AB278" s="56"/>
    </row>
    <row r="279" spans="19:28">
      <c r="S279" s="56"/>
      <c r="T279" s="56"/>
      <c r="U279" s="56"/>
      <c r="V279" s="56"/>
      <c r="W279" s="56"/>
      <c r="X279" s="56"/>
      <c r="Y279" s="56"/>
      <c r="Z279" s="56"/>
      <c r="AA279" s="56"/>
      <c r="AB279" s="56"/>
    </row>
    <row r="280" spans="19:28">
      <c r="S280" s="56"/>
      <c r="T280" s="56"/>
      <c r="U280" s="56"/>
      <c r="V280" s="56"/>
      <c r="W280" s="56"/>
      <c r="X280" s="56"/>
      <c r="Y280" s="56"/>
      <c r="Z280" s="56"/>
      <c r="AA280" s="56"/>
      <c r="AB280" s="56"/>
    </row>
    <row r="281" spans="19:28">
      <c r="S281" s="56"/>
      <c r="T281" s="56"/>
      <c r="U281" s="56"/>
      <c r="V281" s="56"/>
      <c r="W281" s="56"/>
      <c r="X281" s="56"/>
      <c r="Y281" s="56"/>
      <c r="Z281" s="56"/>
      <c r="AA281" s="56"/>
      <c r="AB281" s="56"/>
    </row>
    <row r="282" spans="19:28">
      <c r="S282" s="56"/>
      <c r="T282" s="56"/>
      <c r="U282" s="56"/>
      <c r="V282" s="56"/>
      <c r="W282" s="56"/>
      <c r="X282" s="56"/>
      <c r="Y282" s="56"/>
      <c r="Z282" s="56"/>
      <c r="AA282" s="56"/>
      <c r="AB282" s="56"/>
    </row>
    <row r="283" spans="19:28">
      <c r="S283" s="56"/>
      <c r="T283" s="56"/>
      <c r="U283" s="56"/>
      <c r="V283" s="56"/>
      <c r="W283" s="56"/>
      <c r="X283" s="56"/>
      <c r="Y283" s="56"/>
      <c r="Z283" s="56"/>
      <c r="AA283" s="56"/>
      <c r="AB283" s="56"/>
    </row>
    <row r="284" spans="19:28">
      <c r="S284" s="56"/>
      <c r="T284" s="56"/>
      <c r="U284" s="56"/>
      <c r="V284" s="56"/>
      <c r="W284" s="56"/>
      <c r="X284" s="56"/>
      <c r="Y284" s="56"/>
      <c r="Z284" s="56"/>
      <c r="AA284" s="56"/>
      <c r="AB284" s="56"/>
    </row>
    <row r="285" spans="19:28">
      <c r="S285" s="56"/>
      <c r="T285" s="56"/>
      <c r="U285" s="56"/>
      <c r="V285" s="56"/>
      <c r="W285" s="56"/>
      <c r="X285" s="56"/>
      <c r="Y285" s="56"/>
      <c r="Z285" s="56"/>
      <c r="AA285" s="56"/>
      <c r="AB285" s="56"/>
    </row>
    <row r="286" spans="19:28">
      <c r="S286" s="56"/>
      <c r="T286" s="56"/>
      <c r="U286" s="56"/>
      <c r="V286" s="56"/>
      <c r="W286" s="56"/>
      <c r="X286" s="56"/>
      <c r="Y286" s="56"/>
      <c r="Z286" s="56"/>
      <c r="AA286" s="56"/>
      <c r="AB286" s="56"/>
    </row>
    <row r="287" spans="19:28">
      <c r="S287" s="56"/>
      <c r="T287" s="56"/>
      <c r="U287" s="56"/>
      <c r="V287" s="56"/>
      <c r="W287" s="56"/>
      <c r="X287" s="56"/>
      <c r="Y287" s="56"/>
      <c r="Z287" s="56"/>
      <c r="AA287" s="56"/>
      <c r="AB287" s="56"/>
    </row>
    <row r="288" spans="19:28">
      <c r="S288" s="56"/>
      <c r="T288" s="56"/>
      <c r="U288" s="56"/>
      <c r="V288" s="56"/>
      <c r="W288" s="56"/>
      <c r="X288" s="56"/>
      <c r="Y288" s="56"/>
      <c r="Z288" s="56"/>
      <c r="AA288" s="56"/>
      <c r="AB288" s="56"/>
    </row>
    <row r="289" spans="19:28">
      <c r="S289" s="56"/>
      <c r="T289" s="56"/>
      <c r="U289" s="56"/>
      <c r="V289" s="56"/>
      <c r="W289" s="56"/>
      <c r="X289" s="56"/>
      <c r="Y289" s="56"/>
      <c r="Z289" s="56"/>
      <c r="AA289" s="56"/>
      <c r="AB289" s="56"/>
    </row>
    <row r="290" spans="19:28">
      <c r="S290" s="56"/>
      <c r="T290" s="56"/>
      <c r="U290" s="56"/>
      <c r="V290" s="56"/>
      <c r="W290" s="56"/>
      <c r="X290" s="56"/>
      <c r="Y290" s="56"/>
      <c r="Z290" s="56"/>
      <c r="AA290" s="56"/>
      <c r="AB290" s="56"/>
    </row>
    <row r="291" spans="19:28">
      <c r="S291" s="56"/>
      <c r="T291" s="56"/>
      <c r="U291" s="56"/>
      <c r="V291" s="56"/>
      <c r="W291" s="56"/>
      <c r="X291" s="56"/>
      <c r="Y291" s="56"/>
      <c r="Z291" s="56"/>
      <c r="AA291" s="56"/>
      <c r="AB291" s="56"/>
    </row>
    <row r="292" spans="19:28">
      <c r="S292" s="56"/>
      <c r="T292" s="56"/>
      <c r="U292" s="56"/>
      <c r="V292" s="56"/>
      <c r="W292" s="56"/>
      <c r="X292" s="56"/>
      <c r="Y292" s="56"/>
      <c r="Z292" s="56"/>
      <c r="AA292" s="56"/>
      <c r="AB292" s="56"/>
    </row>
    <row r="293" spans="19:28">
      <c r="S293" s="56"/>
      <c r="T293" s="56"/>
      <c r="U293" s="56"/>
      <c r="V293" s="56"/>
      <c r="W293" s="56"/>
      <c r="X293" s="56"/>
      <c r="Y293" s="56"/>
      <c r="Z293" s="56"/>
      <c r="AA293" s="56"/>
      <c r="AB293" s="56"/>
    </row>
    <row r="294" spans="19:28">
      <c r="S294" s="56"/>
      <c r="T294" s="56"/>
      <c r="U294" s="56"/>
      <c r="V294" s="56"/>
      <c r="W294" s="56"/>
      <c r="X294" s="56"/>
      <c r="Y294" s="56"/>
      <c r="Z294" s="56"/>
      <c r="AA294" s="56"/>
      <c r="AB294" s="56"/>
    </row>
    <row r="295" spans="19:28">
      <c r="S295" s="56"/>
      <c r="T295" s="56"/>
      <c r="U295" s="56"/>
      <c r="V295" s="56"/>
      <c r="W295" s="56"/>
      <c r="X295" s="56"/>
      <c r="Y295" s="56"/>
      <c r="Z295" s="56"/>
      <c r="AA295" s="56"/>
      <c r="AB295" s="56"/>
    </row>
    <row r="296" spans="19:28">
      <c r="S296" s="56"/>
      <c r="T296" s="56"/>
      <c r="U296" s="56"/>
      <c r="V296" s="56"/>
      <c r="W296" s="56"/>
      <c r="X296" s="56"/>
      <c r="Y296" s="56"/>
      <c r="Z296" s="56"/>
      <c r="AA296" s="56"/>
      <c r="AB296" s="56"/>
    </row>
    <row r="297" spans="19:28">
      <c r="S297" s="56"/>
      <c r="T297" s="56"/>
      <c r="U297" s="56"/>
      <c r="V297" s="56"/>
      <c r="W297" s="56"/>
      <c r="X297" s="56"/>
      <c r="Y297" s="56"/>
      <c r="Z297" s="56"/>
      <c r="AA297" s="56"/>
      <c r="AB297" s="56"/>
    </row>
    <row r="298" spans="19:28">
      <c r="S298" s="56"/>
      <c r="T298" s="56"/>
      <c r="U298" s="56"/>
      <c r="V298" s="56"/>
      <c r="W298" s="56"/>
      <c r="X298" s="56"/>
      <c r="Y298" s="56"/>
      <c r="Z298" s="56"/>
      <c r="AA298" s="56"/>
      <c r="AB298" s="56"/>
    </row>
    <row r="299" spans="19:28">
      <c r="S299" s="56"/>
      <c r="T299" s="56"/>
      <c r="U299" s="56"/>
      <c r="V299" s="56"/>
      <c r="W299" s="56"/>
      <c r="X299" s="56"/>
      <c r="Y299" s="56"/>
      <c r="Z299" s="56"/>
      <c r="AA299" s="56"/>
      <c r="AB299" s="56"/>
    </row>
    <row r="300" spans="19:28">
      <c r="S300" s="56"/>
      <c r="T300" s="56"/>
      <c r="U300" s="56"/>
      <c r="V300" s="56"/>
      <c r="W300" s="56"/>
      <c r="X300" s="56"/>
      <c r="Y300" s="56"/>
      <c r="Z300" s="56"/>
      <c r="AA300" s="56"/>
      <c r="AB300" s="56"/>
    </row>
    <row r="301" spans="19:28">
      <c r="S301" s="56"/>
      <c r="T301" s="56"/>
      <c r="U301" s="56"/>
      <c r="V301" s="56"/>
      <c r="W301" s="56"/>
      <c r="X301" s="56"/>
      <c r="Y301" s="56"/>
      <c r="Z301" s="56"/>
      <c r="AA301" s="56"/>
      <c r="AB301" s="56"/>
    </row>
    <row r="302" spans="19:28">
      <c r="S302" s="56"/>
      <c r="T302" s="56"/>
      <c r="U302" s="56"/>
      <c r="V302" s="56"/>
      <c r="W302" s="56"/>
      <c r="X302" s="56"/>
      <c r="Y302" s="56"/>
      <c r="Z302" s="56"/>
      <c r="AA302" s="56"/>
      <c r="AB302" s="56"/>
    </row>
    <row r="303" spans="19:28">
      <c r="S303" s="56"/>
      <c r="T303" s="56"/>
      <c r="U303" s="56"/>
      <c r="V303" s="56"/>
      <c r="W303" s="56"/>
      <c r="X303" s="56"/>
      <c r="Y303" s="56"/>
      <c r="Z303" s="56"/>
      <c r="AA303" s="56"/>
      <c r="AB303" s="56"/>
    </row>
    <row r="304" spans="19:28">
      <c r="S304" s="56"/>
      <c r="T304" s="56"/>
      <c r="U304" s="56"/>
      <c r="V304" s="56"/>
      <c r="W304" s="56"/>
      <c r="X304" s="56"/>
      <c r="Y304" s="56"/>
      <c r="Z304" s="56"/>
      <c r="AA304" s="56"/>
      <c r="AB304" s="56"/>
    </row>
    <row r="305" spans="19:28">
      <c r="S305" s="56"/>
      <c r="T305" s="56"/>
      <c r="U305" s="56"/>
      <c r="V305" s="56"/>
      <c r="W305" s="56"/>
      <c r="X305" s="56"/>
      <c r="Y305" s="56"/>
      <c r="Z305" s="56"/>
      <c r="AA305" s="56"/>
      <c r="AB305" s="56"/>
    </row>
    <row r="306" spans="19:28">
      <c r="S306" s="56"/>
      <c r="T306" s="56"/>
      <c r="U306" s="56"/>
      <c r="V306" s="56"/>
      <c r="W306" s="56"/>
      <c r="X306" s="56"/>
      <c r="Y306" s="56"/>
      <c r="Z306" s="56"/>
      <c r="AA306" s="56"/>
      <c r="AB306" s="56"/>
    </row>
    <row r="307" spans="19:28">
      <c r="S307" s="56"/>
      <c r="T307" s="56"/>
      <c r="U307" s="56"/>
      <c r="V307" s="56"/>
      <c r="W307" s="56"/>
      <c r="X307" s="56"/>
      <c r="Y307" s="56"/>
      <c r="Z307" s="56"/>
      <c r="AA307" s="56"/>
      <c r="AB307" s="56"/>
    </row>
    <row r="308" spans="19:28">
      <c r="S308" s="56"/>
      <c r="T308" s="56"/>
      <c r="U308" s="56"/>
      <c r="V308" s="56"/>
      <c r="W308" s="56"/>
      <c r="X308" s="56"/>
      <c r="Y308" s="56"/>
      <c r="Z308" s="56"/>
      <c r="AA308" s="56"/>
      <c r="AB308" s="56"/>
    </row>
    <row r="309" spans="19:28">
      <c r="S309" s="56"/>
      <c r="T309" s="56"/>
      <c r="U309" s="56"/>
      <c r="V309" s="56"/>
      <c r="W309" s="56"/>
      <c r="X309" s="56"/>
      <c r="Y309" s="56"/>
      <c r="Z309" s="56"/>
      <c r="AA309" s="56"/>
      <c r="AB309" s="56"/>
    </row>
    <row r="310" spans="19:28">
      <c r="S310" s="56"/>
      <c r="T310" s="56"/>
      <c r="U310" s="56"/>
      <c r="V310" s="56"/>
      <c r="W310" s="56"/>
      <c r="X310" s="56"/>
      <c r="Y310" s="56"/>
      <c r="Z310" s="56"/>
      <c r="AA310" s="56"/>
      <c r="AB310" s="56"/>
    </row>
    <row r="311" spans="19:28">
      <c r="S311" s="56"/>
      <c r="T311" s="56"/>
      <c r="U311" s="56"/>
      <c r="V311" s="56"/>
      <c r="W311" s="56"/>
      <c r="X311" s="56"/>
      <c r="Y311" s="56"/>
      <c r="Z311" s="56"/>
      <c r="AA311" s="56"/>
      <c r="AB311" s="56"/>
    </row>
    <row r="312" spans="19:28">
      <c r="S312" s="56"/>
      <c r="T312" s="56"/>
      <c r="U312" s="56"/>
      <c r="V312" s="56"/>
      <c r="W312" s="56"/>
      <c r="X312" s="56"/>
      <c r="Y312" s="56"/>
      <c r="Z312" s="56"/>
      <c r="AA312" s="56"/>
      <c r="AB312" s="56"/>
    </row>
    <row r="313" spans="19:28">
      <c r="S313" s="56"/>
      <c r="T313" s="56"/>
      <c r="U313" s="56"/>
      <c r="V313" s="56"/>
      <c r="W313" s="56"/>
      <c r="X313" s="56"/>
      <c r="Y313" s="56"/>
      <c r="Z313" s="56"/>
      <c r="AA313" s="56"/>
      <c r="AB313" s="56"/>
    </row>
    <row r="314" spans="19:28">
      <c r="S314" s="56"/>
      <c r="T314" s="56"/>
      <c r="U314" s="56"/>
      <c r="V314" s="56"/>
      <c r="W314" s="56"/>
      <c r="X314" s="56"/>
      <c r="Y314" s="56"/>
      <c r="Z314" s="56"/>
      <c r="AA314" s="56"/>
      <c r="AB314" s="56"/>
    </row>
    <row r="315" spans="19:28">
      <c r="S315" s="56"/>
      <c r="T315" s="56"/>
      <c r="U315" s="56"/>
      <c r="V315" s="56"/>
      <c r="W315" s="56"/>
      <c r="X315" s="56"/>
      <c r="Y315" s="56"/>
      <c r="Z315" s="56"/>
      <c r="AA315" s="56"/>
      <c r="AB315" s="56"/>
    </row>
    <row r="316" spans="19:28">
      <c r="S316" s="56"/>
      <c r="T316" s="56"/>
      <c r="U316" s="56"/>
      <c r="V316" s="56"/>
      <c r="W316" s="56"/>
      <c r="X316" s="56"/>
      <c r="Y316" s="56"/>
      <c r="Z316" s="56"/>
      <c r="AA316" s="56"/>
      <c r="AB316" s="56"/>
    </row>
    <row r="317" spans="19:28">
      <c r="S317" s="56"/>
      <c r="T317" s="56"/>
      <c r="U317" s="56"/>
      <c r="V317" s="56"/>
      <c r="W317" s="56"/>
      <c r="X317" s="56"/>
      <c r="Y317" s="56"/>
      <c r="Z317" s="56"/>
      <c r="AA317" s="56"/>
      <c r="AB317" s="56"/>
    </row>
    <row r="318" spans="19:28">
      <c r="S318" s="56"/>
      <c r="T318" s="56"/>
      <c r="U318" s="56"/>
      <c r="V318" s="56"/>
      <c r="W318" s="56"/>
      <c r="X318" s="56"/>
      <c r="Y318" s="56"/>
      <c r="Z318" s="56"/>
      <c r="AA318" s="56"/>
      <c r="AB318" s="56"/>
    </row>
    <row r="319" spans="19:28">
      <c r="S319" s="56"/>
      <c r="T319" s="56"/>
      <c r="U319" s="56"/>
      <c r="V319" s="56"/>
      <c r="W319" s="56"/>
      <c r="X319" s="56"/>
      <c r="Y319" s="56"/>
      <c r="Z319" s="56"/>
      <c r="AA319" s="56"/>
      <c r="AB319" s="56"/>
    </row>
    <row r="320" spans="19:28">
      <c r="S320" s="56"/>
      <c r="T320" s="56"/>
      <c r="U320" s="56"/>
      <c r="V320" s="56"/>
      <c r="W320" s="56"/>
      <c r="X320" s="56"/>
      <c r="Y320" s="56"/>
      <c r="Z320" s="56"/>
      <c r="AA320" s="56"/>
      <c r="AB320" s="56"/>
    </row>
    <row r="321" spans="19:28">
      <c r="S321" s="56"/>
      <c r="T321" s="56"/>
      <c r="U321" s="56"/>
      <c r="V321" s="56"/>
      <c r="W321" s="56"/>
      <c r="X321" s="56"/>
      <c r="Y321" s="56"/>
      <c r="Z321" s="56"/>
      <c r="AA321" s="56"/>
      <c r="AB321" s="56"/>
    </row>
    <row r="322" spans="19:28">
      <c r="S322" s="56"/>
      <c r="T322" s="56"/>
      <c r="U322" s="56"/>
      <c r="V322" s="56"/>
      <c r="W322" s="56"/>
      <c r="X322" s="56"/>
      <c r="Y322" s="56"/>
      <c r="Z322" s="56"/>
      <c r="AA322" s="56"/>
      <c r="AB322" s="56"/>
    </row>
    <row r="323" spans="19:28">
      <c r="S323" s="56"/>
      <c r="T323" s="56"/>
      <c r="U323" s="56"/>
      <c r="V323" s="56"/>
      <c r="W323" s="56"/>
      <c r="X323" s="56"/>
      <c r="Y323" s="56"/>
      <c r="Z323" s="56"/>
      <c r="AA323" s="56"/>
      <c r="AB323" s="56"/>
    </row>
    <row r="324" spans="19:28">
      <c r="S324" s="56"/>
      <c r="T324" s="56"/>
      <c r="U324" s="56"/>
      <c r="V324" s="56"/>
      <c r="W324" s="56"/>
      <c r="X324" s="56"/>
      <c r="Y324" s="56"/>
      <c r="Z324" s="56"/>
      <c r="AA324" s="56"/>
      <c r="AB324" s="56"/>
    </row>
    <row r="325" spans="19:28">
      <c r="S325" s="56"/>
      <c r="T325" s="56"/>
      <c r="U325" s="56"/>
      <c r="V325" s="56"/>
      <c r="W325" s="56"/>
      <c r="X325" s="56"/>
      <c r="Y325" s="56"/>
      <c r="Z325" s="56"/>
      <c r="AA325" s="56"/>
      <c r="AB325" s="56"/>
    </row>
    <row r="326" spans="19:28">
      <c r="S326" s="56"/>
      <c r="T326" s="56"/>
      <c r="U326" s="56"/>
      <c r="V326" s="56"/>
      <c r="W326" s="56"/>
      <c r="X326" s="56"/>
      <c r="Y326" s="56"/>
      <c r="Z326" s="56"/>
      <c r="AA326" s="56"/>
      <c r="AB326" s="56"/>
    </row>
    <row r="327" spans="19:28">
      <c r="S327" s="56"/>
      <c r="T327" s="56"/>
      <c r="U327" s="56"/>
      <c r="V327" s="56"/>
      <c r="W327" s="56"/>
      <c r="X327" s="56"/>
      <c r="Y327" s="56"/>
      <c r="Z327" s="56"/>
      <c r="AA327" s="56"/>
      <c r="AB327" s="56"/>
    </row>
    <row r="328" spans="19:28">
      <c r="S328" s="56"/>
      <c r="T328" s="56"/>
      <c r="U328" s="56"/>
      <c r="V328" s="56"/>
      <c r="W328" s="56"/>
      <c r="X328" s="56"/>
      <c r="Y328" s="56"/>
      <c r="Z328" s="56"/>
      <c r="AA328" s="56"/>
      <c r="AB328" s="56"/>
    </row>
    <row r="329" spans="19:28">
      <c r="S329" s="56"/>
      <c r="T329" s="56"/>
      <c r="U329" s="56"/>
      <c r="V329" s="56"/>
      <c r="W329" s="56"/>
      <c r="X329" s="56"/>
      <c r="Y329" s="56"/>
      <c r="Z329" s="56"/>
      <c r="AA329" s="56"/>
      <c r="AB329" s="56"/>
    </row>
    <row r="330" spans="19:28">
      <c r="S330" s="56"/>
      <c r="T330" s="56"/>
      <c r="U330" s="56"/>
      <c r="V330" s="56"/>
      <c r="W330" s="56"/>
      <c r="X330" s="56"/>
      <c r="Y330" s="56"/>
      <c r="Z330" s="56"/>
      <c r="AA330" s="56"/>
      <c r="AB330" s="56"/>
    </row>
    <row r="331" spans="19:28">
      <c r="S331" s="56"/>
      <c r="T331" s="56"/>
      <c r="U331" s="56"/>
      <c r="V331" s="56"/>
      <c r="W331" s="56"/>
      <c r="X331" s="56"/>
      <c r="Y331" s="56"/>
      <c r="Z331" s="56"/>
      <c r="AA331" s="56"/>
      <c r="AB331" s="56"/>
    </row>
    <row r="332" spans="19:28">
      <c r="S332" s="56"/>
      <c r="T332" s="56"/>
      <c r="U332" s="56"/>
      <c r="V332" s="56"/>
      <c r="W332" s="56"/>
      <c r="X332" s="56"/>
      <c r="Y332" s="56"/>
      <c r="Z332" s="56"/>
      <c r="AA332" s="56"/>
      <c r="AB332" s="56"/>
    </row>
    <row r="333" spans="19:28">
      <c r="S333" s="56"/>
      <c r="T333" s="56"/>
      <c r="U333" s="56"/>
      <c r="V333" s="56"/>
      <c r="W333" s="56"/>
      <c r="X333" s="56"/>
      <c r="Y333" s="56"/>
      <c r="Z333" s="56"/>
      <c r="AA333" s="56"/>
      <c r="AB333" s="56"/>
    </row>
    <row r="334" spans="19:28">
      <c r="S334" s="56"/>
      <c r="T334" s="56"/>
      <c r="U334" s="56"/>
      <c r="V334" s="56"/>
      <c r="W334" s="56"/>
      <c r="X334" s="56"/>
      <c r="Y334" s="56"/>
      <c r="Z334" s="56"/>
      <c r="AA334" s="56"/>
      <c r="AB334" s="56"/>
    </row>
    <row r="335" spans="19:28">
      <c r="S335" s="56"/>
      <c r="T335" s="56"/>
      <c r="U335" s="56"/>
      <c r="V335" s="56"/>
      <c r="W335" s="56"/>
      <c r="X335" s="56"/>
      <c r="Y335" s="56"/>
      <c r="Z335" s="56"/>
      <c r="AA335" s="56"/>
      <c r="AB335" s="56"/>
    </row>
    <row r="336" spans="19:28">
      <c r="S336" s="56"/>
      <c r="T336" s="56"/>
      <c r="U336" s="56"/>
      <c r="V336" s="56"/>
      <c r="W336" s="56"/>
      <c r="X336" s="56"/>
      <c r="Y336" s="56"/>
      <c r="Z336" s="56"/>
      <c r="AA336" s="56"/>
      <c r="AB336" s="56"/>
    </row>
    <row r="337" spans="19:28">
      <c r="S337" s="56"/>
      <c r="T337" s="56"/>
      <c r="U337" s="56"/>
      <c r="V337" s="56"/>
      <c r="W337" s="56"/>
      <c r="X337" s="56"/>
      <c r="Y337" s="56"/>
      <c r="Z337" s="56"/>
      <c r="AA337" s="56"/>
      <c r="AB337" s="56"/>
    </row>
    <row r="338" spans="19:28">
      <c r="S338" s="56"/>
      <c r="T338" s="56"/>
      <c r="U338" s="56"/>
      <c r="V338" s="56"/>
      <c r="W338" s="56"/>
      <c r="X338" s="56"/>
      <c r="Y338" s="56"/>
      <c r="Z338" s="56"/>
      <c r="AA338" s="56"/>
      <c r="AB338" s="56"/>
    </row>
    <row r="339" spans="19:28">
      <c r="S339" s="56"/>
      <c r="T339" s="56"/>
      <c r="U339" s="56"/>
      <c r="V339" s="56"/>
      <c r="W339" s="56"/>
      <c r="X339" s="56"/>
      <c r="Y339" s="56"/>
      <c r="Z339" s="56"/>
      <c r="AA339" s="56"/>
      <c r="AB339" s="56"/>
    </row>
    <row r="340" spans="19:28">
      <c r="S340" s="56"/>
      <c r="T340" s="56"/>
      <c r="U340" s="56"/>
      <c r="V340" s="56"/>
      <c r="W340" s="56"/>
      <c r="X340" s="56"/>
      <c r="Y340" s="56"/>
      <c r="Z340" s="56"/>
      <c r="AA340" s="56"/>
      <c r="AB340" s="56"/>
    </row>
    <row r="341" spans="19:28">
      <c r="S341" s="56"/>
      <c r="T341" s="56"/>
      <c r="U341" s="56"/>
      <c r="V341" s="56"/>
      <c r="W341" s="56"/>
      <c r="X341" s="56"/>
      <c r="Y341" s="56"/>
      <c r="Z341" s="56"/>
      <c r="AA341" s="56"/>
      <c r="AB341" s="56"/>
    </row>
    <row r="342" spans="19:28">
      <c r="S342" s="56"/>
      <c r="T342" s="56"/>
      <c r="U342" s="56"/>
      <c r="V342" s="56"/>
      <c r="W342" s="56"/>
      <c r="X342" s="56"/>
      <c r="Y342" s="56"/>
      <c r="Z342" s="56"/>
      <c r="AA342" s="56"/>
      <c r="AB342" s="56"/>
    </row>
    <row r="343" spans="19:28">
      <c r="S343" s="56"/>
      <c r="T343" s="56"/>
      <c r="U343" s="56"/>
      <c r="V343" s="56"/>
      <c r="W343" s="56"/>
      <c r="X343" s="56"/>
      <c r="Y343" s="56"/>
      <c r="Z343" s="56"/>
      <c r="AA343" s="56"/>
      <c r="AB343" s="56"/>
    </row>
    <row r="344" spans="19:28">
      <c r="S344" s="56"/>
      <c r="T344" s="56"/>
      <c r="U344" s="56"/>
      <c r="V344" s="56"/>
      <c r="W344" s="56"/>
      <c r="X344" s="56"/>
      <c r="Y344" s="56"/>
      <c r="Z344" s="56"/>
      <c r="AA344" s="56"/>
      <c r="AB344" s="56"/>
    </row>
    <row r="345" spans="19:28">
      <c r="S345" s="56"/>
      <c r="T345" s="56"/>
      <c r="U345" s="56"/>
      <c r="V345" s="56"/>
      <c r="W345" s="56"/>
      <c r="X345" s="56"/>
      <c r="Y345" s="56"/>
      <c r="Z345" s="56"/>
      <c r="AA345" s="56"/>
      <c r="AB345" s="56"/>
    </row>
    <row r="346" spans="19:28">
      <c r="S346" s="56"/>
      <c r="T346" s="56"/>
      <c r="U346" s="56"/>
      <c r="V346" s="56"/>
      <c r="W346" s="56"/>
      <c r="X346" s="56"/>
      <c r="Y346" s="56"/>
      <c r="Z346" s="56"/>
      <c r="AA346" s="56"/>
      <c r="AB346" s="56"/>
    </row>
    <row r="347" spans="19:28">
      <c r="S347" s="56"/>
      <c r="T347" s="56"/>
      <c r="U347" s="56"/>
      <c r="V347" s="56"/>
      <c r="W347" s="56"/>
      <c r="X347" s="56"/>
      <c r="Y347" s="56"/>
      <c r="Z347" s="56"/>
      <c r="AA347" s="56"/>
      <c r="AB347" s="56"/>
    </row>
    <row r="348" spans="19:28">
      <c r="S348" s="56"/>
      <c r="T348" s="56"/>
      <c r="U348" s="56"/>
      <c r="V348" s="56"/>
      <c r="W348" s="56"/>
      <c r="X348" s="56"/>
      <c r="Y348" s="56"/>
      <c r="Z348" s="56"/>
      <c r="AA348" s="56"/>
      <c r="AB348" s="56"/>
    </row>
    <row r="349" spans="19:28">
      <c r="S349" s="56"/>
      <c r="T349" s="56"/>
      <c r="U349" s="56"/>
      <c r="V349" s="56"/>
      <c r="W349" s="56"/>
      <c r="X349" s="56"/>
      <c r="Y349" s="56"/>
      <c r="Z349" s="56"/>
      <c r="AA349" s="56"/>
      <c r="AB349" s="56"/>
    </row>
    <row r="350" spans="19:28">
      <c r="S350" s="56"/>
      <c r="T350" s="56"/>
      <c r="U350" s="56"/>
      <c r="V350" s="56"/>
      <c r="W350" s="56"/>
      <c r="X350" s="56"/>
      <c r="Y350" s="56"/>
      <c r="Z350" s="56"/>
      <c r="AA350" s="56"/>
      <c r="AB350" s="56"/>
    </row>
    <row r="351" spans="19:28">
      <c r="S351" s="56"/>
      <c r="T351" s="56"/>
      <c r="U351" s="56"/>
      <c r="V351" s="56"/>
      <c r="W351" s="56"/>
      <c r="X351" s="56"/>
      <c r="Y351" s="56"/>
      <c r="Z351" s="56"/>
      <c r="AA351" s="56"/>
      <c r="AB351" s="56"/>
    </row>
    <row r="352" spans="19:28">
      <c r="S352" s="56"/>
      <c r="T352" s="56"/>
      <c r="U352" s="56"/>
      <c r="V352" s="56"/>
      <c r="W352" s="56"/>
      <c r="X352" s="56"/>
      <c r="Y352" s="56"/>
      <c r="Z352" s="56"/>
      <c r="AA352" s="56"/>
      <c r="AB352" s="56"/>
    </row>
    <row r="353" spans="19:28">
      <c r="S353" s="56"/>
      <c r="T353" s="56"/>
      <c r="U353" s="56"/>
      <c r="V353" s="56"/>
      <c r="W353" s="56"/>
      <c r="X353" s="56"/>
      <c r="Y353" s="56"/>
      <c r="Z353" s="56"/>
      <c r="AA353" s="56"/>
      <c r="AB353" s="56"/>
    </row>
    <row r="354" spans="19:28">
      <c r="S354" s="56"/>
      <c r="T354" s="56"/>
      <c r="U354" s="56"/>
      <c r="V354" s="56"/>
      <c r="W354" s="56"/>
      <c r="X354" s="56"/>
      <c r="Y354" s="56"/>
      <c r="Z354" s="56"/>
      <c r="AA354" s="56"/>
      <c r="AB354" s="56"/>
    </row>
    <row r="355" spans="19:28">
      <c r="S355" s="56"/>
      <c r="T355" s="56"/>
      <c r="U355" s="56"/>
      <c r="V355" s="56"/>
      <c r="W355" s="56"/>
      <c r="X355" s="56"/>
      <c r="Y355" s="56"/>
      <c r="Z355" s="56"/>
      <c r="AA355" s="56"/>
      <c r="AB355" s="56"/>
    </row>
    <row r="356" spans="19:28">
      <c r="S356" s="56"/>
      <c r="T356" s="56"/>
      <c r="U356" s="56"/>
      <c r="V356" s="56"/>
      <c r="W356" s="56"/>
      <c r="X356" s="56"/>
      <c r="Y356" s="56"/>
      <c r="Z356" s="56"/>
      <c r="AA356" s="56"/>
      <c r="AB356" s="56"/>
    </row>
    <row r="357" spans="19:28">
      <c r="S357" s="56"/>
      <c r="T357" s="56"/>
      <c r="U357" s="56"/>
      <c r="V357" s="56"/>
      <c r="W357" s="56"/>
      <c r="X357" s="56"/>
      <c r="Y357" s="56"/>
      <c r="Z357" s="56"/>
      <c r="AA357" s="56"/>
      <c r="AB357" s="56"/>
    </row>
    <row r="358" spans="19:28">
      <c r="S358" s="56"/>
      <c r="T358" s="56"/>
      <c r="U358" s="56"/>
      <c r="V358" s="56"/>
      <c r="W358" s="56"/>
      <c r="X358" s="56"/>
      <c r="Y358" s="56"/>
      <c r="Z358" s="56"/>
      <c r="AA358" s="56"/>
      <c r="AB358" s="56"/>
    </row>
    <row r="359" spans="19:28">
      <c r="S359" s="56"/>
      <c r="T359" s="56"/>
      <c r="U359" s="56"/>
      <c r="V359" s="56"/>
      <c r="W359" s="56"/>
      <c r="X359" s="56"/>
      <c r="Y359" s="56"/>
      <c r="Z359" s="56"/>
      <c r="AA359" s="56"/>
      <c r="AB359" s="56"/>
    </row>
    <row r="360" spans="19:28">
      <c r="S360" s="56"/>
      <c r="T360" s="56"/>
      <c r="U360" s="56"/>
      <c r="V360" s="56"/>
      <c r="W360" s="56"/>
      <c r="X360" s="56"/>
      <c r="Y360" s="56"/>
      <c r="Z360" s="56"/>
      <c r="AA360" s="56"/>
      <c r="AB360" s="56"/>
    </row>
    <row r="361" spans="19:28">
      <c r="S361" s="56"/>
      <c r="T361" s="56"/>
      <c r="U361" s="56"/>
      <c r="V361" s="56"/>
      <c r="W361" s="56"/>
      <c r="X361" s="56"/>
      <c r="Y361" s="56"/>
      <c r="Z361" s="56"/>
      <c r="AA361" s="56"/>
      <c r="AB361" s="56"/>
    </row>
    <row r="362" spans="19:28">
      <c r="S362" s="56"/>
      <c r="T362" s="56"/>
      <c r="U362" s="56"/>
      <c r="V362" s="56"/>
      <c r="W362" s="56"/>
      <c r="X362" s="56"/>
      <c r="Y362" s="56"/>
      <c r="Z362" s="56"/>
      <c r="AA362" s="56"/>
      <c r="AB362" s="56"/>
    </row>
    <row r="363" spans="19:28">
      <c r="S363" s="56"/>
      <c r="T363" s="56"/>
      <c r="U363" s="56"/>
      <c r="V363" s="56"/>
      <c r="W363" s="56"/>
      <c r="X363" s="56"/>
      <c r="Y363" s="56"/>
      <c r="Z363" s="56"/>
      <c r="AA363" s="56"/>
      <c r="AB363" s="56"/>
    </row>
    <row r="364" spans="19:28">
      <c r="S364" s="56"/>
      <c r="T364" s="56"/>
      <c r="U364" s="56"/>
      <c r="V364" s="56"/>
      <c r="W364" s="56"/>
      <c r="X364" s="56"/>
      <c r="Y364" s="56"/>
      <c r="Z364" s="56"/>
      <c r="AA364" s="56"/>
      <c r="AB364" s="56"/>
    </row>
    <row r="365" spans="19:28">
      <c r="S365" s="56"/>
      <c r="T365" s="56"/>
      <c r="U365" s="56"/>
      <c r="V365" s="56"/>
      <c r="W365" s="56"/>
      <c r="X365" s="56"/>
      <c r="Y365" s="56"/>
      <c r="Z365" s="56"/>
      <c r="AA365" s="56"/>
      <c r="AB365" s="56"/>
    </row>
    <row r="366" spans="19:28">
      <c r="S366" s="56"/>
      <c r="T366" s="56"/>
      <c r="U366" s="56"/>
      <c r="V366" s="56"/>
      <c r="W366" s="56"/>
      <c r="X366" s="56"/>
      <c r="Y366" s="56"/>
      <c r="Z366" s="56"/>
      <c r="AA366" s="56"/>
      <c r="AB366" s="56"/>
    </row>
    <row r="367" spans="19:28">
      <c r="S367" s="56"/>
      <c r="T367" s="56"/>
      <c r="U367" s="56"/>
      <c r="V367" s="56"/>
      <c r="W367" s="56"/>
      <c r="X367" s="56"/>
      <c r="Y367" s="56"/>
      <c r="Z367" s="56"/>
      <c r="AA367" s="56"/>
      <c r="AB367" s="56"/>
    </row>
    <row r="368" spans="19:28">
      <c r="S368" s="56"/>
      <c r="T368" s="56"/>
      <c r="U368" s="56"/>
      <c r="V368" s="56"/>
      <c r="W368" s="56"/>
      <c r="X368" s="56"/>
      <c r="Y368" s="56"/>
      <c r="Z368" s="56"/>
      <c r="AA368" s="56"/>
      <c r="AB368" s="56"/>
    </row>
    <row r="369" spans="19:28">
      <c r="S369" s="56"/>
      <c r="T369" s="56"/>
      <c r="U369" s="56"/>
      <c r="V369" s="56"/>
      <c r="W369" s="56"/>
      <c r="X369" s="56"/>
      <c r="Y369" s="56"/>
      <c r="Z369" s="56"/>
      <c r="AA369" s="56"/>
      <c r="AB369" s="56"/>
    </row>
    <row r="370" spans="19:28">
      <c r="S370" s="56"/>
      <c r="T370" s="56"/>
      <c r="U370" s="56"/>
      <c r="V370" s="56"/>
      <c r="W370" s="56"/>
      <c r="X370" s="56"/>
      <c r="Y370" s="56"/>
      <c r="Z370" s="56"/>
      <c r="AA370" s="56"/>
      <c r="AB370" s="56"/>
    </row>
    <row r="371" spans="19:28">
      <c r="S371" s="56"/>
      <c r="T371" s="56"/>
      <c r="U371" s="56"/>
      <c r="V371" s="56"/>
      <c r="W371" s="56"/>
      <c r="X371" s="56"/>
      <c r="Y371" s="56"/>
      <c r="Z371" s="56"/>
      <c r="AA371" s="56"/>
      <c r="AB371" s="56"/>
    </row>
    <row r="372" spans="19:28">
      <c r="S372" s="56"/>
      <c r="T372" s="56"/>
      <c r="U372" s="56"/>
      <c r="V372" s="56"/>
      <c r="W372" s="56"/>
      <c r="X372" s="56"/>
      <c r="Y372" s="56"/>
      <c r="Z372" s="56"/>
      <c r="AA372" s="56"/>
      <c r="AB372" s="56"/>
    </row>
    <row r="373" spans="19:28">
      <c r="S373" s="56"/>
      <c r="T373" s="56"/>
      <c r="U373" s="56"/>
      <c r="V373" s="56"/>
      <c r="W373" s="56"/>
      <c r="X373" s="56"/>
      <c r="Y373" s="56"/>
      <c r="Z373" s="56"/>
      <c r="AA373" s="56"/>
      <c r="AB373" s="56"/>
    </row>
    <row r="374" spans="19:28">
      <c r="S374" s="56"/>
      <c r="T374" s="56"/>
      <c r="U374" s="56"/>
      <c r="V374" s="56"/>
      <c r="W374" s="56"/>
      <c r="X374" s="56"/>
      <c r="Y374" s="56"/>
      <c r="Z374" s="56"/>
      <c r="AA374" s="56"/>
      <c r="AB374" s="56"/>
    </row>
    <row r="375" spans="19:28">
      <c r="S375" s="56"/>
      <c r="T375" s="56"/>
      <c r="U375" s="56"/>
      <c r="V375" s="56"/>
      <c r="W375" s="56"/>
      <c r="X375" s="56"/>
      <c r="Y375" s="56"/>
      <c r="Z375" s="56"/>
      <c r="AA375" s="56"/>
      <c r="AB375" s="56"/>
    </row>
    <row r="376" spans="19:28">
      <c r="S376" s="56"/>
      <c r="T376" s="56"/>
      <c r="U376" s="56"/>
      <c r="V376" s="56"/>
      <c r="W376" s="56"/>
      <c r="X376" s="56"/>
      <c r="Y376" s="56"/>
      <c r="Z376" s="56"/>
      <c r="AA376" s="56"/>
      <c r="AB376" s="56"/>
    </row>
    <row r="377" spans="19:28">
      <c r="S377" s="56"/>
      <c r="T377" s="56"/>
      <c r="U377" s="56"/>
      <c r="V377" s="56"/>
      <c r="W377" s="56"/>
      <c r="X377" s="56"/>
      <c r="Y377" s="56"/>
      <c r="Z377" s="56"/>
      <c r="AA377" s="56"/>
      <c r="AB377" s="56"/>
    </row>
    <row r="378" spans="19:28">
      <c r="S378" s="56"/>
      <c r="T378" s="56"/>
      <c r="U378" s="56"/>
      <c r="V378" s="56"/>
      <c r="W378" s="56"/>
      <c r="X378" s="56"/>
      <c r="Y378" s="56"/>
      <c r="Z378" s="56"/>
      <c r="AA378" s="56"/>
      <c r="AB378" s="56"/>
    </row>
    <row r="379" spans="19:28">
      <c r="S379" s="56"/>
      <c r="T379" s="56"/>
      <c r="U379" s="56"/>
      <c r="V379" s="56"/>
      <c r="W379" s="56"/>
      <c r="X379" s="56"/>
      <c r="Y379" s="56"/>
      <c r="Z379" s="56"/>
      <c r="AA379" s="56"/>
      <c r="AB379" s="56"/>
    </row>
    <row r="380" spans="19:28">
      <c r="S380" s="56"/>
      <c r="T380" s="56"/>
      <c r="U380" s="56"/>
      <c r="V380" s="56"/>
      <c r="W380" s="56"/>
      <c r="X380" s="56"/>
      <c r="Y380" s="56"/>
      <c r="Z380" s="56"/>
      <c r="AA380" s="56"/>
      <c r="AB380" s="56"/>
    </row>
    <row r="381" spans="19:28">
      <c r="S381" s="56"/>
      <c r="T381" s="56"/>
      <c r="U381" s="56"/>
      <c r="V381" s="56"/>
      <c r="W381" s="56"/>
      <c r="X381" s="56"/>
      <c r="Y381" s="56"/>
      <c r="Z381" s="56"/>
      <c r="AA381" s="56"/>
      <c r="AB381" s="56"/>
    </row>
    <row r="382" spans="19:28">
      <c r="S382" s="56"/>
      <c r="T382" s="56"/>
      <c r="U382" s="56"/>
      <c r="V382" s="56"/>
      <c r="W382" s="56"/>
      <c r="X382" s="56"/>
      <c r="Y382" s="56"/>
      <c r="Z382" s="56"/>
      <c r="AA382" s="56"/>
      <c r="AB382" s="56"/>
    </row>
    <row r="383" spans="19:28">
      <c r="S383" s="56"/>
      <c r="T383" s="56"/>
      <c r="U383" s="56"/>
      <c r="V383" s="56"/>
      <c r="W383" s="56"/>
      <c r="X383" s="56"/>
      <c r="Y383" s="56"/>
      <c r="Z383" s="56"/>
      <c r="AA383" s="56"/>
      <c r="AB383" s="56"/>
    </row>
    <row r="384" spans="19:28">
      <c r="S384" s="56"/>
      <c r="T384" s="56"/>
      <c r="U384" s="56"/>
      <c r="V384" s="56"/>
      <c r="W384" s="56"/>
      <c r="X384" s="56"/>
      <c r="Y384" s="56"/>
      <c r="Z384" s="56"/>
      <c r="AA384" s="56"/>
      <c r="AB384" s="56"/>
    </row>
    <row r="385" spans="19:28">
      <c r="S385" s="56"/>
      <c r="T385" s="56"/>
      <c r="U385" s="56"/>
      <c r="V385" s="56"/>
      <c r="W385" s="56"/>
      <c r="X385" s="56"/>
      <c r="Y385" s="56"/>
      <c r="Z385" s="56"/>
      <c r="AA385" s="56"/>
      <c r="AB385" s="56"/>
    </row>
    <row r="386" spans="19:28">
      <c r="S386" s="56"/>
      <c r="T386" s="56"/>
      <c r="U386" s="56"/>
      <c r="V386" s="56"/>
      <c r="W386" s="56"/>
      <c r="X386" s="56"/>
      <c r="Y386" s="56"/>
      <c r="Z386" s="56"/>
      <c r="AA386" s="56"/>
      <c r="AB386" s="56"/>
    </row>
    <row r="387" spans="19:28">
      <c r="S387" s="56"/>
      <c r="T387" s="56"/>
      <c r="U387" s="56"/>
      <c r="V387" s="56"/>
      <c r="W387" s="56"/>
      <c r="X387" s="56"/>
      <c r="Y387" s="56"/>
      <c r="Z387" s="56"/>
      <c r="AA387" s="56"/>
      <c r="AB387" s="56"/>
    </row>
    <row r="388" spans="19:28">
      <c r="S388" s="56"/>
      <c r="T388" s="56"/>
      <c r="U388" s="56"/>
      <c r="V388" s="56"/>
      <c r="W388" s="56"/>
      <c r="X388" s="56"/>
      <c r="Y388" s="56"/>
      <c r="Z388" s="56"/>
      <c r="AA388" s="56"/>
      <c r="AB388" s="56"/>
    </row>
    <row r="389" spans="19:28">
      <c r="S389" s="56"/>
      <c r="T389" s="56"/>
      <c r="U389" s="56"/>
      <c r="V389" s="56"/>
      <c r="W389" s="56"/>
      <c r="X389" s="56"/>
      <c r="Y389" s="56"/>
      <c r="Z389" s="56"/>
      <c r="AA389" s="56"/>
      <c r="AB389" s="56"/>
    </row>
    <row r="390" spans="19:28">
      <c r="S390" s="56"/>
      <c r="T390" s="56"/>
      <c r="U390" s="56"/>
      <c r="V390" s="56"/>
      <c r="W390" s="56"/>
      <c r="X390" s="56"/>
      <c r="Y390" s="56"/>
      <c r="Z390" s="56"/>
      <c r="AA390" s="56"/>
      <c r="AB390" s="56"/>
    </row>
    <row r="391" spans="19:28">
      <c r="S391" s="56"/>
      <c r="T391" s="56"/>
      <c r="U391" s="56"/>
      <c r="V391" s="56"/>
      <c r="W391" s="56"/>
      <c r="X391" s="56"/>
      <c r="Y391" s="56"/>
      <c r="Z391" s="56"/>
      <c r="AA391" s="56"/>
      <c r="AB391" s="56"/>
    </row>
    <row r="392" spans="19:28">
      <c r="S392" s="56"/>
      <c r="T392" s="56"/>
      <c r="U392" s="56"/>
      <c r="V392" s="56"/>
      <c r="W392" s="56"/>
      <c r="X392" s="56"/>
      <c r="Y392" s="56"/>
      <c r="Z392" s="56"/>
      <c r="AA392" s="56"/>
      <c r="AB392" s="56"/>
    </row>
    <row r="393" spans="19:28">
      <c r="S393" s="56"/>
      <c r="T393" s="56"/>
      <c r="U393" s="56"/>
      <c r="V393" s="56"/>
      <c r="W393" s="56"/>
      <c r="X393" s="56"/>
      <c r="Y393" s="56"/>
      <c r="Z393" s="56"/>
      <c r="AA393" s="56"/>
      <c r="AB393" s="56"/>
    </row>
    <row r="394" spans="19:28">
      <c r="S394" s="56"/>
      <c r="T394" s="56"/>
      <c r="U394" s="56"/>
      <c r="V394" s="56"/>
      <c r="W394" s="56"/>
      <c r="X394" s="56"/>
      <c r="Y394" s="56"/>
      <c r="Z394" s="56"/>
      <c r="AA394" s="56"/>
      <c r="AB394" s="56"/>
    </row>
    <row r="395" spans="19:28">
      <c r="S395" s="56"/>
      <c r="T395" s="56"/>
      <c r="U395" s="56"/>
      <c r="V395" s="56"/>
      <c r="W395" s="56"/>
      <c r="X395" s="56"/>
      <c r="Y395" s="56"/>
      <c r="Z395" s="56"/>
      <c r="AA395" s="56"/>
      <c r="AB395" s="56"/>
    </row>
    <row r="396" spans="19:28">
      <c r="S396" s="56"/>
      <c r="T396" s="56"/>
      <c r="U396" s="56"/>
      <c r="V396" s="56"/>
      <c r="W396" s="56"/>
      <c r="X396" s="56"/>
      <c r="Y396" s="56"/>
      <c r="Z396" s="56"/>
      <c r="AA396" s="56"/>
      <c r="AB396" s="56"/>
    </row>
    <row r="397" spans="19:28">
      <c r="S397" s="56"/>
      <c r="T397" s="56"/>
      <c r="U397" s="56"/>
      <c r="V397" s="56"/>
      <c r="W397" s="56"/>
      <c r="X397" s="56"/>
      <c r="Y397" s="56"/>
      <c r="Z397" s="56"/>
      <c r="AA397" s="56"/>
      <c r="AB397" s="56"/>
    </row>
    <row r="398" spans="19:28">
      <c r="S398" s="56"/>
      <c r="T398" s="56"/>
      <c r="U398" s="56"/>
      <c r="V398" s="56"/>
      <c r="W398" s="56"/>
      <c r="X398" s="56"/>
      <c r="Y398" s="56"/>
      <c r="Z398" s="56"/>
      <c r="AA398" s="56"/>
      <c r="AB398" s="56"/>
    </row>
    <row r="399" spans="19:28">
      <c r="S399" s="56"/>
      <c r="T399" s="56"/>
      <c r="U399" s="56"/>
      <c r="V399" s="56"/>
      <c r="W399" s="56"/>
      <c r="X399" s="56"/>
      <c r="Y399" s="56"/>
      <c r="Z399" s="56"/>
      <c r="AA399" s="56"/>
      <c r="AB399" s="56"/>
    </row>
    <row r="400" spans="19:28">
      <c r="S400" s="56"/>
      <c r="T400" s="56"/>
      <c r="U400" s="56"/>
      <c r="V400" s="56"/>
      <c r="W400" s="56"/>
      <c r="X400" s="56"/>
      <c r="Y400" s="56"/>
      <c r="Z400" s="56"/>
      <c r="AA400" s="56"/>
      <c r="AB400" s="56"/>
    </row>
    <row r="401" spans="19:28">
      <c r="S401" s="56"/>
      <c r="T401" s="56"/>
      <c r="U401" s="56"/>
      <c r="V401" s="56"/>
      <c r="W401" s="56"/>
      <c r="X401" s="56"/>
      <c r="Y401" s="56"/>
      <c r="Z401" s="56"/>
      <c r="AA401" s="56"/>
      <c r="AB401" s="56"/>
    </row>
    <row r="402" spans="19:28">
      <c r="S402" s="56"/>
      <c r="T402" s="56"/>
      <c r="U402" s="56"/>
      <c r="V402" s="56"/>
      <c r="W402" s="56"/>
      <c r="X402" s="56"/>
      <c r="Y402" s="56"/>
      <c r="Z402" s="56"/>
      <c r="AA402" s="56"/>
      <c r="AB402" s="56"/>
    </row>
    <row r="403" spans="19:28">
      <c r="S403" s="56"/>
      <c r="T403" s="56"/>
      <c r="U403" s="56"/>
      <c r="V403" s="56"/>
      <c r="W403" s="56"/>
      <c r="X403" s="56"/>
      <c r="Y403" s="56"/>
      <c r="Z403" s="56"/>
      <c r="AA403" s="56"/>
      <c r="AB403" s="56"/>
    </row>
    <row r="404" spans="19:28">
      <c r="S404" s="56"/>
      <c r="T404" s="56"/>
      <c r="U404" s="56"/>
      <c r="V404" s="56"/>
      <c r="W404" s="56"/>
      <c r="X404" s="56"/>
      <c r="Y404" s="56"/>
      <c r="Z404" s="56"/>
      <c r="AA404" s="56"/>
      <c r="AB404" s="56"/>
    </row>
    <row r="405" spans="19:28">
      <c r="S405" s="56"/>
      <c r="T405" s="56"/>
      <c r="U405" s="56"/>
      <c r="V405" s="56"/>
      <c r="W405" s="56"/>
      <c r="X405" s="56"/>
      <c r="Y405" s="56"/>
      <c r="Z405" s="56"/>
      <c r="AA405" s="56"/>
      <c r="AB405" s="56"/>
    </row>
    <row r="406" spans="19:28">
      <c r="S406" s="56"/>
      <c r="T406" s="56"/>
      <c r="U406" s="56"/>
      <c r="V406" s="56"/>
      <c r="W406" s="56"/>
      <c r="X406" s="56"/>
      <c r="Y406" s="56"/>
      <c r="Z406" s="56"/>
      <c r="AA406" s="56"/>
      <c r="AB406" s="56"/>
    </row>
    <row r="407" spans="19:28">
      <c r="S407" s="56"/>
      <c r="T407" s="56"/>
      <c r="U407" s="56"/>
      <c r="V407" s="56"/>
      <c r="W407" s="56"/>
      <c r="X407" s="56"/>
      <c r="Y407" s="56"/>
      <c r="Z407" s="56"/>
      <c r="AA407" s="56"/>
      <c r="AB407" s="56"/>
    </row>
    <row r="408" spans="19:28">
      <c r="S408" s="56"/>
      <c r="T408" s="56"/>
      <c r="U408" s="56"/>
      <c r="V408" s="56"/>
      <c r="W408" s="56"/>
      <c r="X408" s="56"/>
      <c r="Y408" s="56"/>
      <c r="Z408" s="56"/>
      <c r="AA408" s="56"/>
      <c r="AB408" s="56"/>
    </row>
    <row r="409" spans="19:28">
      <c r="S409" s="56"/>
      <c r="T409" s="56"/>
      <c r="U409" s="56"/>
      <c r="V409" s="56"/>
      <c r="W409" s="56"/>
      <c r="X409" s="56"/>
      <c r="Y409" s="56"/>
      <c r="Z409" s="56"/>
      <c r="AA409" s="56"/>
      <c r="AB409" s="56"/>
    </row>
    <row r="410" spans="19:28">
      <c r="S410" s="56"/>
      <c r="T410" s="56"/>
      <c r="U410" s="56"/>
      <c r="V410" s="56"/>
      <c r="W410" s="56"/>
      <c r="X410" s="56"/>
      <c r="Y410" s="56"/>
      <c r="Z410" s="56"/>
      <c r="AA410" s="56"/>
      <c r="AB410" s="56"/>
    </row>
    <row r="411" spans="19:28">
      <c r="S411" s="56"/>
      <c r="T411" s="56"/>
      <c r="U411" s="56"/>
      <c r="V411" s="56"/>
      <c r="W411" s="56"/>
      <c r="X411" s="56"/>
      <c r="Y411" s="56"/>
      <c r="Z411" s="56"/>
      <c r="AA411" s="56"/>
      <c r="AB411" s="56"/>
    </row>
    <row r="412" spans="19:28">
      <c r="S412" s="56"/>
      <c r="T412" s="56"/>
      <c r="U412" s="56"/>
      <c r="V412" s="56"/>
      <c r="W412" s="56"/>
      <c r="X412" s="56"/>
      <c r="Y412" s="56"/>
      <c r="Z412" s="56"/>
      <c r="AA412" s="56"/>
      <c r="AB412" s="56"/>
    </row>
    <row r="413" spans="19:28">
      <c r="S413" s="56"/>
      <c r="T413" s="56"/>
      <c r="U413" s="56"/>
      <c r="V413" s="56"/>
      <c r="W413" s="56"/>
      <c r="X413" s="56"/>
      <c r="Y413" s="56"/>
      <c r="Z413" s="56"/>
      <c r="AA413" s="56"/>
      <c r="AB413" s="56"/>
    </row>
    <row r="414" spans="19:28">
      <c r="S414" s="56"/>
      <c r="T414" s="56"/>
      <c r="U414" s="56"/>
      <c r="V414" s="56"/>
      <c r="W414" s="56"/>
      <c r="X414" s="56"/>
      <c r="Y414" s="56"/>
      <c r="Z414" s="56"/>
      <c r="AA414" s="56"/>
      <c r="AB414" s="56"/>
    </row>
    <row r="415" spans="19:28">
      <c r="S415" s="56"/>
      <c r="T415" s="56"/>
      <c r="U415" s="56"/>
      <c r="V415" s="56"/>
      <c r="W415" s="56"/>
      <c r="X415" s="56"/>
      <c r="Y415" s="56"/>
      <c r="Z415" s="56"/>
      <c r="AA415" s="56"/>
      <c r="AB415" s="56"/>
    </row>
    <row r="416" spans="19:28">
      <c r="S416" s="56"/>
      <c r="T416" s="56"/>
      <c r="U416" s="56"/>
      <c r="V416" s="56"/>
      <c r="W416" s="56"/>
      <c r="X416" s="56"/>
      <c r="Y416" s="56"/>
      <c r="Z416" s="56"/>
      <c r="AA416" s="56"/>
      <c r="AB416" s="56"/>
    </row>
    <row r="417" spans="19:28">
      <c r="S417" s="56"/>
      <c r="T417" s="56"/>
      <c r="U417" s="56"/>
      <c r="V417" s="56"/>
      <c r="W417" s="56"/>
      <c r="X417" s="56"/>
      <c r="Y417" s="56"/>
      <c r="Z417" s="56"/>
      <c r="AA417" s="56"/>
      <c r="AB417" s="56"/>
    </row>
    <row r="418" spans="19:28">
      <c r="S418" s="56"/>
      <c r="T418" s="56"/>
      <c r="U418" s="56"/>
      <c r="V418" s="56"/>
      <c r="W418" s="56"/>
      <c r="X418" s="56"/>
      <c r="Y418" s="56"/>
      <c r="Z418" s="56"/>
      <c r="AA418" s="56"/>
      <c r="AB418" s="56"/>
    </row>
    <row r="419" spans="19:28">
      <c r="S419" s="56"/>
      <c r="T419" s="56"/>
      <c r="U419" s="56"/>
      <c r="V419" s="56"/>
      <c r="W419" s="56"/>
      <c r="X419" s="56"/>
      <c r="Y419" s="56"/>
      <c r="Z419" s="56"/>
      <c r="AA419" s="56"/>
      <c r="AB419" s="56"/>
    </row>
    <row r="420" spans="19:28">
      <c r="S420" s="56"/>
      <c r="T420" s="56"/>
      <c r="U420" s="56"/>
      <c r="V420" s="56"/>
      <c r="W420" s="56"/>
      <c r="X420" s="56"/>
      <c r="Y420" s="56"/>
      <c r="Z420" s="56"/>
      <c r="AA420" s="56"/>
      <c r="AB420" s="56"/>
    </row>
    <row r="421" spans="19:28">
      <c r="S421" s="56"/>
      <c r="T421" s="56"/>
      <c r="U421" s="56"/>
      <c r="V421" s="56"/>
      <c r="W421" s="56"/>
      <c r="X421" s="56"/>
      <c r="Y421" s="56"/>
      <c r="Z421" s="56"/>
      <c r="AA421" s="56"/>
      <c r="AB421" s="56"/>
    </row>
    <row r="422" spans="19:28">
      <c r="S422" s="56"/>
      <c r="T422" s="56"/>
      <c r="U422" s="56"/>
      <c r="V422" s="56"/>
      <c r="W422" s="56"/>
      <c r="X422" s="56"/>
      <c r="Y422" s="56"/>
      <c r="Z422" s="56"/>
      <c r="AA422" s="56"/>
      <c r="AB422" s="56"/>
    </row>
    <row r="423" spans="19:28">
      <c r="S423" s="56"/>
      <c r="T423" s="56"/>
      <c r="U423" s="56"/>
      <c r="V423" s="56"/>
      <c r="W423" s="56"/>
      <c r="X423" s="56"/>
      <c r="Y423" s="56"/>
      <c r="Z423" s="56"/>
      <c r="AA423" s="56"/>
      <c r="AB423" s="56"/>
    </row>
    <row r="424" spans="19:28">
      <c r="S424" s="56"/>
      <c r="T424" s="56"/>
      <c r="U424" s="56"/>
      <c r="V424" s="56"/>
      <c r="W424" s="56"/>
      <c r="X424" s="56"/>
      <c r="Y424" s="56"/>
      <c r="Z424" s="56"/>
      <c r="AA424" s="56"/>
      <c r="AB424" s="56"/>
    </row>
    <row r="425" spans="19:28">
      <c r="S425" s="56"/>
      <c r="T425" s="56"/>
      <c r="U425" s="56"/>
      <c r="V425" s="56"/>
      <c r="W425" s="56"/>
      <c r="X425" s="56"/>
      <c r="Y425" s="56"/>
      <c r="Z425" s="56"/>
      <c r="AA425" s="56"/>
      <c r="AB425" s="56"/>
    </row>
    <row r="426" spans="19:28">
      <c r="S426" s="56"/>
      <c r="T426" s="56"/>
      <c r="U426" s="56"/>
      <c r="V426" s="56"/>
      <c r="W426" s="56"/>
      <c r="X426" s="56"/>
      <c r="Y426" s="56"/>
      <c r="Z426" s="56"/>
      <c r="AA426" s="56"/>
      <c r="AB426" s="56"/>
    </row>
    <row r="427" spans="19:28">
      <c r="S427" s="56"/>
      <c r="T427" s="56"/>
      <c r="U427" s="56"/>
      <c r="V427" s="56"/>
      <c r="W427" s="56"/>
      <c r="X427" s="56"/>
      <c r="Y427" s="56"/>
      <c r="Z427" s="56"/>
      <c r="AA427" s="56"/>
      <c r="AB427" s="56"/>
    </row>
    <row r="428" spans="19:28">
      <c r="S428" s="56"/>
      <c r="T428" s="56"/>
      <c r="U428" s="56"/>
      <c r="V428" s="56"/>
      <c r="W428" s="56"/>
      <c r="X428" s="56"/>
      <c r="Y428" s="56"/>
      <c r="Z428" s="56"/>
      <c r="AA428" s="56"/>
      <c r="AB428" s="56"/>
    </row>
    <row r="429" spans="19:28">
      <c r="S429" s="56"/>
      <c r="T429" s="56"/>
      <c r="U429" s="56"/>
      <c r="V429" s="56"/>
      <c r="W429" s="56"/>
      <c r="X429" s="56"/>
      <c r="Y429" s="56"/>
      <c r="Z429" s="56"/>
      <c r="AA429" s="56"/>
      <c r="AB429" s="56"/>
    </row>
    <row r="430" spans="19:28">
      <c r="S430" s="56"/>
      <c r="T430" s="56"/>
      <c r="U430" s="56"/>
      <c r="V430" s="56"/>
      <c r="W430" s="56"/>
      <c r="X430" s="56"/>
      <c r="Y430" s="56"/>
      <c r="Z430" s="56"/>
      <c r="AA430" s="56"/>
      <c r="AB430" s="56"/>
    </row>
    <row r="431" spans="19:28">
      <c r="S431" s="56"/>
      <c r="T431" s="56"/>
      <c r="U431" s="56"/>
      <c r="V431" s="56"/>
      <c r="W431" s="56"/>
      <c r="X431" s="56"/>
      <c r="Y431" s="56"/>
      <c r="Z431" s="56"/>
      <c r="AA431" s="56"/>
      <c r="AB431" s="56"/>
    </row>
    <row r="432" spans="19:28">
      <c r="S432" s="56"/>
      <c r="T432" s="56"/>
      <c r="U432" s="56"/>
      <c r="V432" s="56"/>
      <c r="W432" s="56"/>
      <c r="X432" s="56"/>
      <c r="Y432" s="56"/>
      <c r="Z432" s="56"/>
      <c r="AA432" s="56"/>
      <c r="AB432" s="56"/>
    </row>
    <row r="433" spans="19:28">
      <c r="S433" s="56"/>
      <c r="T433" s="56"/>
      <c r="U433" s="56"/>
      <c r="V433" s="56"/>
      <c r="W433" s="56"/>
      <c r="X433" s="56"/>
      <c r="Y433" s="56"/>
      <c r="Z433" s="56"/>
      <c r="AA433" s="56"/>
      <c r="AB433" s="56"/>
    </row>
    <row r="434" spans="19:28">
      <c r="S434" s="56"/>
      <c r="T434" s="56"/>
      <c r="U434" s="56"/>
      <c r="V434" s="56"/>
      <c r="W434" s="56"/>
      <c r="X434" s="56"/>
      <c r="Y434" s="56"/>
      <c r="Z434" s="56"/>
      <c r="AA434" s="56"/>
      <c r="AB434" s="56"/>
    </row>
    <row r="435" spans="19:28">
      <c r="S435" s="56"/>
      <c r="T435" s="56"/>
      <c r="U435" s="56"/>
      <c r="V435" s="56"/>
      <c r="W435" s="56"/>
      <c r="X435" s="56"/>
      <c r="Y435" s="56"/>
      <c r="Z435" s="56"/>
      <c r="AA435" s="56"/>
      <c r="AB435" s="56"/>
    </row>
    <row r="436" spans="19:28">
      <c r="S436" s="56"/>
      <c r="T436" s="56"/>
      <c r="U436" s="56"/>
      <c r="V436" s="56"/>
      <c r="W436" s="56"/>
      <c r="X436" s="56"/>
      <c r="Y436" s="56"/>
      <c r="Z436" s="56"/>
      <c r="AA436" s="56"/>
      <c r="AB436" s="56"/>
    </row>
    <row r="437" spans="19:28">
      <c r="S437" s="56"/>
      <c r="T437" s="56"/>
      <c r="U437" s="56"/>
      <c r="V437" s="56"/>
      <c r="W437" s="56"/>
      <c r="X437" s="56"/>
      <c r="Y437" s="56"/>
      <c r="Z437" s="56"/>
      <c r="AA437" s="56"/>
      <c r="AB437" s="56"/>
    </row>
    <row r="438" spans="19:28">
      <c r="S438" s="56"/>
      <c r="T438" s="56"/>
      <c r="U438" s="56"/>
      <c r="V438" s="56"/>
      <c r="W438" s="56"/>
      <c r="X438" s="56"/>
      <c r="Y438" s="56"/>
      <c r="Z438" s="56"/>
      <c r="AA438" s="56"/>
      <c r="AB438" s="56"/>
    </row>
    <row r="439" spans="19:28">
      <c r="S439" s="56"/>
      <c r="T439" s="56"/>
      <c r="U439" s="56"/>
      <c r="V439" s="56"/>
      <c r="W439" s="56"/>
      <c r="X439" s="56"/>
      <c r="Y439" s="56"/>
      <c r="Z439" s="56"/>
      <c r="AA439" s="56"/>
      <c r="AB439" s="56"/>
    </row>
    <row r="440" spans="19:28">
      <c r="S440" s="56"/>
      <c r="T440" s="56"/>
      <c r="U440" s="56"/>
      <c r="V440" s="56"/>
      <c r="W440" s="56"/>
      <c r="X440" s="56"/>
      <c r="Y440" s="56"/>
      <c r="Z440" s="56"/>
      <c r="AA440" s="56"/>
      <c r="AB440" s="56"/>
    </row>
    <row r="441" spans="19:28">
      <c r="S441" s="56"/>
      <c r="T441" s="56"/>
      <c r="U441" s="56"/>
      <c r="V441" s="56"/>
      <c r="W441" s="56"/>
      <c r="X441" s="56"/>
      <c r="Y441" s="56"/>
      <c r="Z441" s="56"/>
      <c r="AA441" s="56"/>
      <c r="AB441" s="56"/>
    </row>
    <row r="442" spans="19:28">
      <c r="S442" s="56"/>
      <c r="T442" s="56"/>
      <c r="U442" s="56"/>
      <c r="V442" s="56"/>
      <c r="W442" s="56"/>
      <c r="X442" s="56"/>
      <c r="Y442" s="56"/>
      <c r="Z442" s="56"/>
      <c r="AA442" s="56"/>
      <c r="AB442" s="56"/>
    </row>
    <row r="443" spans="19:28">
      <c r="S443" s="56"/>
      <c r="T443" s="56"/>
      <c r="U443" s="56"/>
      <c r="V443" s="56"/>
      <c r="W443" s="56"/>
      <c r="X443" s="56"/>
      <c r="Y443" s="56"/>
      <c r="Z443" s="56"/>
      <c r="AA443" s="56"/>
      <c r="AB443" s="56"/>
    </row>
    <row r="444" spans="19:28">
      <c r="S444" s="56"/>
      <c r="T444" s="56"/>
      <c r="U444" s="56"/>
      <c r="V444" s="56"/>
      <c r="W444" s="56"/>
      <c r="X444" s="56"/>
      <c r="Y444" s="56"/>
      <c r="Z444" s="56"/>
      <c r="AA444" s="56"/>
      <c r="AB444" s="56"/>
    </row>
    <row r="445" spans="19:28">
      <c r="S445" s="56"/>
      <c r="T445" s="56"/>
      <c r="U445" s="56"/>
      <c r="V445" s="56"/>
      <c r="W445" s="56"/>
      <c r="X445" s="56"/>
      <c r="Y445" s="56"/>
      <c r="Z445" s="56"/>
      <c r="AA445" s="56"/>
      <c r="AB445" s="56"/>
    </row>
    <row r="446" spans="19:28">
      <c r="S446" s="56"/>
      <c r="T446" s="56"/>
      <c r="U446" s="56"/>
      <c r="V446" s="56"/>
      <c r="W446" s="56"/>
      <c r="X446" s="56"/>
      <c r="Y446" s="56"/>
      <c r="Z446" s="56"/>
      <c r="AA446" s="56"/>
      <c r="AB446" s="56"/>
    </row>
    <row r="447" spans="19:28">
      <c r="S447" s="56"/>
      <c r="T447" s="56"/>
      <c r="U447" s="56"/>
      <c r="V447" s="56"/>
      <c r="W447" s="56"/>
      <c r="X447" s="56"/>
      <c r="Y447" s="56"/>
      <c r="Z447" s="56"/>
      <c r="AA447" s="56"/>
      <c r="AB447" s="56"/>
    </row>
    <row r="448" spans="19:28">
      <c r="S448" s="56"/>
      <c r="T448" s="56"/>
      <c r="U448" s="56"/>
      <c r="V448" s="56"/>
      <c r="W448" s="56"/>
      <c r="X448" s="56"/>
      <c r="Y448" s="56"/>
      <c r="Z448" s="56"/>
      <c r="AA448" s="56"/>
      <c r="AB448" s="56"/>
    </row>
    <row r="449" spans="19:28">
      <c r="S449" s="56"/>
      <c r="T449" s="56"/>
      <c r="U449" s="56"/>
      <c r="V449" s="56"/>
      <c r="W449" s="56"/>
      <c r="X449" s="56"/>
      <c r="Y449" s="56"/>
      <c r="Z449" s="56"/>
      <c r="AA449" s="56"/>
      <c r="AB449" s="56"/>
    </row>
    <row r="450" spans="19:28">
      <c r="S450" s="56"/>
      <c r="T450" s="56"/>
      <c r="U450" s="56"/>
      <c r="V450" s="56"/>
      <c r="W450" s="56"/>
      <c r="X450" s="56"/>
      <c r="Y450" s="56"/>
      <c r="Z450" s="56"/>
      <c r="AA450" s="56"/>
      <c r="AB450" s="56"/>
    </row>
    <row r="451" spans="19:28">
      <c r="S451" s="56"/>
      <c r="T451" s="56"/>
      <c r="U451" s="56"/>
      <c r="V451" s="56"/>
      <c r="W451" s="56"/>
      <c r="X451" s="56"/>
      <c r="Y451" s="56"/>
      <c r="Z451" s="56"/>
      <c r="AA451" s="56"/>
      <c r="AB451" s="56"/>
    </row>
    <row r="452" spans="19:28">
      <c r="S452" s="56"/>
      <c r="T452" s="56"/>
      <c r="U452" s="56"/>
      <c r="V452" s="56"/>
      <c r="W452" s="56"/>
      <c r="X452" s="56"/>
      <c r="Y452" s="56"/>
      <c r="Z452" s="56"/>
      <c r="AA452" s="56"/>
      <c r="AB452" s="56"/>
    </row>
    <row r="453" spans="19:28">
      <c r="S453" s="56"/>
      <c r="T453" s="56"/>
      <c r="U453" s="56"/>
      <c r="V453" s="56"/>
      <c r="W453" s="56"/>
      <c r="X453" s="56"/>
      <c r="Y453" s="56"/>
      <c r="Z453" s="56"/>
      <c r="AA453" s="56"/>
      <c r="AB453" s="56"/>
    </row>
    <row r="454" spans="19:28">
      <c r="S454" s="56"/>
      <c r="T454" s="56"/>
      <c r="U454" s="56"/>
      <c r="V454" s="56"/>
      <c r="W454" s="56"/>
      <c r="X454" s="56"/>
      <c r="Y454" s="56"/>
      <c r="Z454" s="56"/>
      <c r="AA454" s="56"/>
      <c r="AB454" s="56"/>
    </row>
    <row r="455" spans="19:28">
      <c r="S455" s="56"/>
      <c r="T455" s="56"/>
      <c r="U455" s="56"/>
      <c r="V455" s="56"/>
      <c r="W455" s="56"/>
      <c r="X455" s="56"/>
      <c r="Y455" s="56"/>
      <c r="Z455" s="56"/>
      <c r="AA455" s="56"/>
      <c r="AB455" s="56"/>
    </row>
    <row r="456" spans="19:28">
      <c r="S456" s="56"/>
      <c r="T456" s="56"/>
      <c r="U456" s="56"/>
      <c r="V456" s="56"/>
      <c r="W456" s="56"/>
      <c r="X456" s="56"/>
      <c r="Y456" s="56"/>
      <c r="Z456" s="56"/>
      <c r="AA456" s="56"/>
      <c r="AB456" s="56"/>
    </row>
    <row r="457" spans="19:28">
      <c r="S457" s="56"/>
      <c r="T457" s="56"/>
      <c r="U457" s="56"/>
      <c r="V457" s="56"/>
      <c r="W457" s="56"/>
      <c r="X457" s="56"/>
      <c r="Y457" s="56"/>
      <c r="Z457" s="56"/>
      <c r="AA457" s="56"/>
      <c r="AB457" s="56"/>
    </row>
    <row r="458" spans="19:28">
      <c r="S458" s="56"/>
      <c r="T458" s="56"/>
      <c r="U458" s="56"/>
      <c r="V458" s="56"/>
      <c r="W458" s="56"/>
      <c r="X458" s="56"/>
      <c r="Y458" s="56"/>
      <c r="Z458" s="56"/>
      <c r="AA458" s="56"/>
      <c r="AB458" s="56"/>
    </row>
    <row r="459" spans="19:28">
      <c r="S459" s="56"/>
      <c r="T459" s="56"/>
      <c r="U459" s="56"/>
      <c r="V459" s="56"/>
      <c r="W459" s="56"/>
      <c r="X459" s="56"/>
      <c r="Y459" s="56"/>
      <c r="Z459" s="56"/>
      <c r="AA459" s="56"/>
      <c r="AB459" s="56"/>
    </row>
    <row r="460" spans="19:28">
      <c r="S460" s="56"/>
      <c r="T460" s="56"/>
      <c r="U460" s="56"/>
      <c r="V460" s="56"/>
      <c r="W460" s="56"/>
      <c r="X460" s="56"/>
      <c r="Y460" s="56"/>
      <c r="Z460" s="56"/>
      <c r="AA460" s="56"/>
      <c r="AB460" s="56"/>
    </row>
    <row r="461" spans="19:28">
      <c r="S461" s="56"/>
      <c r="T461" s="56"/>
      <c r="U461" s="56"/>
      <c r="V461" s="56"/>
      <c r="W461" s="56"/>
      <c r="X461" s="56"/>
      <c r="Y461" s="56"/>
      <c r="Z461" s="56"/>
      <c r="AA461" s="56"/>
      <c r="AB461" s="56"/>
    </row>
    <row r="462" spans="19:28">
      <c r="S462" s="56"/>
      <c r="T462" s="56"/>
      <c r="U462" s="56"/>
      <c r="V462" s="56"/>
      <c r="W462" s="56"/>
      <c r="X462" s="56"/>
      <c r="Y462" s="56"/>
      <c r="Z462" s="56"/>
      <c r="AA462" s="56"/>
      <c r="AB462" s="56"/>
    </row>
    <row r="463" spans="19:28">
      <c r="S463" s="56"/>
      <c r="T463" s="56"/>
      <c r="U463" s="56"/>
      <c r="V463" s="56"/>
      <c r="W463" s="56"/>
      <c r="X463" s="56"/>
      <c r="Y463" s="56"/>
      <c r="Z463" s="56"/>
      <c r="AA463" s="56"/>
      <c r="AB463" s="56"/>
    </row>
    <row r="464" spans="19:28">
      <c r="S464" s="56"/>
      <c r="T464" s="56"/>
      <c r="U464" s="56"/>
      <c r="V464" s="56"/>
      <c r="W464" s="56"/>
      <c r="X464" s="56"/>
      <c r="Y464" s="56"/>
      <c r="Z464" s="56"/>
      <c r="AA464" s="56"/>
      <c r="AB464" s="56"/>
    </row>
    <row r="465" spans="19:28">
      <c r="S465" s="56"/>
      <c r="T465" s="56"/>
      <c r="U465" s="56"/>
      <c r="V465" s="56"/>
      <c r="W465" s="56"/>
      <c r="X465" s="56"/>
      <c r="Y465" s="56"/>
      <c r="Z465" s="56"/>
      <c r="AA465" s="56"/>
      <c r="AB465" s="56"/>
    </row>
    <row r="466" spans="19:28">
      <c r="S466" s="56"/>
      <c r="T466" s="56"/>
      <c r="U466" s="56"/>
      <c r="V466" s="56"/>
      <c r="W466" s="56"/>
      <c r="X466" s="56"/>
      <c r="Y466" s="56"/>
      <c r="Z466" s="56"/>
      <c r="AA466" s="56"/>
      <c r="AB466" s="56"/>
    </row>
    <row r="467" spans="19:28">
      <c r="S467" s="56"/>
      <c r="T467" s="56"/>
      <c r="U467" s="56"/>
      <c r="V467" s="56"/>
      <c r="W467" s="56"/>
      <c r="X467" s="56"/>
      <c r="Y467" s="56"/>
      <c r="Z467" s="56"/>
      <c r="AA467" s="56"/>
      <c r="AB467" s="56"/>
    </row>
    <row r="468" spans="19:28">
      <c r="S468" s="56"/>
      <c r="T468" s="56"/>
      <c r="U468" s="56"/>
      <c r="V468" s="56"/>
      <c r="W468" s="56"/>
      <c r="X468" s="56"/>
      <c r="Y468" s="56"/>
      <c r="Z468" s="56"/>
      <c r="AA468" s="56"/>
      <c r="AB468" s="56"/>
    </row>
    <row r="469" spans="19:28">
      <c r="S469" s="56"/>
      <c r="T469" s="56"/>
      <c r="U469" s="56"/>
      <c r="V469" s="56"/>
      <c r="W469" s="56"/>
      <c r="X469" s="56"/>
      <c r="Y469" s="56"/>
      <c r="Z469" s="56"/>
      <c r="AA469" s="56"/>
      <c r="AB469" s="56"/>
    </row>
    <row r="470" spans="19:28">
      <c r="S470" s="56"/>
      <c r="T470" s="56"/>
      <c r="U470" s="56"/>
      <c r="V470" s="56"/>
      <c r="W470" s="56"/>
      <c r="X470" s="56"/>
      <c r="Y470" s="56"/>
      <c r="Z470" s="56"/>
      <c r="AA470" s="56"/>
      <c r="AB470" s="56"/>
    </row>
    <row r="471" spans="19:28">
      <c r="S471" s="56"/>
      <c r="T471" s="56"/>
      <c r="U471" s="56"/>
      <c r="V471" s="56"/>
      <c r="W471" s="56"/>
      <c r="X471" s="56"/>
      <c r="Y471" s="56"/>
      <c r="Z471" s="56"/>
      <c r="AA471" s="56"/>
      <c r="AB471" s="56"/>
    </row>
    <row r="472" spans="19:28">
      <c r="S472" s="56"/>
      <c r="T472" s="56"/>
      <c r="U472" s="56"/>
      <c r="V472" s="56"/>
      <c r="W472" s="56"/>
      <c r="X472" s="56"/>
      <c r="Y472" s="56"/>
      <c r="Z472" s="56"/>
      <c r="AA472" s="56"/>
      <c r="AB472" s="56"/>
    </row>
    <row r="473" spans="19:28">
      <c r="S473" s="56"/>
      <c r="T473" s="56"/>
      <c r="U473" s="56"/>
      <c r="V473" s="56"/>
      <c r="W473" s="56"/>
      <c r="X473" s="56"/>
      <c r="Y473" s="56"/>
      <c r="Z473" s="56"/>
      <c r="AA473" s="56"/>
      <c r="AB473" s="56"/>
    </row>
    <row r="474" spans="19:28">
      <c r="S474" s="56"/>
      <c r="T474" s="56"/>
      <c r="U474" s="56"/>
      <c r="V474" s="56"/>
      <c r="W474" s="56"/>
      <c r="X474" s="56"/>
      <c r="Y474" s="56"/>
      <c r="Z474" s="56"/>
      <c r="AA474" s="56"/>
      <c r="AB474" s="56"/>
    </row>
    <row r="475" spans="19:28">
      <c r="S475" s="56"/>
      <c r="T475" s="56"/>
      <c r="U475" s="56"/>
      <c r="V475" s="56"/>
      <c r="W475" s="56"/>
      <c r="X475" s="56"/>
      <c r="Y475" s="56"/>
      <c r="Z475" s="56"/>
      <c r="AA475" s="56"/>
      <c r="AB475" s="56"/>
    </row>
    <row r="476" spans="19:28">
      <c r="S476" s="56"/>
      <c r="T476" s="56"/>
      <c r="U476" s="56"/>
      <c r="V476" s="56"/>
      <c r="W476" s="56"/>
      <c r="X476" s="56"/>
      <c r="Y476" s="56"/>
      <c r="Z476" s="56"/>
      <c r="AA476" s="56"/>
      <c r="AB476" s="56"/>
    </row>
    <row r="477" spans="19:28">
      <c r="S477" s="56"/>
      <c r="T477" s="56"/>
      <c r="U477" s="56"/>
      <c r="V477" s="56"/>
      <c r="W477" s="56"/>
      <c r="X477" s="56"/>
      <c r="Y477" s="56"/>
      <c r="Z477" s="56"/>
      <c r="AA477" s="56"/>
      <c r="AB477" s="56"/>
    </row>
    <row r="478" spans="19:28">
      <c r="S478" s="56"/>
      <c r="T478" s="56"/>
      <c r="U478" s="56"/>
      <c r="V478" s="56"/>
      <c r="W478" s="56"/>
      <c r="X478" s="56"/>
      <c r="Y478" s="56"/>
      <c r="Z478" s="56"/>
      <c r="AA478" s="56"/>
      <c r="AB478" s="56"/>
    </row>
    <row r="479" spans="19:28">
      <c r="S479" s="56"/>
      <c r="T479" s="56"/>
      <c r="U479" s="56"/>
      <c r="V479" s="56"/>
      <c r="W479" s="56"/>
      <c r="X479" s="56"/>
      <c r="Y479" s="56"/>
      <c r="Z479" s="56"/>
      <c r="AA479" s="56"/>
      <c r="AB479" s="56"/>
    </row>
    <row r="480" spans="19:28">
      <c r="S480" s="56"/>
      <c r="T480" s="56"/>
      <c r="U480" s="56"/>
      <c r="V480" s="56"/>
      <c r="W480" s="56"/>
      <c r="X480" s="56"/>
      <c r="Y480" s="56"/>
      <c r="Z480" s="56"/>
      <c r="AA480" s="56"/>
      <c r="AB480" s="56"/>
    </row>
    <row r="481" spans="19:28">
      <c r="S481" s="56"/>
      <c r="T481" s="56"/>
      <c r="U481" s="56"/>
      <c r="V481" s="56"/>
      <c r="W481" s="56"/>
      <c r="X481" s="56"/>
      <c r="Y481" s="56"/>
      <c r="Z481" s="56"/>
      <c r="AA481" s="56"/>
      <c r="AB481" s="56"/>
    </row>
    <row r="482" spans="19:28">
      <c r="S482" s="56"/>
      <c r="T482" s="56"/>
      <c r="U482" s="56"/>
      <c r="V482" s="56"/>
      <c r="W482" s="56"/>
      <c r="X482" s="56"/>
      <c r="Y482" s="56"/>
      <c r="Z482" s="56"/>
      <c r="AA482" s="56"/>
      <c r="AB482" s="56"/>
    </row>
    <row r="483" spans="19:28">
      <c r="S483" s="56"/>
      <c r="T483" s="56"/>
      <c r="U483" s="56"/>
      <c r="V483" s="56"/>
      <c r="W483" s="56"/>
      <c r="X483" s="56"/>
      <c r="Y483" s="56"/>
      <c r="Z483" s="56"/>
      <c r="AA483" s="56"/>
      <c r="AB483" s="56"/>
    </row>
    <row r="484" spans="19:28">
      <c r="S484" s="56"/>
      <c r="T484" s="56"/>
      <c r="U484" s="56"/>
      <c r="V484" s="56"/>
      <c r="W484" s="56"/>
      <c r="X484" s="56"/>
      <c r="Y484" s="56"/>
      <c r="Z484" s="56"/>
      <c r="AA484" s="56"/>
      <c r="AB484" s="56"/>
    </row>
    <row r="485" spans="19:28">
      <c r="S485" s="56"/>
      <c r="T485" s="56"/>
      <c r="U485" s="56"/>
      <c r="V485" s="56"/>
      <c r="W485" s="56"/>
      <c r="X485" s="56"/>
      <c r="Y485" s="56"/>
      <c r="Z485" s="56"/>
      <c r="AA485" s="56"/>
      <c r="AB485" s="56"/>
    </row>
    <row r="486" spans="19:28">
      <c r="S486" s="56"/>
      <c r="T486" s="56"/>
      <c r="U486" s="56"/>
      <c r="V486" s="56"/>
      <c r="W486" s="56"/>
      <c r="X486" s="56"/>
      <c r="Y486" s="56"/>
      <c r="Z486" s="56"/>
      <c r="AA486" s="56"/>
      <c r="AB486" s="56"/>
    </row>
    <row r="487" spans="19:28">
      <c r="S487" s="56"/>
      <c r="T487" s="56"/>
      <c r="U487" s="56"/>
      <c r="V487" s="56"/>
      <c r="W487" s="56"/>
      <c r="X487" s="56"/>
      <c r="Y487" s="56"/>
      <c r="Z487" s="56"/>
      <c r="AA487" s="56"/>
      <c r="AB487" s="56"/>
    </row>
    <row r="488" spans="19:28">
      <c r="S488" s="56"/>
      <c r="T488" s="56"/>
      <c r="U488" s="56"/>
      <c r="V488" s="56"/>
      <c r="W488" s="56"/>
      <c r="X488" s="56"/>
      <c r="Y488" s="56"/>
      <c r="Z488" s="56"/>
      <c r="AA488" s="56"/>
      <c r="AB488" s="56"/>
    </row>
    <row r="489" spans="19:28">
      <c r="S489" s="56"/>
      <c r="T489" s="56"/>
      <c r="U489" s="56"/>
      <c r="V489" s="56"/>
      <c r="W489" s="56"/>
      <c r="X489" s="56"/>
      <c r="Y489" s="56"/>
      <c r="Z489" s="56"/>
      <c r="AA489" s="56"/>
      <c r="AB489" s="56"/>
    </row>
    <row r="490" spans="19:28">
      <c r="S490" s="56"/>
      <c r="T490" s="56"/>
      <c r="U490" s="56"/>
      <c r="V490" s="56"/>
      <c r="W490" s="56"/>
      <c r="X490" s="56"/>
      <c r="Y490" s="56"/>
      <c r="Z490" s="56"/>
      <c r="AA490" s="56"/>
      <c r="AB490" s="56"/>
    </row>
    <row r="491" spans="19:28">
      <c r="S491" s="56"/>
      <c r="T491" s="56"/>
      <c r="U491" s="56"/>
      <c r="V491" s="56"/>
      <c r="W491" s="56"/>
      <c r="X491" s="56"/>
      <c r="Y491" s="56"/>
      <c r="Z491" s="56"/>
      <c r="AA491" s="56"/>
      <c r="AB491" s="56"/>
    </row>
    <row r="492" spans="19:28">
      <c r="S492" s="56"/>
      <c r="T492" s="56"/>
      <c r="U492" s="56"/>
      <c r="V492" s="56"/>
      <c r="W492" s="56"/>
      <c r="X492" s="56"/>
      <c r="Y492" s="56"/>
      <c r="Z492" s="56"/>
      <c r="AA492" s="56"/>
      <c r="AB492" s="56"/>
    </row>
    <row r="493" spans="19:28">
      <c r="S493" s="56"/>
      <c r="T493" s="56"/>
      <c r="U493" s="56"/>
      <c r="V493" s="56"/>
      <c r="W493" s="56"/>
      <c r="X493" s="56"/>
      <c r="Y493" s="56"/>
      <c r="Z493" s="56"/>
      <c r="AA493" s="56"/>
      <c r="AB493" s="56"/>
    </row>
    <row r="494" spans="19:28">
      <c r="S494" s="56"/>
      <c r="T494" s="56"/>
      <c r="U494" s="56"/>
      <c r="V494" s="56"/>
      <c r="W494" s="56"/>
      <c r="X494" s="56"/>
      <c r="Y494" s="56"/>
      <c r="Z494" s="56"/>
      <c r="AA494" s="56"/>
      <c r="AB494" s="56"/>
    </row>
    <row r="495" spans="19:28">
      <c r="S495" s="56"/>
      <c r="T495" s="56"/>
      <c r="U495" s="56"/>
      <c r="V495" s="56"/>
      <c r="W495" s="56"/>
      <c r="X495" s="56"/>
      <c r="Y495" s="56"/>
      <c r="Z495" s="56"/>
      <c r="AA495" s="56"/>
      <c r="AB495" s="56"/>
    </row>
    <row r="496" spans="19:28">
      <c r="S496" s="56"/>
      <c r="T496" s="56"/>
      <c r="U496" s="56"/>
      <c r="V496" s="56"/>
      <c r="W496" s="56"/>
      <c r="X496" s="56"/>
      <c r="Y496" s="56"/>
      <c r="Z496" s="56"/>
      <c r="AA496" s="56"/>
      <c r="AB496" s="56"/>
    </row>
    <row r="497" spans="19:28">
      <c r="S497" s="56"/>
      <c r="T497" s="56"/>
      <c r="U497" s="56"/>
      <c r="V497" s="56"/>
      <c r="W497" s="56"/>
      <c r="X497" s="56"/>
      <c r="Y497" s="56"/>
      <c r="Z497" s="56"/>
      <c r="AA497" s="56"/>
      <c r="AB497" s="56"/>
    </row>
    <row r="498" spans="19:28">
      <c r="S498" s="56"/>
      <c r="T498" s="56"/>
      <c r="U498" s="56"/>
      <c r="V498" s="56"/>
      <c r="W498" s="56"/>
      <c r="X498" s="56"/>
      <c r="Y498" s="56"/>
      <c r="Z498" s="56"/>
      <c r="AA498" s="56"/>
      <c r="AB498" s="56"/>
    </row>
    <row r="499" spans="19:28">
      <c r="S499" s="56"/>
      <c r="T499" s="56"/>
      <c r="U499" s="56"/>
      <c r="V499" s="56"/>
      <c r="W499" s="56"/>
      <c r="X499" s="56"/>
      <c r="Y499" s="56"/>
      <c r="Z499" s="56"/>
      <c r="AA499" s="56"/>
      <c r="AB499" s="56"/>
    </row>
    <row r="500" spans="19:28">
      <c r="S500" s="56"/>
      <c r="T500" s="56"/>
      <c r="U500" s="56"/>
      <c r="V500" s="56"/>
      <c r="W500" s="56"/>
      <c r="X500" s="56"/>
      <c r="Y500" s="56"/>
      <c r="Z500" s="56"/>
      <c r="AA500" s="56"/>
      <c r="AB500" s="56"/>
    </row>
    <row r="501" spans="19:28">
      <c r="S501" s="56"/>
      <c r="T501" s="56"/>
      <c r="U501" s="56"/>
      <c r="V501" s="56"/>
      <c r="W501" s="56"/>
      <c r="X501" s="56"/>
      <c r="Y501" s="56"/>
      <c r="Z501" s="56"/>
      <c r="AA501" s="56"/>
      <c r="AB501" s="56"/>
    </row>
    <row r="502" spans="19:28">
      <c r="S502" s="56"/>
      <c r="T502" s="56"/>
      <c r="U502" s="56"/>
      <c r="V502" s="56"/>
      <c r="W502" s="56"/>
      <c r="X502" s="56"/>
      <c r="Y502" s="56"/>
      <c r="Z502" s="56"/>
      <c r="AA502" s="56"/>
      <c r="AB502" s="56"/>
    </row>
    <row r="503" spans="19:28">
      <c r="S503" s="56"/>
      <c r="T503" s="56"/>
      <c r="U503" s="56"/>
      <c r="V503" s="56"/>
      <c r="W503" s="56"/>
      <c r="X503" s="56"/>
      <c r="Y503" s="56"/>
      <c r="Z503" s="56"/>
      <c r="AA503" s="56"/>
      <c r="AB503" s="56"/>
    </row>
    <row r="504" spans="19:28">
      <c r="S504" s="56"/>
      <c r="T504" s="56"/>
      <c r="U504" s="56"/>
      <c r="V504" s="56"/>
      <c r="W504" s="56"/>
      <c r="X504" s="56"/>
      <c r="Y504" s="56"/>
      <c r="Z504" s="56"/>
      <c r="AA504" s="56"/>
      <c r="AB504" s="56"/>
    </row>
    <row r="505" spans="19:28">
      <c r="S505" s="56"/>
      <c r="T505" s="56"/>
      <c r="U505" s="56"/>
      <c r="V505" s="56"/>
      <c r="W505" s="56"/>
      <c r="X505" s="56"/>
      <c r="Y505" s="56"/>
      <c r="Z505" s="56"/>
      <c r="AA505" s="56"/>
      <c r="AB505" s="56"/>
    </row>
    <row r="506" spans="19:28">
      <c r="S506" s="56"/>
      <c r="T506" s="56"/>
      <c r="U506" s="56"/>
      <c r="V506" s="56"/>
      <c r="W506" s="56"/>
      <c r="X506" s="56"/>
      <c r="Y506" s="56"/>
      <c r="Z506" s="56"/>
      <c r="AA506" s="56"/>
      <c r="AB506" s="56"/>
    </row>
    <row r="507" spans="19:28">
      <c r="S507" s="56"/>
      <c r="T507" s="56"/>
      <c r="U507" s="56"/>
      <c r="V507" s="56"/>
      <c r="W507" s="56"/>
      <c r="X507" s="56"/>
      <c r="Y507" s="56"/>
      <c r="Z507" s="56"/>
      <c r="AA507" s="56"/>
      <c r="AB507" s="56"/>
    </row>
    <row r="508" spans="19:28">
      <c r="S508" s="56"/>
      <c r="T508" s="56"/>
      <c r="U508" s="56"/>
      <c r="V508" s="56"/>
      <c r="W508" s="56"/>
      <c r="X508" s="56"/>
      <c r="Y508" s="56"/>
      <c r="Z508" s="56"/>
      <c r="AA508" s="56"/>
      <c r="AB508" s="56"/>
    </row>
    <row r="509" spans="19:28">
      <c r="S509" s="56"/>
      <c r="T509" s="56"/>
      <c r="U509" s="56"/>
      <c r="V509" s="56"/>
      <c r="W509" s="56"/>
      <c r="X509" s="56"/>
      <c r="Y509" s="56"/>
      <c r="Z509" s="56"/>
      <c r="AA509" s="56"/>
      <c r="AB509" s="56"/>
    </row>
    <row r="510" spans="19:28">
      <c r="S510" s="56"/>
      <c r="T510" s="56"/>
      <c r="U510" s="56"/>
      <c r="V510" s="56"/>
      <c r="W510" s="56"/>
      <c r="X510" s="56"/>
      <c r="Y510" s="56"/>
      <c r="Z510" s="56"/>
      <c r="AA510" s="56"/>
      <c r="AB510" s="56"/>
    </row>
    <row r="511" spans="19:28">
      <c r="S511" s="56"/>
      <c r="T511" s="56"/>
      <c r="U511" s="56"/>
      <c r="V511" s="56"/>
      <c r="W511" s="56"/>
      <c r="X511" s="56"/>
      <c r="Y511" s="56"/>
      <c r="Z511" s="56"/>
      <c r="AA511" s="56"/>
      <c r="AB511" s="56"/>
    </row>
    <row r="512" spans="19:28">
      <c r="S512" s="56"/>
      <c r="T512" s="56"/>
      <c r="U512" s="56"/>
      <c r="V512" s="56"/>
      <c r="W512" s="56"/>
      <c r="X512" s="56"/>
      <c r="Y512" s="56"/>
      <c r="Z512" s="56"/>
      <c r="AA512" s="56"/>
      <c r="AB512" s="56"/>
    </row>
    <row r="513" spans="19:28">
      <c r="S513" s="56"/>
      <c r="T513" s="56"/>
      <c r="U513" s="56"/>
      <c r="V513" s="56"/>
      <c r="W513" s="56"/>
      <c r="X513" s="56"/>
      <c r="Y513" s="56"/>
      <c r="Z513" s="56"/>
      <c r="AA513" s="56"/>
      <c r="AB513" s="56"/>
    </row>
    <row r="514" spans="19:28">
      <c r="S514" s="56"/>
      <c r="T514" s="56"/>
      <c r="U514" s="56"/>
      <c r="V514" s="56"/>
      <c r="W514" s="56"/>
      <c r="X514" s="56"/>
      <c r="Y514" s="56"/>
      <c r="Z514" s="56"/>
      <c r="AA514" s="56"/>
      <c r="AB514" s="56"/>
    </row>
    <row r="515" spans="19:28">
      <c r="S515" s="56"/>
      <c r="T515" s="56"/>
      <c r="U515" s="56"/>
      <c r="V515" s="56"/>
      <c r="W515" s="56"/>
      <c r="X515" s="56"/>
      <c r="Y515" s="56"/>
      <c r="Z515" s="56"/>
      <c r="AA515" s="56"/>
      <c r="AB515" s="56"/>
    </row>
    <row r="516" spans="19:28">
      <c r="S516" s="56"/>
      <c r="T516" s="56"/>
      <c r="U516" s="56"/>
      <c r="V516" s="56"/>
      <c r="W516" s="56"/>
      <c r="X516" s="56"/>
      <c r="Y516" s="56"/>
      <c r="Z516" s="56"/>
      <c r="AA516" s="56"/>
      <c r="AB516" s="56"/>
    </row>
    <row r="517" spans="19:28">
      <c r="S517" s="56"/>
      <c r="T517" s="56"/>
      <c r="U517" s="56"/>
      <c r="V517" s="56"/>
      <c r="W517" s="56"/>
      <c r="X517" s="56"/>
      <c r="Y517" s="56"/>
      <c r="Z517" s="56"/>
      <c r="AA517" s="56"/>
      <c r="AB517" s="56"/>
    </row>
    <row r="518" spans="19:28">
      <c r="S518" s="56"/>
      <c r="T518" s="56"/>
      <c r="U518" s="56"/>
      <c r="V518" s="56"/>
      <c r="W518" s="56"/>
      <c r="X518" s="56"/>
      <c r="Y518" s="56"/>
      <c r="Z518" s="56"/>
      <c r="AA518" s="56"/>
      <c r="AB518" s="56"/>
    </row>
    <row r="519" spans="19:28">
      <c r="S519" s="56"/>
      <c r="T519" s="56"/>
      <c r="U519" s="56"/>
      <c r="V519" s="56"/>
      <c r="W519" s="56"/>
      <c r="X519" s="56"/>
      <c r="Y519" s="56"/>
      <c r="Z519" s="56"/>
      <c r="AA519" s="56"/>
      <c r="AB519" s="56"/>
    </row>
    <row r="520" spans="19:28">
      <c r="S520" s="56"/>
      <c r="T520" s="56"/>
      <c r="U520" s="56"/>
      <c r="V520" s="56"/>
      <c r="W520" s="56"/>
      <c r="X520" s="56"/>
      <c r="Y520" s="56"/>
      <c r="Z520" s="56"/>
      <c r="AA520" s="56"/>
      <c r="AB520" s="56"/>
    </row>
    <row r="521" spans="19:28">
      <c r="S521" s="56"/>
      <c r="T521" s="56"/>
      <c r="U521" s="56"/>
      <c r="V521" s="56"/>
      <c r="W521" s="56"/>
      <c r="X521" s="56"/>
      <c r="Y521" s="56"/>
      <c r="Z521" s="56"/>
      <c r="AA521" s="56"/>
      <c r="AB521" s="56"/>
    </row>
    <row r="522" spans="19:28">
      <c r="S522" s="56"/>
      <c r="T522" s="56"/>
      <c r="U522" s="56"/>
      <c r="V522" s="56"/>
      <c r="W522" s="56"/>
      <c r="X522" s="56"/>
      <c r="Y522" s="56"/>
      <c r="Z522" s="56"/>
      <c r="AA522" s="56"/>
      <c r="AB522" s="56"/>
    </row>
    <row r="523" spans="19:28">
      <c r="S523" s="56"/>
      <c r="T523" s="56"/>
      <c r="U523" s="56"/>
      <c r="V523" s="56"/>
      <c r="W523" s="56"/>
      <c r="X523" s="56"/>
      <c r="Y523" s="56"/>
      <c r="Z523" s="56"/>
      <c r="AA523" s="56"/>
      <c r="AB523" s="56"/>
    </row>
    <row r="524" spans="19:28">
      <c r="S524" s="56"/>
      <c r="T524" s="56"/>
      <c r="U524" s="56"/>
      <c r="V524" s="56"/>
      <c r="W524" s="56"/>
      <c r="X524" s="56"/>
      <c r="Y524" s="56"/>
      <c r="Z524" s="56"/>
      <c r="AA524" s="56"/>
      <c r="AB524" s="56"/>
    </row>
    <row r="525" spans="19:28">
      <c r="S525" s="56"/>
      <c r="T525" s="56"/>
      <c r="U525" s="56"/>
      <c r="V525" s="56"/>
      <c r="W525" s="56"/>
      <c r="X525" s="56"/>
      <c r="Y525" s="56"/>
      <c r="Z525" s="56"/>
      <c r="AA525" s="56"/>
      <c r="AB525" s="56"/>
    </row>
    <row r="526" spans="19:28">
      <c r="S526" s="56"/>
      <c r="T526" s="56"/>
      <c r="U526" s="56"/>
      <c r="V526" s="56"/>
      <c r="W526" s="56"/>
      <c r="X526" s="56"/>
      <c r="Y526" s="56"/>
      <c r="Z526" s="56"/>
      <c r="AA526" s="56"/>
      <c r="AB526" s="56"/>
    </row>
    <row r="527" spans="19:28">
      <c r="S527" s="56"/>
      <c r="T527" s="56"/>
      <c r="U527" s="56"/>
      <c r="V527" s="56"/>
      <c r="W527" s="56"/>
      <c r="X527" s="56"/>
      <c r="Y527" s="56"/>
      <c r="Z527" s="56"/>
      <c r="AA527" s="56"/>
      <c r="AB527" s="56"/>
    </row>
    <row r="528" spans="19:28">
      <c r="S528" s="56"/>
      <c r="T528" s="56"/>
      <c r="U528" s="56"/>
      <c r="V528" s="56"/>
      <c r="W528" s="56"/>
      <c r="X528" s="56"/>
      <c r="Y528" s="56"/>
      <c r="Z528" s="56"/>
      <c r="AA528" s="56"/>
      <c r="AB528" s="56"/>
    </row>
    <row r="529" spans="19:28">
      <c r="S529" s="56"/>
      <c r="T529" s="56"/>
      <c r="U529" s="56"/>
      <c r="V529" s="56"/>
      <c r="W529" s="56"/>
      <c r="X529" s="56"/>
      <c r="Y529" s="56"/>
      <c r="Z529" s="56"/>
      <c r="AA529" s="56"/>
      <c r="AB529" s="56"/>
    </row>
    <row r="530" spans="19:28">
      <c r="S530" s="56"/>
      <c r="T530" s="56"/>
      <c r="U530" s="56"/>
      <c r="V530" s="56"/>
      <c r="W530" s="56"/>
      <c r="X530" s="56"/>
      <c r="Y530" s="56"/>
      <c r="Z530" s="56"/>
      <c r="AA530" s="56"/>
      <c r="AB530" s="56"/>
    </row>
    <row r="531" spans="19:28">
      <c r="S531" s="56"/>
      <c r="T531" s="56"/>
      <c r="U531" s="56"/>
      <c r="V531" s="56"/>
      <c r="W531" s="56"/>
      <c r="X531" s="56"/>
      <c r="Y531" s="56"/>
      <c r="Z531" s="56"/>
      <c r="AA531" s="56"/>
      <c r="AB531" s="56"/>
    </row>
    <row r="532" spans="19:28">
      <c r="S532" s="56"/>
      <c r="T532" s="56"/>
      <c r="U532" s="56"/>
      <c r="V532" s="56"/>
      <c r="W532" s="56"/>
      <c r="X532" s="56"/>
      <c r="Y532" s="56"/>
      <c r="Z532" s="56"/>
      <c r="AA532" s="56"/>
      <c r="AB532" s="56"/>
    </row>
    <row r="533" spans="19:28">
      <c r="S533" s="56"/>
      <c r="T533" s="56"/>
      <c r="U533" s="56"/>
      <c r="V533" s="56"/>
      <c r="W533" s="56"/>
      <c r="X533" s="56"/>
      <c r="Y533" s="56"/>
      <c r="Z533" s="56"/>
      <c r="AA533" s="56"/>
      <c r="AB533" s="56"/>
    </row>
    <row r="534" spans="19:28">
      <c r="S534" s="56"/>
      <c r="T534" s="56"/>
      <c r="U534" s="56"/>
      <c r="V534" s="56"/>
      <c r="W534" s="56"/>
      <c r="X534" s="56"/>
      <c r="Y534" s="56"/>
      <c r="Z534" s="56"/>
      <c r="AA534" s="56"/>
      <c r="AB534" s="56"/>
    </row>
    <row r="535" spans="19:28">
      <c r="S535" s="56"/>
      <c r="T535" s="56"/>
      <c r="U535" s="56"/>
      <c r="V535" s="56"/>
      <c r="W535" s="56"/>
      <c r="X535" s="56"/>
      <c r="Y535" s="56"/>
      <c r="Z535" s="56"/>
      <c r="AA535" s="56"/>
      <c r="AB535" s="56"/>
    </row>
    <row r="536" spans="19:28">
      <c r="S536" s="56"/>
      <c r="T536" s="56"/>
      <c r="U536" s="56"/>
      <c r="V536" s="56"/>
      <c r="W536" s="56"/>
      <c r="X536" s="56"/>
      <c r="Y536" s="56"/>
      <c r="Z536" s="56"/>
      <c r="AA536" s="56"/>
      <c r="AB536" s="56"/>
    </row>
    <row r="537" spans="19:28">
      <c r="S537" s="56"/>
      <c r="T537" s="56"/>
      <c r="U537" s="56"/>
      <c r="V537" s="56"/>
      <c r="W537" s="56"/>
      <c r="X537" s="56"/>
      <c r="Y537" s="56"/>
      <c r="Z537" s="56"/>
      <c r="AA537" s="56"/>
      <c r="AB537" s="56"/>
    </row>
    <row r="538" spans="19:28">
      <c r="S538" s="56"/>
      <c r="T538" s="56"/>
      <c r="U538" s="56"/>
      <c r="V538" s="56"/>
      <c r="W538" s="56"/>
      <c r="X538" s="56"/>
      <c r="Y538" s="56"/>
      <c r="Z538" s="56"/>
      <c r="AA538" s="56"/>
      <c r="AB538" s="56"/>
    </row>
    <row r="539" spans="19:28">
      <c r="S539" s="56"/>
      <c r="T539" s="56"/>
      <c r="U539" s="56"/>
      <c r="V539" s="56"/>
      <c r="W539" s="56"/>
      <c r="X539" s="56"/>
      <c r="Y539" s="56"/>
      <c r="Z539" s="56"/>
      <c r="AA539" s="56"/>
      <c r="AB539" s="56"/>
    </row>
    <row r="540" spans="19:28">
      <c r="S540" s="56"/>
      <c r="T540" s="56"/>
      <c r="U540" s="56"/>
      <c r="V540" s="56"/>
      <c r="W540" s="56"/>
      <c r="X540" s="56"/>
      <c r="Y540" s="56"/>
      <c r="Z540" s="56"/>
      <c r="AA540" s="56"/>
      <c r="AB540" s="56"/>
    </row>
    <row r="541" spans="19:28">
      <c r="S541" s="56"/>
      <c r="T541" s="56"/>
      <c r="U541" s="56"/>
      <c r="V541" s="56"/>
      <c r="W541" s="56"/>
      <c r="X541" s="56"/>
      <c r="Y541" s="56"/>
      <c r="Z541" s="56"/>
      <c r="AA541" s="56"/>
      <c r="AB541" s="56"/>
    </row>
    <row r="542" spans="19:28">
      <c r="S542" s="56"/>
      <c r="T542" s="56"/>
      <c r="U542" s="56"/>
      <c r="V542" s="56"/>
      <c r="W542" s="56"/>
      <c r="X542" s="56"/>
      <c r="Y542" s="56"/>
      <c r="Z542" s="56"/>
      <c r="AA542" s="56"/>
      <c r="AB542" s="56"/>
    </row>
    <row r="543" spans="19:28">
      <c r="S543" s="56"/>
      <c r="T543" s="56"/>
      <c r="U543" s="56"/>
      <c r="V543" s="56"/>
      <c r="W543" s="56"/>
      <c r="X543" s="56"/>
      <c r="Y543" s="56"/>
      <c r="Z543" s="56"/>
      <c r="AA543" s="56"/>
      <c r="AB543" s="56"/>
    </row>
    <row r="544" spans="19:28">
      <c r="S544" s="56"/>
      <c r="T544" s="56"/>
      <c r="U544" s="56"/>
      <c r="V544" s="56"/>
      <c r="W544" s="56"/>
      <c r="X544" s="56"/>
      <c r="Y544" s="56"/>
      <c r="Z544" s="56"/>
      <c r="AA544" s="56"/>
      <c r="AB544" s="56"/>
    </row>
    <row r="545" spans="19:28">
      <c r="S545" s="56"/>
      <c r="T545" s="56"/>
      <c r="U545" s="56"/>
      <c r="V545" s="56"/>
      <c r="W545" s="56"/>
      <c r="X545" s="56"/>
      <c r="Y545" s="56"/>
      <c r="Z545" s="56"/>
      <c r="AA545" s="56"/>
      <c r="AB545" s="56"/>
    </row>
    <row r="546" spans="19:28">
      <c r="S546" s="56"/>
      <c r="T546" s="56"/>
      <c r="U546" s="56"/>
      <c r="V546" s="56"/>
      <c r="W546" s="56"/>
      <c r="X546" s="56"/>
      <c r="Y546" s="56"/>
      <c r="Z546" s="56"/>
      <c r="AA546" s="56"/>
      <c r="AB546" s="56"/>
    </row>
    <row r="547" spans="19:28">
      <c r="S547" s="56"/>
      <c r="T547" s="56"/>
      <c r="U547" s="56"/>
      <c r="V547" s="56"/>
      <c r="W547" s="56"/>
      <c r="X547" s="56"/>
      <c r="Y547" s="56"/>
      <c r="Z547" s="56"/>
      <c r="AA547" s="56"/>
      <c r="AB547" s="56"/>
    </row>
    <row r="548" spans="19:28">
      <c r="S548" s="56"/>
      <c r="T548" s="56"/>
      <c r="U548" s="56"/>
      <c r="V548" s="56"/>
      <c r="W548" s="56"/>
      <c r="X548" s="56"/>
      <c r="Y548" s="56"/>
      <c r="Z548" s="56"/>
      <c r="AA548" s="56"/>
      <c r="AB548" s="56"/>
    </row>
    <row r="549" spans="19:28">
      <c r="S549" s="56"/>
      <c r="T549" s="56"/>
      <c r="U549" s="56"/>
      <c r="V549" s="56"/>
      <c r="W549" s="56"/>
      <c r="X549" s="56"/>
      <c r="Y549" s="56"/>
      <c r="Z549" s="56"/>
      <c r="AA549" s="56"/>
      <c r="AB549" s="56"/>
    </row>
    <row r="550" spans="19:28">
      <c r="S550" s="56"/>
      <c r="T550" s="56"/>
      <c r="U550" s="56"/>
      <c r="V550" s="56"/>
      <c r="W550" s="56"/>
      <c r="X550" s="56"/>
      <c r="Y550" s="56"/>
      <c r="Z550" s="56"/>
      <c r="AA550" s="56"/>
      <c r="AB550" s="56"/>
    </row>
    <row r="551" spans="19:28">
      <c r="S551" s="56"/>
      <c r="T551" s="56"/>
      <c r="U551" s="56"/>
      <c r="V551" s="56"/>
      <c r="W551" s="56"/>
      <c r="X551" s="56"/>
      <c r="Y551" s="56"/>
      <c r="Z551" s="56"/>
      <c r="AA551" s="56"/>
      <c r="AB551" s="56"/>
    </row>
    <row r="552" spans="19:28">
      <c r="S552" s="56"/>
      <c r="T552" s="56"/>
      <c r="U552" s="56"/>
      <c r="V552" s="56"/>
      <c r="W552" s="56"/>
      <c r="X552" s="56"/>
      <c r="Y552" s="56"/>
      <c r="Z552" s="56"/>
      <c r="AA552" s="56"/>
      <c r="AB552" s="56"/>
    </row>
    <row r="553" spans="19:28">
      <c r="S553" s="56"/>
      <c r="T553" s="56"/>
      <c r="U553" s="56"/>
      <c r="V553" s="56"/>
      <c r="W553" s="56"/>
      <c r="X553" s="56"/>
      <c r="Y553" s="56"/>
      <c r="Z553" s="56"/>
      <c r="AA553" s="56"/>
      <c r="AB553" s="56"/>
    </row>
    <row r="554" spans="19:28">
      <c r="S554" s="56"/>
      <c r="T554" s="56"/>
      <c r="U554" s="56"/>
      <c r="V554" s="56"/>
      <c r="W554" s="56"/>
      <c r="X554" s="56"/>
      <c r="Y554" s="56"/>
      <c r="Z554" s="56"/>
      <c r="AA554" s="56"/>
      <c r="AB554" s="56"/>
    </row>
    <row r="555" spans="19:28">
      <c r="S555" s="56"/>
      <c r="T555" s="56"/>
      <c r="U555" s="56"/>
      <c r="V555" s="56"/>
      <c r="W555" s="56"/>
      <c r="X555" s="56"/>
      <c r="Y555" s="56"/>
      <c r="Z555" s="56"/>
      <c r="AA555" s="56"/>
      <c r="AB555" s="56"/>
    </row>
    <row r="556" spans="19:28">
      <c r="S556" s="56"/>
      <c r="T556" s="56"/>
      <c r="U556" s="56"/>
      <c r="V556" s="56"/>
      <c r="W556" s="56"/>
      <c r="X556" s="56"/>
      <c r="Y556" s="56"/>
      <c r="Z556" s="56"/>
      <c r="AA556" s="56"/>
      <c r="AB556" s="56"/>
    </row>
    <row r="557" spans="19:28">
      <c r="S557" s="56"/>
      <c r="T557" s="56"/>
      <c r="U557" s="56"/>
      <c r="V557" s="56"/>
      <c r="W557" s="56"/>
      <c r="X557" s="56"/>
      <c r="Y557" s="56"/>
      <c r="Z557" s="56"/>
      <c r="AA557" s="56"/>
      <c r="AB557" s="56"/>
    </row>
    <row r="558" spans="19:28">
      <c r="S558" s="56"/>
      <c r="T558" s="56"/>
      <c r="U558" s="56"/>
      <c r="V558" s="56"/>
      <c r="W558" s="56"/>
      <c r="X558" s="56"/>
      <c r="Y558" s="56"/>
      <c r="Z558" s="56"/>
      <c r="AA558" s="56"/>
      <c r="AB558" s="56"/>
    </row>
    <row r="559" spans="19:28">
      <c r="S559" s="56"/>
      <c r="T559" s="56"/>
      <c r="U559" s="56"/>
      <c r="V559" s="56"/>
      <c r="W559" s="56"/>
      <c r="X559" s="56"/>
      <c r="Y559" s="56"/>
      <c r="Z559" s="56"/>
      <c r="AA559" s="56"/>
      <c r="AB559" s="56"/>
    </row>
    <row r="560" spans="19:28">
      <c r="S560" s="56"/>
      <c r="T560" s="56"/>
      <c r="U560" s="56"/>
      <c r="V560" s="56"/>
      <c r="W560" s="56"/>
      <c r="X560" s="56"/>
      <c r="Y560" s="56"/>
      <c r="Z560" s="56"/>
      <c r="AA560" s="56"/>
      <c r="AB560" s="56"/>
    </row>
    <row r="561" spans="19:28">
      <c r="S561" s="56"/>
      <c r="T561" s="56"/>
      <c r="U561" s="56"/>
      <c r="V561" s="56"/>
      <c r="W561" s="56"/>
      <c r="X561" s="56"/>
      <c r="Y561" s="56"/>
      <c r="Z561" s="56"/>
      <c r="AA561" s="56"/>
      <c r="AB561" s="56"/>
    </row>
    <row r="562" spans="19:28">
      <c r="S562" s="56"/>
      <c r="T562" s="56"/>
      <c r="U562" s="56"/>
      <c r="V562" s="56"/>
      <c r="W562" s="56"/>
      <c r="X562" s="56"/>
      <c r="Y562" s="56"/>
      <c r="Z562" s="56"/>
      <c r="AA562" s="56"/>
      <c r="AB562" s="56"/>
    </row>
    <row r="563" spans="19:28">
      <c r="S563" s="56"/>
      <c r="T563" s="56"/>
      <c r="U563" s="56"/>
      <c r="V563" s="56"/>
      <c r="W563" s="56"/>
      <c r="X563" s="56"/>
      <c r="Y563" s="56"/>
      <c r="Z563" s="56"/>
      <c r="AA563" s="56"/>
      <c r="AB563" s="56"/>
    </row>
    <row r="564" spans="19:28">
      <c r="S564" s="56"/>
      <c r="T564" s="56"/>
      <c r="U564" s="56"/>
      <c r="V564" s="56"/>
      <c r="W564" s="56"/>
      <c r="X564" s="56"/>
      <c r="Y564" s="56"/>
      <c r="Z564" s="56"/>
      <c r="AA564" s="56"/>
      <c r="AB564" s="56"/>
    </row>
    <row r="565" spans="19:28">
      <c r="S565" s="56"/>
      <c r="T565" s="56"/>
      <c r="U565" s="56"/>
      <c r="V565" s="56"/>
      <c r="W565" s="56"/>
      <c r="X565" s="56"/>
      <c r="Y565" s="56"/>
      <c r="Z565" s="56"/>
      <c r="AA565" s="56"/>
      <c r="AB565" s="56"/>
    </row>
    <row r="566" spans="19:28">
      <c r="S566" s="56"/>
      <c r="T566" s="56"/>
      <c r="U566" s="56"/>
      <c r="V566" s="56"/>
      <c r="W566" s="56"/>
      <c r="X566" s="56"/>
      <c r="Y566" s="56"/>
      <c r="Z566" s="56"/>
      <c r="AA566" s="56"/>
      <c r="AB566" s="56"/>
    </row>
    <row r="567" spans="19:28">
      <c r="S567" s="56"/>
      <c r="T567" s="56"/>
      <c r="U567" s="56"/>
      <c r="V567" s="56"/>
      <c r="W567" s="56"/>
      <c r="X567" s="56"/>
      <c r="Y567" s="56"/>
      <c r="Z567" s="56"/>
      <c r="AA567" s="56"/>
      <c r="AB567" s="56"/>
    </row>
    <row r="568" spans="19:28">
      <c r="S568" s="56"/>
      <c r="T568" s="56"/>
      <c r="U568" s="56"/>
      <c r="V568" s="56"/>
      <c r="W568" s="56"/>
      <c r="X568" s="56"/>
      <c r="Y568" s="56"/>
      <c r="Z568" s="56"/>
      <c r="AA568" s="56"/>
      <c r="AB568" s="56"/>
    </row>
    <row r="569" spans="19:28">
      <c r="S569" s="56"/>
      <c r="T569" s="56"/>
      <c r="U569" s="56"/>
      <c r="V569" s="56"/>
      <c r="W569" s="56"/>
      <c r="X569" s="56"/>
      <c r="Y569" s="56"/>
      <c r="Z569" s="56"/>
      <c r="AA569" s="56"/>
      <c r="AB569" s="56"/>
    </row>
    <row r="570" spans="19:28">
      <c r="S570" s="56"/>
      <c r="T570" s="56"/>
      <c r="U570" s="56"/>
      <c r="V570" s="56"/>
      <c r="W570" s="56"/>
      <c r="X570" s="56"/>
      <c r="Y570" s="56"/>
      <c r="Z570" s="56"/>
      <c r="AA570" s="56"/>
      <c r="AB570" s="56"/>
    </row>
    <row r="571" spans="19:28">
      <c r="S571" s="56"/>
      <c r="T571" s="56"/>
      <c r="U571" s="56"/>
      <c r="V571" s="56"/>
      <c r="W571" s="56"/>
      <c r="X571" s="56"/>
      <c r="Y571" s="56"/>
      <c r="Z571" s="56"/>
      <c r="AA571" s="56"/>
      <c r="AB571" s="56"/>
    </row>
    <row r="572" spans="19:28">
      <c r="S572" s="56"/>
      <c r="T572" s="56"/>
      <c r="U572" s="56"/>
      <c r="V572" s="56"/>
      <c r="W572" s="56"/>
      <c r="X572" s="56"/>
      <c r="Y572" s="56"/>
      <c r="Z572" s="56"/>
      <c r="AA572" s="56"/>
      <c r="AB572" s="56"/>
    </row>
    <row r="573" spans="19:28">
      <c r="S573" s="56"/>
      <c r="T573" s="56"/>
      <c r="U573" s="56"/>
      <c r="V573" s="56"/>
      <c r="W573" s="56"/>
      <c r="X573" s="56"/>
      <c r="Y573" s="56"/>
      <c r="Z573" s="56"/>
      <c r="AA573" s="56"/>
      <c r="AB573" s="56"/>
    </row>
    <row r="574" spans="19:28">
      <c r="S574" s="56"/>
      <c r="T574" s="56"/>
      <c r="U574" s="56"/>
      <c r="V574" s="56"/>
      <c r="W574" s="56"/>
      <c r="X574" s="56"/>
      <c r="Y574" s="56"/>
      <c r="Z574" s="56"/>
      <c r="AA574" s="56"/>
      <c r="AB574" s="56"/>
    </row>
    <row r="575" spans="19:28">
      <c r="S575" s="56"/>
      <c r="T575" s="56"/>
      <c r="U575" s="56"/>
      <c r="V575" s="56"/>
      <c r="W575" s="56"/>
      <c r="X575" s="56"/>
      <c r="Y575" s="56"/>
      <c r="Z575" s="56"/>
      <c r="AA575" s="56"/>
      <c r="AB575" s="56"/>
    </row>
    <row r="576" spans="19:28">
      <c r="S576" s="56"/>
      <c r="T576" s="56"/>
      <c r="U576" s="56"/>
      <c r="V576" s="56"/>
      <c r="W576" s="56"/>
      <c r="X576" s="56"/>
      <c r="Y576" s="56"/>
      <c r="Z576" s="56"/>
      <c r="AA576" s="56"/>
      <c r="AB576" s="56"/>
    </row>
    <row r="577" spans="19:28">
      <c r="S577" s="56"/>
      <c r="T577" s="56"/>
      <c r="U577" s="56"/>
      <c r="V577" s="56"/>
      <c r="W577" s="56"/>
      <c r="X577" s="56"/>
      <c r="Y577" s="56"/>
      <c r="Z577" s="56"/>
      <c r="AA577" s="56"/>
      <c r="AB577" s="56"/>
    </row>
    <row r="578" spans="19:28">
      <c r="S578" s="56"/>
      <c r="T578" s="56"/>
      <c r="U578" s="56"/>
      <c r="V578" s="56"/>
      <c r="W578" s="56"/>
      <c r="X578" s="56"/>
      <c r="Y578" s="56"/>
      <c r="Z578" s="56"/>
      <c r="AA578" s="56"/>
      <c r="AB578" s="56"/>
    </row>
    <row r="579" spans="19:28">
      <c r="S579" s="56"/>
      <c r="T579" s="56"/>
      <c r="U579" s="56"/>
      <c r="V579" s="56"/>
      <c r="W579" s="56"/>
      <c r="X579" s="56"/>
      <c r="Y579" s="56"/>
      <c r="Z579" s="56"/>
      <c r="AA579" s="56"/>
      <c r="AB579" s="56"/>
    </row>
    <row r="580" spans="19:28">
      <c r="S580" s="56"/>
      <c r="T580" s="56"/>
      <c r="U580" s="56"/>
      <c r="V580" s="56"/>
      <c r="W580" s="56"/>
      <c r="X580" s="56"/>
      <c r="Y580" s="56"/>
      <c r="Z580" s="56"/>
      <c r="AA580" s="56"/>
      <c r="AB580" s="56"/>
    </row>
    <row r="581" spans="19:28">
      <c r="S581" s="56"/>
      <c r="T581" s="56"/>
      <c r="U581" s="56"/>
      <c r="V581" s="56"/>
      <c r="W581" s="56"/>
      <c r="X581" s="56"/>
      <c r="Y581" s="56"/>
      <c r="Z581" s="56"/>
      <c r="AA581" s="56"/>
      <c r="AB581" s="56"/>
    </row>
    <row r="582" spans="19:28">
      <c r="S582" s="56"/>
      <c r="T582" s="56"/>
      <c r="U582" s="56"/>
      <c r="V582" s="56"/>
      <c r="W582" s="56"/>
      <c r="X582" s="56"/>
      <c r="Y582" s="56"/>
      <c r="Z582" s="56"/>
      <c r="AA582" s="56"/>
      <c r="AB582" s="56"/>
    </row>
    <row r="583" spans="19:28">
      <c r="S583" s="56"/>
      <c r="T583" s="56"/>
      <c r="U583" s="56"/>
      <c r="V583" s="56"/>
      <c r="W583" s="56"/>
      <c r="X583" s="56"/>
      <c r="Y583" s="56"/>
      <c r="Z583" s="56"/>
      <c r="AA583" s="56"/>
      <c r="AB583" s="56"/>
    </row>
    <row r="584" spans="19:28">
      <c r="S584" s="56"/>
      <c r="T584" s="56"/>
      <c r="U584" s="56"/>
      <c r="V584" s="56"/>
      <c r="W584" s="56"/>
      <c r="X584" s="56"/>
      <c r="Y584" s="56"/>
      <c r="Z584" s="56"/>
      <c r="AA584" s="56"/>
      <c r="AB584" s="56"/>
    </row>
    <row r="585" spans="19:28">
      <c r="S585" s="56"/>
      <c r="T585" s="56"/>
      <c r="U585" s="56"/>
      <c r="V585" s="56"/>
      <c r="W585" s="56"/>
      <c r="X585" s="56"/>
      <c r="Y585" s="56"/>
      <c r="Z585" s="56"/>
      <c r="AA585" s="56"/>
      <c r="AB585" s="56"/>
    </row>
    <row r="586" spans="19:28">
      <c r="S586" s="56"/>
      <c r="T586" s="56"/>
      <c r="U586" s="56"/>
      <c r="V586" s="56"/>
      <c r="W586" s="56"/>
      <c r="X586" s="56"/>
      <c r="Y586" s="56"/>
      <c r="Z586" s="56"/>
      <c r="AA586" s="56"/>
      <c r="AB586" s="56"/>
    </row>
    <row r="587" spans="19:28">
      <c r="S587" s="56"/>
      <c r="T587" s="56"/>
      <c r="U587" s="56"/>
      <c r="V587" s="56"/>
      <c r="W587" s="56"/>
      <c r="X587" s="56"/>
      <c r="Y587" s="56"/>
      <c r="Z587" s="56"/>
      <c r="AA587" s="56"/>
      <c r="AB587" s="56"/>
    </row>
    <row r="588" spans="19:28">
      <c r="S588" s="56"/>
      <c r="T588" s="56"/>
      <c r="U588" s="56"/>
      <c r="V588" s="56"/>
      <c r="W588" s="56"/>
      <c r="X588" s="56"/>
      <c r="Y588" s="56"/>
      <c r="Z588" s="56"/>
      <c r="AA588" s="56"/>
      <c r="AB588" s="56"/>
    </row>
    <row r="589" spans="19:28">
      <c r="S589" s="56"/>
      <c r="T589" s="56"/>
      <c r="U589" s="56"/>
      <c r="V589" s="56"/>
      <c r="W589" s="56"/>
      <c r="X589" s="56"/>
      <c r="Y589" s="56"/>
      <c r="Z589" s="56"/>
      <c r="AA589" s="56"/>
      <c r="AB589" s="56"/>
    </row>
    <row r="590" spans="19:28">
      <c r="S590" s="56"/>
      <c r="T590" s="56"/>
      <c r="U590" s="56"/>
      <c r="V590" s="56"/>
      <c r="W590" s="56"/>
      <c r="X590" s="56"/>
      <c r="Y590" s="56"/>
      <c r="Z590" s="56"/>
      <c r="AA590" s="56"/>
      <c r="AB590" s="56"/>
    </row>
    <row r="591" spans="19:28">
      <c r="S591" s="56"/>
      <c r="T591" s="56"/>
      <c r="U591" s="56"/>
      <c r="V591" s="56"/>
      <c r="W591" s="56"/>
      <c r="X591" s="56"/>
      <c r="Y591" s="56"/>
      <c r="Z591" s="56"/>
      <c r="AA591" s="56"/>
      <c r="AB591" s="56"/>
    </row>
    <row r="592" spans="19:28">
      <c r="S592" s="56"/>
      <c r="T592" s="56"/>
      <c r="U592" s="56"/>
      <c r="V592" s="56"/>
      <c r="W592" s="56"/>
      <c r="X592" s="56"/>
      <c r="Y592" s="56"/>
      <c r="Z592" s="56"/>
      <c r="AA592" s="56"/>
      <c r="AB592" s="56"/>
    </row>
    <row r="593" spans="19:28">
      <c r="S593" s="56"/>
      <c r="T593" s="56"/>
      <c r="U593" s="56"/>
      <c r="V593" s="56"/>
      <c r="W593" s="56"/>
      <c r="X593" s="56"/>
      <c r="Y593" s="56"/>
      <c r="Z593" s="56"/>
      <c r="AA593" s="56"/>
      <c r="AB593" s="56"/>
    </row>
    <row r="594" spans="19:28">
      <c r="S594" s="56"/>
      <c r="T594" s="56"/>
      <c r="U594" s="56"/>
      <c r="V594" s="56"/>
      <c r="W594" s="56"/>
      <c r="X594" s="56"/>
      <c r="Y594" s="56"/>
      <c r="Z594" s="56"/>
      <c r="AA594" s="56"/>
      <c r="AB594" s="56"/>
    </row>
    <row r="595" spans="19:28">
      <c r="S595" s="56"/>
      <c r="T595" s="56"/>
      <c r="U595" s="56"/>
      <c r="V595" s="56"/>
      <c r="W595" s="56"/>
      <c r="X595" s="56"/>
      <c r="Y595" s="56"/>
      <c r="Z595" s="56"/>
      <c r="AA595" s="56"/>
      <c r="AB595" s="56"/>
    </row>
    <row r="596" spans="19:28">
      <c r="S596" s="56"/>
      <c r="T596" s="56"/>
      <c r="U596" s="56"/>
      <c r="V596" s="56"/>
      <c r="W596" s="56"/>
      <c r="X596" s="56"/>
      <c r="Y596" s="56"/>
      <c r="Z596" s="56"/>
      <c r="AA596" s="56"/>
      <c r="AB596" s="56"/>
    </row>
    <row r="597" spans="19:28">
      <c r="S597" s="56"/>
      <c r="T597" s="56"/>
      <c r="U597" s="56"/>
      <c r="V597" s="56"/>
      <c r="W597" s="56"/>
      <c r="X597" s="56"/>
      <c r="Y597" s="56"/>
      <c r="Z597" s="56"/>
      <c r="AA597" s="56"/>
      <c r="AB597" s="56"/>
    </row>
    <row r="598" spans="19:28">
      <c r="S598" s="56"/>
      <c r="T598" s="56"/>
      <c r="U598" s="56"/>
      <c r="V598" s="56"/>
      <c r="W598" s="56"/>
      <c r="X598" s="56"/>
      <c r="Y598" s="56"/>
      <c r="Z598" s="56"/>
      <c r="AA598" s="56"/>
      <c r="AB598" s="56"/>
    </row>
    <row r="599" spans="19:28">
      <c r="S599" s="56"/>
      <c r="T599" s="56"/>
      <c r="U599" s="56"/>
      <c r="V599" s="56"/>
      <c r="W599" s="56"/>
      <c r="X599" s="56"/>
      <c r="Y599" s="56"/>
      <c r="Z599" s="56"/>
      <c r="AA599" s="56"/>
      <c r="AB599" s="56"/>
    </row>
    <row r="600" spans="19:28">
      <c r="S600" s="56"/>
      <c r="T600" s="56"/>
      <c r="U600" s="56"/>
      <c r="V600" s="56"/>
      <c r="W600" s="56"/>
      <c r="X600" s="56"/>
      <c r="Y600" s="56"/>
      <c r="Z600" s="56"/>
      <c r="AA600" s="56"/>
      <c r="AB600" s="56"/>
    </row>
    <row r="601" spans="19:28">
      <c r="S601" s="56"/>
      <c r="T601" s="56"/>
      <c r="U601" s="56"/>
      <c r="V601" s="56"/>
      <c r="W601" s="56"/>
      <c r="X601" s="56"/>
      <c r="Y601" s="56"/>
      <c r="Z601" s="56"/>
      <c r="AA601" s="56"/>
      <c r="AB601" s="56"/>
    </row>
    <row r="602" spans="19:28">
      <c r="S602" s="56"/>
      <c r="T602" s="56"/>
      <c r="U602" s="56"/>
      <c r="V602" s="56"/>
      <c r="W602" s="56"/>
      <c r="X602" s="56"/>
      <c r="Y602" s="56"/>
      <c r="Z602" s="56"/>
      <c r="AA602" s="56"/>
      <c r="AB602" s="56"/>
    </row>
    <row r="603" spans="19:28">
      <c r="S603" s="56"/>
      <c r="T603" s="56"/>
      <c r="U603" s="56"/>
      <c r="V603" s="56"/>
      <c r="W603" s="56"/>
      <c r="X603" s="56"/>
      <c r="Y603" s="56"/>
      <c r="Z603" s="56"/>
      <c r="AA603" s="56"/>
      <c r="AB603" s="56"/>
    </row>
    <row r="604" spans="19:28">
      <c r="S604" s="56"/>
      <c r="T604" s="56"/>
      <c r="U604" s="56"/>
      <c r="V604" s="56"/>
      <c r="W604" s="56"/>
      <c r="X604" s="56"/>
      <c r="Y604" s="56"/>
      <c r="Z604" s="56"/>
      <c r="AA604" s="56"/>
      <c r="AB604" s="56"/>
    </row>
    <row r="605" spans="19:28">
      <c r="S605" s="56"/>
      <c r="T605" s="56"/>
      <c r="U605" s="56"/>
      <c r="V605" s="56"/>
      <c r="W605" s="56"/>
      <c r="X605" s="56"/>
      <c r="Y605" s="56"/>
      <c r="Z605" s="56"/>
      <c r="AA605" s="56"/>
      <c r="AB605" s="56"/>
    </row>
    <row r="606" spans="19:28">
      <c r="S606" s="56"/>
      <c r="T606" s="56"/>
      <c r="U606" s="56"/>
      <c r="V606" s="56"/>
      <c r="W606" s="56"/>
      <c r="X606" s="56"/>
      <c r="Y606" s="56"/>
      <c r="Z606" s="56"/>
      <c r="AA606" s="56"/>
      <c r="AB606" s="56"/>
    </row>
    <row r="607" spans="19:28">
      <c r="S607" s="56"/>
      <c r="T607" s="56"/>
      <c r="U607" s="56"/>
      <c r="V607" s="56"/>
      <c r="W607" s="56"/>
      <c r="X607" s="56"/>
      <c r="Y607" s="56"/>
      <c r="Z607" s="56"/>
      <c r="AA607" s="56"/>
      <c r="AB607" s="56"/>
    </row>
    <row r="608" spans="19:28">
      <c r="S608" s="56"/>
      <c r="T608" s="56"/>
      <c r="U608" s="56"/>
      <c r="V608" s="56"/>
      <c r="W608" s="56"/>
      <c r="X608" s="56"/>
      <c r="Y608" s="56"/>
      <c r="Z608" s="56"/>
      <c r="AA608" s="56"/>
      <c r="AB608" s="56"/>
    </row>
    <row r="609" spans="19:28">
      <c r="S609" s="56"/>
      <c r="T609" s="56"/>
      <c r="U609" s="56"/>
      <c r="V609" s="56"/>
      <c r="W609" s="56"/>
      <c r="X609" s="56"/>
      <c r="Y609" s="56"/>
      <c r="Z609" s="56"/>
      <c r="AA609" s="56"/>
      <c r="AB609" s="56"/>
    </row>
    <row r="610" spans="19:28">
      <c r="S610" s="56"/>
      <c r="T610" s="56"/>
      <c r="U610" s="56"/>
      <c r="V610" s="56"/>
      <c r="W610" s="56"/>
      <c r="X610" s="56"/>
      <c r="Y610" s="56"/>
      <c r="Z610" s="56"/>
      <c r="AA610" s="56"/>
      <c r="AB610" s="56"/>
    </row>
    <row r="611" spans="19:28">
      <c r="S611" s="56"/>
      <c r="T611" s="56"/>
      <c r="U611" s="56"/>
      <c r="V611" s="56"/>
      <c r="W611" s="56"/>
      <c r="X611" s="56"/>
      <c r="Y611" s="56"/>
      <c r="Z611" s="56"/>
      <c r="AA611" s="56"/>
      <c r="AB611" s="56"/>
    </row>
    <row r="612" spans="19:28">
      <c r="S612" s="56"/>
      <c r="T612" s="56"/>
      <c r="U612" s="56"/>
      <c r="V612" s="56"/>
      <c r="W612" s="56"/>
      <c r="X612" s="56"/>
      <c r="Y612" s="56"/>
      <c r="Z612" s="56"/>
      <c r="AA612" s="56"/>
      <c r="AB612" s="56"/>
    </row>
    <row r="613" spans="19:28">
      <c r="S613" s="56"/>
      <c r="T613" s="56"/>
      <c r="U613" s="56"/>
      <c r="V613" s="56"/>
      <c r="W613" s="56"/>
      <c r="X613" s="56"/>
      <c r="Y613" s="56"/>
      <c r="Z613" s="56"/>
      <c r="AA613" s="56"/>
      <c r="AB613" s="56"/>
    </row>
    <row r="614" spans="19:28">
      <c r="S614" s="56"/>
      <c r="T614" s="56"/>
      <c r="U614" s="56"/>
      <c r="V614" s="56"/>
      <c r="W614" s="56"/>
      <c r="X614" s="56"/>
      <c r="Y614" s="56"/>
      <c r="Z614" s="56"/>
      <c r="AA614" s="56"/>
      <c r="AB614" s="56"/>
    </row>
    <row r="615" spans="19:28">
      <c r="S615" s="56"/>
      <c r="T615" s="56"/>
      <c r="U615" s="56"/>
      <c r="V615" s="56"/>
      <c r="W615" s="56"/>
      <c r="X615" s="56"/>
      <c r="Y615" s="56"/>
      <c r="Z615" s="56"/>
      <c r="AA615" s="56"/>
      <c r="AB615" s="56"/>
    </row>
    <row r="616" spans="19:28">
      <c r="S616" s="56"/>
      <c r="T616" s="56"/>
      <c r="U616" s="56"/>
      <c r="V616" s="56"/>
      <c r="W616" s="56"/>
      <c r="X616" s="56"/>
      <c r="Y616" s="56"/>
      <c r="Z616" s="56"/>
      <c r="AA616" s="56"/>
      <c r="AB616" s="56"/>
    </row>
    <row r="617" spans="19:28">
      <c r="S617" s="56"/>
      <c r="T617" s="56"/>
      <c r="U617" s="56"/>
      <c r="V617" s="56"/>
      <c r="W617" s="56"/>
      <c r="X617" s="56"/>
      <c r="Y617" s="56"/>
      <c r="Z617" s="56"/>
      <c r="AA617" s="56"/>
      <c r="AB617" s="56"/>
    </row>
    <row r="618" spans="19:28">
      <c r="S618" s="56"/>
      <c r="T618" s="56"/>
      <c r="U618" s="56"/>
      <c r="V618" s="56"/>
      <c r="W618" s="56"/>
      <c r="X618" s="56"/>
      <c r="Y618" s="56"/>
      <c r="Z618" s="56"/>
      <c r="AA618" s="56"/>
      <c r="AB618" s="56"/>
    </row>
    <row r="619" spans="19:28">
      <c r="S619" s="56"/>
      <c r="T619" s="56"/>
      <c r="U619" s="56"/>
      <c r="V619" s="56"/>
      <c r="W619" s="56"/>
      <c r="X619" s="56"/>
      <c r="Y619" s="56"/>
      <c r="Z619" s="56"/>
      <c r="AA619" s="56"/>
      <c r="AB619" s="56"/>
    </row>
    <row r="620" spans="19:28">
      <c r="S620" s="56"/>
      <c r="T620" s="56"/>
      <c r="U620" s="56"/>
      <c r="V620" s="56"/>
      <c r="W620" s="56"/>
      <c r="X620" s="56"/>
      <c r="Y620" s="56"/>
      <c r="Z620" s="56"/>
      <c r="AA620" s="56"/>
      <c r="AB620" s="56"/>
    </row>
    <row r="621" spans="19:28">
      <c r="S621" s="56"/>
      <c r="T621" s="56"/>
      <c r="U621" s="56"/>
      <c r="V621" s="56"/>
      <c r="W621" s="56"/>
      <c r="X621" s="56"/>
      <c r="Y621" s="56"/>
      <c r="Z621" s="56"/>
      <c r="AA621" s="56"/>
      <c r="AB621" s="56"/>
    </row>
    <row r="622" spans="19:28">
      <c r="S622" s="56"/>
      <c r="T622" s="56"/>
      <c r="U622" s="56"/>
      <c r="V622" s="56"/>
      <c r="W622" s="56"/>
      <c r="X622" s="56"/>
      <c r="Y622" s="56"/>
      <c r="Z622" s="56"/>
      <c r="AA622" s="56"/>
      <c r="AB622" s="56"/>
    </row>
    <row r="623" spans="19:28">
      <c r="S623" s="56"/>
      <c r="T623" s="56"/>
      <c r="U623" s="56"/>
      <c r="V623" s="56"/>
      <c r="W623" s="56"/>
      <c r="X623" s="56"/>
      <c r="Y623" s="56"/>
      <c r="Z623" s="56"/>
      <c r="AA623" s="56"/>
      <c r="AB623" s="56"/>
    </row>
    <row r="624" spans="19:28">
      <c r="S624" s="56"/>
      <c r="T624" s="56"/>
      <c r="U624" s="56"/>
      <c r="V624" s="56"/>
      <c r="W624" s="56"/>
      <c r="X624" s="56"/>
      <c r="Y624" s="56"/>
      <c r="Z624" s="56"/>
      <c r="AA624" s="56"/>
      <c r="AB624" s="56"/>
    </row>
    <row r="625" spans="19:28">
      <c r="S625" s="56"/>
      <c r="T625" s="56"/>
      <c r="U625" s="56"/>
      <c r="V625" s="56"/>
      <c r="W625" s="56"/>
      <c r="X625" s="56"/>
      <c r="Y625" s="56"/>
      <c r="Z625" s="56"/>
      <c r="AA625" s="56"/>
      <c r="AB625" s="56"/>
    </row>
    <row r="626" spans="19:28">
      <c r="S626" s="56"/>
      <c r="T626" s="56"/>
      <c r="U626" s="56"/>
      <c r="V626" s="56"/>
      <c r="W626" s="56"/>
      <c r="X626" s="56"/>
      <c r="Y626" s="56"/>
      <c r="Z626" s="56"/>
      <c r="AA626" s="56"/>
      <c r="AB626" s="56"/>
    </row>
    <row r="627" spans="19:28">
      <c r="S627" s="56"/>
      <c r="T627" s="56"/>
      <c r="U627" s="56"/>
      <c r="V627" s="56"/>
      <c r="W627" s="56"/>
      <c r="X627" s="56"/>
      <c r="Y627" s="56"/>
      <c r="Z627" s="56"/>
      <c r="AA627" s="56"/>
      <c r="AB627" s="56"/>
    </row>
    <row r="628" spans="19:28">
      <c r="S628" s="56"/>
      <c r="T628" s="56"/>
      <c r="U628" s="56"/>
      <c r="V628" s="56"/>
      <c r="W628" s="56"/>
      <c r="X628" s="56"/>
      <c r="Y628" s="56"/>
      <c r="Z628" s="56"/>
      <c r="AA628" s="56"/>
      <c r="AB628" s="56"/>
    </row>
    <row r="629" spans="19:28">
      <c r="S629" s="56"/>
      <c r="T629" s="56"/>
      <c r="U629" s="56"/>
      <c r="V629" s="56"/>
      <c r="W629" s="56"/>
      <c r="X629" s="56"/>
      <c r="Y629" s="56"/>
      <c r="Z629" s="56"/>
      <c r="AA629" s="56"/>
      <c r="AB629" s="56"/>
    </row>
    <row r="630" spans="19:28">
      <c r="S630" s="56"/>
      <c r="T630" s="56"/>
      <c r="U630" s="56"/>
      <c r="V630" s="56"/>
      <c r="W630" s="56"/>
      <c r="X630" s="56"/>
      <c r="Y630" s="56"/>
      <c r="Z630" s="56"/>
      <c r="AA630" s="56"/>
      <c r="AB630" s="56"/>
    </row>
    <row r="631" spans="19:28">
      <c r="S631" s="56"/>
      <c r="T631" s="56"/>
      <c r="U631" s="56"/>
      <c r="V631" s="56"/>
      <c r="W631" s="56"/>
      <c r="X631" s="56"/>
      <c r="Y631" s="56"/>
      <c r="Z631" s="56"/>
      <c r="AA631" s="56"/>
      <c r="AB631" s="56"/>
    </row>
    <row r="632" spans="19:28">
      <c r="S632" s="56"/>
      <c r="T632" s="56"/>
      <c r="U632" s="56"/>
      <c r="V632" s="56"/>
      <c r="W632" s="56"/>
      <c r="X632" s="56"/>
      <c r="Y632" s="56"/>
      <c r="Z632" s="56"/>
      <c r="AA632" s="56"/>
      <c r="AB632" s="56"/>
    </row>
    <row r="633" spans="19:28">
      <c r="S633" s="56"/>
      <c r="T633" s="56"/>
      <c r="U633" s="56"/>
      <c r="V633" s="56"/>
      <c r="W633" s="56"/>
      <c r="X633" s="56"/>
      <c r="Y633" s="56"/>
      <c r="Z633" s="56"/>
      <c r="AA633" s="56"/>
      <c r="AB633" s="56"/>
    </row>
    <row r="634" spans="19:28">
      <c r="S634" s="56"/>
      <c r="T634" s="56"/>
      <c r="U634" s="56"/>
      <c r="V634" s="56"/>
      <c r="W634" s="56"/>
      <c r="X634" s="56"/>
      <c r="Y634" s="56"/>
      <c r="Z634" s="56"/>
      <c r="AA634" s="56"/>
      <c r="AB634" s="56"/>
    </row>
    <row r="635" spans="19:28">
      <c r="S635" s="56"/>
      <c r="T635" s="56"/>
      <c r="U635" s="56"/>
      <c r="V635" s="56"/>
      <c r="W635" s="56"/>
      <c r="X635" s="56"/>
      <c r="Y635" s="56"/>
      <c r="Z635" s="56"/>
      <c r="AA635" s="56"/>
      <c r="AB635" s="56"/>
    </row>
    <row r="636" spans="19:28">
      <c r="S636" s="56"/>
      <c r="T636" s="56"/>
      <c r="U636" s="56"/>
      <c r="V636" s="56"/>
      <c r="W636" s="56"/>
      <c r="X636" s="56"/>
      <c r="Y636" s="56"/>
      <c r="Z636" s="56"/>
      <c r="AA636" s="56"/>
      <c r="AB636" s="56"/>
    </row>
    <row r="637" spans="19:28">
      <c r="S637" s="56"/>
      <c r="T637" s="56"/>
      <c r="U637" s="56"/>
      <c r="V637" s="56"/>
      <c r="W637" s="56"/>
      <c r="X637" s="56"/>
      <c r="Y637" s="56"/>
      <c r="Z637" s="56"/>
      <c r="AA637" s="56"/>
      <c r="AB637" s="56"/>
    </row>
    <row r="638" spans="19:28">
      <c r="S638" s="56"/>
      <c r="T638" s="56"/>
      <c r="U638" s="56"/>
      <c r="V638" s="56"/>
      <c r="W638" s="56"/>
      <c r="X638" s="56"/>
      <c r="Y638" s="56"/>
      <c r="Z638" s="56"/>
      <c r="AA638" s="56"/>
      <c r="AB638" s="56"/>
    </row>
    <row r="639" spans="19:28">
      <c r="S639" s="56"/>
      <c r="T639" s="56"/>
      <c r="U639" s="56"/>
      <c r="V639" s="56"/>
      <c r="W639" s="56"/>
      <c r="X639" s="56"/>
      <c r="Y639" s="56"/>
      <c r="Z639" s="56"/>
      <c r="AA639" s="56"/>
      <c r="AB639" s="56"/>
    </row>
    <row r="640" spans="19:28">
      <c r="S640" s="56"/>
      <c r="T640" s="56"/>
      <c r="U640" s="56"/>
      <c r="V640" s="56"/>
      <c r="W640" s="56"/>
      <c r="X640" s="56"/>
      <c r="Y640" s="56"/>
      <c r="Z640" s="56"/>
      <c r="AA640" s="56"/>
      <c r="AB640" s="56"/>
    </row>
    <row r="641" spans="19:28">
      <c r="S641" s="56"/>
      <c r="T641" s="56"/>
      <c r="U641" s="56"/>
      <c r="V641" s="56"/>
      <c r="W641" s="56"/>
      <c r="X641" s="56"/>
      <c r="Y641" s="56"/>
      <c r="Z641" s="56"/>
      <c r="AA641" s="56"/>
      <c r="AB641" s="56"/>
    </row>
    <row r="642" spans="19:28">
      <c r="S642" s="56"/>
      <c r="T642" s="56"/>
      <c r="U642" s="56"/>
      <c r="V642" s="56"/>
      <c r="W642" s="56"/>
      <c r="X642" s="56"/>
      <c r="Y642" s="56"/>
      <c r="Z642" s="56"/>
      <c r="AA642" s="56"/>
      <c r="AB642" s="56"/>
    </row>
    <row r="643" spans="19:28">
      <c r="S643" s="56"/>
      <c r="T643" s="56"/>
      <c r="U643" s="56"/>
      <c r="V643" s="56"/>
      <c r="W643" s="56"/>
      <c r="X643" s="56"/>
      <c r="Y643" s="56"/>
      <c r="Z643" s="56"/>
      <c r="AA643" s="56"/>
      <c r="AB643" s="56"/>
    </row>
    <row r="644" spans="19:28">
      <c r="S644" s="56"/>
      <c r="T644" s="56"/>
      <c r="U644" s="56"/>
      <c r="V644" s="56"/>
      <c r="W644" s="56"/>
      <c r="X644" s="56"/>
      <c r="Y644" s="56"/>
      <c r="Z644" s="56"/>
      <c r="AA644" s="56"/>
      <c r="AB644" s="56"/>
    </row>
    <row r="645" spans="19:28">
      <c r="S645" s="56"/>
      <c r="T645" s="56"/>
      <c r="U645" s="56"/>
      <c r="V645" s="56"/>
      <c r="W645" s="56"/>
      <c r="X645" s="56"/>
      <c r="Y645" s="56"/>
      <c r="Z645" s="56"/>
      <c r="AA645" s="56"/>
      <c r="AB645" s="56"/>
    </row>
    <row r="646" spans="19:28">
      <c r="S646" s="56"/>
      <c r="T646" s="56"/>
      <c r="U646" s="56"/>
      <c r="V646" s="56"/>
      <c r="W646" s="56"/>
      <c r="X646" s="56"/>
      <c r="Y646" s="56"/>
      <c r="Z646" s="56"/>
      <c r="AA646" s="56"/>
      <c r="AB646" s="56"/>
    </row>
    <row r="647" spans="19:28">
      <c r="S647" s="56"/>
      <c r="T647" s="56"/>
      <c r="U647" s="56"/>
      <c r="V647" s="56"/>
      <c r="W647" s="56"/>
      <c r="X647" s="56"/>
      <c r="Y647" s="56"/>
      <c r="Z647" s="56"/>
      <c r="AA647" s="56"/>
      <c r="AB647" s="56"/>
    </row>
    <row r="648" spans="19:28">
      <c r="S648" s="56"/>
      <c r="T648" s="56"/>
      <c r="U648" s="56"/>
      <c r="V648" s="56"/>
      <c r="W648" s="56"/>
      <c r="X648" s="56"/>
      <c r="Y648" s="56"/>
      <c r="Z648" s="56"/>
      <c r="AA648" s="56"/>
      <c r="AB648" s="56"/>
    </row>
    <row r="649" spans="19:28">
      <c r="S649" s="56"/>
      <c r="T649" s="56"/>
      <c r="U649" s="56"/>
      <c r="V649" s="56"/>
      <c r="W649" s="56"/>
      <c r="X649" s="56"/>
      <c r="Y649" s="56"/>
      <c r="Z649" s="56"/>
      <c r="AA649" s="56"/>
      <c r="AB649" s="56"/>
    </row>
    <row r="650" spans="19:28">
      <c r="S650" s="56"/>
      <c r="T650" s="56"/>
      <c r="U650" s="56"/>
      <c r="V650" s="56"/>
      <c r="W650" s="56"/>
      <c r="X650" s="56"/>
      <c r="Y650" s="56"/>
      <c r="Z650" s="56"/>
      <c r="AA650" s="56"/>
      <c r="AB650" s="56"/>
    </row>
    <row r="651" spans="19:28">
      <c r="S651" s="56"/>
      <c r="T651" s="56"/>
      <c r="U651" s="56"/>
      <c r="V651" s="56"/>
      <c r="W651" s="56"/>
      <c r="X651" s="56"/>
      <c r="Y651" s="56"/>
      <c r="Z651" s="56"/>
      <c r="AA651" s="56"/>
      <c r="AB651" s="56"/>
    </row>
    <row r="652" spans="19:28">
      <c r="S652" s="56"/>
      <c r="T652" s="56"/>
      <c r="U652" s="56"/>
      <c r="V652" s="56"/>
      <c r="W652" s="56"/>
      <c r="X652" s="56"/>
      <c r="Y652" s="56"/>
      <c r="Z652" s="56"/>
      <c r="AA652" s="56"/>
      <c r="AB652" s="56"/>
    </row>
    <row r="653" spans="19:28">
      <c r="S653" s="56"/>
      <c r="T653" s="56"/>
      <c r="U653" s="56"/>
      <c r="V653" s="56"/>
      <c r="W653" s="56"/>
      <c r="X653" s="56"/>
      <c r="Y653" s="56"/>
      <c r="Z653" s="56"/>
      <c r="AA653" s="56"/>
      <c r="AB653" s="56"/>
    </row>
    <row r="654" spans="19:28">
      <c r="S654" s="56"/>
      <c r="T654" s="56"/>
      <c r="U654" s="56"/>
      <c r="V654" s="56"/>
      <c r="W654" s="56"/>
      <c r="X654" s="56"/>
      <c r="Y654" s="56"/>
      <c r="Z654" s="56"/>
      <c r="AA654" s="56"/>
      <c r="AB654" s="56"/>
    </row>
    <row r="655" spans="19:28">
      <c r="S655" s="56"/>
      <c r="T655" s="56"/>
      <c r="U655" s="56"/>
      <c r="V655" s="56"/>
      <c r="W655" s="56"/>
      <c r="X655" s="56"/>
      <c r="Y655" s="56"/>
      <c r="Z655" s="56"/>
      <c r="AA655" s="56"/>
      <c r="AB655" s="56"/>
    </row>
    <row r="656" spans="19:28">
      <c r="S656" s="56"/>
      <c r="T656" s="56"/>
      <c r="U656" s="56"/>
      <c r="V656" s="56"/>
      <c r="W656" s="56"/>
      <c r="X656" s="56"/>
      <c r="Y656" s="56"/>
      <c r="Z656" s="56"/>
      <c r="AA656" s="56"/>
      <c r="AB656" s="56"/>
    </row>
    <row r="657" spans="19:28">
      <c r="S657" s="56"/>
      <c r="T657" s="56"/>
      <c r="U657" s="56"/>
      <c r="V657" s="56"/>
      <c r="W657" s="56"/>
      <c r="X657" s="56"/>
      <c r="Y657" s="56"/>
      <c r="Z657" s="56"/>
      <c r="AA657" s="56"/>
      <c r="AB657" s="56"/>
    </row>
    <row r="658" spans="19:28">
      <c r="S658" s="56"/>
      <c r="T658" s="56"/>
      <c r="U658" s="56"/>
      <c r="V658" s="56"/>
      <c r="W658" s="56"/>
      <c r="X658" s="56"/>
      <c r="Y658" s="56"/>
      <c r="Z658" s="56"/>
      <c r="AA658" s="56"/>
      <c r="AB658" s="56"/>
    </row>
    <row r="659" spans="19:28">
      <c r="S659" s="56"/>
      <c r="T659" s="56"/>
      <c r="U659" s="56"/>
      <c r="V659" s="56"/>
      <c r="W659" s="56"/>
      <c r="X659" s="56"/>
      <c r="Y659" s="56"/>
      <c r="Z659" s="56"/>
      <c r="AA659" s="56"/>
      <c r="AB659" s="56"/>
    </row>
    <row r="660" spans="19:28">
      <c r="S660" s="56"/>
      <c r="T660" s="56"/>
      <c r="U660" s="56"/>
      <c r="V660" s="56"/>
      <c r="W660" s="56"/>
      <c r="X660" s="56"/>
      <c r="Y660" s="56"/>
      <c r="Z660" s="56"/>
      <c r="AA660" s="56"/>
      <c r="AB660" s="56"/>
    </row>
    <row r="661" spans="19:28">
      <c r="S661" s="56"/>
      <c r="T661" s="56"/>
      <c r="U661" s="56"/>
      <c r="V661" s="56"/>
      <c r="W661" s="56"/>
      <c r="X661" s="56"/>
      <c r="Y661" s="56"/>
      <c r="Z661" s="56"/>
      <c r="AA661" s="56"/>
      <c r="AB661" s="56"/>
    </row>
    <row r="662" spans="19:28">
      <c r="S662" s="56"/>
      <c r="T662" s="56"/>
      <c r="U662" s="56"/>
      <c r="V662" s="56"/>
      <c r="W662" s="56"/>
      <c r="X662" s="56"/>
      <c r="Y662" s="56"/>
      <c r="Z662" s="56"/>
      <c r="AA662" s="56"/>
      <c r="AB662" s="56"/>
    </row>
    <row r="663" spans="19:28">
      <c r="S663" s="56"/>
      <c r="T663" s="56"/>
      <c r="U663" s="56"/>
      <c r="V663" s="56"/>
      <c r="W663" s="56"/>
      <c r="X663" s="56"/>
      <c r="Y663" s="56"/>
      <c r="Z663" s="56"/>
      <c r="AA663" s="56"/>
      <c r="AB663" s="56"/>
    </row>
    <row r="664" spans="19:28">
      <c r="S664" s="56"/>
      <c r="T664" s="56"/>
      <c r="U664" s="56"/>
      <c r="V664" s="56"/>
      <c r="W664" s="56"/>
      <c r="X664" s="56"/>
      <c r="Y664" s="56"/>
      <c r="Z664" s="56"/>
      <c r="AA664" s="56"/>
      <c r="AB664" s="56"/>
    </row>
    <row r="665" spans="19:28">
      <c r="S665" s="56"/>
      <c r="T665" s="56"/>
      <c r="U665" s="56"/>
      <c r="V665" s="56"/>
      <c r="W665" s="56"/>
      <c r="X665" s="56"/>
      <c r="Y665" s="56"/>
      <c r="Z665" s="56"/>
      <c r="AA665" s="56"/>
      <c r="AB665" s="56"/>
    </row>
    <row r="666" spans="19:28">
      <c r="S666" s="56"/>
      <c r="T666" s="56"/>
      <c r="U666" s="56"/>
      <c r="V666" s="56"/>
      <c r="W666" s="56"/>
      <c r="X666" s="56"/>
      <c r="Y666" s="56"/>
      <c r="Z666" s="56"/>
      <c r="AA666" s="56"/>
      <c r="AB666" s="56"/>
    </row>
    <row r="667" spans="19:28">
      <c r="S667" s="56"/>
      <c r="T667" s="56"/>
      <c r="U667" s="56"/>
      <c r="V667" s="56"/>
      <c r="W667" s="56"/>
      <c r="X667" s="56"/>
      <c r="Y667" s="56"/>
      <c r="Z667" s="56"/>
      <c r="AA667" s="56"/>
      <c r="AB667" s="56"/>
    </row>
    <row r="668" spans="19:28">
      <c r="S668" s="56"/>
      <c r="T668" s="56"/>
      <c r="U668" s="56"/>
      <c r="V668" s="56"/>
      <c r="W668" s="56"/>
      <c r="X668" s="56"/>
      <c r="Y668" s="56"/>
      <c r="Z668" s="56"/>
      <c r="AA668" s="56"/>
      <c r="AB668" s="56"/>
    </row>
    <row r="669" spans="19:28">
      <c r="S669" s="56"/>
      <c r="T669" s="56"/>
      <c r="U669" s="56"/>
      <c r="V669" s="56"/>
      <c r="W669" s="56"/>
      <c r="X669" s="56"/>
      <c r="Y669" s="56"/>
      <c r="Z669" s="56"/>
      <c r="AA669" s="56"/>
      <c r="AB669" s="56"/>
    </row>
    <row r="670" spans="19:28">
      <c r="S670" s="56"/>
      <c r="T670" s="56"/>
      <c r="U670" s="56"/>
      <c r="V670" s="56"/>
      <c r="W670" s="56"/>
      <c r="X670" s="56"/>
      <c r="Y670" s="56"/>
      <c r="Z670" s="56"/>
      <c r="AA670" s="56"/>
      <c r="AB670" s="56"/>
    </row>
    <row r="671" spans="19:28">
      <c r="S671" s="56"/>
      <c r="T671" s="56"/>
      <c r="U671" s="56"/>
      <c r="V671" s="56"/>
      <c r="W671" s="56"/>
      <c r="X671" s="56"/>
      <c r="Y671" s="56"/>
      <c r="Z671" s="56"/>
      <c r="AA671" s="56"/>
      <c r="AB671" s="56"/>
    </row>
    <row r="672" spans="19:28">
      <c r="S672" s="56"/>
      <c r="T672" s="56"/>
      <c r="U672" s="56"/>
      <c r="V672" s="56"/>
      <c r="W672" s="56"/>
      <c r="X672" s="56"/>
      <c r="Y672" s="56"/>
      <c r="Z672" s="56"/>
      <c r="AA672" s="56"/>
      <c r="AB672" s="56"/>
    </row>
    <row r="673" spans="19:28">
      <c r="S673" s="56"/>
      <c r="T673" s="56"/>
      <c r="U673" s="56"/>
      <c r="V673" s="56"/>
      <c r="W673" s="56"/>
      <c r="X673" s="56"/>
      <c r="Y673" s="56"/>
      <c r="Z673" s="56"/>
      <c r="AA673" s="56"/>
      <c r="AB673" s="56"/>
    </row>
    <row r="674" spans="19:28">
      <c r="S674" s="56"/>
      <c r="T674" s="56"/>
      <c r="U674" s="56"/>
      <c r="V674" s="56"/>
      <c r="W674" s="56"/>
      <c r="X674" s="56"/>
      <c r="Y674" s="56"/>
      <c r="Z674" s="56"/>
      <c r="AA674" s="56"/>
      <c r="AB674" s="56"/>
    </row>
    <row r="675" spans="19:28">
      <c r="S675" s="56"/>
      <c r="T675" s="56"/>
      <c r="U675" s="56"/>
      <c r="V675" s="56"/>
      <c r="W675" s="56"/>
      <c r="X675" s="56"/>
      <c r="Y675" s="56"/>
      <c r="Z675" s="56"/>
      <c r="AA675" s="56"/>
      <c r="AB675" s="56"/>
    </row>
    <row r="676" spans="19:28">
      <c r="S676" s="56"/>
      <c r="T676" s="56"/>
      <c r="U676" s="56"/>
      <c r="V676" s="56"/>
      <c r="W676" s="56"/>
      <c r="X676" s="56"/>
      <c r="Y676" s="56"/>
      <c r="Z676" s="56"/>
      <c r="AA676" s="56"/>
      <c r="AB676" s="56"/>
    </row>
    <row r="677" spans="19:28">
      <c r="S677" s="56"/>
      <c r="T677" s="56"/>
      <c r="U677" s="56"/>
      <c r="V677" s="56"/>
      <c r="W677" s="56"/>
      <c r="X677" s="56"/>
      <c r="Y677" s="56"/>
      <c r="Z677" s="56"/>
      <c r="AA677" s="56"/>
      <c r="AB677" s="56"/>
    </row>
    <row r="678" spans="19:28">
      <c r="S678" s="56"/>
      <c r="T678" s="56"/>
      <c r="U678" s="56"/>
      <c r="V678" s="56"/>
      <c r="W678" s="56"/>
      <c r="X678" s="56"/>
      <c r="Y678" s="56"/>
      <c r="Z678" s="56"/>
      <c r="AA678" s="56"/>
      <c r="AB678" s="56"/>
    </row>
    <row r="679" spans="19:28">
      <c r="S679" s="56"/>
      <c r="T679" s="56"/>
      <c r="U679" s="56"/>
      <c r="V679" s="56"/>
      <c r="W679" s="56"/>
      <c r="X679" s="56"/>
      <c r="Y679" s="56"/>
      <c r="Z679" s="56"/>
      <c r="AA679" s="56"/>
      <c r="AB679" s="56"/>
    </row>
    <row r="680" spans="19:28">
      <c r="S680" s="56"/>
      <c r="T680" s="56"/>
      <c r="U680" s="56"/>
      <c r="V680" s="56"/>
      <c r="W680" s="56"/>
      <c r="X680" s="56"/>
      <c r="Y680" s="56"/>
      <c r="Z680" s="56"/>
      <c r="AA680" s="56"/>
      <c r="AB680" s="56"/>
    </row>
    <row r="681" spans="19:28">
      <c r="S681" s="56"/>
      <c r="T681" s="56"/>
      <c r="U681" s="56"/>
      <c r="V681" s="56"/>
      <c r="W681" s="56"/>
      <c r="X681" s="56"/>
      <c r="Y681" s="56"/>
      <c r="Z681" s="56"/>
      <c r="AA681" s="56"/>
      <c r="AB681" s="56"/>
    </row>
    <row r="682" spans="19:28">
      <c r="S682" s="56"/>
      <c r="T682" s="56"/>
      <c r="U682" s="56"/>
      <c r="V682" s="56"/>
      <c r="W682" s="56"/>
      <c r="X682" s="56"/>
      <c r="Y682" s="56"/>
      <c r="Z682" s="56"/>
      <c r="AA682" s="56"/>
      <c r="AB682" s="56"/>
    </row>
    <row r="683" spans="19:28">
      <c r="S683" s="56"/>
      <c r="T683" s="56"/>
      <c r="U683" s="56"/>
      <c r="V683" s="56"/>
      <c r="W683" s="56"/>
      <c r="X683" s="56"/>
      <c r="Y683" s="56"/>
      <c r="Z683" s="56"/>
      <c r="AA683" s="56"/>
      <c r="AB683" s="56"/>
    </row>
    <row r="684" spans="19:28">
      <c r="S684" s="56"/>
      <c r="T684" s="56"/>
      <c r="U684" s="56"/>
      <c r="V684" s="56"/>
      <c r="W684" s="56"/>
      <c r="X684" s="56"/>
      <c r="Y684" s="56"/>
      <c r="Z684" s="56"/>
      <c r="AA684" s="56"/>
      <c r="AB684" s="56"/>
    </row>
    <row r="685" spans="19:28">
      <c r="S685" s="56"/>
      <c r="T685" s="56"/>
      <c r="U685" s="56"/>
      <c r="V685" s="56"/>
      <c r="W685" s="56"/>
      <c r="X685" s="56"/>
      <c r="Y685" s="56"/>
      <c r="Z685" s="56"/>
      <c r="AA685" s="56"/>
      <c r="AB685" s="56"/>
    </row>
    <row r="686" spans="19:28">
      <c r="S686" s="56"/>
      <c r="T686" s="56"/>
      <c r="U686" s="56"/>
      <c r="V686" s="56"/>
      <c r="W686" s="56"/>
      <c r="X686" s="56"/>
      <c r="Y686" s="56"/>
      <c r="Z686" s="56"/>
      <c r="AA686" s="56"/>
      <c r="AB686" s="56"/>
    </row>
    <row r="687" spans="19:28">
      <c r="S687" s="56"/>
      <c r="T687" s="56"/>
      <c r="U687" s="56"/>
      <c r="V687" s="56"/>
      <c r="W687" s="56"/>
      <c r="X687" s="56"/>
      <c r="Y687" s="56"/>
      <c r="Z687" s="56"/>
      <c r="AA687" s="56"/>
      <c r="AB687" s="56"/>
    </row>
    <row r="688" spans="19:28">
      <c r="S688" s="56"/>
      <c r="T688" s="56"/>
      <c r="U688" s="56"/>
      <c r="V688" s="56"/>
      <c r="W688" s="56"/>
      <c r="X688" s="56"/>
      <c r="Y688" s="56"/>
      <c r="Z688" s="56"/>
      <c r="AA688" s="56"/>
      <c r="AB688" s="56"/>
    </row>
    <row r="689" spans="19:28">
      <c r="S689" s="56"/>
      <c r="T689" s="56"/>
      <c r="U689" s="56"/>
      <c r="V689" s="56"/>
      <c r="W689" s="56"/>
      <c r="X689" s="56"/>
      <c r="Y689" s="56"/>
      <c r="Z689" s="56"/>
      <c r="AA689" s="56"/>
      <c r="AB689" s="56"/>
    </row>
    <row r="690" spans="19:28">
      <c r="S690" s="56"/>
      <c r="T690" s="56"/>
      <c r="U690" s="56"/>
      <c r="V690" s="56"/>
      <c r="W690" s="56"/>
      <c r="X690" s="56"/>
      <c r="Y690" s="56"/>
      <c r="Z690" s="56"/>
      <c r="AA690" s="56"/>
      <c r="AB690" s="56"/>
    </row>
    <row r="691" spans="19:28">
      <c r="S691" s="56"/>
      <c r="T691" s="56"/>
      <c r="U691" s="56"/>
      <c r="V691" s="56"/>
      <c r="W691" s="56"/>
      <c r="X691" s="56"/>
      <c r="Y691" s="56"/>
      <c r="Z691" s="56"/>
      <c r="AA691" s="56"/>
      <c r="AB691" s="56"/>
    </row>
    <row r="692" spans="19:28">
      <c r="S692" s="56"/>
      <c r="T692" s="56"/>
      <c r="U692" s="56"/>
      <c r="V692" s="56"/>
      <c r="W692" s="56"/>
      <c r="X692" s="56"/>
      <c r="Y692" s="56"/>
      <c r="Z692" s="56"/>
      <c r="AA692" s="56"/>
      <c r="AB692" s="56"/>
    </row>
    <row r="693" spans="19:28">
      <c r="S693" s="56"/>
      <c r="T693" s="56"/>
      <c r="U693" s="56"/>
      <c r="V693" s="56"/>
      <c r="W693" s="56"/>
      <c r="X693" s="56"/>
      <c r="Y693" s="56"/>
      <c r="Z693" s="56"/>
      <c r="AA693" s="56"/>
      <c r="AB693" s="56"/>
    </row>
    <row r="694" spans="19:28">
      <c r="S694" s="56"/>
      <c r="T694" s="56"/>
      <c r="U694" s="56"/>
      <c r="V694" s="56"/>
      <c r="W694" s="56"/>
      <c r="X694" s="56"/>
      <c r="Y694" s="56"/>
      <c r="Z694" s="56"/>
      <c r="AA694" s="56"/>
      <c r="AB694" s="56"/>
    </row>
    <row r="695" spans="19:28">
      <c r="S695" s="56"/>
      <c r="T695" s="56"/>
      <c r="U695" s="56"/>
      <c r="V695" s="56"/>
      <c r="W695" s="56"/>
      <c r="X695" s="56"/>
      <c r="Y695" s="56"/>
      <c r="Z695" s="56"/>
      <c r="AA695" s="56"/>
      <c r="AB695" s="56"/>
    </row>
    <row r="696" spans="19:28">
      <c r="S696" s="56"/>
      <c r="T696" s="56"/>
      <c r="U696" s="56"/>
      <c r="V696" s="56"/>
      <c r="W696" s="56"/>
      <c r="X696" s="56"/>
      <c r="Y696" s="56"/>
      <c r="Z696" s="56"/>
      <c r="AA696" s="56"/>
      <c r="AB696" s="56"/>
    </row>
    <row r="697" spans="19:28">
      <c r="S697" s="56"/>
      <c r="T697" s="56"/>
      <c r="U697" s="56"/>
      <c r="V697" s="56"/>
      <c r="W697" s="56"/>
      <c r="X697" s="56"/>
      <c r="Y697" s="56"/>
      <c r="Z697" s="56"/>
      <c r="AA697" s="56"/>
      <c r="AB697" s="56"/>
    </row>
    <row r="698" spans="19:28">
      <c r="S698" s="56"/>
      <c r="T698" s="56"/>
      <c r="U698" s="56"/>
      <c r="V698" s="56"/>
      <c r="W698" s="56"/>
      <c r="X698" s="56"/>
      <c r="Y698" s="56"/>
      <c r="Z698" s="56"/>
      <c r="AA698" s="56"/>
      <c r="AB698" s="56"/>
    </row>
    <row r="699" spans="19:28">
      <c r="S699" s="56"/>
      <c r="T699" s="56"/>
      <c r="U699" s="56"/>
      <c r="V699" s="56"/>
      <c r="W699" s="56"/>
      <c r="X699" s="56"/>
      <c r="Y699" s="56"/>
      <c r="Z699" s="56"/>
      <c r="AA699" s="56"/>
      <c r="AB699" s="56"/>
    </row>
    <row r="700" spans="19:28">
      <c r="S700" s="56"/>
      <c r="T700" s="56"/>
      <c r="U700" s="56"/>
      <c r="V700" s="56"/>
      <c r="W700" s="56"/>
      <c r="X700" s="56"/>
      <c r="Y700" s="56"/>
      <c r="Z700" s="56"/>
      <c r="AA700" s="56"/>
      <c r="AB700" s="56"/>
    </row>
    <row r="701" spans="19:28">
      <c r="S701" s="56"/>
      <c r="T701" s="56"/>
      <c r="U701" s="56"/>
      <c r="V701" s="56"/>
      <c r="W701" s="56"/>
      <c r="X701" s="56"/>
      <c r="Y701" s="56"/>
      <c r="Z701" s="56"/>
      <c r="AA701" s="56"/>
      <c r="AB701" s="56"/>
    </row>
    <row r="702" spans="19:28">
      <c r="S702" s="56"/>
      <c r="T702" s="56"/>
      <c r="U702" s="56"/>
      <c r="V702" s="56"/>
      <c r="W702" s="56"/>
      <c r="X702" s="56"/>
      <c r="Y702" s="56"/>
      <c r="Z702" s="56"/>
      <c r="AA702" s="56"/>
      <c r="AB702" s="56"/>
    </row>
    <row r="703" spans="19:28">
      <c r="S703" s="56"/>
      <c r="T703" s="56"/>
      <c r="U703" s="56"/>
      <c r="V703" s="56"/>
      <c r="W703" s="56"/>
      <c r="X703" s="56"/>
      <c r="Y703" s="56"/>
      <c r="Z703" s="56"/>
      <c r="AA703" s="56"/>
      <c r="AB703" s="56"/>
    </row>
    <row r="704" spans="19:28">
      <c r="S704" s="56"/>
      <c r="T704" s="56"/>
      <c r="U704" s="56"/>
      <c r="V704" s="56"/>
      <c r="W704" s="56"/>
      <c r="X704" s="56"/>
      <c r="Y704" s="56"/>
      <c r="Z704" s="56"/>
      <c r="AA704" s="56"/>
      <c r="AB704" s="56"/>
    </row>
    <row r="705" spans="19:28">
      <c r="S705" s="56"/>
      <c r="T705" s="56"/>
      <c r="U705" s="56"/>
      <c r="V705" s="56"/>
      <c r="W705" s="56"/>
      <c r="X705" s="56"/>
      <c r="Y705" s="56"/>
      <c r="Z705" s="56"/>
      <c r="AA705" s="56"/>
      <c r="AB705" s="56"/>
    </row>
    <row r="706" spans="19:28">
      <c r="S706" s="56"/>
      <c r="T706" s="56"/>
      <c r="U706" s="56"/>
      <c r="V706" s="56"/>
      <c r="W706" s="56"/>
      <c r="X706" s="56"/>
      <c r="Y706" s="56"/>
      <c r="Z706" s="56"/>
      <c r="AA706" s="56"/>
      <c r="AB706" s="56"/>
    </row>
    <row r="707" spans="19:28">
      <c r="S707" s="56"/>
      <c r="T707" s="56"/>
      <c r="U707" s="56"/>
      <c r="V707" s="56"/>
      <c r="W707" s="56"/>
      <c r="X707" s="56"/>
      <c r="Y707" s="56"/>
      <c r="Z707" s="56"/>
      <c r="AA707" s="56"/>
      <c r="AB707" s="56"/>
    </row>
    <row r="708" spans="19:28">
      <c r="S708" s="56"/>
      <c r="T708" s="56"/>
      <c r="U708" s="56"/>
      <c r="V708" s="56"/>
      <c r="W708" s="56"/>
      <c r="X708" s="56"/>
      <c r="Y708" s="56"/>
      <c r="Z708" s="56"/>
      <c r="AA708" s="56"/>
      <c r="AB708" s="56"/>
    </row>
    <row r="709" spans="19:28">
      <c r="S709" s="56"/>
      <c r="T709" s="56"/>
      <c r="U709" s="56"/>
      <c r="V709" s="56"/>
      <c r="W709" s="56"/>
      <c r="X709" s="56"/>
      <c r="Y709" s="56"/>
      <c r="Z709" s="56"/>
      <c r="AA709" s="56"/>
      <c r="AB709" s="56"/>
    </row>
    <row r="710" spans="19:28">
      <c r="S710" s="56"/>
      <c r="T710" s="56"/>
      <c r="U710" s="56"/>
      <c r="V710" s="56"/>
      <c r="W710" s="56"/>
      <c r="X710" s="56"/>
      <c r="Y710" s="56"/>
      <c r="Z710" s="56"/>
      <c r="AA710" s="56"/>
      <c r="AB710" s="56"/>
    </row>
    <row r="711" spans="19:28">
      <c r="S711" s="56"/>
      <c r="T711" s="56"/>
      <c r="U711" s="56"/>
      <c r="V711" s="56"/>
      <c r="W711" s="56"/>
      <c r="X711" s="56"/>
      <c r="Y711" s="56"/>
      <c r="Z711" s="56"/>
      <c r="AA711" s="56"/>
      <c r="AB711" s="56"/>
    </row>
    <row r="712" spans="19:28">
      <c r="S712" s="56"/>
      <c r="T712" s="56"/>
      <c r="U712" s="56"/>
      <c r="V712" s="56"/>
      <c r="W712" s="56"/>
      <c r="X712" s="56"/>
      <c r="Y712" s="56"/>
      <c r="Z712" s="56"/>
      <c r="AA712" s="56"/>
      <c r="AB712" s="56"/>
    </row>
    <row r="713" spans="19:28">
      <c r="S713" s="56"/>
      <c r="T713" s="56"/>
      <c r="U713" s="56"/>
      <c r="V713" s="56"/>
      <c r="W713" s="56"/>
      <c r="X713" s="56"/>
      <c r="Y713" s="56"/>
      <c r="Z713" s="56"/>
      <c r="AA713" s="56"/>
      <c r="AB713" s="56"/>
    </row>
    <row r="714" spans="19:28">
      <c r="S714" s="56"/>
      <c r="T714" s="56"/>
      <c r="U714" s="56"/>
      <c r="V714" s="56"/>
      <c r="W714" s="56"/>
      <c r="X714" s="56"/>
      <c r="Y714" s="56"/>
      <c r="Z714" s="56"/>
      <c r="AA714" s="56"/>
      <c r="AB714" s="56"/>
    </row>
    <row r="715" spans="19:28">
      <c r="S715" s="56"/>
      <c r="T715" s="56"/>
      <c r="U715" s="56"/>
      <c r="V715" s="56"/>
      <c r="W715" s="56"/>
      <c r="X715" s="56"/>
      <c r="Y715" s="56"/>
      <c r="Z715" s="56"/>
      <c r="AA715" s="56"/>
      <c r="AB715" s="56"/>
    </row>
    <row r="716" spans="19:28">
      <c r="S716" s="56"/>
      <c r="T716" s="56"/>
      <c r="U716" s="56"/>
      <c r="V716" s="56"/>
      <c r="W716" s="56"/>
      <c r="X716" s="56"/>
      <c r="Y716" s="56"/>
      <c r="Z716" s="56"/>
      <c r="AA716" s="56"/>
      <c r="AB716" s="56"/>
    </row>
    <row r="717" spans="19:28">
      <c r="S717" s="56"/>
      <c r="T717" s="56"/>
      <c r="U717" s="56"/>
      <c r="V717" s="56"/>
      <c r="W717" s="56"/>
      <c r="X717" s="56"/>
      <c r="Y717" s="56"/>
      <c r="Z717" s="56"/>
      <c r="AA717" s="56"/>
      <c r="AB717" s="56"/>
    </row>
    <row r="718" spans="19:28">
      <c r="S718" s="56"/>
      <c r="T718" s="56"/>
      <c r="U718" s="56"/>
      <c r="V718" s="56"/>
      <c r="W718" s="56"/>
      <c r="X718" s="56"/>
      <c r="Y718" s="56"/>
      <c r="Z718" s="56"/>
      <c r="AA718" s="56"/>
      <c r="AB718" s="56"/>
    </row>
    <row r="719" spans="19:28">
      <c r="S719" s="56"/>
      <c r="T719" s="56"/>
      <c r="U719" s="56"/>
      <c r="V719" s="56"/>
      <c r="W719" s="56"/>
      <c r="X719" s="56"/>
      <c r="Y719" s="56"/>
      <c r="Z719" s="56"/>
      <c r="AA719" s="56"/>
      <c r="AB719" s="56"/>
    </row>
    <row r="720" spans="19:28">
      <c r="S720" s="56"/>
      <c r="T720" s="56"/>
      <c r="U720" s="56"/>
      <c r="V720" s="56"/>
      <c r="W720" s="56"/>
      <c r="X720" s="56"/>
      <c r="Y720" s="56"/>
      <c r="Z720" s="56"/>
      <c r="AA720" s="56"/>
      <c r="AB720" s="56"/>
    </row>
    <row r="721" spans="19:28">
      <c r="S721" s="56"/>
      <c r="T721" s="56"/>
      <c r="U721" s="56"/>
      <c r="V721" s="56"/>
      <c r="W721" s="56"/>
      <c r="X721" s="56"/>
      <c r="Y721" s="56"/>
      <c r="Z721" s="56"/>
      <c r="AA721" s="56"/>
      <c r="AB721" s="56"/>
    </row>
    <row r="722" spans="19:28">
      <c r="S722" s="56"/>
      <c r="T722" s="56"/>
      <c r="U722" s="56"/>
      <c r="V722" s="56"/>
      <c r="W722" s="56"/>
      <c r="X722" s="56"/>
      <c r="Y722" s="56"/>
      <c r="Z722" s="56"/>
      <c r="AA722" s="56"/>
      <c r="AB722" s="56"/>
    </row>
    <row r="723" spans="19:28">
      <c r="S723" s="56"/>
      <c r="T723" s="56"/>
      <c r="U723" s="56"/>
      <c r="V723" s="56"/>
      <c r="W723" s="56"/>
      <c r="X723" s="56"/>
      <c r="Y723" s="56"/>
      <c r="Z723" s="56"/>
      <c r="AA723" s="56"/>
      <c r="AB723" s="56"/>
    </row>
    <row r="724" spans="19:28">
      <c r="S724" s="56"/>
      <c r="T724" s="56"/>
      <c r="U724" s="56"/>
      <c r="V724" s="56"/>
      <c r="W724" s="56"/>
      <c r="X724" s="56"/>
      <c r="Y724" s="56"/>
      <c r="Z724" s="56"/>
      <c r="AA724" s="56"/>
      <c r="AB724" s="56"/>
    </row>
    <row r="725" spans="19:28">
      <c r="S725" s="56"/>
      <c r="T725" s="56"/>
      <c r="U725" s="56"/>
      <c r="V725" s="56"/>
      <c r="W725" s="56"/>
      <c r="X725" s="56"/>
      <c r="Y725" s="56"/>
      <c r="Z725" s="56"/>
      <c r="AA725" s="56"/>
      <c r="AB725" s="56"/>
    </row>
    <row r="726" spans="19:28">
      <c r="S726" s="56"/>
      <c r="T726" s="56"/>
      <c r="U726" s="56"/>
      <c r="V726" s="56"/>
      <c r="W726" s="56"/>
      <c r="X726" s="56"/>
      <c r="Y726" s="56"/>
      <c r="Z726" s="56"/>
      <c r="AA726" s="56"/>
      <c r="AB726" s="56"/>
    </row>
    <row r="727" spans="19:28">
      <c r="S727" s="56"/>
      <c r="T727" s="56"/>
      <c r="U727" s="56"/>
      <c r="V727" s="56"/>
      <c r="W727" s="56"/>
      <c r="X727" s="56"/>
      <c r="Y727" s="56"/>
      <c r="Z727" s="56"/>
      <c r="AA727" s="56"/>
      <c r="AB727" s="56"/>
    </row>
    <row r="728" spans="19:28">
      <c r="S728" s="56"/>
      <c r="T728" s="56"/>
      <c r="U728" s="56"/>
      <c r="V728" s="56"/>
      <c r="W728" s="56"/>
      <c r="X728" s="56"/>
      <c r="Y728" s="56"/>
      <c r="Z728" s="56"/>
      <c r="AA728" s="56"/>
      <c r="AB728" s="56"/>
    </row>
    <row r="729" spans="19:28">
      <c r="S729" s="56"/>
      <c r="T729" s="56"/>
      <c r="U729" s="56"/>
      <c r="V729" s="56"/>
      <c r="W729" s="56"/>
      <c r="X729" s="56"/>
      <c r="Y729" s="56"/>
      <c r="Z729" s="56"/>
      <c r="AA729" s="56"/>
      <c r="AB729" s="56"/>
    </row>
    <row r="730" spans="19:28">
      <c r="S730" s="56"/>
      <c r="T730" s="56"/>
      <c r="U730" s="56"/>
      <c r="V730" s="56"/>
      <c r="W730" s="56"/>
      <c r="X730" s="56"/>
      <c r="Y730" s="56"/>
      <c r="Z730" s="56"/>
      <c r="AA730" s="56"/>
      <c r="AB730" s="56"/>
    </row>
    <row r="731" spans="19:28">
      <c r="S731" s="56"/>
      <c r="T731" s="56"/>
      <c r="U731" s="56"/>
      <c r="V731" s="56"/>
      <c r="W731" s="56"/>
      <c r="X731" s="56"/>
      <c r="Y731" s="56"/>
      <c r="Z731" s="56"/>
      <c r="AA731" s="56"/>
      <c r="AB731" s="56"/>
    </row>
    <row r="732" spans="19:28">
      <c r="S732" s="56"/>
      <c r="T732" s="56"/>
      <c r="U732" s="56"/>
      <c r="V732" s="56"/>
      <c r="W732" s="56"/>
      <c r="X732" s="56"/>
      <c r="Y732" s="56"/>
      <c r="Z732" s="56"/>
      <c r="AA732" s="56"/>
      <c r="AB732" s="56"/>
    </row>
    <row r="733" spans="19:28">
      <c r="S733" s="56"/>
      <c r="T733" s="56"/>
      <c r="U733" s="56"/>
      <c r="V733" s="56"/>
      <c r="W733" s="56"/>
      <c r="X733" s="56"/>
      <c r="Y733" s="56"/>
      <c r="Z733" s="56"/>
      <c r="AA733" s="56"/>
      <c r="AB733" s="56"/>
    </row>
    <row r="734" spans="19:28">
      <c r="S734" s="56"/>
      <c r="T734" s="56"/>
      <c r="U734" s="56"/>
      <c r="V734" s="56"/>
      <c r="W734" s="56"/>
      <c r="X734" s="56"/>
      <c r="Y734" s="56"/>
      <c r="Z734" s="56"/>
      <c r="AA734" s="56"/>
      <c r="AB734" s="56"/>
    </row>
    <row r="735" spans="19:28">
      <c r="S735" s="56"/>
      <c r="T735" s="56"/>
      <c r="U735" s="56"/>
      <c r="V735" s="56"/>
      <c r="W735" s="56"/>
      <c r="X735" s="56"/>
      <c r="Y735" s="56"/>
      <c r="Z735" s="56"/>
      <c r="AA735" s="56"/>
      <c r="AB735" s="56"/>
    </row>
    <row r="736" spans="19:28">
      <c r="S736" s="56"/>
      <c r="T736" s="56"/>
      <c r="U736" s="56"/>
      <c r="V736" s="56"/>
      <c r="W736" s="56"/>
      <c r="X736" s="56"/>
      <c r="Y736" s="56"/>
      <c r="Z736" s="56"/>
      <c r="AA736" s="56"/>
      <c r="AB736" s="56"/>
    </row>
    <row r="737" spans="19:28">
      <c r="S737" s="56"/>
      <c r="T737" s="56"/>
      <c r="U737" s="56"/>
      <c r="V737" s="56"/>
      <c r="W737" s="56"/>
      <c r="X737" s="56"/>
      <c r="Y737" s="56"/>
      <c r="Z737" s="56"/>
      <c r="AA737" s="56"/>
      <c r="AB737" s="56"/>
    </row>
    <row r="738" spans="19:28">
      <c r="S738" s="56"/>
      <c r="T738" s="56"/>
      <c r="U738" s="56"/>
      <c r="V738" s="56"/>
      <c r="W738" s="56"/>
      <c r="X738" s="56"/>
      <c r="Y738" s="56"/>
      <c r="Z738" s="56"/>
      <c r="AA738" s="56"/>
      <c r="AB738" s="56"/>
    </row>
    <row r="739" spans="19:28">
      <c r="S739" s="56"/>
      <c r="T739" s="56"/>
      <c r="U739" s="56"/>
      <c r="V739" s="56"/>
      <c r="W739" s="56"/>
      <c r="X739" s="56"/>
      <c r="Y739" s="56"/>
      <c r="Z739" s="56"/>
      <c r="AA739" s="56"/>
      <c r="AB739" s="56"/>
    </row>
    <row r="740" spans="19:28">
      <c r="S740" s="56"/>
      <c r="T740" s="56"/>
      <c r="U740" s="56"/>
      <c r="V740" s="56"/>
      <c r="W740" s="56"/>
      <c r="X740" s="56"/>
      <c r="Y740" s="56"/>
      <c r="Z740" s="56"/>
      <c r="AA740" s="56"/>
      <c r="AB740" s="56"/>
    </row>
    <row r="741" spans="19:28">
      <c r="S741" s="56"/>
      <c r="T741" s="56"/>
      <c r="U741" s="56"/>
      <c r="V741" s="56"/>
      <c r="W741" s="56"/>
      <c r="X741" s="56"/>
      <c r="Y741" s="56"/>
      <c r="Z741" s="56"/>
      <c r="AA741" s="56"/>
      <c r="AB741" s="56"/>
    </row>
    <row r="742" spans="19:28">
      <c r="S742" s="56"/>
      <c r="T742" s="56"/>
      <c r="U742" s="56"/>
      <c r="V742" s="56"/>
      <c r="W742" s="56"/>
      <c r="X742" s="56"/>
      <c r="Y742" s="56"/>
      <c r="Z742" s="56"/>
      <c r="AA742" s="56"/>
      <c r="AB742" s="56"/>
    </row>
    <row r="743" spans="19:28">
      <c r="S743" s="56"/>
      <c r="T743" s="56"/>
      <c r="U743" s="56"/>
      <c r="V743" s="56"/>
      <c r="W743" s="56"/>
      <c r="X743" s="56"/>
      <c r="Y743" s="56"/>
      <c r="Z743" s="56"/>
      <c r="AA743" s="56"/>
      <c r="AB743" s="56"/>
    </row>
    <row r="744" spans="19:28">
      <c r="S744" s="56"/>
      <c r="T744" s="56"/>
      <c r="U744" s="56"/>
      <c r="V744" s="56"/>
      <c r="W744" s="56"/>
      <c r="X744" s="56"/>
      <c r="Y744" s="56"/>
      <c r="Z744" s="56"/>
      <c r="AA744" s="56"/>
      <c r="AB744" s="56"/>
    </row>
    <row r="745" spans="19:28">
      <c r="S745" s="56"/>
      <c r="T745" s="56"/>
      <c r="U745" s="56"/>
      <c r="V745" s="56"/>
      <c r="W745" s="56"/>
      <c r="X745" s="56"/>
      <c r="Y745" s="56"/>
      <c r="Z745" s="56"/>
      <c r="AA745" s="56"/>
      <c r="AB745" s="56"/>
    </row>
    <row r="746" spans="19:28">
      <c r="S746" s="56"/>
      <c r="T746" s="56"/>
      <c r="U746" s="56"/>
      <c r="V746" s="56"/>
      <c r="W746" s="56"/>
      <c r="X746" s="56"/>
      <c r="Y746" s="56"/>
      <c r="Z746" s="56"/>
      <c r="AA746" s="56"/>
      <c r="AB746" s="56"/>
    </row>
    <row r="747" spans="19:28">
      <c r="S747" s="56"/>
      <c r="T747" s="56"/>
      <c r="U747" s="56"/>
      <c r="V747" s="56"/>
      <c r="W747" s="56"/>
      <c r="X747" s="56"/>
      <c r="Y747" s="56"/>
      <c r="Z747" s="56"/>
      <c r="AA747" s="56"/>
      <c r="AB747" s="56"/>
    </row>
    <row r="748" spans="19:28">
      <c r="S748" s="56"/>
      <c r="T748" s="56"/>
      <c r="U748" s="56"/>
      <c r="V748" s="56"/>
      <c r="W748" s="56"/>
      <c r="X748" s="56"/>
      <c r="Y748" s="56"/>
      <c r="Z748" s="56"/>
      <c r="AA748" s="56"/>
      <c r="AB748" s="56"/>
    </row>
    <row r="749" spans="19:28">
      <c r="S749" s="56"/>
      <c r="T749" s="56"/>
      <c r="U749" s="56"/>
      <c r="V749" s="56"/>
      <c r="W749" s="56"/>
      <c r="X749" s="56"/>
      <c r="Y749" s="56"/>
      <c r="Z749" s="56"/>
      <c r="AA749" s="56"/>
      <c r="AB749" s="56"/>
    </row>
    <row r="750" spans="19:28">
      <c r="S750" s="56"/>
      <c r="T750" s="56"/>
      <c r="U750" s="56"/>
      <c r="V750" s="56"/>
      <c r="W750" s="56"/>
      <c r="X750" s="56"/>
      <c r="Y750" s="56"/>
      <c r="Z750" s="56"/>
      <c r="AA750" s="56"/>
      <c r="AB750" s="56"/>
    </row>
    <row r="751" spans="19:28">
      <c r="S751" s="56"/>
      <c r="T751" s="56"/>
      <c r="U751" s="56"/>
      <c r="V751" s="56"/>
      <c r="W751" s="56"/>
      <c r="X751" s="56"/>
      <c r="Y751" s="56"/>
      <c r="Z751" s="56"/>
      <c r="AA751" s="56"/>
      <c r="AB751" s="56"/>
    </row>
    <row r="752" spans="19:28">
      <c r="S752" s="56"/>
      <c r="T752" s="56"/>
      <c r="U752" s="56"/>
      <c r="V752" s="56"/>
      <c r="W752" s="56"/>
      <c r="X752" s="56"/>
      <c r="Y752" s="56"/>
      <c r="Z752" s="56"/>
      <c r="AA752" s="56"/>
      <c r="AB752" s="56"/>
    </row>
    <row r="753" spans="19:28">
      <c r="S753" s="56"/>
      <c r="T753" s="56"/>
      <c r="U753" s="56"/>
      <c r="V753" s="56"/>
      <c r="W753" s="56"/>
      <c r="X753" s="56"/>
      <c r="Y753" s="56"/>
      <c r="Z753" s="56"/>
      <c r="AA753" s="56"/>
      <c r="AB753" s="56"/>
    </row>
    <row r="754" spans="19:28">
      <c r="S754" s="56"/>
      <c r="T754" s="56"/>
      <c r="U754" s="56"/>
      <c r="V754" s="56"/>
      <c r="W754" s="56"/>
      <c r="X754" s="56"/>
      <c r="Y754" s="56"/>
      <c r="Z754" s="56"/>
      <c r="AA754" s="56"/>
      <c r="AB754" s="56"/>
    </row>
    <row r="755" spans="19:28">
      <c r="S755" s="56"/>
      <c r="T755" s="56"/>
      <c r="U755" s="56"/>
      <c r="V755" s="56"/>
      <c r="W755" s="56"/>
      <c r="X755" s="56"/>
      <c r="Y755" s="56"/>
      <c r="Z755" s="56"/>
      <c r="AA755" s="56"/>
      <c r="AB755" s="56"/>
    </row>
    <row r="756" spans="19:28">
      <c r="S756" s="56"/>
      <c r="T756" s="56"/>
      <c r="U756" s="56"/>
      <c r="V756" s="56"/>
      <c r="W756" s="56"/>
      <c r="X756" s="56"/>
      <c r="Y756" s="56"/>
      <c r="Z756" s="56"/>
      <c r="AA756" s="56"/>
      <c r="AB756" s="56"/>
    </row>
    <row r="757" spans="19:28">
      <c r="S757" s="56"/>
      <c r="T757" s="56"/>
      <c r="U757" s="56"/>
      <c r="V757" s="56"/>
      <c r="W757" s="56"/>
      <c r="X757" s="56"/>
      <c r="Y757" s="56"/>
      <c r="Z757" s="56"/>
      <c r="AA757" s="56"/>
      <c r="AB757" s="56"/>
    </row>
    <row r="758" spans="19:28">
      <c r="S758" s="56"/>
      <c r="T758" s="56"/>
      <c r="U758" s="56"/>
      <c r="V758" s="56"/>
      <c r="W758" s="56"/>
      <c r="X758" s="56"/>
      <c r="Y758" s="56"/>
      <c r="Z758" s="56"/>
      <c r="AA758" s="56"/>
      <c r="AB758" s="56"/>
    </row>
    <row r="759" spans="19:28">
      <c r="S759" s="56"/>
      <c r="T759" s="56"/>
      <c r="U759" s="56"/>
      <c r="V759" s="56"/>
      <c r="W759" s="56"/>
      <c r="X759" s="56"/>
      <c r="Y759" s="56"/>
      <c r="Z759" s="56"/>
      <c r="AA759" s="56"/>
      <c r="AB759" s="56"/>
    </row>
    <row r="760" spans="19:28">
      <c r="S760" s="56"/>
      <c r="T760" s="56"/>
      <c r="U760" s="56"/>
      <c r="V760" s="56"/>
      <c r="W760" s="56"/>
      <c r="X760" s="56"/>
      <c r="Y760" s="56"/>
      <c r="Z760" s="56"/>
      <c r="AA760" s="56"/>
      <c r="AB760" s="56"/>
    </row>
    <row r="761" spans="19:28">
      <c r="S761" s="56"/>
      <c r="T761" s="56"/>
      <c r="U761" s="56"/>
      <c r="V761" s="56"/>
      <c r="W761" s="56"/>
      <c r="X761" s="56"/>
      <c r="Y761" s="56"/>
      <c r="Z761" s="56"/>
      <c r="AA761" s="56"/>
      <c r="AB761" s="56"/>
    </row>
    <row r="762" spans="19:28">
      <c r="S762" s="56"/>
      <c r="T762" s="56"/>
      <c r="U762" s="56"/>
      <c r="V762" s="56"/>
      <c r="W762" s="56"/>
      <c r="X762" s="56"/>
      <c r="Y762" s="56"/>
      <c r="Z762" s="56"/>
      <c r="AA762" s="56"/>
      <c r="AB762" s="56"/>
    </row>
    <row r="763" spans="19:28">
      <c r="S763" s="56"/>
      <c r="T763" s="56"/>
      <c r="U763" s="56"/>
      <c r="V763" s="56"/>
      <c r="W763" s="56"/>
      <c r="X763" s="56"/>
      <c r="Y763" s="56"/>
      <c r="Z763" s="56"/>
      <c r="AA763" s="56"/>
      <c r="AB763" s="56"/>
    </row>
    <row r="764" spans="19:28">
      <c r="S764" s="56"/>
      <c r="T764" s="56"/>
      <c r="U764" s="56"/>
      <c r="V764" s="56"/>
      <c r="W764" s="56"/>
      <c r="X764" s="56"/>
      <c r="Y764" s="56"/>
      <c r="Z764" s="56"/>
      <c r="AA764" s="56"/>
      <c r="AB764" s="56"/>
    </row>
    <row r="765" spans="19:28">
      <c r="S765" s="56"/>
      <c r="T765" s="56"/>
      <c r="U765" s="56"/>
      <c r="V765" s="56"/>
      <c r="W765" s="56"/>
      <c r="X765" s="56"/>
      <c r="Y765" s="56"/>
      <c r="Z765" s="56"/>
      <c r="AA765" s="56"/>
      <c r="AB765" s="56"/>
    </row>
    <row r="766" spans="19:28">
      <c r="S766" s="56"/>
      <c r="T766" s="56"/>
      <c r="U766" s="56"/>
      <c r="V766" s="56"/>
      <c r="W766" s="56"/>
      <c r="X766" s="56"/>
      <c r="Y766" s="56"/>
      <c r="Z766" s="56"/>
      <c r="AA766" s="56"/>
      <c r="AB766" s="56"/>
    </row>
    <row r="767" spans="19:28">
      <c r="S767" s="56"/>
      <c r="T767" s="56"/>
      <c r="U767" s="56"/>
      <c r="V767" s="56"/>
      <c r="W767" s="56"/>
      <c r="X767" s="56"/>
      <c r="Y767" s="56"/>
      <c r="Z767" s="56"/>
      <c r="AA767" s="56"/>
      <c r="AB767" s="56"/>
    </row>
    <row r="768" spans="19:28">
      <c r="S768" s="56"/>
      <c r="T768" s="56"/>
      <c r="U768" s="56"/>
      <c r="V768" s="56"/>
      <c r="W768" s="56"/>
      <c r="X768" s="56"/>
      <c r="Y768" s="56"/>
      <c r="Z768" s="56"/>
      <c r="AA768" s="56"/>
      <c r="AB768" s="56"/>
    </row>
    <row r="769" spans="19:28">
      <c r="S769" s="56"/>
      <c r="T769" s="56"/>
      <c r="U769" s="56"/>
      <c r="V769" s="56"/>
      <c r="W769" s="56"/>
      <c r="X769" s="56"/>
      <c r="Y769" s="56"/>
      <c r="Z769" s="56"/>
      <c r="AA769" s="56"/>
      <c r="AB769" s="56"/>
    </row>
    <row r="770" spans="19:28">
      <c r="S770" s="56"/>
      <c r="T770" s="56"/>
      <c r="U770" s="56"/>
      <c r="V770" s="56"/>
      <c r="W770" s="56"/>
      <c r="X770" s="56"/>
      <c r="Y770" s="56"/>
      <c r="Z770" s="56"/>
      <c r="AA770" s="56"/>
      <c r="AB770" s="56"/>
    </row>
    <row r="771" spans="19:28">
      <c r="S771" s="56"/>
      <c r="T771" s="56"/>
      <c r="U771" s="56"/>
      <c r="V771" s="56"/>
      <c r="W771" s="56"/>
      <c r="X771" s="56"/>
      <c r="Y771" s="56"/>
      <c r="Z771" s="56"/>
      <c r="AA771" s="56"/>
      <c r="AB771" s="56"/>
    </row>
    <row r="772" spans="19:28">
      <c r="S772" s="56"/>
      <c r="T772" s="56"/>
      <c r="U772" s="56"/>
      <c r="V772" s="56"/>
      <c r="W772" s="56"/>
      <c r="X772" s="56"/>
      <c r="Y772" s="56"/>
      <c r="Z772" s="56"/>
      <c r="AA772" s="56"/>
      <c r="AB772" s="56"/>
    </row>
    <row r="773" spans="19:28">
      <c r="S773" s="56"/>
      <c r="T773" s="56"/>
      <c r="U773" s="56"/>
      <c r="V773" s="56"/>
      <c r="W773" s="56"/>
      <c r="X773" s="56"/>
      <c r="Y773" s="56"/>
      <c r="Z773" s="56"/>
      <c r="AA773" s="56"/>
      <c r="AB773" s="56"/>
    </row>
    <row r="774" spans="19:28">
      <c r="S774" s="56"/>
      <c r="T774" s="56"/>
      <c r="U774" s="56"/>
      <c r="V774" s="56"/>
      <c r="W774" s="56"/>
      <c r="X774" s="56"/>
      <c r="Y774" s="56"/>
      <c r="Z774" s="56"/>
      <c r="AA774" s="56"/>
      <c r="AB774" s="56"/>
    </row>
    <row r="775" spans="19:28">
      <c r="S775" s="56"/>
      <c r="T775" s="56"/>
      <c r="U775" s="56"/>
      <c r="V775" s="56"/>
      <c r="W775" s="56"/>
      <c r="X775" s="56"/>
      <c r="Y775" s="56"/>
      <c r="Z775" s="56"/>
      <c r="AA775" s="56"/>
      <c r="AB775" s="56"/>
    </row>
    <row r="776" spans="19:28">
      <c r="S776" s="56"/>
      <c r="T776" s="56"/>
      <c r="U776" s="56"/>
      <c r="V776" s="56"/>
      <c r="W776" s="56"/>
      <c r="X776" s="56"/>
      <c r="Y776" s="56"/>
      <c r="Z776" s="56"/>
      <c r="AA776" s="56"/>
      <c r="AB776" s="56"/>
    </row>
    <row r="777" spans="19:28">
      <c r="S777" s="56"/>
      <c r="T777" s="56"/>
      <c r="U777" s="56"/>
      <c r="V777" s="56"/>
      <c r="W777" s="56"/>
      <c r="X777" s="56"/>
      <c r="Y777" s="56"/>
      <c r="Z777" s="56"/>
      <c r="AA777" s="56"/>
      <c r="AB777" s="56"/>
    </row>
    <row r="778" spans="19:28">
      <c r="S778" s="56"/>
      <c r="T778" s="56"/>
      <c r="U778" s="56"/>
      <c r="V778" s="56"/>
      <c r="W778" s="56"/>
      <c r="X778" s="56"/>
      <c r="Y778" s="56"/>
      <c r="Z778" s="56"/>
      <c r="AA778" s="56"/>
      <c r="AB778" s="56"/>
    </row>
    <row r="779" spans="19:28">
      <c r="S779" s="56"/>
      <c r="T779" s="56"/>
      <c r="U779" s="56"/>
      <c r="V779" s="56"/>
      <c r="W779" s="56"/>
      <c r="X779" s="56"/>
      <c r="Y779" s="56"/>
      <c r="Z779" s="56"/>
      <c r="AA779" s="56"/>
      <c r="AB779" s="56"/>
    </row>
    <row r="780" spans="19:28">
      <c r="S780" s="56"/>
      <c r="T780" s="56"/>
      <c r="U780" s="56"/>
      <c r="V780" s="56"/>
      <c r="W780" s="56"/>
      <c r="X780" s="56"/>
      <c r="Y780" s="56"/>
      <c r="Z780" s="56"/>
      <c r="AA780" s="56"/>
      <c r="AB780" s="56"/>
    </row>
    <row r="781" spans="19:28">
      <c r="S781" s="56"/>
      <c r="T781" s="56"/>
      <c r="U781" s="56"/>
      <c r="V781" s="56"/>
      <c r="W781" s="56"/>
      <c r="X781" s="56"/>
      <c r="Y781" s="56"/>
      <c r="Z781" s="56"/>
      <c r="AA781" s="56"/>
      <c r="AB781" s="56"/>
    </row>
    <row r="782" spans="19:28">
      <c r="S782" s="56"/>
      <c r="T782" s="56"/>
      <c r="U782" s="56"/>
      <c r="V782" s="56"/>
      <c r="W782" s="56"/>
      <c r="X782" s="56"/>
      <c r="Y782" s="56"/>
      <c r="Z782" s="56"/>
      <c r="AA782" s="56"/>
      <c r="AB782" s="56"/>
    </row>
    <row r="783" spans="19:28">
      <c r="S783" s="56"/>
      <c r="T783" s="56"/>
      <c r="U783" s="56"/>
      <c r="V783" s="56"/>
      <c r="W783" s="56"/>
      <c r="X783" s="56"/>
      <c r="Y783" s="56"/>
      <c r="Z783" s="56"/>
      <c r="AA783" s="56"/>
      <c r="AB783" s="56"/>
    </row>
    <row r="784" spans="19:28">
      <c r="S784" s="56"/>
      <c r="T784" s="56"/>
      <c r="U784" s="56"/>
      <c r="V784" s="56"/>
      <c r="W784" s="56"/>
      <c r="X784" s="56"/>
      <c r="Y784" s="56"/>
      <c r="Z784" s="56"/>
      <c r="AA784" s="56"/>
      <c r="AB784" s="56"/>
    </row>
    <row r="785" spans="19:28">
      <c r="S785" s="56"/>
      <c r="T785" s="56"/>
      <c r="U785" s="56"/>
      <c r="V785" s="56"/>
      <c r="W785" s="56"/>
      <c r="X785" s="56"/>
      <c r="Y785" s="56"/>
      <c r="Z785" s="56"/>
      <c r="AA785" s="56"/>
      <c r="AB785" s="56"/>
    </row>
    <row r="786" spans="19:28">
      <c r="S786" s="56"/>
      <c r="T786" s="56"/>
      <c r="U786" s="56"/>
      <c r="V786" s="56"/>
      <c r="W786" s="56"/>
      <c r="X786" s="56"/>
      <c r="Y786" s="56"/>
      <c r="Z786" s="56"/>
      <c r="AA786" s="56"/>
      <c r="AB786" s="56"/>
    </row>
    <row r="787" spans="19:28">
      <c r="S787" s="56"/>
      <c r="T787" s="56"/>
      <c r="U787" s="56"/>
      <c r="V787" s="56"/>
      <c r="W787" s="56"/>
      <c r="X787" s="56"/>
      <c r="Y787" s="56"/>
      <c r="Z787" s="56"/>
      <c r="AA787" s="56"/>
      <c r="AB787" s="56"/>
    </row>
    <row r="788" spans="19:28">
      <c r="S788" s="56"/>
      <c r="T788" s="56"/>
      <c r="U788" s="56"/>
      <c r="V788" s="56"/>
      <c r="W788" s="56"/>
      <c r="X788" s="56"/>
      <c r="Y788" s="56"/>
      <c r="Z788" s="56"/>
      <c r="AA788" s="56"/>
      <c r="AB788" s="56"/>
    </row>
    <row r="789" spans="19:28">
      <c r="S789" s="56"/>
      <c r="T789" s="56"/>
      <c r="U789" s="56"/>
      <c r="V789" s="56"/>
      <c r="W789" s="56"/>
      <c r="X789" s="56"/>
      <c r="Y789" s="56"/>
      <c r="Z789" s="56"/>
      <c r="AA789" s="56"/>
      <c r="AB789" s="56"/>
    </row>
    <row r="790" spans="19:28">
      <c r="S790" s="56"/>
      <c r="T790" s="56"/>
      <c r="U790" s="56"/>
      <c r="V790" s="56"/>
      <c r="W790" s="56"/>
      <c r="X790" s="56"/>
      <c r="Y790" s="56"/>
      <c r="Z790" s="56"/>
      <c r="AA790" s="56"/>
      <c r="AB790" s="56"/>
    </row>
    <row r="791" spans="19:28">
      <c r="S791" s="56"/>
      <c r="T791" s="56"/>
      <c r="U791" s="56"/>
      <c r="V791" s="56"/>
      <c r="W791" s="56"/>
      <c r="X791" s="56"/>
      <c r="Y791" s="56"/>
      <c r="Z791" s="56"/>
      <c r="AA791" s="56"/>
      <c r="AB791" s="56"/>
    </row>
    <row r="792" spans="19:28">
      <c r="S792" s="56"/>
      <c r="T792" s="56"/>
      <c r="U792" s="56"/>
      <c r="V792" s="56"/>
      <c r="W792" s="56"/>
      <c r="X792" s="56"/>
      <c r="Y792" s="56"/>
      <c r="Z792" s="56"/>
      <c r="AA792" s="56"/>
      <c r="AB792" s="56"/>
    </row>
    <row r="793" spans="19:28">
      <c r="S793" s="56"/>
      <c r="T793" s="56"/>
      <c r="U793" s="56"/>
      <c r="V793" s="56"/>
      <c r="W793" s="56"/>
      <c r="X793" s="56"/>
      <c r="Y793" s="56"/>
      <c r="Z793" s="56"/>
      <c r="AA793" s="56"/>
      <c r="AB793" s="56"/>
    </row>
    <row r="794" spans="19:28">
      <c r="S794" s="56"/>
      <c r="T794" s="56"/>
      <c r="U794" s="56"/>
      <c r="V794" s="56"/>
      <c r="W794" s="56"/>
      <c r="X794" s="56"/>
      <c r="Y794" s="56"/>
      <c r="Z794" s="56"/>
      <c r="AA794" s="56"/>
      <c r="AB794" s="56"/>
    </row>
    <row r="795" spans="19:28">
      <c r="S795" s="56"/>
      <c r="T795" s="56"/>
      <c r="U795" s="56"/>
      <c r="V795" s="56"/>
      <c r="W795" s="56"/>
      <c r="X795" s="56"/>
      <c r="Y795" s="56"/>
      <c r="Z795" s="56"/>
      <c r="AA795" s="56"/>
      <c r="AB795" s="56"/>
    </row>
    <row r="796" spans="19:28">
      <c r="S796" s="56"/>
      <c r="T796" s="56"/>
      <c r="U796" s="56"/>
      <c r="V796" s="56"/>
      <c r="W796" s="56"/>
      <c r="X796" s="56"/>
      <c r="Y796" s="56"/>
      <c r="Z796" s="56"/>
      <c r="AA796" s="56"/>
      <c r="AB796" s="56"/>
    </row>
    <row r="797" spans="19:28">
      <c r="S797" s="56"/>
      <c r="T797" s="56"/>
      <c r="U797" s="56"/>
      <c r="V797" s="56"/>
      <c r="W797" s="56"/>
      <c r="X797" s="56"/>
      <c r="Y797" s="56"/>
      <c r="Z797" s="56"/>
      <c r="AA797" s="56"/>
      <c r="AB797" s="56"/>
    </row>
    <row r="798" spans="19:28">
      <c r="S798" s="56"/>
      <c r="T798" s="56"/>
      <c r="U798" s="56"/>
      <c r="V798" s="56"/>
      <c r="W798" s="56"/>
      <c r="X798" s="56"/>
      <c r="Y798" s="56"/>
      <c r="Z798" s="56"/>
      <c r="AA798" s="56"/>
      <c r="AB798" s="56"/>
    </row>
    <row r="799" spans="19:28">
      <c r="S799" s="56"/>
      <c r="T799" s="56"/>
      <c r="U799" s="56"/>
      <c r="V799" s="56"/>
      <c r="W799" s="56"/>
      <c r="X799" s="56"/>
      <c r="Y799" s="56"/>
      <c r="Z799" s="56"/>
      <c r="AA799" s="56"/>
      <c r="AB799" s="56"/>
    </row>
    <row r="800" spans="19:28">
      <c r="S800" s="56"/>
      <c r="T800" s="56"/>
      <c r="U800" s="56"/>
      <c r="V800" s="56"/>
      <c r="W800" s="56"/>
      <c r="X800" s="56"/>
      <c r="Y800" s="56"/>
      <c r="Z800" s="56"/>
      <c r="AA800" s="56"/>
      <c r="AB800" s="56"/>
    </row>
    <row r="801" spans="19:28">
      <c r="S801" s="56"/>
      <c r="T801" s="56"/>
      <c r="U801" s="56"/>
      <c r="V801" s="56"/>
      <c r="W801" s="56"/>
      <c r="X801" s="56"/>
      <c r="Y801" s="56"/>
      <c r="Z801" s="56"/>
      <c r="AA801" s="56"/>
      <c r="AB801" s="56"/>
    </row>
    <row r="802" spans="19:28">
      <c r="S802" s="56"/>
      <c r="T802" s="56"/>
      <c r="U802" s="56"/>
      <c r="V802" s="56"/>
      <c r="W802" s="56"/>
      <c r="X802" s="56"/>
      <c r="Y802" s="56"/>
      <c r="Z802" s="56"/>
      <c r="AA802" s="56"/>
      <c r="AB802" s="56"/>
    </row>
    <row r="803" spans="19:28">
      <c r="S803" s="56"/>
      <c r="T803" s="56"/>
      <c r="U803" s="56"/>
      <c r="V803" s="56"/>
      <c r="W803" s="56"/>
      <c r="X803" s="56"/>
      <c r="Y803" s="56"/>
      <c r="Z803" s="56"/>
      <c r="AA803" s="56"/>
      <c r="AB803" s="56"/>
    </row>
    <row r="804" spans="19:28">
      <c r="S804" s="56"/>
      <c r="T804" s="56"/>
      <c r="U804" s="56"/>
      <c r="V804" s="56"/>
      <c r="W804" s="56"/>
      <c r="X804" s="56"/>
      <c r="Y804" s="56"/>
      <c r="Z804" s="56"/>
      <c r="AA804" s="56"/>
      <c r="AB804" s="56"/>
    </row>
    <row r="805" spans="19:28">
      <c r="S805" s="56"/>
      <c r="T805" s="56"/>
      <c r="U805" s="56"/>
      <c r="V805" s="56"/>
      <c r="W805" s="56"/>
      <c r="X805" s="56"/>
      <c r="Y805" s="56"/>
      <c r="Z805" s="56"/>
      <c r="AA805" s="56"/>
      <c r="AB805" s="56"/>
    </row>
    <row r="806" spans="19:28">
      <c r="S806" s="56"/>
      <c r="T806" s="56"/>
      <c r="U806" s="56"/>
      <c r="V806" s="56"/>
      <c r="W806" s="56"/>
      <c r="X806" s="56"/>
      <c r="Y806" s="56"/>
      <c r="Z806" s="56"/>
      <c r="AA806" s="56"/>
      <c r="AB806" s="56"/>
    </row>
    <row r="807" spans="19:28">
      <c r="S807" s="56"/>
      <c r="T807" s="56"/>
      <c r="U807" s="56"/>
      <c r="V807" s="56"/>
      <c r="W807" s="56"/>
      <c r="X807" s="56"/>
      <c r="Y807" s="56"/>
      <c r="Z807" s="56"/>
      <c r="AA807" s="56"/>
      <c r="AB807" s="56"/>
    </row>
    <row r="808" spans="19:28">
      <c r="S808" s="56"/>
      <c r="T808" s="56"/>
      <c r="U808" s="56"/>
      <c r="V808" s="56"/>
      <c r="W808" s="56"/>
      <c r="X808" s="56"/>
      <c r="Y808" s="56"/>
      <c r="Z808" s="56"/>
      <c r="AA808" s="56"/>
      <c r="AB808" s="56"/>
    </row>
    <row r="809" spans="19:28">
      <c r="S809" s="56"/>
      <c r="T809" s="56"/>
      <c r="U809" s="56"/>
      <c r="V809" s="56"/>
      <c r="W809" s="56"/>
      <c r="X809" s="56"/>
      <c r="Y809" s="56"/>
      <c r="Z809" s="56"/>
      <c r="AA809" s="56"/>
      <c r="AB809" s="56"/>
    </row>
    <row r="810" spans="19:28">
      <c r="S810" s="56"/>
      <c r="T810" s="56"/>
      <c r="U810" s="56"/>
      <c r="V810" s="56"/>
      <c r="W810" s="56"/>
      <c r="X810" s="56"/>
      <c r="Y810" s="56"/>
      <c r="Z810" s="56"/>
      <c r="AA810" s="56"/>
      <c r="AB810" s="56"/>
    </row>
    <row r="811" spans="19:28">
      <c r="S811" s="56"/>
      <c r="T811" s="56"/>
      <c r="U811" s="56"/>
      <c r="V811" s="56"/>
      <c r="W811" s="56"/>
      <c r="X811" s="56"/>
      <c r="Y811" s="56"/>
      <c r="Z811" s="56"/>
      <c r="AA811" s="56"/>
      <c r="AB811" s="56"/>
    </row>
    <row r="812" spans="19:28">
      <c r="S812" s="56"/>
      <c r="T812" s="56"/>
      <c r="U812" s="56"/>
      <c r="V812" s="56"/>
      <c r="W812" s="56"/>
      <c r="X812" s="56"/>
      <c r="Y812" s="56"/>
      <c r="Z812" s="56"/>
      <c r="AA812" s="56"/>
      <c r="AB812" s="56"/>
    </row>
    <row r="813" spans="19:28">
      <c r="S813" s="56"/>
      <c r="T813" s="56"/>
      <c r="U813" s="56"/>
      <c r="V813" s="56"/>
      <c r="W813" s="56"/>
      <c r="X813" s="56"/>
      <c r="Y813" s="56"/>
      <c r="Z813" s="56"/>
      <c r="AA813" s="56"/>
      <c r="AB813" s="56"/>
    </row>
    <row r="814" spans="19:28">
      <c r="S814" s="56"/>
      <c r="T814" s="56"/>
      <c r="U814" s="56"/>
      <c r="V814" s="56"/>
      <c r="W814" s="56"/>
      <c r="X814" s="56"/>
      <c r="Y814" s="56"/>
      <c r="Z814" s="56"/>
      <c r="AA814" s="56"/>
      <c r="AB814" s="56"/>
    </row>
    <row r="815" spans="19:28">
      <c r="S815" s="56"/>
      <c r="T815" s="56"/>
      <c r="U815" s="56"/>
      <c r="V815" s="56"/>
      <c r="W815" s="56"/>
      <c r="X815" s="56"/>
      <c r="Y815" s="56"/>
      <c r="Z815" s="56"/>
      <c r="AA815" s="56"/>
      <c r="AB815" s="56"/>
    </row>
    <row r="816" spans="19:28">
      <c r="S816" s="56"/>
      <c r="T816" s="56"/>
      <c r="U816" s="56"/>
      <c r="V816" s="56"/>
      <c r="W816" s="56"/>
      <c r="X816" s="56"/>
      <c r="Y816" s="56"/>
      <c r="Z816" s="56"/>
      <c r="AA816" s="56"/>
      <c r="AB816" s="56"/>
    </row>
    <row r="817" spans="19:28">
      <c r="S817" s="56"/>
      <c r="T817" s="56"/>
      <c r="U817" s="56"/>
      <c r="V817" s="56"/>
      <c r="W817" s="56"/>
      <c r="X817" s="56"/>
      <c r="Y817" s="56"/>
      <c r="Z817" s="56"/>
      <c r="AA817" s="56"/>
      <c r="AB817" s="56"/>
    </row>
    <row r="818" spans="19:28">
      <c r="S818" s="56"/>
      <c r="T818" s="56"/>
      <c r="U818" s="56"/>
      <c r="V818" s="56"/>
      <c r="W818" s="56"/>
      <c r="X818" s="56"/>
      <c r="Y818" s="56"/>
      <c r="Z818" s="56"/>
      <c r="AA818" s="56"/>
      <c r="AB818" s="56"/>
    </row>
    <row r="819" spans="19:28">
      <c r="S819" s="56"/>
      <c r="T819" s="56"/>
      <c r="U819" s="56"/>
      <c r="V819" s="56"/>
      <c r="W819" s="56"/>
      <c r="X819" s="56"/>
      <c r="Y819" s="56"/>
      <c r="Z819" s="56"/>
      <c r="AA819" s="56"/>
      <c r="AB819" s="56"/>
    </row>
    <row r="820" spans="19:28">
      <c r="S820" s="56"/>
      <c r="T820" s="56"/>
      <c r="U820" s="56"/>
      <c r="V820" s="56"/>
      <c r="W820" s="56"/>
      <c r="X820" s="56"/>
      <c r="Y820" s="56"/>
      <c r="Z820" s="56"/>
      <c r="AA820" s="56"/>
      <c r="AB820" s="56"/>
    </row>
    <row r="821" spans="19:28">
      <c r="S821" s="56"/>
      <c r="T821" s="56"/>
      <c r="U821" s="56"/>
      <c r="V821" s="56"/>
      <c r="W821" s="56"/>
      <c r="X821" s="56"/>
      <c r="Y821" s="56"/>
      <c r="Z821" s="56"/>
      <c r="AA821" s="56"/>
      <c r="AB821" s="56"/>
    </row>
    <row r="822" spans="19:28">
      <c r="S822" s="56"/>
      <c r="T822" s="56"/>
      <c r="U822" s="56"/>
      <c r="V822" s="56"/>
      <c r="W822" s="56"/>
      <c r="X822" s="56"/>
      <c r="Y822" s="56"/>
      <c r="Z822" s="56"/>
      <c r="AA822" s="56"/>
      <c r="AB822" s="56"/>
    </row>
    <row r="823" spans="19:28">
      <c r="S823" s="56"/>
      <c r="T823" s="56"/>
      <c r="U823" s="56"/>
      <c r="V823" s="56"/>
      <c r="W823" s="56"/>
      <c r="X823" s="56"/>
      <c r="Y823" s="56"/>
      <c r="Z823" s="56"/>
      <c r="AA823" s="56"/>
      <c r="AB823" s="56"/>
    </row>
    <row r="824" spans="19:28">
      <c r="S824" s="56"/>
      <c r="T824" s="56"/>
      <c r="U824" s="56"/>
      <c r="V824" s="56"/>
      <c r="W824" s="56"/>
      <c r="X824" s="56"/>
      <c r="Y824" s="56"/>
      <c r="Z824" s="56"/>
      <c r="AA824" s="56"/>
      <c r="AB824" s="56"/>
    </row>
    <row r="825" spans="19:28">
      <c r="S825" s="56"/>
      <c r="T825" s="56"/>
      <c r="U825" s="56"/>
      <c r="V825" s="56"/>
      <c r="W825" s="56"/>
      <c r="X825" s="56"/>
      <c r="Y825" s="56"/>
      <c r="Z825" s="56"/>
      <c r="AA825" s="56"/>
      <c r="AB825" s="56"/>
    </row>
    <row r="826" spans="19:28">
      <c r="S826" s="56"/>
      <c r="T826" s="56"/>
      <c r="U826" s="56"/>
      <c r="V826" s="56"/>
      <c r="W826" s="56"/>
      <c r="X826" s="56"/>
      <c r="Y826" s="56"/>
      <c r="Z826" s="56"/>
      <c r="AA826" s="56"/>
      <c r="AB826" s="56"/>
    </row>
    <row r="827" spans="19:28">
      <c r="S827" s="56"/>
      <c r="T827" s="56"/>
      <c r="U827" s="56"/>
      <c r="V827" s="56"/>
      <c r="W827" s="56"/>
      <c r="X827" s="56"/>
      <c r="Y827" s="56"/>
      <c r="Z827" s="56"/>
      <c r="AA827" s="56"/>
      <c r="AB827" s="56"/>
    </row>
    <row r="828" spans="19:28">
      <c r="S828" s="56"/>
      <c r="T828" s="56"/>
      <c r="U828" s="56"/>
      <c r="V828" s="56"/>
      <c r="W828" s="56"/>
      <c r="X828" s="56"/>
      <c r="Y828" s="56"/>
      <c r="Z828" s="56"/>
      <c r="AA828" s="56"/>
      <c r="AB828" s="56"/>
    </row>
    <row r="829" spans="19:28">
      <c r="S829" s="56"/>
      <c r="T829" s="56"/>
      <c r="U829" s="56"/>
      <c r="V829" s="56"/>
      <c r="W829" s="56"/>
      <c r="X829" s="56"/>
      <c r="Y829" s="56"/>
      <c r="Z829" s="56"/>
      <c r="AA829" s="56"/>
      <c r="AB829" s="56"/>
    </row>
    <row r="830" spans="19:28">
      <c r="S830" s="56"/>
      <c r="T830" s="56"/>
      <c r="U830" s="56"/>
      <c r="V830" s="56"/>
      <c r="W830" s="56"/>
      <c r="X830" s="56"/>
      <c r="Y830" s="56"/>
      <c r="Z830" s="56"/>
      <c r="AA830" s="56"/>
      <c r="AB830" s="56"/>
    </row>
    <row r="831" spans="19:28">
      <c r="S831" s="56"/>
      <c r="T831" s="56"/>
      <c r="U831" s="56"/>
      <c r="V831" s="56"/>
      <c r="W831" s="56"/>
      <c r="X831" s="56"/>
      <c r="Y831" s="56"/>
      <c r="Z831" s="56"/>
      <c r="AA831" s="56"/>
      <c r="AB831" s="56"/>
    </row>
    <row r="832" spans="19:28">
      <c r="S832" s="56"/>
      <c r="T832" s="56"/>
      <c r="U832" s="56"/>
      <c r="V832" s="56"/>
      <c r="W832" s="56"/>
      <c r="X832" s="56"/>
      <c r="Y832" s="56"/>
      <c r="Z832" s="56"/>
      <c r="AA832" s="56"/>
      <c r="AB832" s="56"/>
    </row>
    <row r="833" spans="19:28">
      <c r="S833" s="56"/>
      <c r="T833" s="56"/>
      <c r="U833" s="56"/>
      <c r="V833" s="56"/>
      <c r="W833" s="56"/>
      <c r="X833" s="56"/>
      <c r="Y833" s="56"/>
      <c r="Z833" s="56"/>
      <c r="AA833" s="56"/>
      <c r="AB833" s="56"/>
    </row>
    <row r="834" spans="19:28">
      <c r="S834" s="56"/>
      <c r="T834" s="56"/>
      <c r="U834" s="56"/>
      <c r="V834" s="56"/>
      <c r="W834" s="56"/>
      <c r="X834" s="56"/>
      <c r="Y834" s="56"/>
      <c r="Z834" s="56"/>
      <c r="AA834" s="56"/>
      <c r="AB834" s="56"/>
    </row>
    <row r="835" spans="19:28">
      <c r="S835" s="56"/>
      <c r="T835" s="56"/>
      <c r="U835" s="56"/>
      <c r="V835" s="56"/>
      <c r="W835" s="56"/>
      <c r="X835" s="56"/>
      <c r="Y835" s="56"/>
      <c r="Z835" s="56"/>
      <c r="AA835" s="56"/>
      <c r="AB835" s="56"/>
    </row>
    <row r="836" spans="19:28">
      <c r="S836" s="56"/>
      <c r="T836" s="56"/>
      <c r="U836" s="56"/>
      <c r="V836" s="56"/>
      <c r="W836" s="56"/>
      <c r="X836" s="56"/>
      <c r="Y836" s="56"/>
      <c r="Z836" s="56"/>
      <c r="AA836" s="56"/>
      <c r="AB836" s="56"/>
    </row>
    <row r="837" spans="19:28">
      <c r="S837" s="56"/>
      <c r="T837" s="56"/>
      <c r="U837" s="56"/>
      <c r="V837" s="56"/>
      <c r="W837" s="56"/>
      <c r="X837" s="56"/>
      <c r="Y837" s="56"/>
      <c r="Z837" s="56"/>
      <c r="AA837" s="56"/>
      <c r="AB837" s="56"/>
    </row>
    <row r="838" spans="19:28">
      <c r="S838" s="56"/>
      <c r="T838" s="56"/>
      <c r="U838" s="56"/>
      <c r="V838" s="56"/>
      <c r="W838" s="56"/>
      <c r="X838" s="56"/>
      <c r="Y838" s="56"/>
      <c r="Z838" s="56"/>
      <c r="AA838" s="56"/>
      <c r="AB838" s="56"/>
    </row>
    <row r="839" spans="19:28">
      <c r="S839" s="56"/>
      <c r="T839" s="56"/>
      <c r="U839" s="56"/>
      <c r="V839" s="56"/>
      <c r="W839" s="56"/>
      <c r="X839" s="56"/>
      <c r="Y839" s="56"/>
      <c r="Z839" s="56"/>
      <c r="AA839" s="56"/>
      <c r="AB839" s="56"/>
    </row>
    <row r="840" spans="19:28">
      <c r="S840" s="56"/>
      <c r="T840" s="56"/>
      <c r="U840" s="56"/>
      <c r="V840" s="56"/>
      <c r="W840" s="56"/>
      <c r="X840" s="56"/>
      <c r="Y840" s="56"/>
      <c r="Z840" s="56"/>
      <c r="AA840" s="56"/>
      <c r="AB840" s="56"/>
    </row>
    <row r="841" spans="19:28">
      <c r="S841" s="56"/>
      <c r="T841" s="56"/>
      <c r="U841" s="56"/>
      <c r="V841" s="56"/>
      <c r="W841" s="56"/>
      <c r="X841" s="56"/>
      <c r="Y841" s="56"/>
      <c r="Z841" s="56"/>
      <c r="AA841" s="56"/>
      <c r="AB841" s="56"/>
    </row>
    <row r="842" spans="19:28">
      <c r="S842" s="56"/>
      <c r="T842" s="56"/>
      <c r="U842" s="56"/>
      <c r="V842" s="56"/>
      <c r="W842" s="56"/>
      <c r="X842" s="56"/>
      <c r="Y842" s="56"/>
      <c r="Z842" s="56"/>
      <c r="AA842" s="56"/>
      <c r="AB842" s="56"/>
    </row>
    <row r="843" spans="19:28">
      <c r="S843" s="56"/>
      <c r="T843" s="56"/>
      <c r="U843" s="56"/>
      <c r="V843" s="56"/>
      <c r="W843" s="56"/>
      <c r="X843" s="56"/>
      <c r="Y843" s="56"/>
      <c r="Z843" s="56"/>
      <c r="AA843" s="56"/>
      <c r="AB843" s="56"/>
    </row>
    <row r="844" spans="19:28">
      <c r="S844" s="56"/>
      <c r="T844" s="56"/>
      <c r="U844" s="56"/>
      <c r="V844" s="56"/>
      <c r="W844" s="56"/>
      <c r="X844" s="56"/>
      <c r="Y844" s="56"/>
      <c r="Z844" s="56"/>
      <c r="AA844" s="56"/>
      <c r="AB844" s="56"/>
    </row>
    <row r="845" spans="19:28">
      <c r="S845" s="56"/>
      <c r="T845" s="56"/>
      <c r="U845" s="56"/>
      <c r="V845" s="56"/>
      <c r="W845" s="56"/>
      <c r="X845" s="56"/>
      <c r="Y845" s="56"/>
      <c r="Z845" s="56"/>
      <c r="AA845" s="56"/>
      <c r="AB845" s="56"/>
    </row>
    <row r="846" spans="19:28">
      <c r="S846" s="56"/>
      <c r="T846" s="56"/>
      <c r="U846" s="56"/>
      <c r="V846" s="56"/>
      <c r="W846" s="56"/>
      <c r="X846" s="56"/>
      <c r="Y846" s="56"/>
      <c r="Z846" s="56"/>
      <c r="AA846" s="56"/>
      <c r="AB846" s="56"/>
    </row>
    <row r="847" spans="19:28">
      <c r="S847" s="56"/>
      <c r="T847" s="56"/>
      <c r="U847" s="56"/>
      <c r="V847" s="56"/>
      <c r="W847" s="56"/>
      <c r="X847" s="56"/>
      <c r="Y847" s="56"/>
      <c r="Z847" s="56"/>
      <c r="AA847" s="56"/>
      <c r="AB847" s="56"/>
    </row>
    <row r="848" spans="19:28">
      <c r="S848" s="56"/>
      <c r="T848" s="56"/>
      <c r="U848" s="56"/>
      <c r="V848" s="56"/>
      <c r="W848" s="56"/>
      <c r="X848" s="56"/>
      <c r="Y848" s="56"/>
      <c r="Z848" s="56"/>
      <c r="AA848" s="56"/>
      <c r="AB848" s="56"/>
    </row>
    <row r="849" spans="19:28">
      <c r="S849" s="56"/>
      <c r="T849" s="56"/>
      <c r="U849" s="56"/>
      <c r="V849" s="56"/>
      <c r="W849" s="56"/>
      <c r="X849" s="56"/>
      <c r="Y849" s="56"/>
      <c r="Z849" s="56"/>
      <c r="AA849" s="56"/>
      <c r="AB849" s="56"/>
    </row>
    <row r="850" spans="19:28">
      <c r="S850" s="56"/>
      <c r="T850" s="56"/>
      <c r="U850" s="56"/>
      <c r="V850" s="56"/>
      <c r="W850" s="56"/>
      <c r="X850" s="56"/>
      <c r="Y850" s="56"/>
      <c r="Z850" s="56"/>
      <c r="AA850" s="56"/>
      <c r="AB850" s="56"/>
    </row>
    <row r="851" spans="19:28">
      <c r="S851" s="56"/>
      <c r="T851" s="56"/>
      <c r="U851" s="56"/>
      <c r="V851" s="56"/>
      <c r="W851" s="56"/>
      <c r="X851" s="56"/>
      <c r="Y851" s="56"/>
      <c r="Z851" s="56"/>
      <c r="AA851" s="56"/>
      <c r="AB851" s="56"/>
    </row>
    <row r="852" spans="19:28">
      <c r="S852" s="56"/>
      <c r="T852" s="56"/>
      <c r="U852" s="56"/>
      <c r="V852" s="56"/>
      <c r="W852" s="56"/>
      <c r="X852" s="56"/>
      <c r="Y852" s="56"/>
      <c r="Z852" s="56"/>
      <c r="AA852" s="56"/>
      <c r="AB852" s="56"/>
    </row>
    <row r="853" spans="19:28">
      <c r="S853" s="56"/>
      <c r="T853" s="56"/>
      <c r="U853" s="56"/>
      <c r="V853" s="56"/>
      <c r="W853" s="56"/>
      <c r="X853" s="56"/>
      <c r="Y853" s="56"/>
      <c r="Z853" s="56"/>
      <c r="AA853" s="56"/>
      <c r="AB853" s="56"/>
    </row>
    <row r="854" spans="19:28">
      <c r="S854" s="56"/>
      <c r="T854" s="56"/>
      <c r="U854" s="56"/>
      <c r="V854" s="56"/>
      <c r="W854" s="56"/>
      <c r="X854" s="56"/>
      <c r="Y854" s="56"/>
      <c r="Z854" s="56"/>
      <c r="AA854" s="56"/>
      <c r="AB854" s="56"/>
    </row>
    <row r="855" spans="19:28">
      <c r="S855" s="56"/>
      <c r="T855" s="56"/>
      <c r="U855" s="56"/>
      <c r="V855" s="56"/>
      <c r="W855" s="56"/>
      <c r="X855" s="56"/>
      <c r="Y855" s="56"/>
      <c r="Z855" s="56"/>
      <c r="AA855" s="56"/>
      <c r="AB855" s="56"/>
    </row>
    <row r="856" spans="19:28">
      <c r="S856" s="56"/>
      <c r="T856" s="56"/>
      <c r="U856" s="56"/>
      <c r="V856" s="56"/>
      <c r="W856" s="56"/>
      <c r="X856" s="56"/>
      <c r="Y856" s="56"/>
      <c r="Z856" s="56"/>
      <c r="AA856" s="56"/>
      <c r="AB856" s="56"/>
    </row>
    <row r="857" spans="19:28">
      <c r="S857" s="56"/>
      <c r="T857" s="56"/>
      <c r="U857" s="56"/>
      <c r="V857" s="56"/>
      <c r="W857" s="56"/>
      <c r="X857" s="56"/>
      <c r="Y857" s="56"/>
      <c r="Z857" s="56"/>
      <c r="AA857" s="56"/>
      <c r="AB857" s="56"/>
    </row>
    <row r="858" spans="19:28">
      <c r="S858" s="56"/>
      <c r="T858" s="56"/>
      <c r="U858" s="56"/>
      <c r="V858" s="56"/>
      <c r="W858" s="56"/>
      <c r="X858" s="56"/>
      <c r="Y858" s="56"/>
      <c r="Z858" s="56"/>
      <c r="AA858" s="56"/>
      <c r="AB858" s="56"/>
    </row>
    <row r="859" spans="19:28">
      <c r="S859" s="56"/>
      <c r="T859" s="56"/>
      <c r="U859" s="56"/>
      <c r="V859" s="56"/>
      <c r="W859" s="56"/>
      <c r="X859" s="56"/>
      <c r="Y859" s="56"/>
      <c r="Z859" s="56"/>
      <c r="AA859" s="56"/>
      <c r="AB859" s="56"/>
    </row>
    <row r="860" spans="19:28">
      <c r="S860" s="56"/>
      <c r="T860" s="56"/>
      <c r="U860" s="56"/>
      <c r="V860" s="56"/>
      <c r="W860" s="56"/>
      <c r="X860" s="56"/>
      <c r="Y860" s="56"/>
      <c r="Z860" s="56"/>
      <c r="AA860" s="56"/>
      <c r="AB860" s="56"/>
    </row>
    <row r="861" spans="19:28">
      <c r="S861" s="56"/>
      <c r="T861" s="56"/>
      <c r="U861" s="56"/>
      <c r="V861" s="56"/>
      <c r="W861" s="56"/>
      <c r="X861" s="56"/>
      <c r="Y861" s="56"/>
      <c r="Z861" s="56"/>
      <c r="AA861" s="56"/>
      <c r="AB861" s="56"/>
    </row>
    <row r="862" spans="19:28">
      <c r="S862" s="56"/>
      <c r="T862" s="56"/>
      <c r="U862" s="56"/>
      <c r="V862" s="56"/>
      <c r="W862" s="56"/>
      <c r="X862" s="56"/>
      <c r="Y862" s="56"/>
      <c r="Z862" s="56"/>
      <c r="AA862" s="56"/>
      <c r="AB862" s="56"/>
    </row>
    <row r="863" spans="19:28">
      <c r="S863" s="56"/>
      <c r="T863" s="56"/>
      <c r="U863" s="56"/>
      <c r="V863" s="56"/>
      <c r="W863" s="56"/>
      <c r="X863" s="56"/>
      <c r="Y863" s="56"/>
      <c r="Z863" s="56"/>
      <c r="AA863" s="56"/>
      <c r="AB863" s="56"/>
    </row>
    <row r="864" spans="19:28">
      <c r="S864" s="56"/>
      <c r="T864" s="56"/>
      <c r="U864" s="56"/>
      <c r="V864" s="56"/>
      <c r="W864" s="56"/>
      <c r="X864" s="56"/>
      <c r="Y864" s="56"/>
      <c r="Z864" s="56"/>
      <c r="AA864" s="56"/>
      <c r="AB864" s="56"/>
    </row>
    <row r="865" spans="19:28">
      <c r="S865" s="56"/>
      <c r="T865" s="56"/>
      <c r="U865" s="56"/>
      <c r="V865" s="56"/>
      <c r="W865" s="56"/>
      <c r="X865" s="56"/>
      <c r="Y865" s="56"/>
      <c r="Z865" s="56"/>
      <c r="AA865" s="56"/>
      <c r="AB865" s="56"/>
    </row>
    <row r="866" spans="19:28">
      <c r="S866" s="56"/>
      <c r="T866" s="56"/>
      <c r="U866" s="56"/>
      <c r="V866" s="56"/>
      <c r="W866" s="56"/>
      <c r="X866" s="56"/>
      <c r="Y866" s="56"/>
      <c r="Z866" s="56"/>
      <c r="AA866" s="56"/>
      <c r="AB866" s="56"/>
    </row>
    <row r="867" spans="19:28">
      <c r="S867" s="56"/>
      <c r="T867" s="56"/>
      <c r="U867" s="56"/>
      <c r="V867" s="56"/>
      <c r="W867" s="56"/>
      <c r="X867" s="56"/>
      <c r="Y867" s="56"/>
      <c r="Z867" s="56"/>
      <c r="AA867" s="56"/>
      <c r="AB867" s="56"/>
    </row>
    <row r="868" spans="19:28">
      <c r="S868" s="56"/>
      <c r="T868" s="56"/>
      <c r="U868" s="56"/>
      <c r="V868" s="56"/>
      <c r="W868" s="56"/>
      <c r="X868" s="56"/>
      <c r="Y868" s="56"/>
      <c r="Z868" s="56"/>
      <c r="AA868" s="56"/>
      <c r="AB868" s="56"/>
    </row>
    <row r="869" spans="19:28">
      <c r="S869" s="56"/>
      <c r="T869" s="56"/>
      <c r="U869" s="56"/>
      <c r="V869" s="56"/>
      <c r="W869" s="56"/>
      <c r="X869" s="56"/>
      <c r="Y869" s="56"/>
      <c r="Z869" s="56"/>
      <c r="AA869" s="56"/>
      <c r="AB869" s="56"/>
    </row>
    <row r="870" spans="19:28">
      <c r="S870" s="56"/>
      <c r="T870" s="56"/>
      <c r="U870" s="56"/>
      <c r="V870" s="56"/>
      <c r="W870" s="56"/>
      <c r="X870" s="56"/>
      <c r="Y870" s="56"/>
      <c r="Z870" s="56"/>
      <c r="AA870" s="56"/>
      <c r="AB870" s="56"/>
    </row>
    <row r="871" spans="19:28">
      <c r="S871" s="56"/>
      <c r="T871" s="56"/>
      <c r="U871" s="56"/>
      <c r="V871" s="56"/>
      <c r="W871" s="56"/>
      <c r="X871" s="56"/>
      <c r="Y871" s="56"/>
      <c r="Z871" s="56"/>
      <c r="AA871" s="56"/>
      <c r="AB871" s="56"/>
    </row>
    <row r="872" spans="19:28">
      <c r="S872" s="56"/>
      <c r="T872" s="56"/>
      <c r="U872" s="56"/>
      <c r="V872" s="56"/>
      <c r="W872" s="56"/>
      <c r="X872" s="56"/>
      <c r="Y872" s="56"/>
      <c r="Z872" s="56"/>
      <c r="AA872" s="56"/>
      <c r="AB872" s="56"/>
    </row>
    <row r="873" spans="19:28">
      <c r="S873" s="56"/>
      <c r="T873" s="56"/>
      <c r="U873" s="56"/>
      <c r="V873" s="56"/>
      <c r="W873" s="56"/>
      <c r="X873" s="56"/>
      <c r="Y873" s="56"/>
      <c r="Z873" s="56"/>
      <c r="AA873" s="56"/>
      <c r="AB873" s="56"/>
    </row>
    <row r="874" spans="19:28">
      <c r="S874" s="56"/>
      <c r="T874" s="56"/>
      <c r="U874" s="56"/>
      <c r="V874" s="56"/>
      <c r="W874" s="56"/>
      <c r="X874" s="56"/>
      <c r="Y874" s="56"/>
      <c r="Z874" s="56"/>
      <c r="AA874" s="56"/>
      <c r="AB874" s="56"/>
    </row>
    <row r="875" spans="19:28">
      <c r="S875" s="56"/>
      <c r="T875" s="56"/>
      <c r="U875" s="56"/>
      <c r="V875" s="56"/>
      <c r="W875" s="56"/>
      <c r="X875" s="56"/>
      <c r="Y875" s="56"/>
      <c r="Z875" s="56"/>
      <c r="AA875" s="56"/>
      <c r="AB875" s="56"/>
    </row>
    <row r="876" spans="19:28">
      <c r="S876" s="56"/>
      <c r="T876" s="56"/>
      <c r="U876" s="56"/>
      <c r="V876" s="56"/>
      <c r="W876" s="56"/>
      <c r="X876" s="56"/>
      <c r="Y876" s="56"/>
      <c r="Z876" s="56"/>
      <c r="AA876" s="56"/>
      <c r="AB876" s="56"/>
    </row>
    <row r="877" spans="19:28">
      <c r="S877" s="56"/>
      <c r="T877" s="56"/>
      <c r="U877" s="56"/>
      <c r="V877" s="56"/>
      <c r="W877" s="56"/>
      <c r="X877" s="56"/>
      <c r="Y877" s="56"/>
      <c r="Z877" s="56"/>
      <c r="AA877" s="56"/>
      <c r="AB877" s="56"/>
    </row>
    <row r="878" spans="19:28">
      <c r="S878" s="56"/>
      <c r="T878" s="56"/>
      <c r="U878" s="56"/>
      <c r="V878" s="56"/>
      <c r="W878" s="56"/>
      <c r="X878" s="56"/>
      <c r="Y878" s="56"/>
      <c r="Z878" s="56"/>
      <c r="AA878" s="56"/>
      <c r="AB878" s="56"/>
    </row>
    <row r="879" spans="19:28">
      <c r="S879" s="56"/>
      <c r="T879" s="56"/>
      <c r="U879" s="56"/>
      <c r="V879" s="56"/>
      <c r="W879" s="56"/>
      <c r="X879" s="56"/>
      <c r="Y879" s="56"/>
      <c r="Z879" s="56"/>
      <c r="AA879" s="56"/>
      <c r="AB879" s="56"/>
    </row>
    <row r="880" spans="19:28">
      <c r="S880" s="56"/>
      <c r="T880" s="56"/>
      <c r="U880" s="56"/>
      <c r="V880" s="56"/>
      <c r="W880" s="56"/>
      <c r="X880" s="56"/>
      <c r="Y880" s="56"/>
      <c r="Z880" s="56"/>
      <c r="AA880" s="56"/>
      <c r="AB880" s="56"/>
    </row>
    <row r="881" spans="19:28">
      <c r="S881" s="56"/>
      <c r="T881" s="56"/>
      <c r="U881" s="56"/>
      <c r="V881" s="56"/>
      <c r="W881" s="56"/>
      <c r="X881" s="56"/>
      <c r="Y881" s="56"/>
      <c r="Z881" s="56"/>
      <c r="AA881" s="56"/>
      <c r="AB881" s="56"/>
    </row>
    <row r="882" spans="19:28">
      <c r="S882" s="56"/>
      <c r="T882" s="56"/>
      <c r="U882" s="56"/>
      <c r="V882" s="56"/>
      <c r="W882" s="56"/>
      <c r="X882" s="56"/>
      <c r="Y882" s="56"/>
      <c r="Z882" s="56"/>
      <c r="AA882" s="56"/>
      <c r="AB882" s="56"/>
    </row>
    <row r="883" spans="19:28">
      <c r="S883" s="56"/>
      <c r="T883" s="56"/>
      <c r="U883" s="56"/>
      <c r="V883" s="56"/>
      <c r="W883" s="56"/>
      <c r="X883" s="56"/>
      <c r="Y883" s="56"/>
      <c r="Z883" s="56"/>
      <c r="AA883" s="56"/>
      <c r="AB883" s="56"/>
    </row>
    <row r="884" spans="19:28">
      <c r="S884" s="56"/>
      <c r="T884" s="56"/>
      <c r="U884" s="56"/>
      <c r="V884" s="56"/>
      <c r="W884" s="56"/>
      <c r="X884" s="56"/>
      <c r="Y884" s="56"/>
      <c r="Z884" s="56"/>
      <c r="AA884" s="56"/>
      <c r="AB884" s="56"/>
    </row>
    <row r="885" spans="19:28">
      <c r="S885" s="56"/>
      <c r="T885" s="56"/>
      <c r="U885" s="56"/>
      <c r="V885" s="56"/>
      <c r="W885" s="56"/>
      <c r="X885" s="56"/>
      <c r="Y885" s="56"/>
      <c r="Z885" s="56"/>
      <c r="AA885" s="56"/>
      <c r="AB885" s="56"/>
    </row>
    <row r="886" spans="19:28">
      <c r="S886" s="56"/>
      <c r="T886" s="56"/>
      <c r="U886" s="56"/>
      <c r="V886" s="56"/>
      <c r="W886" s="56"/>
      <c r="X886" s="56"/>
      <c r="Y886" s="56"/>
      <c r="Z886" s="56"/>
      <c r="AA886" s="56"/>
      <c r="AB886" s="56"/>
    </row>
    <row r="887" spans="19:28">
      <c r="S887" s="56"/>
      <c r="T887" s="56"/>
      <c r="U887" s="56"/>
      <c r="V887" s="56"/>
      <c r="W887" s="56"/>
      <c r="X887" s="56"/>
      <c r="Y887" s="56"/>
      <c r="Z887" s="56"/>
      <c r="AA887" s="56"/>
      <c r="AB887" s="56"/>
    </row>
    <row r="888" spans="19:28">
      <c r="S888" s="56"/>
      <c r="T888" s="56"/>
      <c r="U888" s="56"/>
      <c r="V888" s="56"/>
      <c r="W888" s="56"/>
      <c r="X888" s="56"/>
      <c r="Y888" s="56"/>
      <c r="Z888" s="56"/>
      <c r="AA888" s="56"/>
      <c r="AB888" s="56"/>
    </row>
    <row r="889" spans="19:28">
      <c r="S889" s="56"/>
      <c r="T889" s="56"/>
      <c r="U889" s="56"/>
      <c r="V889" s="56"/>
      <c r="W889" s="56"/>
      <c r="X889" s="56"/>
      <c r="Y889" s="56"/>
      <c r="Z889" s="56"/>
      <c r="AA889" s="56"/>
      <c r="AB889" s="56"/>
    </row>
    <row r="890" spans="19:28">
      <c r="S890" s="56"/>
      <c r="T890" s="56"/>
      <c r="U890" s="56"/>
      <c r="V890" s="56"/>
      <c r="W890" s="56"/>
      <c r="X890" s="56"/>
      <c r="Y890" s="56"/>
      <c r="Z890" s="56"/>
      <c r="AA890" s="56"/>
      <c r="AB890" s="56"/>
    </row>
    <row r="891" spans="19:28">
      <c r="S891" s="56"/>
      <c r="T891" s="56"/>
      <c r="U891" s="56"/>
      <c r="V891" s="56"/>
      <c r="W891" s="56"/>
      <c r="X891" s="56"/>
      <c r="Y891" s="56"/>
      <c r="Z891" s="56"/>
      <c r="AA891" s="56"/>
      <c r="AB891" s="56"/>
    </row>
    <row r="892" spans="19:28">
      <c r="S892" s="56"/>
      <c r="T892" s="56"/>
      <c r="U892" s="56"/>
      <c r="V892" s="56"/>
      <c r="W892" s="56"/>
      <c r="X892" s="56"/>
      <c r="Y892" s="56"/>
      <c r="Z892" s="56"/>
      <c r="AA892" s="56"/>
      <c r="AB892" s="56"/>
    </row>
    <row r="893" spans="19:28">
      <c r="S893" s="56"/>
      <c r="T893" s="56"/>
      <c r="U893" s="56"/>
      <c r="V893" s="56"/>
      <c r="W893" s="56"/>
      <c r="X893" s="56"/>
      <c r="Y893" s="56"/>
      <c r="Z893" s="56"/>
      <c r="AA893" s="56"/>
      <c r="AB893" s="56"/>
    </row>
    <row r="894" spans="19:28">
      <c r="S894" s="56"/>
      <c r="T894" s="56"/>
      <c r="U894" s="56"/>
      <c r="V894" s="56"/>
      <c r="W894" s="56"/>
      <c r="X894" s="56"/>
      <c r="Y894" s="56"/>
      <c r="Z894" s="56"/>
      <c r="AA894" s="56"/>
      <c r="AB894" s="56"/>
    </row>
    <row r="895" spans="19:28">
      <c r="S895" s="56"/>
      <c r="T895" s="56"/>
      <c r="U895" s="56"/>
      <c r="V895" s="56"/>
      <c r="W895" s="56"/>
      <c r="X895" s="56"/>
      <c r="Y895" s="56"/>
      <c r="Z895" s="56"/>
      <c r="AA895" s="56"/>
      <c r="AB895" s="56"/>
    </row>
    <row r="896" spans="19:28">
      <c r="S896" s="56"/>
      <c r="T896" s="56"/>
      <c r="U896" s="56"/>
      <c r="V896" s="56"/>
      <c r="W896" s="56"/>
      <c r="X896" s="56"/>
      <c r="Y896" s="56"/>
      <c r="Z896" s="56"/>
      <c r="AA896" s="56"/>
      <c r="AB896" s="56"/>
    </row>
    <row r="897" spans="19:28">
      <c r="S897" s="56"/>
      <c r="T897" s="56"/>
      <c r="U897" s="56"/>
      <c r="V897" s="56"/>
      <c r="W897" s="56"/>
      <c r="X897" s="56"/>
      <c r="Y897" s="56"/>
      <c r="Z897" s="56"/>
      <c r="AA897" s="56"/>
      <c r="AB897" s="56"/>
    </row>
    <row r="898" spans="19:28">
      <c r="S898" s="56"/>
      <c r="T898" s="56"/>
      <c r="U898" s="56"/>
      <c r="V898" s="56"/>
      <c r="W898" s="56"/>
      <c r="X898" s="56"/>
      <c r="Y898" s="56"/>
      <c r="Z898" s="56"/>
      <c r="AA898" s="56"/>
      <c r="AB898" s="56"/>
    </row>
    <row r="899" spans="19:28">
      <c r="S899" s="56"/>
      <c r="T899" s="56"/>
      <c r="U899" s="56"/>
      <c r="V899" s="56"/>
      <c r="W899" s="56"/>
      <c r="X899" s="56"/>
      <c r="Y899" s="56"/>
      <c r="Z899" s="56"/>
      <c r="AA899" s="56"/>
      <c r="AB899" s="56"/>
    </row>
    <row r="900" spans="19:28">
      <c r="S900" s="56"/>
      <c r="T900" s="56"/>
      <c r="U900" s="56"/>
      <c r="V900" s="56"/>
      <c r="W900" s="56"/>
      <c r="X900" s="56"/>
      <c r="Y900" s="56"/>
      <c r="Z900" s="56"/>
      <c r="AA900" s="56"/>
      <c r="AB900" s="56"/>
    </row>
    <row r="901" spans="19:28">
      <c r="S901" s="56"/>
      <c r="T901" s="56"/>
      <c r="U901" s="56"/>
      <c r="V901" s="56"/>
      <c r="W901" s="56"/>
      <c r="X901" s="56"/>
      <c r="Y901" s="56"/>
      <c r="Z901" s="56"/>
      <c r="AA901" s="56"/>
      <c r="AB901" s="56"/>
    </row>
    <row r="902" spans="19:28">
      <c r="S902" s="56"/>
      <c r="T902" s="56"/>
      <c r="U902" s="56"/>
      <c r="V902" s="56"/>
      <c r="W902" s="56"/>
      <c r="X902" s="56"/>
      <c r="Y902" s="56"/>
      <c r="Z902" s="56"/>
      <c r="AA902" s="56"/>
      <c r="AB902" s="56"/>
    </row>
    <row r="903" spans="19:28">
      <c r="S903" s="56"/>
      <c r="T903" s="56"/>
      <c r="U903" s="56"/>
      <c r="V903" s="56"/>
      <c r="W903" s="56"/>
      <c r="X903" s="56"/>
      <c r="Y903" s="56"/>
      <c r="Z903" s="56"/>
      <c r="AA903" s="56"/>
      <c r="AB903" s="56"/>
    </row>
    <row r="904" spans="19:28">
      <c r="S904" s="56"/>
      <c r="T904" s="56"/>
      <c r="U904" s="56"/>
      <c r="V904" s="56"/>
      <c r="W904" s="56"/>
      <c r="X904" s="56"/>
      <c r="Y904" s="56"/>
      <c r="Z904" s="56"/>
      <c r="AA904" s="56"/>
      <c r="AB904" s="56"/>
    </row>
    <row r="905" spans="19:28">
      <c r="S905" s="56"/>
      <c r="T905" s="56"/>
      <c r="U905" s="56"/>
      <c r="V905" s="56"/>
      <c r="W905" s="56"/>
      <c r="X905" s="56"/>
      <c r="Y905" s="56"/>
      <c r="Z905" s="56"/>
      <c r="AA905" s="56"/>
      <c r="AB905" s="56"/>
    </row>
    <row r="906" spans="19:28">
      <c r="S906" s="56"/>
      <c r="T906" s="56"/>
      <c r="U906" s="56"/>
      <c r="V906" s="56"/>
      <c r="W906" s="56"/>
      <c r="X906" s="56"/>
      <c r="Y906" s="56"/>
      <c r="Z906" s="56"/>
      <c r="AA906" s="56"/>
      <c r="AB906" s="56"/>
    </row>
    <row r="907" spans="19:28">
      <c r="S907" s="56"/>
      <c r="T907" s="56"/>
      <c r="U907" s="56"/>
      <c r="V907" s="56"/>
      <c r="W907" s="56"/>
      <c r="X907" s="56"/>
      <c r="Y907" s="56"/>
      <c r="Z907" s="56"/>
      <c r="AA907" s="56"/>
      <c r="AB907" s="56"/>
    </row>
    <row r="908" spans="19:28">
      <c r="S908" s="56"/>
      <c r="T908" s="56"/>
      <c r="U908" s="56"/>
      <c r="V908" s="56"/>
      <c r="W908" s="56"/>
      <c r="X908" s="56"/>
      <c r="Y908" s="56"/>
      <c r="Z908" s="56"/>
      <c r="AA908" s="56"/>
      <c r="AB908" s="56"/>
    </row>
    <row r="909" spans="19:28">
      <c r="S909" s="56"/>
      <c r="T909" s="56"/>
      <c r="U909" s="56"/>
      <c r="V909" s="56"/>
      <c r="W909" s="56"/>
      <c r="X909" s="56"/>
      <c r="Y909" s="56"/>
      <c r="Z909" s="56"/>
      <c r="AA909" s="56"/>
      <c r="AB909" s="56"/>
    </row>
    <row r="910" spans="19:28">
      <c r="S910" s="56"/>
      <c r="T910" s="56"/>
      <c r="U910" s="56"/>
      <c r="V910" s="56"/>
      <c r="W910" s="56"/>
      <c r="X910" s="56"/>
      <c r="Y910" s="56"/>
      <c r="Z910" s="56"/>
      <c r="AA910" s="56"/>
      <c r="AB910" s="56"/>
    </row>
    <row r="911" spans="19:28">
      <c r="S911" s="56"/>
      <c r="T911" s="56"/>
      <c r="U911" s="56"/>
      <c r="V911" s="56"/>
      <c r="W911" s="56"/>
      <c r="X911" s="56"/>
      <c r="Y911" s="56"/>
      <c r="Z911" s="56"/>
      <c r="AA911" s="56"/>
      <c r="AB911" s="56"/>
    </row>
    <row r="912" spans="19:28">
      <c r="S912" s="56"/>
      <c r="T912" s="56"/>
      <c r="U912" s="56"/>
      <c r="V912" s="56"/>
      <c r="W912" s="56"/>
      <c r="X912" s="56"/>
      <c r="Y912" s="56"/>
      <c r="Z912" s="56"/>
      <c r="AA912" s="56"/>
      <c r="AB912" s="56"/>
    </row>
    <row r="913" spans="19:28">
      <c r="S913" s="56"/>
      <c r="T913" s="56"/>
      <c r="U913" s="56"/>
      <c r="V913" s="56"/>
      <c r="W913" s="56"/>
      <c r="X913" s="56"/>
      <c r="Y913" s="56"/>
      <c r="Z913" s="56"/>
      <c r="AA913" s="56"/>
      <c r="AB913" s="56"/>
    </row>
    <row r="914" spans="19:28">
      <c r="S914" s="56"/>
      <c r="T914" s="56"/>
      <c r="U914" s="56"/>
      <c r="V914" s="56"/>
      <c r="W914" s="56"/>
      <c r="X914" s="56"/>
      <c r="Y914" s="56"/>
      <c r="Z914" s="56"/>
      <c r="AA914" s="56"/>
      <c r="AB914" s="56"/>
    </row>
    <row r="915" spans="19:28">
      <c r="S915" s="56"/>
      <c r="T915" s="56"/>
      <c r="U915" s="56"/>
      <c r="V915" s="56"/>
      <c r="W915" s="56"/>
      <c r="X915" s="56"/>
      <c r="Y915" s="56"/>
      <c r="Z915" s="56"/>
      <c r="AA915" s="56"/>
      <c r="AB915" s="56"/>
    </row>
    <row r="916" spans="19:28">
      <c r="S916" s="56"/>
      <c r="T916" s="56"/>
      <c r="U916" s="56"/>
      <c r="V916" s="56"/>
      <c r="W916" s="56"/>
      <c r="X916" s="56"/>
      <c r="Y916" s="56"/>
      <c r="Z916" s="56"/>
      <c r="AA916" s="56"/>
      <c r="AB916" s="56"/>
    </row>
    <row r="917" spans="19:28">
      <c r="S917" s="56"/>
      <c r="T917" s="56"/>
      <c r="U917" s="56"/>
      <c r="V917" s="56"/>
      <c r="W917" s="56"/>
      <c r="X917" s="56"/>
      <c r="Y917" s="56"/>
      <c r="Z917" s="56"/>
      <c r="AA917" s="56"/>
      <c r="AB917" s="56"/>
    </row>
    <row r="918" spans="19:28">
      <c r="S918" s="56"/>
      <c r="T918" s="56"/>
      <c r="U918" s="56"/>
      <c r="V918" s="56"/>
      <c r="W918" s="56"/>
      <c r="X918" s="56"/>
      <c r="Y918" s="56"/>
      <c r="Z918" s="56"/>
      <c r="AA918" s="56"/>
      <c r="AB918" s="56"/>
    </row>
    <row r="919" spans="19:28">
      <c r="S919" s="56"/>
      <c r="T919" s="56"/>
      <c r="U919" s="56"/>
      <c r="V919" s="56"/>
      <c r="W919" s="56"/>
      <c r="X919" s="56"/>
      <c r="Y919" s="56"/>
      <c r="Z919" s="56"/>
      <c r="AA919" s="56"/>
      <c r="AB919" s="56"/>
    </row>
    <row r="920" spans="19:28">
      <c r="S920" s="56"/>
      <c r="T920" s="56"/>
      <c r="U920" s="56"/>
      <c r="V920" s="56"/>
      <c r="W920" s="56"/>
      <c r="X920" s="56"/>
      <c r="Y920" s="56"/>
      <c r="Z920" s="56"/>
      <c r="AA920" s="56"/>
      <c r="AB920" s="56"/>
    </row>
    <row r="921" spans="19:28">
      <c r="S921" s="56"/>
      <c r="T921" s="56"/>
      <c r="U921" s="56"/>
      <c r="V921" s="56"/>
      <c r="W921" s="56"/>
      <c r="X921" s="56"/>
      <c r="Y921" s="56"/>
      <c r="Z921" s="56"/>
      <c r="AA921" s="56"/>
      <c r="AB921" s="56"/>
    </row>
    <row r="922" spans="19:28">
      <c r="S922" s="56"/>
      <c r="T922" s="56"/>
      <c r="U922" s="56"/>
      <c r="V922" s="56"/>
      <c r="W922" s="56"/>
      <c r="X922" s="56"/>
      <c r="Y922" s="56"/>
      <c r="Z922" s="56"/>
      <c r="AA922" s="56"/>
      <c r="AB922" s="56"/>
    </row>
    <row r="923" spans="19:28">
      <c r="S923" s="56"/>
      <c r="T923" s="56"/>
      <c r="U923" s="56"/>
      <c r="V923" s="56"/>
      <c r="W923" s="56"/>
      <c r="X923" s="56"/>
      <c r="Y923" s="56"/>
      <c r="Z923" s="56"/>
      <c r="AA923" s="56"/>
      <c r="AB923" s="56"/>
    </row>
    <row r="924" spans="19:28">
      <c r="S924" s="56"/>
      <c r="T924" s="56"/>
      <c r="U924" s="56"/>
      <c r="V924" s="56"/>
      <c r="W924" s="56"/>
      <c r="X924" s="56"/>
      <c r="Y924" s="56"/>
      <c r="Z924" s="56"/>
      <c r="AA924" s="56"/>
      <c r="AB924" s="56"/>
    </row>
    <row r="925" spans="19:28">
      <c r="S925" s="56"/>
      <c r="T925" s="56"/>
      <c r="U925" s="56"/>
      <c r="V925" s="56"/>
      <c r="W925" s="56"/>
      <c r="X925" s="56"/>
      <c r="Y925" s="56"/>
      <c r="Z925" s="56"/>
      <c r="AA925" s="56"/>
      <c r="AB925" s="56"/>
    </row>
    <row r="926" spans="19:28">
      <c r="S926" s="56"/>
      <c r="T926" s="56"/>
      <c r="U926" s="56"/>
      <c r="V926" s="56"/>
      <c r="W926" s="56"/>
      <c r="X926" s="56"/>
      <c r="Y926" s="56"/>
      <c r="Z926" s="56"/>
      <c r="AA926" s="56"/>
      <c r="AB926" s="56"/>
    </row>
    <row r="927" spans="19:28">
      <c r="S927" s="56"/>
      <c r="T927" s="56"/>
      <c r="U927" s="56"/>
      <c r="V927" s="56"/>
      <c r="W927" s="56"/>
      <c r="X927" s="56"/>
      <c r="Y927" s="56"/>
      <c r="Z927" s="56"/>
      <c r="AA927" s="56"/>
      <c r="AB927" s="56"/>
    </row>
    <row r="928" spans="19:28">
      <c r="S928" s="56"/>
      <c r="T928" s="56"/>
      <c r="U928" s="56"/>
      <c r="V928" s="56"/>
      <c r="W928" s="56"/>
      <c r="X928" s="56"/>
      <c r="Y928" s="56"/>
      <c r="Z928" s="56"/>
      <c r="AA928" s="56"/>
      <c r="AB928" s="56"/>
    </row>
    <row r="929" spans="19:28">
      <c r="S929" s="56"/>
      <c r="T929" s="56"/>
      <c r="U929" s="56"/>
      <c r="V929" s="56"/>
      <c r="W929" s="56"/>
      <c r="X929" s="56"/>
      <c r="Y929" s="56"/>
      <c r="Z929" s="56"/>
      <c r="AA929" s="56"/>
      <c r="AB929" s="56"/>
    </row>
    <row r="930" spans="19:28">
      <c r="S930" s="56"/>
      <c r="T930" s="56"/>
      <c r="U930" s="56"/>
      <c r="V930" s="56"/>
      <c r="W930" s="56"/>
      <c r="X930" s="56"/>
      <c r="Y930" s="56"/>
      <c r="Z930" s="56"/>
      <c r="AA930" s="56"/>
      <c r="AB930" s="56"/>
    </row>
    <row r="931" spans="19:28">
      <c r="S931" s="56"/>
      <c r="T931" s="56"/>
      <c r="U931" s="56"/>
      <c r="V931" s="56"/>
      <c r="W931" s="56"/>
      <c r="X931" s="56"/>
      <c r="Y931" s="56"/>
      <c r="Z931" s="56"/>
      <c r="AA931" s="56"/>
      <c r="AB931" s="56"/>
    </row>
    <row r="932" spans="19:28">
      <c r="S932" s="56"/>
      <c r="T932" s="56"/>
      <c r="U932" s="56"/>
      <c r="V932" s="56"/>
      <c r="W932" s="56"/>
      <c r="X932" s="56"/>
      <c r="Y932" s="56"/>
      <c r="Z932" s="56"/>
      <c r="AA932" s="56"/>
      <c r="AB932" s="56"/>
    </row>
    <row r="933" spans="19:28">
      <c r="S933" s="56"/>
      <c r="T933" s="56"/>
      <c r="U933" s="56"/>
      <c r="V933" s="56"/>
      <c r="W933" s="56"/>
      <c r="X933" s="56"/>
      <c r="Y933" s="56"/>
      <c r="Z933" s="56"/>
      <c r="AA933" s="56"/>
      <c r="AB933" s="56"/>
    </row>
    <row r="934" spans="19:28">
      <c r="S934" s="56"/>
      <c r="T934" s="56"/>
      <c r="U934" s="56"/>
      <c r="V934" s="56"/>
      <c r="W934" s="56"/>
      <c r="X934" s="56"/>
      <c r="Y934" s="56"/>
      <c r="Z934" s="56"/>
      <c r="AA934" s="56"/>
      <c r="AB934" s="56"/>
    </row>
    <row r="935" spans="19:28">
      <c r="S935" s="56"/>
      <c r="T935" s="56"/>
      <c r="U935" s="56"/>
      <c r="V935" s="56"/>
      <c r="W935" s="56"/>
      <c r="X935" s="56"/>
      <c r="Y935" s="56"/>
      <c r="Z935" s="56"/>
      <c r="AA935" s="56"/>
      <c r="AB935" s="56"/>
    </row>
    <row r="936" spans="19:28">
      <c r="S936" s="56"/>
      <c r="T936" s="56"/>
      <c r="U936" s="56"/>
      <c r="V936" s="56"/>
      <c r="W936" s="56"/>
      <c r="X936" s="56"/>
      <c r="Y936" s="56"/>
      <c r="Z936" s="56"/>
      <c r="AA936" s="56"/>
      <c r="AB936" s="56"/>
    </row>
    <row r="937" spans="19:28">
      <c r="S937" s="56"/>
      <c r="T937" s="56"/>
      <c r="U937" s="56"/>
      <c r="V937" s="56"/>
      <c r="W937" s="56"/>
      <c r="X937" s="56"/>
      <c r="Y937" s="56"/>
      <c r="Z937" s="56"/>
      <c r="AA937" s="56"/>
      <c r="AB937" s="56"/>
    </row>
    <row r="938" spans="19:28">
      <c r="S938" s="56"/>
      <c r="T938" s="56"/>
      <c r="U938" s="56"/>
      <c r="V938" s="56"/>
      <c r="W938" s="56"/>
      <c r="X938" s="56"/>
      <c r="Y938" s="56"/>
      <c r="Z938" s="56"/>
      <c r="AA938" s="56"/>
      <c r="AB938" s="56"/>
    </row>
    <row r="939" spans="19:28">
      <c r="S939" s="56"/>
      <c r="T939" s="56"/>
      <c r="U939" s="56"/>
      <c r="V939" s="56"/>
      <c r="W939" s="56"/>
      <c r="X939" s="56"/>
      <c r="Y939" s="56"/>
      <c r="Z939" s="56"/>
      <c r="AA939" s="56"/>
      <c r="AB939" s="56"/>
    </row>
    <row r="940" spans="19:28">
      <c r="S940" s="56"/>
      <c r="T940" s="56"/>
      <c r="U940" s="56"/>
      <c r="V940" s="56"/>
      <c r="W940" s="56"/>
      <c r="X940" s="56"/>
      <c r="Y940" s="56"/>
      <c r="Z940" s="56"/>
      <c r="AA940" s="56"/>
      <c r="AB940" s="56"/>
    </row>
    <row r="941" spans="19:28">
      <c r="S941" s="56"/>
      <c r="T941" s="56"/>
      <c r="U941" s="56"/>
      <c r="V941" s="56"/>
      <c r="W941" s="56"/>
      <c r="X941" s="56"/>
      <c r="Y941" s="56"/>
      <c r="Z941" s="56"/>
      <c r="AA941" s="56"/>
      <c r="AB941" s="56"/>
    </row>
    <row r="942" spans="19:28">
      <c r="S942" s="56"/>
      <c r="T942" s="56"/>
      <c r="U942" s="56"/>
      <c r="V942" s="56"/>
      <c r="W942" s="56"/>
      <c r="X942" s="56"/>
      <c r="Y942" s="56"/>
      <c r="Z942" s="56"/>
      <c r="AA942" s="56"/>
      <c r="AB942" s="56"/>
    </row>
    <row r="943" spans="19:28">
      <c r="S943" s="56"/>
      <c r="T943" s="56"/>
      <c r="U943" s="56"/>
      <c r="V943" s="56"/>
      <c r="W943" s="56"/>
      <c r="X943" s="56"/>
      <c r="Y943" s="56"/>
      <c r="Z943" s="56"/>
      <c r="AA943" s="56"/>
      <c r="AB943" s="56"/>
    </row>
    <row r="944" spans="19:28">
      <c r="S944" s="56"/>
      <c r="T944" s="56"/>
      <c r="U944" s="56"/>
      <c r="V944" s="56"/>
      <c r="W944" s="56"/>
      <c r="X944" s="56"/>
      <c r="Y944" s="56"/>
      <c r="Z944" s="56"/>
      <c r="AA944" s="56"/>
      <c r="AB944" s="56"/>
    </row>
    <row r="945" spans="19:28">
      <c r="S945" s="56"/>
      <c r="T945" s="56"/>
      <c r="U945" s="56"/>
      <c r="V945" s="56"/>
      <c r="W945" s="56"/>
      <c r="X945" s="56"/>
      <c r="Y945" s="56"/>
      <c r="Z945" s="56"/>
      <c r="AA945" s="56"/>
      <c r="AB945" s="56"/>
    </row>
    <row r="946" spans="19:28">
      <c r="S946" s="56"/>
      <c r="T946" s="56"/>
      <c r="U946" s="56"/>
      <c r="V946" s="56"/>
      <c r="W946" s="56"/>
      <c r="X946" s="56"/>
      <c r="Y946" s="56"/>
      <c r="Z946" s="56"/>
      <c r="AA946" s="56"/>
      <c r="AB946" s="56"/>
    </row>
    <row r="947" spans="19:28">
      <c r="S947" s="56"/>
      <c r="T947" s="56"/>
      <c r="U947" s="56"/>
      <c r="V947" s="56"/>
      <c r="W947" s="56"/>
      <c r="X947" s="56"/>
      <c r="Y947" s="56"/>
      <c r="Z947" s="56"/>
      <c r="AA947" s="56"/>
      <c r="AB947" s="56"/>
    </row>
    <row r="948" spans="19:28">
      <c r="S948" s="56"/>
      <c r="T948" s="56"/>
      <c r="U948" s="56"/>
      <c r="V948" s="56"/>
      <c r="W948" s="56"/>
      <c r="X948" s="56"/>
      <c r="Y948" s="56"/>
      <c r="Z948" s="56"/>
      <c r="AA948" s="56"/>
      <c r="AB948" s="56"/>
    </row>
    <row r="949" spans="19:28">
      <c r="S949" s="56"/>
      <c r="T949" s="56"/>
      <c r="U949" s="56"/>
      <c r="V949" s="56"/>
      <c r="W949" s="56"/>
      <c r="X949" s="56"/>
      <c r="Y949" s="56"/>
      <c r="Z949" s="56"/>
      <c r="AA949" s="56"/>
      <c r="AB949" s="56"/>
    </row>
    <row r="950" spans="19:28">
      <c r="S950" s="56"/>
      <c r="T950" s="56"/>
      <c r="U950" s="56"/>
      <c r="V950" s="56"/>
      <c r="W950" s="56"/>
      <c r="X950" s="56"/>
      <c r="Y950" s="56"/>
      <c r="Z950" s="56"/>
      <c r="AA950" s="56"/>
      <c r="AB950" s="56"/>
    </row>
    <row r="951" spans="19:28">
      <c r="S951" s="56"/>
      <c r="T951" s="56"/>
      <c r="U951" s="56"/>
      <c r="V951" s="56"/>
      <c r="W951" s="56"/>
      <c r="X951" s="56"/>
      <c r="Y951" s="56"/>
      <c r="Z951" s="56"/>
      <c r="AA951" s="56"/>
      <c r="AB951" s="56"/>
    </row>
    <row r="952" spans="19:28">
      <c r="S952" s="56"/>
      <c r="T952" s="56"/>
      <c r="U952" s="56"/>
      <c r="V952" s="56"/>
      <c r="W952" s="56"/>
      <c r="X952" s="56"/>
      <c r="Y952" s="56"/>
      <c r="Z952" s="56"/>
      <c r="AA952" s="56"/>
      <c r="AB952" s="56"/>
    </row>
    <row r="953" spans="19:28">
      <c r="S953" s="56"/>
      <c r="T953" s="56"/>
      <c r="U953" s="56"/>
      <c r="V953" s="56"/>
      <c r="W953" s="56"/>
      <c r="X953" s="56"/>
      <c r="Y953" s="56"/>
      <c r="Z953" s="56"/>
      <c r="AA953" s="56"/>
      <c r="AB953" s="56"/>
    </row>
    <row r="954" spans="19:28">
      <c r="S954" s="56"/>
      <c r="T954" s="56"/>
      <c r="U954" s="56"/>
      <c r="V954" s="56"/>
      <c r="W954" s="56"/>
      <c r="X954" s="56"/>
      <c r="Y954" s="56"/>
      <c r="Z954" s="56"/>
      <c r="AA954" s="56"/>
      <c r="AB954" s="56"/>
    </row>
    <row r="955" spans="19:28">
      <c r="S955" s="56"/>
      <c r="T955" s="56"/>
      <c r="U955" s="56"/>
      <c r="V955" s="56"/>
      <c r="W955" s="56"/>
      <c r="X955" s="56"/>
      <c r="Y955" s="56"/>
      <c r="Z955" s="56"/>
      <c r="AA955" s="56"/>
      <c r="AB955" s="56"/>
    </row>
    <row r="956" spans="19:28">
      <c r="S956" s="56"/>
      <c r="T956" s="56"/>
      <c r="U956" s="56"/>
      <c r="V956" s="56"/>
      <c r="W956" s="56"/>
      <c r="X956" s="56"/>
      <c r="Y956" s="56"/>
      <c r="Z956" s="56"/>
      <c r="AA956" s="56"/>
      <c r="AB956" s="56"/>
    </row>
    <row r="957" spans="19:28">
      <c r="S957" s="56"/>
      <c r="T957" s="56"/>
      <c r="U957" s="56"/>
      <c r="V957" s="56"/>
      <c r="W957" s="56"/>
      <c r="X957" s="56"/>
      <c r="Y957" s="56"/>
      <c r="Z957" s="56"/>
      <c r="AA957" s="56"/>
      <c r="AB957" s="56"/>
    </row>
    <row r="958" spans="19:28">
      <c r="S958" s="56"/>
      <c r="T958" s="56"/>
      <c r="U958" s="56"/>
      <c r="V958" s="56"/>
      <c r="W958" s="56"/>
      <c r="X958" s="56"/>
      <c r="Y958" s="56"/>
      <c r="Z958" s="56"/>
      <c r="AA958" s="56"/>
      <c r="AB958" s="56"/>
    </row>
    <row r="959" spans="19:28">
      <c r="S959" s="56"/>
      <c r="T959" s="56"/>
      <c r="U959" s="56"/>
      <c r="V959" s="56"/>
      <c r="W959" s="56"/>
      <c r="X959" s="56"/>
      <c r="Y959" s="56"/>
      <c r="Z959" s="56"/>
      <c r="AA959" s="56"/>
      <c r="AB959" s="56"/>
    </row>
    <row r="960" spans="19:28">
      <c r="S960" s="56"/>
      <c r="T960" s="56"/>
      <c r="U960" s="56"/>
      <c r="V960" s="56"/>
      <c r="W960" s="56"/>
      <c r="X960" s="56"/>
      <c r="Y960" s="56"/>
      <c r="Z960" s="56"/>
      <c r="AA960" s="56"/>
      <c r="AB960" s="56"/>
    </row>
    <row r="961" spans="19:28">
      <c r="S961" s="56"/>
      <c r="T961" s="56"/>
      <c r="U961" s="56"/>
      <c r="V961" s="56"/>
      <c r="W961" s="56"/>
      <c r="X961" s="56"/>
      <c r="Y961" s="56"/>
      <c r="Z961" s="56"/>
      <c r="AA961" s="56"/>
      <c r="AB961" s="56"/>
    </row>
    <row r="962" spans="19:28">
      <c r="S962" s="56"/>
      <c r="T962" s="56"/>
      <c r="U962" s="56"/>
      <c r="V962" s="56"/>
      <c r="W962" s="56"/>
      <c r="X962" s="56"/>
      <c r="Y962" s="56"/>
      <c r="Z962" s="56"/>
      <c r="AA962" s="56"/>
      <c r="AB962" s="56"/>
    </row>
    <row r="963" spans="19:28">
      <c r="S963" s="56"/>
      <c r="T963" s="56"/>
      <c r="U963" s="56"/>
      <c r="V963" s="56"/>
      <c r="W963" s="56"/>
      <c r="X963" s="56"/>
      <c r="Y963" s="56"/>
      <c r="Z963" s="56"/>
      <c r="AA963" s="56"/>
      <c r="AB963" s="56"/>
    </row>
    <row r="964" spans="19:28">
      <c r="S964" s="56"/>
      <c r="T964" s="56"/>
      <c r="U964" s="56"/>
      <c r="V964" s="56"/>
      <c r="W964" s="56"/>
      <c r="X964" s="56"/>
      <c r="Y964" s="56"/>
      <c r="Z964" s="56"/>
      <c r="AA964" s="56"/>
      <c r="AB964" s="56"/>
    </row>
    <row r="965" spans="19:28">
      <c r="S965" s="56"/>
      <c r="T965" s="56"/>
      <c r="U965" s="56"/>
      <c r="V965" s="56"/>
      <c r="W965" s="56"/>
      <c r="X965" s="56"/>
      <c r="Y965" s="56"/>
      <c r="Z965" s="56"/>
      <c r="AA965" s="56"/>
      <c r="AB965" s="56"/>
    </row>
    <row r="966" spans="19:28">
      <c r="S966" s="56"/>
      <c r="T966" s="56"/>
      <c r="U966" s="56"/>
      <c r="V966" s="56"/>
      <c r="W966" s="56"/>
      <c r="X966" s="56"/>
      <c r="Y966" s="56"/>
      <c r="Z966" s="56"/>
      <c r="AA966" s="56"/>
      <c r="AB966" s="56"/>
    </row>
    <row r="967" spans="19:28">
      <c r="S967" s="56"/>
      <c r="T967" s="56"/>
      <c r="U967" s="56"/>
      <c r="V967" s="56"/>
      <c r="W967" s="56"/>
      <c r="X967" s="56"/>
      <c r="Y967" s="56"/>
      <c r="Z967" s="56"/>
      <c r="AA967" s="56"/>
      <c r="AB967" s="56"/>
    </row>
    <row r="968" spans="19:28">
      <c r="S968" s="56"/>
      <c r="T968" s="56"/>
      <c r="U968" s="56"/>
      <c r="V968" s="56"/>
      <c r="W968" s="56"/>
      <c r="X968" s="56"/>
      <c r="Y968" s="56"/>
      <c r="Z968" s="56"/>
      <c r="AA968" s="56"/>
      <c r="AB968" s="56"/>
    </row>
    <row r="969" spans="19:28">
      <c r="S969" s="56"/>
      <c r="T969" s="56"/>
      <c r="U969" s="56"/>
      <c r="V969" s="56"/>
      <c r="W969" s="56"/>
      <c r="X969" s="56"/>
      <c r="Y969" s="56"/>
      <c r="Z969" s="56"/>
      <c r="AA969" s="56"/>
      <c r="AB969" s="56"/>
    </row>
    <row r="970" spans="19:28">
      <c r="S970" s="56"/>
      <c r="T970" s="56"/>
      <c r="U970" s="56"/>
      <c r="V970" s="56"/>
      <c r="W970" s="56"/>
      <c r="X970" s="56"/>
      <c r="Y970" s="56"/>
      <c r="Z970" s="56"/>
      <c r="AA970" s="56"/>
      <c r="AB970" s="56"/>
    </row>
    <row r="971" spans="19:28">
      <c r="S971" s="56"/>
      <c r="T971" s="56"/>
      <c r="U971" s="56"/>
      <c r="V971" s="56"/>
      <c r="W971" s="56"/>
      <c r="X971" s="56"/>
      <c r="Y971" s="56"/>
      <c r="Z971" s="56"/>
      <c r="AA971" s="56"/>
      <c r="AB971" s="56"/>
    </row>
    <row r="972" spans="19:28">
      <c r="S972" s="56"/>
      <c r="T972" s="56"/>
      <c r="U972" s="56"/>
      <c r="V972" s="56"/>
      <c r="W972" s="56"/>
      <c r="X972" s="56"/>
      <c r="Y972" s="56"/>
      <c r="Z972" s="56"/>
      <c r="AA972" s="56"/>
      <c r="AB972" s="56"/>
    </row>
    <row r="973" spans="19:28">
      <c r="S973" s="56"/>
      <c r="T973" s="56"/>
      <c r="U973" s="56"/>
      <c r="V973" s="56"/>
      <c r="W973" s="56"/>
      <c r="X973" s="56"/>
      <c r="Y973" s="56"/>
      <c r="Z973" s="56"/>
      <c r="AA973" s="56"/>
      <c r="AB973" s="56"/>
    </row>
    <row r="974" spans="19:28">
      <c r="S974" s="56"/>
      <c r="T974" s="56"/>
      <c r="U974" s="56"/>
      <c r="V974" s="56"/>
      <c r="W974" s="56"/>
      <c r="X974" s="56"/>
      <c r="Y974" s="56"/>
      <c r="Z974" s="56"/>
      <c r="AA974" s="56"/>
      <c r="AB974" s="56"/>
    </row>
    <row r="975" spans="19:28">
      <c r="S975" s="56"/>
      <c r="T975" s="56"/>
      <c r="U975" s="56"/>
      <c r="V975" s="56"/>
      <c r="W975" s="56"/>
      <c r="X975" s="56"/>
      <c r="Y975" s="56"/>
      <c r="Z975" s="56"/>
      <c r="AA975" s="56"/>
      <c r="AB975" s="56"/>
    </row>
    <row r="976" spans="19:28">
      <c r="S976" s="56"/>
      <c r="T976" s="56"/>
      <c r="U976" s="56"/>
      <c r="V976" s="56"/>
      <c r="W976" s="56"/>
      <c r="X976" s="56"/>
      <c r="Y976" s="56"/>
      <c r="Z976" s="56"/>
      <c r="AA976" s="56"/>
      <c r="AB976" s="56"/>
    </row>
    <row r="977" spans="19:28">
      <c r="S977" s="56"/>
      <c r="T977" s="56"/>
      <c r="U977" s="56"/>
      <c r="V977" s="56"/>
      <c r="W977" s="56"/>
      <c r="X977" s="56"/>
      <c r="Y977" s="56"/>
      <c r="Z977" s="56"/>
      <c r="AA977" s="56"/>
      <c r="AB977" s="56"/>
    </row>
    <row r="978" spans="19:28">
      <c r="S978" s="56"/>
      <c r="T978" s="56"/>
      <c r="U978" s="56"/>
      <c r="V978" s="56"/>
      <c r="W978" s="56"/>
      <c r="X978" s="56"/>
      <c r="Y978" s="56"/>
      <c r="Z978" s="56"/>
      <c r="AA978" s="56"/>
      <c r="AB978" s="56"/>
    </row>
    <row r="979" spans="19:28">
      <c r="S979" s="56"/>
      <c r="T979" s="56"/>
      <c r="U979" s="56"/>
      <c r="V979" s="56"/>
      <c r="W979" s="56"/>
      <c r="X979" s="56"/>
      <c r="Y979" s="56"/>
      <c r="Z979" s="56"/>
      <c r="AA979" s="56"/>
      <c r="AB979" s="56"/>
    </row>
    <row r="980" spans="19:28">
      <c r="S980" s="56"/>
      <c r="T980" s="56"/>
      <c r="U980" s="56"/>
      <c r="V980" s="56"/>
      <c r="W980" s="56"/>
      <c r="X980" s="56"/>
      <c r="Y980" s="56"/>
      <c r="Z980" s="56"/>
      <c r="AA980" s="56"/>
      <c r="AB980" s="56"/>
    </row>
    <row r="981" spans="19:28">
      <c r="S981" s="56"/>
      <c r="T981" s="56"/>
      <c r="U981" s="56"/>
      <c r="V981" s="56"/>
      <c r="W981" s="56"/>
      <c r="X981" s="56"/>
      <c r="Y981" s="56"/>
      <c r="Z981" s="56"/>
      <c r="AA981" s="56"/>
      <c r="AB981" s="56"/>
    </row>
    <row r="982" spans="19:28">
      <c r="S982" s="56"/>
      <c r="T982" s="56"/>
      <c r="U982" s="56"/>
      <c r="V982" s="56"/>
      <c r="W982" s="56"/>
      <c r="X982" s="56"/>
      <c r="Y982" s="56"/>
      <c r="Z982" s="56"/>
      <c r="AA982" s="56"/>
      <c r="AB982" s="56"/>
    </row>
    <row r="983" spans="19:28">
      <c r="S983" s="56"/>
      <c r="T983" s="56"/>
      <c r="U983" s="56"/>
      <c r="V983" s="56"/>
      <c r="W983" s="56"/>
      <c r="X983" s="56"/>
      <c r="Y983" s="56"/>
      <c r="Z983" s="56"/>
      <c r="AA983" s="56"/>
      <c r="AB983" s="56"/>
    </row>
    <row r="984" spans="19:28">
      <c r="S984" s="56"/>
      <c r="T984" s="56"/>
      <c r="U984" s="56"/>
      <c r="V984" s="56"/>
      <c r="W984" s="56"/>
      <c r="X984" s="56"/>
      <c r="Y984" s="56"/>
      <c r="Z984" s="56"/>
      <c r="AA984" s="56"/>
      <c r="AB984" s="56"/>
    </row>
    <row r="985" spans="19:28">
      <c r="S985" s="56"/>
      <c r="T985" s="56"/>
      <c r="U985" s="56"/>
      <c r="V985" s="56"/>
      <c r="W985" s="56"/>
      <c r="X985" s="56"/>
      <c r="Y985" s="56"/>
      <c r="Z985" s="56"/>
      <c r="AA985" s="56"/>
      <c r="AB985" s="56"/>
    </row>
    <row r="986" spans="19:28">
      <c r="S986" s="56"/>
      <c r="T986" s="56"/>
      <c r="U986" s="56"/>
      <c r="V986" s="56"/>
      <c r="W986" s="56"/>
      <c r="X986" s="56"/>
      <c r="Y986" s="56"/>
      <c r="Z986" s="56"/>
      <c r="AA986" s="56"/>
      <c r="AB986" s="56"/>
    </row>
    <row r="987" spans="19:28">
      <c r="S987" s="56"/>
      <c r="T987" s="56"/>
      <c r="U987" s="56"/>
      <c r="V987" s="56"/>
      <c r="W987" s="56"/>
      <c r="X987" s="56"/>
      <c r="Y987" s="56"/>
      <c r="Z987" s="56"/>
      <c r="AA987" s="56"/>
      <c r="AB987" s="56"/>
    </row>
    <row r="988" spans="19:28">
      <c r="S988" s="56"/>
      <c r="T988" s="56"/>
      <c r="U988" s="56"/>
      <c r="V988" s="56"/>
      <c r="W988" s="56"/>
      <c r="X988" s="56"/>
      <c r="Y988" s="56"/>
      <c r="Z988" s="56"/>
      <c r="AA988" s="56"/>
      <c r="AB988" s="56"/>
    </row>
    <row r="989" spans="19:28">
      <c r="S989" s="56"/>
      <c r="T989" s="56"/>
      <c r="U989" s="56"/>
      <c r="V989" s="56"/>
      <c r="W989" s="56"/>
      <c r="X989" s="56"/>
      <c r="Y989" s="56"/>
      <c r="Z989" s="56"/>
      <c r="AA989" s="56"/>
      <c r="AB989" s="56"/>
    </row>
    <row r="990" spans="19:28">
      <c r="S990" s="56"/>
      <c r="T990" s="56"/>
      <c r="U990" s="56"/>
      <c r="V990" s="56"/>
      <c r="W990" s="56"/>
      <c r="X990" s="56"/>
      <c r="Y990" s="56"/>
      <c r="Z990" s="56"/>
      <c r="AA990" s="56"/>
      <c r="AB990" s="56"/>
    </row>
    <row r="991" spans="19:28">
      <c r="S991" s="56"/>
      <c r="T991" s="56"/>
      <c r="U991" s="56"/>
      <c r="V991" s="56"/>
      <c r="W991" s="56"/>
      <c r="X991" s="56"/>
      <c r="Y991" s="56"/>
      <c r="Z991" s="56"/>
      <c r="AA991" s="56"/>
      <c r="AB991" s="56"/>
    </row>
    <row r="992" spans="19:28">
      <c r="S992" s="56"/>
      <c r="T992" s="56"/>
      <c r="U992" s="56"/>
      <c r="V992" s="56"/>
      <c r="W992" s="56"/>
      <c r="X992" s="56"/>
      <c r="Y992" s="56"/>
      <c r="Z992" s="56"/>
      <c r="AA992" s="56"/>
      <c r="AB992" s="56"/>
    </row>
    <row r="993" spans="19:28">
      <c r="S993" s="56"/>
      <c r="T993" s="56"/>
      <c r="U993" s="56"/>
      <c r="V993" s="56"/>
      <c r="W993" s="56"/>
      <c r="X993" s="56"/>
      <c r="Y993" s="56"/>
      <c r="Z993" s="56"/>
      <c r="AA993" s="56"/>
      <c r="AB993" s="56"/>
    </row>
    <row r="994" spans="19:28">
      <c r="S994" s="56"/>
      <c r="T994" s="56"/>
      <c r="U994" s="56"/>
      <c r="V994" s="56"/>
      <c r="W994" s="56"/>
      <c r="X994" s="56"/>
      <c r="Y994" s="56"/>
      <c r="Z994" s="56"/>
      <c r="AA994" s="56"/>
      <c r="AB994" s="56"/>
    </row>
    <row r="995" spans="19:28">
      <c r="S995" s="56"/>
      <c r="T995" s="56"/>
      <c r="U995" s="56"/>
      <c r="V995" s="56"/>
      <c r="W995" s="56"/>
      <c r="X995" s="56"/>
      <c r="Y995" s="56"/>
      <c r="Z995" s="56"/>
      <c r="AA995" s="56"/>
      <c r="AB995" s="56"/>
    </row>
    <row r="996" spans="19:28">
      <c r="S996" s="56"/>
      <c r="T996" s="56"/>
      <c r="U996" s="56"/>
      <c r="V996" s="56"/>
      <c r="W996" s="56"/>
      <c r="X996" s="56"/>
      <c r="Y996" s="56"/>
      <c r="Z996" s="56"/>
      <c r="AA996" s="56"/>
      <c r="AB996" s="56"/>
    </row>
    <row r="997" spans="19:28">
      <c r="S997" s="56"/>
      <c r="T997" s="56"/>
      <c r="U997" s="56"/>
      <c r="V997" s="56"/>
      <c r="W997" s="56"/>
      <c r="X997" s="56"/>
      <c r="Y997" s="56"/>
      <c r="Z997" s="56"/>
      <c r="AA997" s="56"/>
      <c r="AB997" s="56"/>
    </row>
    <row r="998" spans="19:28">
      <c r="S998" s="56"/>
      <c r="T998" s="56"/>
      <c r="U998" s="56"/>
      <c r="V998" s="56"/>
      <c r="W998" s="56"/>
      <c r="X998" s="56"/>
      <c r="Y998" s="56"/>
      <c r="Z998" s="56"/>
      <c r="AA998" s="56"/>
      <c r="AB998" s="56"/>
    </row>
    <row r="999" spans="19:28">
      <c r="S999" s="56"/>
      <c r="T999" s="56"/>
      <c r="U999" s="56"/>
      <c r="V999" s="56"/>
      <c r="W999" s="56"/>
      <c r="X999" s="56"/>
      <c r="Y999" s="56"/>
      <c r="Z999" s="56"/>
      <c r="AA999" s="56"/>
      <c r="AB999" s="56"/>
    </row>
    <row r="1000" spans="19:28">
      <c r="S1000" s="56"/>
      <c r="T1000" s="56"/>
      <c r="U1000" s="56"/>
      <c r="V1000" s="56"/>
      <c r="W1000" s="56"/>
      <c r="X1000" s="56"/>
      <c r="Y1000" s="56"/>
      <c r="Z1000" s="56"/>
      <c r="AA1000" s="56"/>
      <c r="AB1000" s="56"/>
    </row>
    <row r="1001" spans="19:28">
      <c r="S1001" s="56"/>
      <c r="T1001" s="56"/>
      <c r="U1001" s="56"/>
      <c r="V1001" s="56"/>
      <c r="W1001" s="56"/>
      <c r="X1001" s="56"/>
      <c r="Y1001" s="56"/>
      <c r="Z1001" s="56"/>
      <c r="AA1001" s="56"/>
      <c r="AB1001" s="56"/>
    </row>
    <row r="1002" spans="19:28">
      <c r="S1002" s="56"/>
      <c r="T1002" s="56"/>
      <c r="U1002" s="56"/>
      <c r="V1002" s="56"/>
      <c r="W1002" s="56"/>
      <c r="X1002" s="56"/>
      <c r="Y1002" s="56"/>
      <c r="Z1002" s="56"/>
      <c r="AA1002" s="56"/>
      <c r="AB1002" s="56"/>
    </row>
    <row r="1003" spans="19:28">
      <c r="S1003" s="56"/>
      <c r="T1003" s="56"/>
      <c r="U1003" s="56"/>
      <c r="V1003" s="56"/>
      <c r="W1003" s="56"/>
      <c r="X1003" s="56"/>
      <c r="Y1003" s="56"/>
      <c r="Z1003" s="56"/>
      <c r="AA1003" s="56"/>
      <c r="AB1003" s="56"/>
    </row>
    <row r="1004" spans="19:28">
      <c r="S1004" s="56"/>
      <c r="T1004" s="56"/>
      <c r="U1004" s="56"/>
      <c r="V1004" s="56"/>
      <c r="W1004" s="56"/>
      <c r="X1004" s="56"/>
      <c r="Y1004" s="56"/>
      <c r="Z1004" s="56"/>
      <c r="AA1004" s="56"/>
      <c r="AB1004" s="56"/>
    </row>
    <row r="1005" spans="19:28">
      <c r="S1005" s="56"/>
      <c r="T1005" s="56"/>
      <c r="U1005" s="56"/>
      <c r="V1005" s="56"/>
      <c r="W1005" s="56"/>
      <c r="X1005" s="56"/>
      <c r="Y1005" s="56"/>
      <c r="Z1005" s="56"/>
      <c r="AA1005" s="56"/>
      <c r="AB1005" s="56"/>
    </row>
    <row r="1006" spans="19:28">
      <c r="S1006" s="56"/>
      <c r="T1006" s="56"/>
      <c r="U1006" s="56"/>
      <c r="V1006" s="56"/>
      <c r="W1006" s="56"/>
      <c r="X1006" s="56"/>
      <c r="Y1006" s="56"/>
      <c r="Z1006" s="56"/>
      <c r="AA1006" s="56"/>
      <c r="AB1006" s="56"/>
    </row>
    <row r="1007" spans="19:28">
      <c r="S1007" s="56"/>
      <c r="T1007" s="56"/>
      <c r="U1007" s="56"/>
      <c r="V1007" s="56"/>
      <c r="W1007" s="56"/>
      <c r="X1007" s="56"/>
      <c r="Y1007" s="56"/>
      <c r="Z1007" s="56"/>
      <c r="AA1007" s="56"/>
      <c r="AB1007" s="56"/>
    </row>
    <row r="1008" spans="19:28">
      <c r="S1008" s="56"/>
      <c r="T1008" s="56"/>
      <c r="U1008" s="56"/>
      <c r="V1008" s="56"/>
      <c r="W1008" s="56"/>
      <c r="X1008" s="56"/>
      <c r="Y1008" s="56"/>
      <c r="Z1008" s="56"/>
      <c r="AA1008" s="56"/>
      <c r="AB1008" s="56"/>
    </row>
    <row r="1009" spans="19:28">
      <c r="S1009" s="56"/>
      <c r="T1009" s="56"/>
      <c r="U1009" s="56"/>
      <c r="V1009" s="56"/>
      <c r="W1009" s="56"/>
      <c r="X1009" s="56"/>
      <c r="Y1009" s="56"/>
      <c r="Z1009" s="56"/>
      <c r="AA1009" s="56"/>
      <c r="AB1009" s="56"/>
    </row>
    <row r="1010" spans="19:28">
      <c r="S1010" s="56"/>
      <c r="T1010" s="56"/>
      <c r="U1010" s="56"/>
      <c r="V1010" s="56"/>
      <c r="W1010" s="56"/>
      <c r="X1010" s="56"/>
      <c r="Y1010" s="56"/>
      <c r="Z1010" s="56"/>
      <c r="AA1010" s="56"/>
      <c r="AB1010" s="56"/>
    </row>
    <row r="1011" spans="19:28">
      <c r="S1011" s="56"/>
      <c r="T1011" s="56"/>
      <c r="U1011" s="56"/>
      <c r="V1011" s="56"/>
      <c r="W1011" s="56"/>
      <c r="X1011" s="56"/>
      <c r="Y1011" s="56"/>
      <c r="Z1011" s="56"/>
      <c r="AA1011" s="56"/>
      <c r="AB1011" s="56"/>
    </row>
    <row r="1012" spans="19:28">
      <c r="S1012" s="56"/>
      <c r="T1012" s="56"/>
      <c r="U1012" s="56"/>
      <c r="V1012" s="56"/>
      <c r="W1012" s="56"/>
      <c r="X1012" s="56"/>
      <c r="Y1012" s="56"/>
      <c r="Z1012" s="56"/>
      <c r="AA1012" s="56"/>
      <c r="AB1012" s="56"/>
    </row>
    <row r="1013" spans="19:28">
      <c r="S1013" s="56"/>
      <c r="T1013" s="56"/>
      <c r="U1013" s="56"/>
      <c r="V1013" s="56"/>
      <c r="W1013" s="56"/>
      <c r="X1013" s="56"/>
      <c r="Y1013" s="56"/>
      <c r="Z1013" s="56"/>
      <c r="AA1013" s="56"/>
      <c r="AB1013" s="56"/>
    </row>
    <row r="1014" spans="19:28">
      <c r="S1014" s="56"/>
      <c r="T1014" s="56"/>
      <c r="U1014" s="56"/>
      <c r="V1014" s="56"/>
      <c r="W1014" s="56"/>
      <c r="X1014" s="56"/>
      <c r="Y1014" s="56"/>
      <c r="Z1014" s="56"/>
      <c r="AA1014" s="56"/>
      <c r="AB1014" s="56"/>
    </row>
    <row r="1015" spans="19:28">
      <c r="S1015" s="56"/>
      <c r="T1015" s="56"/>
      <c r="U1015" s="56"/>
      <c r="V1015" s="56"/>
      <c r="W1015" s="56"/>
      <c r="X1015" s="56"/>
      <c r="Y1015" s="56"/>
      <c r="Z1015" s="56"/>
      <c r="AA1015" s="56"/>
      <c r="AB1015" s="56"/>
    </row>
    <row r="1016" spans="19:28">
      <c r="S1016" s="56"/>
      <c r="T1016" s="56"/>
      <c r="U1016" s="56"/>
      <c r="V1016" s="56"/>
      <c r="W1016" s="56"/>
      <c r="X1016" s="56"/>
      <c r="Y1016" s="56"/>
      <c r="Z1016" s="56"/>
      <c r="AA1016" s="56"/>
      <c r="AB1016" s="56"/>
    </row>
    <row r="1017" spans="19:28">
      <c r="S1017" s="56"/>
      <c r="T1017" s="56"/>
      <c r="U1017" s="56"/>
      <c r="V1017" s="56"/>
      <c r="W1017" s="56"/>
      <c r="X1017" s="56"/>
      <c r="Y1017" s="56"/>
      <c r="Z1017" s="56"/>
      <c r="AA1017" s="56"/>
      <c r="AB1017" s="56"/>
    </row>
    <row r="1018" spans="19:28">
      <c r="S1018" s="56"/>
      <c r="T1018" s="56"/>
      <c r="U1018" s="56"/>
      <c r="V1018" s="56"/>
      <c r="W1018" s="56"/>
      <c r="X1018" s="56"/>
      <c r="Y1018" s="56"/>
      <c r="Z1018" s="56"/>
      <c r="AA1018" s="56"/>
      <c r="AB1018" s="56"/>
    </row>
    <row r="1019" spans="19:28">
      <c r="S1019" s="56"/>
      <c r="T1019" s="56"/>
      <c r="U1019" s="56"/>
      <c r="V1019" s="56"/>
      <c r="W1019" s="56"/>
      <c r="X1019" s="56"/>
      <c r="Y1019" s="56"/>
      <c r="Z1019" s="56"/>
      <c r="AA1019" s="56"/>
      <c r="AB1019" s="56"/>
    </row>
    <row r="1020" spans="19:28">
      <c r="S1020" s="56"/>
      <c r="T1020" s="56"/>
      <c r="U1020" s="56"/>
      <c r="V1020" s="56"/>
      <c r="W1020" s="56"/>
      <c r="X1020" s="56"/>
      <c r="Y1020" s="56"/>
      <c r="Z1020" s="56"/>
      <c r="AA1020" s="56"/>
      <c r="AB1020" s="56"/>
    </row>
    <row r="1021" spans="19:28">
      <c r="S1021" s="56"/>
      <c r="T1021" s="56"/>
      <c r="U1021" s="56"/>
      <c r="V1021" s="56"/>
      <c r="W1021" s="56"/>
      <c r="X1021" s="56"/>
      <c r="Y1021" s="56"/>
      <c r="Z1021" s="56"/>
      <c r="AA1021" s="56"/>
      <c r="AB1021" s="56"/>
    </row>
    <row r="1022" spans="19:28">
      <c r="S1022" s="56"/>
      <c r="T1022" s="56"/>
      <c r="U1022" s="56"/>
      <c r="V1022" s="56"/>
      <c r="W1022" s="56"/>
      <c r="X1022" s="56"/>
      <c r="Y1022" s="56"/>
      <c r="Z1022" s="56"/>
      <c r="AA1022" s="56"/>
      <c r="AB1022" s="56"/>
    </row>
    <row r="1023" spans="19:28">
      <c r="S1023" s="56"/>
      <c r="T1023" s="56"/>
      <c r="U1023" s="56"/>
      <c r="V1023" s="56"/>
      <c r="W1023" s="56"/>
      <c r="X1023" s="56"/>
      <c r="Y1023" s="56"/>
      <c r="Z1023" s="56"/>
      <c r="AA1023" s="56"/>
      <c r="AB1023" s="56"/>
    </row>
    <row r="1024" spans="19:28">
      <c r="S1024" s="56"/>
      <c r="T1024" s="56"/>
      <c r="U1024" s="56"/>
      <c r="V1024" s="56"/>
      <c r="W1024" s="56"/>
      <c r="X1024" s="56"/>
      <c r="Y1024" s="56"/>
      <c r="Z1024" s="56"/>
      <c r="AA1024" s="56"/>
      <c r="AB1024" s="56"/>
    </row>
    <row r="1025" spans="19:28">
      <c r="S1025" s="56"/>
      <c r="T1025" s="56"/>
      <c r="U1025" s="56"/>
      <c r="V1025" s="56"/>
      <c r="W1025" s="56"/>
      <c r="X1025" s="56"/>
      <c r="Y1025" s="56"/>
      <c r="Z1025" s="56"/>
      <c r="AA1025" s="56"/>
      <c r="AB1025" s="56"/>
    </row>
    <row r="1026" spans="19:28">
      <c r="S1026" s="56"/>
      <c r="T1026" s="56"/>
      <c r="U1026" s="56"/>
      <c r="V1026" s="56"/>
      <c r="W1026" s="56"/>
      <c r="X1026" s="56"/>
      <c r="Y1026" s="56"/>
      <c r="Z1026" s="56"/>
      <c r="AA1026" s="56"/>
      <c r="AB1026" s="56"/>
    </row>
  </sheetData>
  <mergeCells count="3">
    <mergeCell ref="B6:B9"/>
    <mergeCell ref="B10:B13"/>
    <mergeCell ref="B14:B15"/>
  </mergeCells>
  <dataValidations count="2">
    <dataValidation type="list" allowBlank="1" showInputMessage="1" showErrorMessage="1" errorTitle="Value must be 0, 1, 2, 3, 4 or 5" sqref="S162:S168 X162:X168 S148:S157 X148:X157 S141:S143 X141:X143 S124:S136 X124:X136 S113:S119 X113:X119 S100:S108 X100:X108 S88:S95 X88:X95 S70:S83 X70:X83 S43:S65 X43:X65 S27:S38 X27:X38" xr:uid="{8B9954DD-B030-DA4B-9C8A-8949B99D0586}">
      <formula1>"0,1,2,3,4,5"</formula1>
    </dataValidation>
    <dataValidation type="decimal" allowBlank="1" showInputMessage="1" showErrorMessage="1" errorTitle="Value must be between 0 and 5" sqref="V162:V168 AA162:AA168 V148:V157 AA148:AA157 V141:V143 AA141:AA143 V124:V136 AA124:AA136 V113:V119 AA113:AA119 V100:V108 AA100:AA108 V88:V95 AA88:AA95 V70:V83 AA70:AA83 V43:V65 AA43:AA65 V27:V38 AA27:AA38" xr:uid="{D0BF2260-97ED-464C-8D88-5811EAB1D84F}">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O452"/>
  <sheetViews>
    <sheetView topLeftCell="B956" zoomScale="75" workbookViewId="0">
      <selection activeCell="A1000" sqref="A1000"/>
    </sheetView>
  </sheetViews>
  <sheetFormatPr baseColWidth="10" defaultColWidth="11.83203125" defaultRowHeight="15"/>
  <cols>
    <col min="1" max="1" width="7.83203125" style="96" hidden="1" customWidth="1"/>
    <col min="2" max="2" width="31.83203125" style="28" customWidth="1"/>
    <col min="3" max="3" width="73.83203125" style="20" customWidth="1"/>
    <col min="4" max="4" width="79.33203125" style="20" customWidth="1"/>
    <col min="5" max="5" width="9.5" style="96" customWidth="1"/>
    <col min="6" max="6" width="119.1640625" style="20" customWidth="1"/>
    <col min="7" max="8" width="9.5" style="96" customWidth="1"/>
    <col min="9" max="9" width="14" style="20" customWidth="1"/>
    <col min="10" max="10" width="9.5" style="96" customWidth="1"/>
    <col min="11" max="11" width="9.5" style="106" customWidth="1"/>
    <col min="12" max="12" width="10.5" style="96" customWidth="1"/>
    <col min="13" max="16384" width="11.83203125" style="20"/>
  </cols>
  <sheetData>
    <row r="3" spans="2:15" ht="20">
      <c r="C3" s="107" t="s">
        <v>90</v>
      </c>
    </row>
    <row r="4" spans="2:15" ht="80">
      <c r="B4" s="165" t="s">
        <v>430</v>
      </c>
      <c r="C4" s="166" t="s">
        <v>1785</v>
      </c>
      <c r="D4" s="110" t="s">
        <v>1786</v>
      </c>
      <c r="E4" s="111" t="s">
        <v>1787</v>
      </c>
      <c r="F4" s="110" t="s">
        <v>1784</v>
      </c>
      <c r="H4" s="106"/>
      <c r="I4" s="245" t="s">
        <v>431</v>
      </c>
      <c r="J4" s="106"/>
      <c r="L4" s="106"/>
      <c r="M4" s="106"/>
      <c r="N4" s="106"/>
      <c r="O4" s="96"/>
    </row>
    <row r="5" spans="2:15" ht="17">
      <c r="B5" s="167" t="s">
        <v>432</v>
      </c>
      <c r="C5" s="114">
        <v>1.8190045248868778</v>
      </c>
      <c r="D5" s="114">
        <v>1.9230769230769231</v>
      </c>
      <c r="E5" s="114">
        <f>AVERAGE(K26:K48)</f>
        <v>3.2307692307692308</v>
      </c>
      <c r="F5" s="114">
        <f>AVERAGE(L26:L48)</f>
        <v>1.9230769230769231</v>
      </c>
      <c r="H5" s="106"/>
      <c r="I5" s="245"/>
      <c r="J5" s="106"/>
      <c r="L5" s="106"/>
      <c r="M5" s="106"/>
      <c r="N5" s="106"/>
      <c r="O5" s="96"/>
    </row>
    <row r="6" spans="2:15" ht="17">
      <c r="B6" s="167" t="s">
        <v>433</v>
      </c>
      <c r="C6" s="114">
        <v>2.6218487394957983</v>
      </c>
      <c r="D6" s="114">
        <v>2.2857142857142856</v>
      </c>
      <c r="E6" s="114">
        <f>AVERAGE(K53:K65)</f>
        <v>4.4285714285714288</v>
      </c>
      <c r="F6" s="114">
        <f>AVERAGE(L53:L65)</f>
        <v>2.2857142857142856</v>
      </c>
      <c r="H6" s="106"/>
      <c r="I6" s="245"/>
      <c r="J6" s="106"/>
      <c r="L6" s="106"/>
      <c r="M6" s="106"/>
      <c r="N6" s="106"/>
      <c r="O6" s="96"/>
    </row>
    <row r="7" spans="2:15" ht="17">
      <c r="B7" s="167" t="s">
        <v>434</v>
      </c>
      <c r="C7" s="114">
        <v>2.4331550802139037</v>
      </c>
      <c r="D7" s="114">
        <v>3.0909090909090908</v>
      </c>
      <c r="E7" s="114">
        <f>AVERAGE(K70:K88)</f>
        <v>4.9090909090909092</v>
      </c>
      <c r="F7" s="114">
        <f>AVERAGE(L70:L88)</f>
        <v>3.0909090909090908</v>
      </c>
      <c r="H7" s="106"/>
      <c r="I7" s="245"/>
      <c r="J7" s="106"/>
      <c r="L7" s="106"/>
      <c r="M7" s="106"/>
      <c r="N7" s="106"/>
      <c r="O7" s="96"/>
    </row>
    <row r="8" spans="2:15" ht="17">
      <c r="B8" s="167" t="s">
        <v>19</v>
      </c>
      <c r="C8" s="114">
        <v>2.003921568627451</v>
      </c>
      <c r="D8" s="114">
        <v>2.4</v>
      </c>
      <c r="E8" s="114">
        <f>AVERAGE(K93:K111)</f>
        <v>4.4666666666666668</v>
      </c>
      <c r="F8" s="114">
        <f>AVERAGE(L93:L111)</f>
        <v>2.4</v>
      </c>
      <c r="H8" s="106"/>
      <c r="I8" s="245"/>
      <c r="J8" s="106"/>
      <c r="L8" s="106"/>
      <c r="M8" s="106"/>
      <c r="N8" s="106"/>
      <c r="O8" s="96"/>
    </row>
    <row r="9" spans="2:15" ht="17">
      <c r="B9" s="167" t="s">
        <v>435</v>
      </c>
      <c r="C9" s="114">
        <v>2.2951280935207059</v>
      </c>
      <c r="D9" s="114">
        <v>2.4772727272727271</v>
      </c>
      <c r="E9" s="114">
        <f>AVERAGE(K116:K183)</f>
        <v>4.1428571428571432</v>
      </c>
      <c r="F9" s="114">
        <f>AVERAGE(L116:L183)</f>
        <v>2.4772727272727271</v>
      </c>
      <c r="H9" s="106"/>
      <c r="I9" s="245"/>
      <c r="J9" s="106"/>
      <c r="L9" s="106"/>
      <c r="M9" s="106"/>
      <c r="N9" s="106"/>
      <c r="O9" s="96"/>
    </row>
    <row r="10" spans="2:15" ht="17">
      <c r="B10" s="167" t="s">
        <v>436</v>
      </c>
      <c r="C10" s="114">
        <v>1.1535364145658262</v>
      </c>
      <c r="D10" s="114">
        <v>1.1875</v>
      </c>
      <c r="E10" s="114">
        <f>AVERAGE(K188:K212)</f>
        <v>3.4</v>
      </c>
      <c r="F10" s="114">
        <f>AVERAGE(L188:L212)</f>
        <v>1.1875</v>
      </c>
      <c r="H10" s="106"/>
      <c r="I10" s="245"/>
      <c r="J10" s="106"/>
      <c r="L10" s="106"/>
      <c r="M10" s="106"/>
      <c r="N10" s="106"/>
      <c r="O10" s="96"/>
    </row>
    <row r="11" spans="2:15" ht="17">
      <c r="B11" s="167" t="s">
        <v>437</v>
      </c>
      <c r="C11" s="114">
        <v>1.6928104575163401</v>
      </c>
      <c r="D11" s="114">
        <v>2.5555555555555554</v>
      </c>
      <c r="E11" s="114">
        <f>AVERAGE(K217:K229)</f>
        <v>4.7777777777777777</v>
      </c>
      <c r="F11" s="114">
        <f>AVERAGE(L217:L229)</f>
        <v>2.5555555555555554</v>
      </c>
      <c r="H11" s="106"/>
      <c r="I11" s="245"/>
      <c r="J11" s="106"/>
      <c r="L11" s="106"/>
      <c r="M11" s="106"/>
      <c r="N11" s="106"/>
      <c r="O11" s="96"/>
    </row>
    <row r="12" spans="2:15" ht="17">
      <c r="B12" s="167" t="s">
        <v>438</v>
      </c>
      <c r="C12" s="114">
        <v>1.6548442906574392</v>
      </c>
      <c r="D12" s="114">
        <v>2.7058823529411766</v>
      </c>
      <c r="E12" s="114">
        <f>AVERAGE(K235:K267)</f>
        <v>4.333333333333333</v>
      </c>
      <c r="F12" s="114">
        <f>AVERAGE(L235:L267)</f>
        <v>2.7058823529411766</v>
      </c>
      <c r="H12" s="106"/>
      <c r="I12" s="245"/>
      <c r="J12" s="106"/>
      <c r="L12" s="106"/>
      <c r="M12" s="106"/>
      <c r="N12" s="106"/>
      <c r="O12" s="96"/>
    </row>
    <row r="13" spans="2:15" ht="17">
      <c r="B13" s="167" t="s">
        <v>99</v>
      </c>
      <c r="C13" s="114">
        <v>2.1378474466709765</v>
      </c>
      <c r="D13" s="114">
        <v>2.7142857142857144</v>
      </c>
      <c r="E13" s="114">
        <f>AVERAGE(K272:K295)</f>
        <v>4.4444444444444446</v>
      </c>
      <c r="F13" s="114">
        <f>AVERAGE(L272:L295)</f>
        <v>2.7142857142857144</v>
      </c>
      <c r="H13" s="106"/>
      <c r="I13" s="245"/>
      <c r="J13" s="106"/>
      <c r="L13" s="106"/>
      <c r="M13" s="106"/>
      <c r="N13" s="106"/>
      <c r="O13" s="96"/>
    </row>
    <row r="14" spans="2:15" ht="17">
      <c r="B14" s="167" t="s">
        <v>98</v>
      </c>
      <c r="C14" s="114">
        <v>2.6568627450980391</v>
      </c>
      <c r="D14" s="114">
        <v>2.6666666666666665</v>
      </c>
      <c r="E14" s="114">
        <f>AVERAGE(K300:K316)</f>
        <v>4.666666666666667</v>
      </c>
      <c r="F14" s="114">
        <f>AVERAGE(L300:L316)</f>
        <v>2.6666666666666665</v>
      </c>
      <c r="H14" s="106"/>
      <c r="I14" s="245"/>
      <c r="J14" s="106"/>
      <c r="L14" s="106"/>
      <c r="M14" s="106"/>
      <c r="N14" s="106"/>
      <c r="O14" s="96"/>
    </row>
    <row r="15" spans="2:15" ht="17">
      <c r="B15" s="167" t="s">
        <v>100</v>
      </c>
      <c r="C15" s="114">
        <v>1.9705882352941178</v>
      </c>
      <c r="D15" s="114">
        <v>2.8571428571428572</v>
      </c>
      <c r="E15" s="114">
        <f>AVERAGE(K321:K333)</f>
        <v>5</v>
      </c>
      <c r="F15" s="114">
        <f>AVERAGE(L321:L333)</f>
        <v>2.8571428571428572</v>
      </c>
      <c r="H15" s="106"/>
      <c r="I15" s="106"/>
      <c r="J15" s="106"/>
      <c r="L15" s="106"/>
      <c r="M15" s="106"/>
      <c r="N15" s="106"/>
      <c r="O15" s="96"/>
    </row>
    <row r="16" spans="2:15" ht="16">
      <c r="B16" s="117" t="s">
        <v>439</v>
      </c>
      <c r="C16" s="101">
        <v>2.046998421158714</v>
      </c>
      <c r="D16" s="101">
        <v>2.4121212121212121</v>
      </c>
      <c r="E16" s="101">
        <f>AVERAGE(K26:K333)</f>
        <v>4.2402597402597406</v>
      </c>
      <c r="F16" s="101">
        <f>AVERAGE(L26:L333)</f>
        <v>2.4121212121212121</v>
      </c>
      <c r="H16" s="106"/>
      <c r="I16" s="106"/>
      <c r="J16" s="106"/>
      <c r="L16" s="106"/>
      <c r="M16" s="106"/>
      <c r="N16" s="106"/>
      <c r="O16" s="96"/>
    </row>
    <row r="17" spans="1:12">
      <c r="E17" s="106"/>
      <c r="F17" s="106"/>
      <c r="G17" s="106"/>
      <c r="H17" s="106"/>
      <c r="I17" s="106"/>
      <c r="J17" s="106"/>
    </row>
    <row r="21" spans="1:12" ht="140">
      <c r="B21" s="33" t="s">
        <v>440</v>
      </c>
      <c r="C21" s="168" t="s">
        <v>108</v>
      </c>
      <c r="D21" s="106"/>
      <c r="F21" s="107" t="s">
        <v>109</v>
      </c>
      <c r="I21" s="107" t="s">
        <v>441</v>
      </c>
    </row>
    <row r="22" spans="1:12" ht="16">
      <c r="B22" s="44" t="s">
        <v>17</v>
      </c>
      <c r="C22" s="55" t="s">
        <v>110</v>
      </c>
    </row>
    <row r="23" spans="1:12" ht="17">
      <c r="E23" s="121" t="s">
        <v>112</v>
      </c>
      <c r="F23" s="106"/>
      <c r="G23" s="121" t="s">
        <v>112</v>
      </c>
      <c r="H23" s="121" t="s">
        <v>442</v>
      </c>
      <c r="I23" s="106"/>
      <c r="J23" s="121" t="s">
        <v>442</v>
      </c>
      <c r="L23" s="106"/>
    </row>
    <row r="24" spans="1:12" s="170" customFormat="1" ht="60">
      <c r="A24" s="124" t="s">
        <v>114</v>
      </c>
      <c r="B24" s="169" t="s">
        <v>432</v>
      </c>
      <c r="C24" s="126" t="s">
        <v>115</v>
      </c>
      <c r="D24" s="126" t="s">
        <v>38</v>
      </c>
      <c r="E24" s="127" t="s">
        <v>116</v>
      </c>
      <c r="F24" s="127" t="s">
        <v>117</v>
      </c>
      <c r="G24" s="129" t="s">
        <v>119</v>
      </c>
      <c r="H24" s="127" t="s">
        <v>116</v>
      </c>
      <c r="I24" s="127" t="s">
        <v>117</v>
      </c>
      <c r="J24" s="129" t="s">
        <v>119</v>
      </c>
      <c r="K24" s="133" t="s">
        <v>1774</v>
      </c>
      <c r="L24" s="126" t="s">
        <v>125</v>
      </c>
    </row>
    <row r="25" spans="1:12" ht="32">
      <c r="B25" s="171" t="s">
        <v>445</v>
      </c>
      <c r="C25" s="135" t="s">
        <v>446</v>
      </c>
    </row>
    <row r="26" spans="1:12" ht="128">
      <c r="A26" s="96">
        <v>244</v>
      </c>
      <c r="B26" s="148" t="s">
        <v>447</v>
      </c>
      <c r="C26" s="148" t="s">
        <v>448</v>
      </c>
      <c r="D26" s="148" t="s">
        <v>449</v>
      </c>
      <c r="E26" s="150">
        <v>4</v>
      </c>
      <c r="F26" s="148" t="s">
        <v>450</v>
      </c>
      <c r="G26" s="150">
        <v>2</v>
      </c>
      <c r="H26" s="153"/>
      <c r="I26" s="106"/>
      <c r="J26" s="106"/>
      <c r="K26" s="146">
        <f>IF(H26&lt;&gt;"",H26,IF(E26&lt;&gt;"",E26,""))</f>
        <v>4</v>
      </c>
      <c r="L26" s="152">
        <f>IF(J26&lt;&gt;"",J26,IF(G26&lt;&gt;"",G26,""))</f>
        <v>2</v>
      </c>
    </row>
    <row r="27" spans="1:12" ht="240">
      <c r="A27" s="96">
        <v>245</v>
      </c>
      <c r="B27" s="148" t="s">
        <v>451</v>
      </c>
      <c r="C27" s="148" t="s">
        <v>452</v>
      </c>
      <c r="D27" s="148" t="s">
        <v>453</v>
      </c>
      <c r="E27" s="150">
        <v>4</v>
      </c>
      <c r="F27" s="148" t="s">
        <v>454</v>
      </c>
      <c r="G27" s="150">
        <v>3</v>
      </c>
      <c r="H27" s="153"/>
      <c r="I27" s="106"/>
      <c r="J27" s="106"/>
      <c r="K27" s="146">
        <f>IF(H27&lt;&gt;"",H27,IF(E27&lt;&gt;"",E27,""))</f>
        <v>4</v>
      </c>
      <c r="L27" s="152">
        <f>IF(J27&lt;&gt;"",J27,IF(G27&lt;&gt;"",G27,""))</f>
        <v>3</v>
      </c>
    </row>
    <row r="28" spans="1:12" ht="128">
      <c r="A28" s="96">
        <v>246</v>
      </c>
      <c r="B28" s="148" t="s">
        <v>455</v>
      </c>
      <c r="C28" s="148" t="s">
        <v>456</v>
      </c>
      <c r="D28" s="148" t="s">
        <v>457</v>
      </c>
      <c r="E28" s="150">
        <v>4</v>
      </c>
      <c r="F28" s="148" t="s">
        <v>458</v>
      </c>
      <c r="G28" s="150">
        <v>2</v>
      </c>
      <c r="H28" s="153"/>
      <c r="I28" s="106"/>
      <c r="J28" s="106"/>
      <c r="K28" s="146">
        <f>IF(H28&lt;&gt;"",H28,IF(E28&lt;&gt;"",E28,""))</f>
        <v>4</v>
      </c>
      <c r="L28" s="152">
        <f>IF(J28&lt;&gt;"",J28,IF(G28&lt;&gt;"",G28,""))</f>
        <v>2</v>
      </c>
    </row>
    <row r="29" spans="1:12" ht="80">
      <c r="A29" s="96">
        <v>247</v>
      </c>
      <c r="B29" s="148" t="s">
        <v>459</v>
      </c>
      <c r="C29" s="148" t="s">
        <v>460</v>
      </c>
      <c r="D29" s="148" t="s">
        <v>461</v>
      </c>
      <c r="E29" s="150">
        <v>4</v>
      </c>
      <c r="F29" s="148" t="s">
        <v>462</v>
      </c>
      <c r="G29" s="150">
        <v>2</v>
      </c>
      <c r="H29" s="153"/>
      <c r="I29" s="106"/>
      <c r="J29" s="106"/>
      <c r="K29" s="146">
        <f>IF(H29&lt;&gt;"",H29,IF(E29&lt;&gt;"",E29,""))</f>
        <v>4</v>
      </c>
      <c r="L29" s="152">
        <f>IF(J29&lt;&gt;"",J29,IF(G29&lt;&gt;"",G29,""))</f>
        <v>2</v>
      </c>
    </row>
    <row r="30" spans="1:12" s="173" customFormat="1">
      <c r="A30" s="172"/>
      <c r="E30" s="96"/>
      <c r="F30" s="20"/>
      <c r="G30" s="172"/>
      <c r="H30" s="153"/>
      <c r="I30" s="106"/>
      <c r="J30" s="106"/>
      <c r="K30" s="106"/>
    </row>
    <row r="31" spans="1:12" ht="64">
      <c r="A31" s="96">
        <v>248</v>
      </c>
      <c r="B31" s="148" t="s">
        <v>463</v>
      </c>
      <c r="C31" s="148" t="s">
        <v>464</v>
      </c>
      <c r="D31" s="148" t="s">
        <v>465</v>
      </c>
      <c r="E31" s="150">
        <v>3</v>
      </c>
      <c r="F31" s="148" t="s">
        <v>466</v>
      </c>
      <c r="G31" s="150">
        <v>2</v>
      </c>
      <c r="H31" s="153"/>
      <c r="I31" s="106"/>
      <c r="J31" s="106"/>
      <c r="K31" s="146">
        <f>IF(H31&lt;&gt;"",H31,IF(E31&lt;&gt;"",E31,""))</f>
        <v>3</v>
      </c>
      <c r="L31" s="152">
        <f>IF(J31&lt;&gt;"",J31,IF(G31&lt;&gt;"",G31,""))</f>
        <v>2</v>
      </c>
    </row>
    <row r="32" spans="1:12" s="173" customFormat="1">
      <c r="A32" s="172"/>
      <c r="E32" s="96"/>
      <c r="F32" s="20"/>
      <c r="G32" s="172"/>
      <c r="H32" s="153"/>
      <c r="I32" s="106"/>
      <c r="J32" s="106"/>
      <c r="K32" s="106"/>
    </row>
    <row r="33" spans="1:12" ht="48">
      <c r="A33" s="96">
        <v>249</v>
      </c>
      <c r="B33" s="148" t="s">
        <v>467</v>
      </c>
      <c r="C33" s="148" t="s">
        <v>468</v>
      </c>
      <c r="D33" s="148" t="s">
        <v>469</v>
      </c>
      <c r="E33" s="150">
        <v>3</v>
      </c>
      <c r="F33" s="148" t="s">
        <v>470</v>
      </c>
      <c r="G33" s="150">
        <v>2</v>
      </c>
      <c r="H33" s="153"/>
      <c r="I33" s="106"/>
      <c r="J33" s="106"/>
      <c r="K33" s="146">
        <f>IF(H33&lt;&gt;"",H33,IF(E33&lt;&gt;"",E33,""))</f>
        <v>3</v>
      </c>
      <c r="L33" s="152">
        <f>IF(J33&lt;&gt;"",J33,IF(G33&lt;&gt;"",G33,""))</f>
        <v>2</v>
      </c>
    </row>
    <row r="34" spans="1:12" s="173" customFormat="1">
      <c r="A34" s="172"/>
      <c r="E34" s="96"/>
      <c r="F34" s="20"/>
      <c r="G34" s="172"/>
      <c r="H34" s="153"/>
      <c r="I34" s="106"/>
      <c r="J34" s="106"/>
      <c r="K34" s="106"/>
    </row>
    <row r="35" spans="1:12" ht="80">
      <c r="A35" s="96">
        <v>250</v>
      </c>
      <c r="B35" s="148" t="s">
        <v>471</v>
      </c>
      <c r="C35" s="148" t="s">
        <v>472</v>
      </c>
      <c r="D35" s="148" t="s">
        <v>473</v>
      </c>
      <c r="E35" s="150">
        <v>2</v>
      </c>
      <c r="F35" s="148" t="s">
        <v>474</v>
      </c>
      <c r="G35" s="150">
        <v>2</v>
      </c>
      <c r="H35" s="153"/>
      <c r="I35" s="106"/>
      <c r="J35" s="106"/>
      <c r="K35" s="146">
        <f>IF(H35&lt;&gt;"",H35,IF(E35&lt;&gt;"",E35,""))</f>
        <v>2</v>
      </c>
      <c r="L35" s="152">
        <f>IF(J35&lt;&gt;"",J35,IF(G35&lt;&gt;"",G35,""))</f>
        <v>2</v>
      </c>
    </row>
    <row r="36" spans="1:12">
      <c r="B36" s="20"/>
      <c r="H36" s="153"/>
      <c r="I36" s="106"/>
      <c r="J36" s="106"/>
      <c r="L36" s="173"/>
    </row>
    <row r="37" spans="1:12">
      <c r="B37" s="20"/>
      <c r="H37" s="153"/>
      <c r="I37" s="106"/>
      <c r="J37" s="106"/>
      <c r="L37" s="173"/>
    </row>
    <row r="38" spans="1:12">
      <c r="B38" s="20"/>
      <c r="H38" s="153"/>
      <c r="I38" s="106"/>
      <c r="J38" s="106"/>
      <c r="L38" s="173"/>
    </row>
    <row r="39" spans="1:12" ht="16">
      <c r="B39" s="174" t="s">
        <v>475</v>
      </c>
      <c r="H39" s="153"/>
      <c r="I39" s="106"/>
      <c r="J39" s="106"/>
      <c r="L39" s="173"/>
    </row>
    <row r="40" spans="1:12" ht="64">
      <c r="A40" s="96">
        <v>251</v>
      </c>
      <c r="B40" s="148" t="s">
        <v>476</v>
      </c>
      <c r="C40" s="148" t="s">
        <v>477</v>
      </c>
      <c r="D40" s="148" t="s">
        <v>478</v>
      </c>
      <c r="E40" s="150">
        <v>3</v>
      </c>
      <c r="F40" s="148"/>
      <c r="G40" s="150">
        <v>0</v>
      </c>
      <c r="H40" s="153"/>
      <c r="I40" s="106"/>
      <c r="J40" s="106"/>
      <c r="K40" s="146">
        <f>IF(H40&lt;&gt;"",H40,IF(E40&lt;&gt;"",E40,""))</f>
        <v>3</v>
      </c>
      <c r="L40" s="152">
        <f>IF(J40&lt;&gt;"",J40,IF(G40&lt;&gt;"",G40,""))</f>
        <v>0</v>
      </c>
    </row>
    <row r="41" spans="1:12" ht="112">
      <c r="A41" s="96">
        <v>252</v>
      </c>
      <c r="B41" s="148" t="s">
        <v>479</v>
      </c>
      <c r="C41" s="148" t="s">
        <v>480</v>
      </c>
      <c r="D41" s="148" t="s">
        <v>481</v>
      </c>
      <c r="E41" s="150">
        <v>2</v>
      </c>
      <c r="F41" s="148" t="s">
        <v>482</v>
      </c>
      <c r="G41" s="150">
        <v>1</v>
      </c>
      <c r="H41" s="153"/>
      <c r="I41" s="106"/>
      <c r="J41" s="106"/>
      <c r="K41" s="146">
        <f>IF(H41&lt;&gt;"",H41,IF(E41&lt;&gt;"",E41,""))</f>
        <v>2</v>
      </c>
      <c r="L41" s="152">
        <f>IF(J41&lt;&gt;"",J41,IF(G41&lt;&gt;"",G41,""))</f>
        <v>1</v>
      </c>
    </row>
    <row r="42" spans="1:12" ht="240">
      <c r="A42" s="96">
        <v>253</v>
      </c>
      <c r="B42" s="148" t="s">
        <v>483</v>
      </c>
      <c r="C42" s="148" t="s">
        <v>484</v>
      </c>
      <c r="D42" s="148" t="s">
        <v>485</v>
      </c>
      <c r="E42" s="150">
        <v>3</v>
      </c>
      <c r="F42" s="148" t="s">
        <v>454</v>
      </c>
      <c r="G42" s="150">
        <v>2</v>
      </c>
      <c r="H42" s="153"/>
      <c r="I42" s="106"/>
      <c r="J42" s="106"/>
      <c r="K42" s="146">
        <f>IF(H42&lt;&gt;"",H42,IF(E42&lt;&gt;"",E42,""))</f>
        <v>3</v>
      </c>
      <c r="L42" s="152">
        <f>IF(J42&lt;&gt;"",J42,IF(G42&lt;&gt;"",G42,""))</f>
        <v>2</v>
      </c>
    </row>
    <row r="43" spans="1:12" s="173" customFormat="1">
      <c r="A43" s="172"/>
      <c r="E43" s="172"/>
      <c r="G43" s="172"/>
      <c r="H43" s="153"/>
      <c r="I43" s="106"/>
      <c r="J43" s="106"/>
      <c r="K43" s="106"/>
    </row>
    <row r="44" spans="1:12" ht="48">
      <c r="A44" s="96">
        <v>254</v>
      </c>
      <c r="B44" s="148" t="s">
        <v>486</v>
      </c>
      <c r="C44" s="148" t="s">
        <v>487</v>
      </c>
      <c r="D44" s="148" t="s">
        <v>488</v>
      </c>
      <c r="E44" s="150">
        <v>4</v>
      </c>
      <c r="F44" s="148" t="s">
        <v>489</v>
      </c>
      <c r="G44" s="150">
        <v>4</v>
      </c>
      <c r="H44" s="153"/>
      <c r="I44" s="106"/>
      <c r="J44" s="106"/>
      <c r="K44" s="146">
        <f>IF(H44&lt;&gt;"",H44,IF(E44&lt;&gt;"",E44,""))</f>
        <v>4</v>
      </c>
      <c r="L44" s="152">
        <f>IF(J44&lt;&gt;"",J44,IF(G44&lt;&gt;"",G44,""))</f>
        <v>4</v>
      </c>
    </row>
    <row r="45" spans="1:12" s="173" customFormat="1">
      <c r="A45" s="172"/>
      <c r="E45" s="172"/>
      <c r="G45" s="172"/>
      <c r="H45" s="153"/>
      <c r="I45" s="106"/>
      <c r="J45" s="106"/>
      <c r="K45" s="106"/>
    </row>
    <row r="46" spans="1:12" ht="48">
      <c r="A46" s="96">
        <v>255</v>
      </c>
      <c r="B46" s="148" t="s">
        <v>490</v>
      </c>
      <c r="C46" s="148" t="s">
        <v>491</v>
      </c>
      <c r="D46" s="148" t="s">
        <v>492</v>
      </c>
      <c r="E46" s="150">
        <v>3</v>
      </c>
      <c r="F46" s="148" t="s">
        <v>493</v>
      </c>
      <c r="G46" s="150">
        <v>1</v>
      </c>
      <c r="H46" s="153"/>
      <c r="I46" s="106"/>
      <c r="J46" s="106"/>
      <c r="K46" s="146">
        <f>IF(H46&lt;&gt;"",H46,IF(E46&lt;&gt;"",E46,""))</f>
        <v>3</v>
      </c>
      <c r="L46" s="152">
        <f>IF(J46&lt;&gt;"",J46,IF(G46&lt;&gt;"",G46,""))</f>
        <v>1</v>
      </c>
    </row>
    <row r="47" spans="1:12" s="173" customFormat="1">
      <c r="A47" s="172"/>
      <c r="E47" s="172"/>
      <c r="G47" s="172"/>
      <c r="H47" s="153"/>
      <c r="I47" s="106"/>
      <c r="J47" s="106"/>
      <c r="K47" s="106"/>
    </row>
    <row r="48" spans="1:12" ht="64">
      <c r="A48" s="96">
        <v>256</v>
      </c>
      <c r="B48" s="148" t="s">
        <v>494</v>
      </c>
      <c r="C48" s="148" t="s">
        <v>495</v>
      </c>
      <c r="D48" s="148" t="s">
        <v>496</v>
      </c>
      <c r="E48" s="150">
        <v>3</v>
      </c>
      <c r="F48" s="148" t="s">
        <v>497</v>
      </c>
      <c r="G48" s="150">
        <v>2</v>
      </c>
      <c r="H48" s="153"/>
      <c r="I48" s="106"/>
      <c r="J48" s="106"/>
      <c r="K48" s="146">
        <f>IF(H48&lt;&gt;"",H48,IF(E48&lt;&gt;"",E48,""))</f>
        <v>3</v>
      </c>
      <c r="L48" s="152">
        <f>IF(J48&lt;&gt;"",J48,IF(G48&lt;&gt;"",G48,""))</f>
        <v>2</v>
      </c>
    </row>
    <row r="49" spans="1:12">
      <c r="B49" s="20"/>
      <c r="H49" s="153"/>
      <c r="I49" s="106"/>
      <c r="J49" s="106"/>
      <c r="L49" s="173"/>
    </row>
    <row r="50" spans="1:12">
      <c r="B50" s="20"/>
      <c r="H50" s="153"/>
      <c r="I50" s="106"/>
      <c r="J50" s="106"/>
      <c r="L50" s="173"/>
    </row>
    <row r="51" spans="1:12">
      <c r="B51" s="20"/>
      <c r="H51" s="153"/>
      <c r="I51" s="106"/>
      <c r="J51" s="106"/>
      <c r="L51" s="173"/>
    </row>
    <row r="52" spans="1:12" ht="17">
      <c r="B52" s="168" t="s">
        <v>433</v>
      </c>
      <c r="H52" s="153"/>
      <c r="I52" s="106"/>
      <c r="J52" s="106"/>
      <c r="L52" s="173"/>
    </row>
    <row r="53" spans="1:12" ht="64">
      <c r="A53" s="96">
        <v>257</v>
      </c>
      <c r="B53" s="148" t="s">
        <v>498</v>
      </c>
      <c r="C53" s="148" t="s">
        <v>499</v>
      </c>
      <c r="D53" s="148" t="s">
        <v>500</v>
      </c>
      <c r="E53" s="150">
        <v>3</v>
      </c>
      <c r="F53" s="148" t="s">
        <v>501</v>
      </c>
      <c r="G53" s="150">
        <v>2</v>
      </c>
      <c r="H53" s="153"/>
      <c r="I53" s="106"/>
      <c r="J53" s="106"/>
      <c r="K53" s="146">
        <f>IF(H53&lt;&gt;"",H53,IF(E53&lt;&gt;"",E53,""))</f>
        <v>3</v>
      </c>
      <c r="L53" s="152">
        <f>IF(J53&lt;&gt;"",J53,IF(G53&lt;&gt;"",G53,""))</f>
        <v>2</v>
      </c>
    </row>
    <row r="54" spans="1:12" s="173" customFormat="1">
      <c r="A54" s="172"/>
      <c r="E54" s="172"/>
      <c r="G54" s="172"/>
      <c r="H54" s="153"/>
      <c r="I54" s="106"/>
      <c r="J54" s="106"/>
      <c r="K54" s="106"/>
    </row>
    <row r="55" spans="1:12" ht="112">
      <c r="A55" s="96">
        <v>258</v>
      </c>
      <c r="B55" s="148" t="s">
        <v>502</v>
      </c>
      <c r="C55" s="148" t="s">
        <v>503</v>
      </c>
      <c r="D55" s="148" t="s">
        <v>504</v>
      </c>
      <c r="E55" s="150">
        <v>5</v>
      </c>
      <c r="F55" s="148" t="s">
        <v>505</v>
      </c>
      <c r="G55" s="150">
        <v>3</v>
      </c>
      <c r="H55" s="153"/>
      <c r="I55" s="106"/>
      <c r="J55" s="106"/>
      <c r="K55" s="146">
        <f>IF(H55&lt;&gt;"",H55,IF(E55&lt;&gt;"",E55,""))</f>
        <v>5</v>
      </c>
      <c r="L55" s="152">
        <f>IF(J55&lt;&gt;"",J55,IF(G55&lt;&gt;"",G55,""))</f>
        <v>3</v>
      </c>
    </row>
    <row r="56" spans="1:12" s="173" customFormat="1">
      <c r="A56" s="172"/>
      <c r="E56" s="172"/>
      <c r="G56" s="172"/>
      <c r="H56" s="153"/>
      <c r="I56" s="106"/>
      <c r="J56" s="106"/>
      <c r="K56" s="106"/>
    </row>
    <row r="57" spans="1:12" ht="64">
      <c r="A57" s="96">
        <v>259</v>
      </c>
      <c r="B57" s="148" t="s">
        <v>506</v>
      </c>
      <c r="C57" s="148" t="s">
        <v>507</v>
      </c>
      <c r="D57" s="148" t="s">
        <v>508</v>
      </c>
      <c r="E57" s="150">
        <v>5</v>
      </c>
      <c r="F57" s="148" t="s">
        <v>509</v>
      </c>
      <c r="G57" s="150">
        <v>2</v>
      </c>
      <c r="H57" s="153"/>
      <c r="I57" s="106"/>
      <c r="J57" s="106"/>
      <c r="K57" s="146">
        <f>IF(H57&lt;&gt;"",H57,IF(E57&lt;&gt;"",E57,""))</f>
        <v>5</v>
      </c>
      <c r="L57" s="152">
        <f>IF(J57&lt;&gt;"",J57,IF(G57&lt;&gt;"",G57,""))</f>
        <v>2</v>
      </c>
    </row>
    <row r="58" spans="1:12" s="173" customFormat="1">
      <c r="A58" s="172"/>
      <c r="E58" s="172"/>
      <c r="G58" s="172"/>
      <c r="H58" s="153"/>
      <c r="I58" s="106"/>
      <c r="J58" s="106"/>
      <c r="K58" s="106"/>
    </row>
    <row r="59" spans="1:12" ht="176">
      <c r="A59" s="96">
        <v>260</v>
      </c>
      <c r="B59" s="148" t="s">
        <v>510</v>
      </c>
      <c r="C59" s="148" t="s">
        <v>511</v>
      </c>
      <c r="D59" s="148" t="s">
        <v>512</v>
      </c>
      <c r="E59" s="150">
        <v>5</v>
      </c>
      <c r="F59" s="148" t="s">
        <v>513</v>
      </c>
      <c r="G59" s="150">
        <v>2</v>
      </c>
      <c r="H59" s="153"/>
      <c r="I59" s="106"/>
      <c r="J59" s="106"/>
      <c r="K59" s="146">
        <f>IF(H59&lt;&gt;"",H59,IF(E59&lt;&gt;"",E59,""))</f>
        <v>5</v>
      </c>
      <c r="L59" s="152">
        <f>IF(J59&lt;&gt;"",J59,IF(G59&lt;&gt;"",G59,""))</f>
        <v>2</v>
      </c>
    </row>
    <row r="60" spans="1:12" s="173" customFormat="1">
      <c r="A60" s="172"/>
      <c r="E60" s="172"/>
      <c r="G60" s="172"/>
      <c r="H60" s="153"/>
      <c r="I60" s="106"/>
      <c r="J60" s="106"/>
      <c r="K60" s="106"/>
    </row>
    <row r="61" spans="1:12" ht="48">
      <c r="A61" s="96">
        <v>261</v>
      </c>
      <c r="B61" s="148" t="s">
        <v>514</v>
      </c>
      <c r="C61" s="148" t="s">
        <v>515</v>
      </c>
      <c r="D61" s="148" t="s">
        <v>516</v>
      </c>
      <c r="E61" s="150">
        <v>5</v>
      </c>
      <c r="F61" s="148" t="s">
        <v>517</v>
      </c>
      <c r="G61" s="150">
        <v>2</v>
      </c>
      <c r="H61" s="153"/>
      <c r="I61" s="106"/>
      <c r="J61" s="106"/>
      <c r="K61" s="146">
        <f>IF(H61&lt;&gt;"",H61,IF(E61&lt;&gt;"",E61,""))</f>
        <v>5</v>
      </c>
      <c r="L61" s="152">
        <f>IF(J61&lt;&gt;"",J61,IF(G61&lt;&gt;"",G61,""))</f>
        <v>2</v>
      </c>
    </row>
    <row r="62" spans="1:12" s="173" customFormat="1">
      <c r="A62" s="172"/>
      <c r="E62" s="172"/>
      <c r="G62" s="172"/>
      <c r="H62" s="153"/>
      <c r="I62" s="106"/>
      <c r="J62" s="106"/>
      <c r="K62" s="106"/>
    </row>
    <row r="63" spans="1:12" ht="48">
      <c r="A63" s="96">
        <v>262</v>
      </c>
      <c r="B63" s="148" t="s">
        <v>518</v>
      </c>
      <c r="C63" s="148" t="s">
        <v>519</v>
      </c>
      <c r="D63" s="148" t="s">
        <v>520</v>
      </c>
      <c r="E63" s="150">
        <v>3</v>
      </c>
      <c r="F63" s="148" t="s">
        <v>521</v>
      </c>
      <c r="G63" s="150">
        <v>3</v>
      </c>
      <c r="H63" s="153"/>
      <c r="I63" s="106"/>
      <c r="J63" s="106"/>
      <c r="K63" s="146">
        <f>IF(H63&lt;&gt;"",H63,IF(E63&lt;&gt;"",E63,""))</f>
        <v>3</v>
      </c>
      <c r="L63" s="152">
        <f>IF(J63&lt;&gt;"",J63,IF(G63&lt;&gt;"",G63,""))</f>
        <v>3</v>
      </c>
    </row>
    <row r="64" spans="1:12" s="173" customFormat="1">
      <c r="A64" s="172"/>
      <c r="E64" s="172"/>
      <c r="G64" s="172"/>
      <c r="H64" s="153"/>
      <c r="I64" s="106"/>
      <c r="J64" s="106"/>
      <c r="K64" s="106"/>
    </row>
    <row r="65" spans="1:12" ht="224">
      <c r="A65" s="96">
        <v>263</v>
      </c>
      <c r="B65" s="148" t="s">
        <v>522</v>
      </c>
      <c r="C65" s="148" t="s">
        <v>523</v>
      </c>
      <c r="D65" s="148" t="s">
        <v>524</v>
      </c>
      <c r="E65" s="150">
        <v>5</v>
      </c>
      <c r="F65" s="148" t="s">
        <v>525</v>
      </c>
      <c r="G65" s="150">
        <v>2</v>
      </c>
      <c r="H65" s="153"/>
      <c r="I65" s="106"/>
      <c r="J65" s="106"/>
      <c r="K65" s="146">
        <f>IF(H65&lt;&gt;"",H65,IF(E65&lt;&gt;"",E65,""))</f>
        <v>5</v>
      </c>
      <c r="L65" s="152">
        <f>IF(J65&lt;&gt;"",J65,IF(G65&lt;&gt;"",G65,""))</f>
        <v>2</v>
      </c>
    </row>
    <row r="66" spans="1:12">
      <c r="B66" s="20"/>
      <c r="H66" s="153"/>
      <c r="I66" s="106"/>
      <c r="J66" s="106"/>
      <c r="L66" s="173"/>
    </row>
    <row r="67" spans="1:12">
      <c r="B67" s="20"/>
      <c r="H67" s="153"/>
      <c r="I67" s="106"/>
      <c r="J67" s="106"/>
      <c r="L67" s="173"/>
    </row>
    <row r="68" spans="1:12">
      <c r="B68" s="20"/>
      <c r="H68" s="153"/>
      <c r="I68" s="106"/>
      <c r="J68" s="106"/>
      <c r="L68" s="173"/>
    </row>
    <row r="69" spans="1:12" ht="17">
      <c r="B69" s="168" t="s">
        <v>434</v>
      </c>
      <c r="H69" s="153"/>
      <c r="I69" s="106"/>
      <c r="J69" s="106"/>
      <c r="L69" s="173"/>
    </row>
    <row r="70" spans="1:12" ht="128">
      <c r="A70" s="96">
        <v>264</v>
      </c>
      <c r="B70" s="148" t="s">
        <v>526</v>
      </c>
      <c r="C70" s="148" t="s">
        <v>527</v>
      </c>
      <c r="D70" s="148" t="s">
        <v>528</v>
      </c>
      <c r="E70" s="150">
        <v>5</v>
      </c>
      <c r="F70" s="148" t="s">
        <v>529</v>
      </c>
      <c r="G70" s="150">
        <v>4</v>
      </c>
      <c r="H70" s="153"/>
      <c r="I70" s="106"/>
      <c r="J70" s="106"/>
      <c r="K70" s="146">
        <f>IF(H70&lt;&gt;"",H70,IF(E70&lt;&gt;"",E70,""))</f>
        <v>5</v>
      </c>
      <c r="L70" s="152">
        <f>IF(J70&lt;&gt;"",J70,IF(G70&lt;&gt;"",G70,""))</f>
        <v>4</v>
      </c>
    </row>
    <row r="71" spans="1:12" s="173" customFormat="1">
      <c r="A71" s="172"/>
      <c r="E71" s="172"/>
      <c r="G71" s="172"/>
      <c r="H71" s="153"/>
      <c r="I71" s="106"/>
      <c r="J71" s="106"/>
      <c r="K71" s="106"/>
    </row>
    <row r="72" spans="1:12" ht="112">
      <c r="A72" s="96">
        <v>265</v>
      </c>
      <c r="B72" s="148" t="s">
        <v>530</v>
      </c>
      <c r="C72" s="148" t="s">
        <v>531</v>
      </c>
      <c r="D72" s="148" t="s">
        <v>532</v>
      </c>
      <c r="E72" s="150">
        <v>5</v>
      </c>
      <c r="F72" s="148" t="s">
        <v>533</v>
      </c>
      <c r="G72" s="150">
        <v>2</v>
      </c>
      <c r="H72" s="153"/>
      <c r="I72" s="106"/>
      <c r="J72" s="106"/>
      <c r="K72" s="146">
        <f>IF(H72&lt;&gt;"",H72,IF(E72&lt;&gt;"",E72,""))</f>
        <v>5</v>
      </c>
      <c r="L72" s="152">
        <f>IF(J72&lt;&gt;"",J72,IF(G72&lt;&gt;"",G72,""))</f>
        <v>2</v>
      </c>
    </row>
    <row r="73" spans="1:12" s="173" customFormat="1">
      <c r="A73" s="172"/>
      <c r="E73" s="172"/>
      <c r="G73" s="172"/>
      <c r="H73" s="153"/>
      <c r="I73" s="106"/>
      <c r="J73" s="106"/>
      <c r="K73" s="106"/>
    </row>
    <row r="74" spans="1:12" ht="64">
      <c r="A74" s="96">
        <v>266</v>
      </c>
      <c r="B74" s="148" t="s">
        <v>534</v>
      </c>
      <c r="C74" s="148" t="s">
        <v>535</v>
      </c>
      <c r="D74" s="148" t="s">
        <v>536</v>
      </c>
      <c r="E74" s="150">
        <v>5</v>
      </c>
      <c r="F74" s="148" t="s">
        <v>537</v>
      </c>
      <c r="G74" s="150">
        <v>2</v>
      </c>
      <c r="H74" s="153"/>
      <c r="I74" s="106"/>
      <c r="J74" s="106"/>
      <c r="K74" s="146">
        <f>IF(H74&lt;&gt;"",H74,IF(E74&lt;&gt;"",E74,""))</f>
        <v>5</v>
      </c>
      <c r="L74" s="152">
        <f>IF(J74&lt;&gt;"",J74,IF(G74&lt;&gt;"",G74,""))</f>
        <v>2</v>
      </c>
    </row>
    <row r="75" spans="1:12" s="173" customFormat="1">
      <c r="A75" s="172"/>
      <c r="E75" s="172"/>
      <c r="G75" s="172"/>
      <c r="H75" s="153"/>
      <c r="I75" s="106"/>
      <c r="J75" s="106"/>
      <c r="K75" s="106"/>
    </row>
    <row r="76" spans="1:12" ht="96">
      <c r="A76" s="96">
        <v>267</v>
      </c>
      <c r="B76" s="148" t="s">
        <v>538</v>
      </c>
      <c r="C76" s="148" t="s">
        <v>539</v>
      </c>
      <c r="D76" s="148" t="s">
        <v>540</v>
      </c>
      <c r="E76" s="150">
        <v>5</v>
      </c>
      <c r="F76" s="148" t="s">
        <v>541</v>
      </c>
      <c r="G76" s="150">
        <v>3</v>
      </c>
      <c r="H76" s="153"/>
      <c r="I76" s="106"/>
      <c r="J76" s="106"/>
      <c r="K76" s="146">
        <f>IF(H76&lt;&gt;"",H76,IF(E76&lt;&gt;"",E76,""))</f>
        <v>5</v>
      </c>
      <c r="L76" s="152">
        <f>IF(J76&lt;&gt;"",J76,IF(G76&lt;&gt;"",G76,""))</f>
        <v>3</v>
      </c>
    </row>
    <row r="77" spans="1:12" s="173" customFormat="1">
      <c r="A77" s="172"/>
      <c r="E77" s="172"/>
      <c r="G77" s="172"/>
      <c r="H77" s="153"/>
      <c r="I77" s="106"/>
      <c r="J77" s="106"/>
      <c r="K77" s="106"/>
    </row>
    <row r="78" spans="1:12" ht="128">
      <c r="A78" s="96">
        <v>268</v>
      </c>
      <c r="B78" s="148" t="s">
        <v>542</v>
      </c>
      <c r="C78" s="148" t="s">
        <v>543</v>
      </c>
      <c r="D78" s="148" t="s">
        <v>544</v>
      </c>
      <c r="E78" s="150">
        <v>5</v>
      </c>
      <c r="F78" s="148" t="s">
        <v>545</v>
      </c>
      <c r="G78" s="150">
        <v>3</v>
      </c>
      <c r="H78" s="153"/>
      <c r="I78" s="106"/>
      <c r="J78" s="106"/>
      <c r="K78" s="146">
        <f>IF(H78&lt;&gt;"",H78,IF(E78&lt;&gt;"",E78,""))</f>
        <v>5</v>
      </c>
      <c r="L78" s="152">
        <f>IF(J78&lt;&gt;"",J78,IF(G78&lt;&gt;"",G78,""))</f>
        <v>3</v>
      </c>
    </row>
    <row r="79" spans="1:12" s="173" customFormat="1">
      <c r="A79" s="172"/>
      <c r="E79" s="172"/>
      <c r="G79" s="172"/>
      <c r="H79" s="153"/>
      <c r="I79" s="106"/>
      <c r="J79" s="106"/>
      <c r="K79" s="106"/>
    </row>
    <row r="80" spans="1:12" ht="128">
      <c r="A80" s="96">
        <v>269</v>
      </c>
      <c r="B80" s="148" t="s">
        <v>269</v>
      </c>
      <c r="C80" s="148" t="s">
        <v>546</v>
      </c>
      <c r="D80" s="148" t="s">
        <v>547</v>
      </c>
      <c r="E80" s="150">
        <v>5</v>
      </c>
      <c r="F80" s="148" t="s">
        <v>548</v>
      </c>
      <c r="G80" s="150">
        <v>4</v>
      </c>
      <c r="H80" s="153"/>
      <c r="I80" s="106"/>
      <c r="J80" s="106"/>
      <c r="K80" s="146">
        <f>IF(H80&lt;&gt;"",H80,IF(E80&lt;&gt;"",E80,""))</f>
        <v>5</v>
      </c>
      <c r="L80" s="152">
        <f>IF(J80&lt;&gt;"",J80,IF(G80&lt;&gt;"",G80,""))</f>
        <v>4</v>
      </c>
    </row>
    <row r="81" spans="1:12" s="173" customFormat="1">
      <c r="A81" s="172"/>
      <c r="E81" s="172"/>
      <c r="G81" s="172"/>
      <c r="H81" s="153"/>
      <c r="I81" s="106"/>
      <c r="J81" s="106"/>
      <c r="K81" s="106"/>
    </row>
    <row r="82" spans="1:12" ht="80">
      <c r="A82" s="96">
        <v>270</v>
      </c>
      <c r="B82" s="148" t="s">
        <v>549</v>
      </c>
      <c r="C82" s="148" t="s">
        <v>550</v>
      </c>
      <c r="D82" s="148" t="s">
        <v>551</v>
      </c>
      <c r="E82" s="150">
        <v>5</v>
      </c>
      <c r="F82" s="148" t="s">
        <v>552</v>
      </c>
      <c r="G82" s="150">
        <v>2</v>
      </c>
      <c r="H82" s="153"/>
      <c r="I82" s="106"/>
      <c r="J82" s="106"/>
      <c r="K82" s="146">
        <f>IF(H82&lt;&gt;"",H82,IF(E82&lt;&gt;"",E82,""))</f>
        <v>5</v>
      </c>
      <c r="L82" s="152">
        <f>IF(J82&lt;&gt;"",J82,IF(G82&lt;&gt;"",G82,""))</f>
        <v>2</v>
      </c>
    </row>
    <row r="83" spans="1:12" s="173" customFormat="1">
      <c r="A83" s="172"/>
      <c r="E83" s="172"/>
      <c r="G83" s="172"/>
      <c r="H83" s="153"/>
      <c r="I83" s="106"/>
      <c r="J83" s="106"/>
      <c r="K83" s="106"/>
    </row>
    <row r="84" spans="1:12" ht="64">
      <c r="A84" s="96">
        <v>271</v>
      </c>
      <c r="B84" s="148" t="s">
        <v>553</v>
      </c>
      <c r="C84" s="148" t="s">
        <v>554</v>
      </c>
      <c r="D84" s="148" t="s">
        <v>555</v>
      </c>
      <c r="E84" s="150">
        <v>4</v>
      </c>
      <c r="F84" s="148" t="s">
        <v>556</v>
      </c>
      <c r="G84" s="150">
        <v>2</v>
      </c>
      <c r="H84" s="153"/>
      <c r="I84" s="106"/>
      <c r="J84" s="106"/>
      <c r="K84" s="146">
        <f>IF(H84&lt;&gt;"",H84,IF(E84&lt;&gt;"",E84,""))</f>
        <v>4</v>
      </c>
      <c r="L84" s="152">
        <f>IF(J84&lt;&gt;"",J84,IF(G84&lt;&gt;"",G84,""))</f>
        <v>2</v>
      </c>
    </row>
    <row r="85" spans="1:12" s="173" customFormat="1">
      <c r="A85" s="172"/>
      <c r="E85" s="172"/>
      <c r="G85" s="172"/>
      <c r="H85" s="153"/>
      <c r="I85" s="106"/>
      <c r="J85" s="106"/>
      <c r="K85" s="106"/>
    </row>
    <row r="86" spans="1:12" ht="64">
      <c r="A86" s="96">
        <v>272</v>
      </c>
      <c r="B86" s="148" t="s">
        <v>265</v>
      </c>
      <c r="C86" s="148" t="s">
        <v>557</v>
      </c>
      <c r="D86" s="148" t="s">
        <v>558</v>
      </c>
      <c r="E86" s="150">
        <v>5</v>
      </c>
      <c r="F86" s="148" t="s">
        <v>559</v>
      </c>
      <c r="G86" s="150">
        <v>4</v>
      </c>
      <c r="H86" s="153"/>
      <c r="I86" s="106"/>
      <c r="J86" s="106"/>
      <c r="K86" s="146">
        <f>IF(H86&lt;&gt;"",H86,IF(E86&lt;&gt;"",E86,""))</f>
        <v>5</v>
      </c>
      <c r="L86" s="152">
        <f>IF(J86&lt;&gt;"",J86,IF(G86&lt;&gt;"",G86,""))</f>
        <v>4</v>
      </c>
    </row>
    <row r="87" spans="1:12" ht="80">
      <c r="A87" s="96">
        <v>273</v>
      </c>
      <c r="B87" s="148" t="s">
        <v>560</v>
      </c>
      <c r="C87" s="148" t="s">
        <v>561</v>
      </c>
      <c r="D87" s="148" t="s">
        <v>562</v>
      </c>
      <c r="E87" s="150">
        <v>5</v>
      </c>
      <c r="F87" s="148" t="s">
        <v>563</v>
      </c>
      <c r="G87" s="150">
        <v>4</v>
      </c>
      <c r="H87" s="153"/>
      <c r="I87" s="106"/>
      <c r="J87" s="106"/>
      <c r="K87" s="146">
        <f>IF(H87&lt;&gt;"",H87,IF(E87&lt;&gt;"",E87,""))</f>
        <v>5</v>
      </c>
      <c r="L87" s="152">
        <f>IF(J87&lt;&gt;"",J87,IF(G87&lt;&gt;"",G87,""))</f>
        <v>4</v>
      </c>
    </row>
    <row r="88" spans="1:12" ht="80">
      <c r="A88" s="96">
        <v>274</v>
      </c>
      <c r="B88" s="148" t="s">
        <v>564</v>
      </c>
      <c r="C88" s="148" t="s">
        <v>565</v>
      </c>
      <c r="D88" s="148" t="s">
        <v>566</v>
      </c>
      <c r="E88" s="150">
        <v>5</v>
      </c>
      <c r="F88" s="148" t="s">
        <v>567</v>
      </c>
      <c r="G88" s="150">
        <v>4</v>
      </c>
      <c r="H88" s="153"/>
      <c r="I88" s="106"/>
      <c r="J88" s="106"/>
      <c r="K88" s="146">
        <f>IF(H88&lt;&gt;"",H88,IF(E88&lt;&gt;"",E88,""))</f>
        <v>5</v>
      </c>
      <c r="L88" s="152">
        <f>IF(J88&lt;&gt;"",J88,IF(G88&lt;&gt;"",G88,""))</f>
        <v>4</v>
      </c>
    </row>
    <row r="89" spans="1:12">
      <c r="B89" s="20"/>
      <c r="H89" s="153"/>
      <c r="I89" s="106"/>
      <c r="J89" s="106"/>
      <c r="L89" s="173"/>
    </row>
    <row r="90" spans="1:12">
      <c r="B90" s="20"/>
      <c r="H90" s="153"/>
      <c r="I90" s="106"/>
      <c r="J90" s="106"/>
      <c r="L90" s="173"/>
    </row>
    <row r="91" spans="1:12">
      <c r="B91" s="20"/>
      <c r="H91" s="153"/>
      <c r="I91" s="106"/>
      <c r="J91" s="106"/>
      <c r="L91" s="173"/>
    </row>
    <row r="92" spans="1:12" ht="17">
      <c r="B92" s="168" t="s">
        <v>19</v>
      </c>
      <c r="H92" s="153"/>
      <c r="I92" s="106"/>
      <c r="J92" s="106"/>
      <c r="L92" s="173"/>
    </row>
    <row r="93" spans="1:12" ht="335">
      <c r="A93" s="96">
        <v>275</v>
      </c>
      <c r="B93" s="148" t="s">
        <v>568</v>
      </c>
      <c r="C93" s="148" t="s">
        <v>569</v>
      </c>
      <c r="D93" s="148" t="s">
        <v>570</v>
      </c>
      <c r="E93" s="150">
        <v>4</v>
      </c>
      <c r="F93" s="148" t="s">
        <v>571</v>
      </c>
      <c r="G93" s="150">
        <v>2</v>
      </c>
      <c r="H93" s="153"/>
      <c r="I93" s="106"/>
      <c r="J93" s="106"/>
      <c r="K93" s="146">
        <f>IF(H93&lt;&gt;"",H93,IF(E93&lt;&gt;"",E93,""))</f>
        <v>4</v>
      </c>
      <c r="L93" s="152">
        <f>IF(J93&lt;&gt;"",J93,IF(G93&lt;&gt;"",G93,""))</f>
        <v>2</v>
      </c>
    </row>
    <row r="94" spans="1:12" ht="96">
      <c r="A94" s="96">
        <v>276</v>
      </c>
      <c r="B94" s="148" t="s">
        <v>572</v>
      </c>
      <c r="C94" s="148" t="s">
        <v>573</v>
      </c>
      <c r="D94" s="148" t="s">
        <v>574</v>
      </c>
      <c r="E94" s="150">
        <v>4</v>
      </c>
      <c r="F94" s="148" t="s">
        <v>575</v>
      </c>
      <c r="G94" s="150">
        <v>2</v>
      </c>
      <c r="H94" s="153"/>
      <c r="I94" s="106"/>
      <c r="J94" s="106"/>
      <c r="K94" s="146">
        <f>IF(H94&lt;&gt;"",H94,IF(E94&lt;&gt;"",E94,""))</f>
        <v>4</v>
      </c>
      <c r="L94" s="152">
        <f>IF(J94&lt;&gt;"",J94,IF(G94&lt;&gt;"",G94,""))</f>
        <v>2</v>
      </c>
    </row>
    <row r="95" spans="1:12" ht="112">
      <c r="A95" s="96">
        <v>277</v>
      </c>
      <c r="B95" s="148" t="s">
        <v>576</v>
      </c>
      <c r="C95" s="148" t="s">
        <v>577</v>
      </c>
      <c r="D95" s="148" t="s">
        <v>570</v>
      </c>
      <c r="E95" s="150">
        <v>5</v>
      </c>
      <c r="F95" s="148" t="s">
        <v>578</v>
      </c>
      <c r="G95" s="150">
        <v>3</v>
      </c>
      <c r="H95" s="153"/>
      <c r="I95" s="106"/>
      <c r="J95" s="106"/>
      <c r="K95" s="146">
        <f>IF(H95&lt;&gt;"",H95,IF(E95&lt;&gt;"",E95,""))</f>
        <v>5</v>
      </c>
      <c r="L95" s="152">
        <f>IF(J95&lt;&gt;"",J95,IF(G95&lt;&gt;"",G95,""))</f>
        <v>3</v>
      </c>
    </row>
    <row r="96" spans="1:12" ht="32">
      <c r="A96" s="96">
        <v>278</v>
      </c>
      <c r="B96" s="148" t="s">
        <v>579</v>
      </c>
      <c r="C96" s="148" t="s">
        <v>580</v>
      </c>
      <c r="D96" s="148" t="s">
        <v>570</v>
      </c>
      <c r="E96" s="150">
        <v>4</v>
      </c>
      <c r="F96" s="148" t="s">
        <v>581</v>
      </c>
      <c r="G96" s="150">
        <v>3</v>
      </c>
      <c r="H96" s="153"/>
      <c r="I96" s="106"/>
      <c r="J96" s="106"/>
      <c r="K96" s="146">
        <f>IF(H96&lt;&gt;"",H96,IF(E96&lt;&gt;"",E96,""))</f>
        <v>4</v>
      </c>
      <c r="L96" s="152">
        <f>IF(J96&lt;&gt;"",J96,IF(G96&lt;&gt;"",G96,""))</f>
        <v>3</v>
      </c>
    </row>
    <row r="97" spans="1:12" s="173" customFormat="1">
      <c r="A97" s="172"/>
      <c r="E97" s="172"/>
      <c r="G97" s="172"/>
      <c r="H97" s="153"/>
      <c r="I97" s="106"/>
      <c r="J97" s="106"/>
      <c r="K97" s="106"/>
    </row>
    <row r="98" spans="1:12" ht="240">
      <c r="A98" s="96">
        <v>279</v>
      </c>
      <c r="B98" s="148" t="s">
        <v>582</v>
      </c>
      <c r="C98" s="148" t="s">
        <v>583</v>
      </c>
      <c r="D98" s="148" t="s">
        <v>570</v>
      </c>
      <c r="E98" s="150">
        <v>5</v>
      </c>
      <c r="F98" s="148" t="s">
        <v>584</v>
      </c>
      <c r="G98" s="150">
        <v>2</v>
      </c>
      <c r="H98" s="153"/>
      <c r="I98" s="106"/>
      <c r="J98" s="106"/>
      <c r="K98" s="146">
        <f>IF(H98&lt;&gt;"",H98,IF(E98&lt;&gt;"",E98,""))</f>
        <v>5</v>
      </c>
      <c r="L98" s="152">
        <f>IF(J98&lt;&gt;"",J98,IF(G98&lt;&gt;"",G98,""))</f>
        <v>2</v>
      </c>
    </row>
    <row r="99" spans="1:12" ht="32">
      <c r="A99" s="96">
        <v>280</v>
      </c>
      <c r="B99" s="148" t="s">
        <v>585</v>
      </c>
      <c r="C99" s="148" t="s">
        <v>586</v>
      </c>
      <c r="D99" s="148" t="s">
        <v>570</v>
      </c>
      <c r="E99" s="150">
        <v>4</v>
      </c>
      <c r="F99" s="148" t="s">
        <v>587</v>
      </c>
      <c r="G99" s="150">
        <v>2</v>
      </c>
      <c r="H99" s="153"/>
      <c r="I99" s="106"/>
      <c r="J99" s="106"/>
      <c r="K99" s="146">
        <f>IF(H99&lt;&gt;"",H99,IF(E99&lt;&gt;"",E99,""))</f>
        <v>4</v>
      </c>
      <c r="L99" s="152">
        <f>IF(J99&lt;&gt;"",J99,IF(G99&lt;&gt;"",G99,""))</f>
        <v>2</v>
      </c>
    </row>
    <row r="100" spans="1:12" ht="32">
      <c r="A100" s="96">
        <v>281</v>
      </c>
      <c r="B100" s="148" t="s">
        <v>588</v>
      </c>
      <c r="C100" s="148" t="s">
        <v>589</v>
      </c>
      <c r="D100" s="148" t="s">
        <v>570</v>
      </c>
      <c r="E100" s="150">
        <v>4</v>
      </c>
      <c r="F100" s="148" t="s">
        <v>587</v>
      </c>
      <c r="G100" s="150">
        <v>2</v>
      </c>
      <c r="H100" s="153"/>
      <c r="I100" s="106"/>
      <c r="J100" s="106"/>
      <c r="K100" s="146">
        <f>IF(H100&lt;&gt;"",H100,IF(E100&lt;&gt;"",E100,""))</f>
        <v>4</v>
      </c>
      <c r="L100" s="152">
        <f>IF(J100&lt;&gt;"",J100,IF(G100&lt;&gt;"",G100,""))</f>
        <v>2</v>
      </c>
    </row>
    <row r="101" spans="1:12" ht="32">
      <c r="A101" s="96">
        <v>282</v>
      </c>
      <c r="B101" s="148" t="s">
        <v>590</v>
      </c>
      <c r="C101" s="148" t="s">
        <v>591</v>
      </c>
      <c r="D101" s="148" t="s">
        <v>570</v>
      </c>
      <c r="E101" s="150">
        <v>3</v>
      </c>
      <c r="F101" s="148" t="s">
        <v>587</v>
      </c>
      <c r="G101" s="150">
        <v>2</v>
      </c>
      <c r="H101" s="153"/>
      <c r="I101" s="106"/>
      <c r="J101" s="106"/>
      <c r="K101" s="146">
        <f>IF(H101&lt;&gt;"",H101,IF(E101&lt;&gt;"",E101,""))</f>
        <v>3</v>
      </c>
      <c r="L101" s="152">
        <f>IF(J101&lt;&gt;"",J101,IF(G101&lt;&gt;"",G101,""))</f>
        <v>2</v>
      </c>
    </row>
    <row r="102" spans="1:12" s="173" customFormat="1">
      <c r="A102" s="172"/>
      <c r="E102" s="172"/>
      <c r="G102" s="172"/>
      <c r="H102" s="153"/>
      <c r="I102" s="106"/>
      <c r="J102" s="106"/>
      <c r="K102" s="106"/>
    </row>
    <row r="103" spans="1:12" ht="48">
      <c r="A103" s="96">
        <v>283</v>
      </c>
      <c r="B103" s="148" t="s">
        <v>592</v>
      </c>
      <c r="C103" s="148" t="s">
        <v>593</v>
      </c>
      <c r="D103" s="148" t="s">
        <v>570</v>
      </c>
      <c r="E103" s="150">
        <v>5</v>
      </c>
      <c r="F103" s="148" t="s">
        <v>594</v>
      </c>
      <c r="G103" s="150">
        <v>2</v>
      </c>
      <c r="H103" s="153"/>
      <c r="I103" s="106"/>
      <c r="J103" s="106"/>
      <c r="K103" s="146">
        <f>IF(H103&lt;&gt;"",H103,IF(E103&lt;&gt;"",E103,""))</f>
        <v>5</v>
      </c>
      <c r="L103" s="152">
        <f>IF(J103&lt;&gt;"",J103,IF(G103&lt;&gt;"",G103,""))</f>
        <v>2</v>
      </c>
    </row>
    <row r="104" spans="1:12" ht="144">
      <c r="A104" s="96">
        <v>284</v>
      </c>
      <c r="B104" s="148" t="s">
        <v>595</v>
      </c>
      <c r="C104" s="148" t="s">
        <v>596</v>
      </c>
      <c r="D104" s="148" t="s">
        <v>570</v>
      </c>
      <c r="E104" s="150">
        <v>5</v>
      </c>
      <c r="F104" s="148" t="s">
        <v>597</v>
      </c>
      <c r="G104" s="150">
        <v>2</v>
      </c>
      <c r="H104" s="153"/>
      <c r="I104" s="106"/>
      <c r="J104" s="106"/>
      <c r="K104" s="146">
        <f>IF(H104&lt;&gt;"",H104,IF(E104&lt;&gt;"",E104,""))</f>
        <v>5</v>
      </c>
      <c r="L104" s="152">
        <f>IF(J104&lt;&gt;"",J104,IF(G104&lt;&gt;"",G104,""))</f>
        <v>2</v>
      </c>
    </row>
    <row r="105" spans="1:12" ht="160">
      <c r="A105" s="96">
        <v>285</v>
      </c>
      <c r="B105" s="148" t="s">
        <v>598</v>
      </c>
      <c r="C105" s="148" t="s">
        <v>599</v>
      </c>
      <c r="D105" s="148" t="s">
        <v>570</v>
      </c>
      <c r="E105" s="150">
        <v>4</v>
      </c>
      <c r="F105" s="148" t="s">
        <v>600</v>
      </c>
      <c r="G105" s="150">
        <v>1</v>
      </c>
      <c r="H105" s="153"/>
      <c r="I105" s="106"/>
      <c r="J105" s="106"/>
      <c r="K105" s="146">
        <f>IF(H105&lt;&gt;"",H105,IF(E105&lt;&gt;"",E105,""))</f>
        <v>4</v>
      </c>
      <c r="L105" s="152">
        <f>IF(J105&lt;&gt;"",J105,IF(G105&lt;&gt;"",G105,""))</f>
        <v>1</v>
      </c>
    </row>
    <row r="106" spans="1:12" s="173" customFormat="1">
      <c r="A106" s="172"/>
      <c r="E106" s="172"/>
      <c r="G106" s="172"/>
      <c r="H106" s="153"/>
      <c r="I106" s="106"/>
      <c r="J106" s="106"/>
      <c r="K106" s="106"/>
    </row>
    <row r="107" spans="1:12" ht="380">
      <c r="A107" s="96">
        <v>286</v>
      </c>
      <c r="B107" s="148" t="s">
        <v>601</v>
      </c>
      <c r="C107" s="148" t="s">
        <v>602</v>
      </c>
      <c r="D107" s="148" t="s">
        <v>570</v>
      </c>
      <c r="E107" s="150">
        <v>5</v>
      </c>
      <c r="F107" s="148" t="s">
        <v>603</v>
      </c>
      <c r="G107" s="150">
        <v>3.5</v>
      </c>
      <c r="H107" s="153"/>
      <c r="I107" s="106"/>
      <c r="J107" s="106"/>
      <c r="K107" s="146">
        <f>IF(H107&lt;&gt;"",H107,IF(E107&lt;&gt;"",E107,""))</f>
        <v>5</v>
      </c>
      <c r="L107" s="152">
        <f>IF(J107&lt;&gt;"",J107,IF(G107&lt;&gt;"",G107,""))</f>
        <v>3.5</v>
      </c>
    </row>
    <row r="108" spans="1:12" ht="112">
      <c r="A108" s="96">
        <v>287</v>
      </c>
      <c r="B108" s="148" t="s">
        <v>604</v>
      </c>
      <c r="C108" s="148" t="s">
        <v>605</v>
      </c>
      <c r="D108" s="148" t="s">
        <v>570</v>
      </c>
      <c r="E108" s="150">
        <v>5</v>
      </c>
      <c r="F108" s="148" t="s">
        <v>606</v>
      </c>
      <c r="G108" s="150">
        <v>3.5</v>
      </c>
      <c r="H108" s="153"/>
      <c r="I108" s="106"/>
      <c r="J108" s="106"/>
      <c r="K108" s="146">
        <f>IF(H108&lt;&gt;"",H108,IF(E108&lt;&gt;"",E108,""))</f>
        <v>5</v>
      </c>
      <c r="L108" s="152">
        <f>IF(J108&lt;&gt;"",J108,IF(G108&lt;&gt;"",G108,""))</f>
        <v>3.5</v>
      </c>
    </row>
    <row r="109" spans="1:12" ht="96">
      <c r="A109" s="96">
        <v>288</v>
      </c>
      <c r="B109" s="148" t="s">
        <v>607</v>
      </c>
      <c r="C109" s="148" t="s">
        <v>608</v>
      </c>
      <c r="D109" s="148" t="s">
        <v>570</v>
      </c>
      <c r="E109" s="150">
        <v>5</v>
      </c>
      <c r="F109" s="148" t="s">
        <v>609</v>
      </c>
      <c r="G109" s="150">
        <v>3</v>
      </c>
      <c r="H109" s="153"/>
      <c r="I109" s="106"/>
      <c r="J109" s="106"/>
      <c r="K109" s="146">
        <f>IF(H109&lt;&gt;"",H109,IF(E109&lt;&gt;"",E109,""))</f>
        <v>5</v>
      </c>
      <c r="L109" s="152">
        <f>IF(J109&lt;&gt;"",J109,IF(G109&lt;&gt;"",G109,""))</f>
        <v>3</v>
      </c>
    </row>
    <row r="110" spans="1:12" s="173" customFormat="1">
      <c r="A110" s="172"/>
      <c r="E110" s="172"/>
      <c r="G110" s="172"/>
      <c r="H110" s="153"/>
      <c r="I110" s="106"/>
      <c r="J110" s="106"/>
      <c r="K110" s="106"/>
    </row>
    <row r="111" spans="1:12" ht="48">
      <c r="A111" s="96">
        <v>289</v>
      </c>
      <c r="B111" s="148" t="s">
        <v>610</v>
      </c>
      <c r="C111" s="148" t="s">
        <v>611</v>
      </c>
      <c r="D111" s="148" t="s">
        <v>570</v>
      </c>
      <c r="E111" s="150">
        <v>5</v>
      </c>
      <c r="F111" s="148" t="s">
        <v>612</v>
      </c>
      <c r="G111" s="150">
        <v>3</v>
      </c>
      <c r="H111" s="153"/>
      <c r="I111" s="106"/>
      <c r="J111" s="106"/>
      <c r="K111" s="146">
        <f>IF(H111&lt;&gt;"",H111,IF(E111&lt;&gt;"",E111,""))</f>
        <v>5</v>
      </c>
      <c r="L111" s="152">
        <f>IF(J111&lt;&gt;"",J111,IF(G111&lt;&gt;"",G111,""))</f>
        <v>3</v>
      </c>
    </row>
    <row r="112" spans="1:12">
      <c r="B112" s="20"/>
      <c r="H112" s="153"/>
      <c r="I112" s="106"/>
      <c r="J112" s="106"/>
      <c r="L112" s="173"/>
    </row>
    <row r="113" spans="1:12">
      <c r="B113" s="20"/>
      <c r="H113" s="153"/>
      <c r="I113" s="106"/>
      <c r="J113" s="106"/>
      <c r="L113" s="173"/>
    </row>
    <row r="114" spans="1:12">
      <c r="B114" s="20"/>
      <c r="H114" s="153"/>
      <c r="I114" s="106"/>
      <c r="J114" s="106"/>
      <c r="L114" s="173"/>
    </row>
    <row r="115" spans="1:12" ht="17">
      <c r="B115" s="168" t="s">
        <v>613</v>
      </c>
      <c r="H115" s="153"/>
      <c r="I115" s="106"/>
      <c r="J115" s="106"/>
      <c r="L115" s="173"/>
    </row>
    <row r="116" spans="1:12" ht="256">
      <c r="A116" s="96">
        <v>290</v>
      </c>
      <c r="B116" s="148" t="s">
        <v>614</v>
      </c>
      <c r="C116" s="148" t="s">
        <v>615</v>
      </c>
      <c r="D116" s="148" t="s">
        <v>616</v>
      </c>
      <c r="E116" s="150">
        <v>5</v>
      </c>
      <c r="F116" s="148" t="s">
        <v>617</v>
      </c>
      <c r="G116" s="150">
        <v>2</v>
      </c>
      <c r="H116" s="153"/>
      <c r="I116" s="106"/>
      <c r="J116" s="106"/>
      <c r="K116" s="146">
        <f>IF(H116&lt;&gt;"",H116,IF(E116&lt;&gt;"",E116,""))</f>
        <v>5</v>
      </c>
      <c r="L116" s="152">
        <f>IF(J116&lt;&gt;"",J116,IF(G116&lt;&gt;"",G116,""))</f>
        <v>2</v>
      </c>
    </row>
    <row r="117" spans="1:12" ht="64">
      <c r="A117" s="96">
        <v>291</v>
      </c>
      <c r="B117" s="148" t="s">
        <v>618</v>
      </c>
      <c r="C117" s="148" t="s">
        <v>619</v>
      </c>
      <c r="D117" s="148" t="s">
        <v>620</v>
      </c>
      <c r="E117" s="150">
        <v>5</v>
      </c>
      <c r="F117" s="148" t="s">
        <v>621</v>
      </c>
      <c r="G117" s="150">
        <v>2</v>
      </c>
      <c r="H117" s="153"/>
      <c r="I117" s="106"/>
      <c r="J117" s="106"/>
      <c r="K117" s="146">
        <f>IF(H117&lt;&gt;"",H117,IF(E117&lt;&gt;"",E117,""))</f>
        <v>5</v>
      </c>
      <c r="L117" s="152">
        <f>IF(J117&lt;&gt;"",J117,IF(G117&lt;&gt;"",G117,""))</f>
        <v>2</v>
      </c>
    </row>
    <row r="118" spans="1:12" ht="64">
      <c r="A118" s="96">
        <v>292</v>
      </c>
      <c r="B118" s="148" t="s">
        <v>494</v>
      </c>
      <c r="C118" s="148" t="s">
        <v>622</v>
      </c>
      <c r="D118" s="148" t="s">
        <v>623</v>
      </c>
      <c r="E118" s="150">
        <v>5</v>
      </c>
      <c r="F118" s="148" t="s">
        <v>621</v>
      </c>
      <c r="G118" s="150">
        <v>2</v>
      </c>
      <c r="H118" s="153"/>
      <c r="I118" s="106"/>
      <c r="J118" s="106"/>
      <c r="K118" s="146">
        <f>IF(H118&lt;&gt;"",H118,IF(E118&lt;&gt;"",E118,""))</f>
        <v>5</v>
      </c>
      <c r="L118" s="152">
        <f>IF(J118&lt;&gt;"",J118,IF(G118&lt;&gt;"",G118,""))</f>
        <v>2</v>
      </c>
    </row>
    <row r="119" spans="1:12" s="173" customFormat="1">
      <c r="A119" s="172"/>
      <c r="E119" s="172"/>
      <c r="G119" s="172"/>
      <c r="H119" s="153"/>
      <c r="I119" s="106"/>
      <c r="J119" s="106"/>
      <c r="K119" s="106"/>
    </row>
    <row r="120" spans="1:12" ht="64">
      <c r="A120" s="96">
        <v>293</v>
      </c>
      <c r="B120" s="148" t="s">
        <v>624</v>
      </c>
      <c r="C120" s="148" t="s">
        <v>625</v>
      </c>
      <c r="D120" s="148" t="s">
        <v>626</v>
      </c>
      <c r="E120" s="150">
        <v>5</v>
      </c>
      <c r="F120" s="148" t="s">
        <v>627</v>
      </c>
      <c r="G120" s="150">
        <v>2</v>
      </c>
      <c r="H120" s="153"/>
      <c r="I120" s="106"/>
      <c r="J120" s="106"/>
      <c r="K120" s="146">
        <f>IF(H120&lt;&gt;"",H120,IF(E120&lt;&gt;"",E120,""))</f>
        <v>5</v>
      </c>
      <c r="L120" s="152">
        <f>IF(J120&lt;&gt;"",J120,IF(G120&lt;&gt;"",G120,""))</f>
        <v>2</v>
      </c>
    </row>
    <row r="121" spans="1:12" ht="64">
      <c r="A121" s="96">
        <v>294</v>
      </c>
      <c r="B121" s="148" t="s">
        <v>8</v>
      </c>
      <c r="C121" s="148" t="s">
        <v>628</v>
      </c>
      <c r="D121" s="148" t="s">
        <v>629</v>
      </c>
      <c r="E121" s="150">
        <v>3</v>
      </c>
      <c r="F121" s="148" t="s">
        <v>630</v>
      </c>
      <c r="G121" s="150">
        <v>3</v>
      </c>
      <c r="H121" s="153"/>
      <c r="I121" s="106"/>
      <c r="J121" s="106"/>
      <c r="K121" s="146">
        <f>IF(H121&lt;&gt;"",H121,IF(E121&lt;&gt;"",E121,""))</f>
        <v>3</v>
      </c>
      <c r="L121" s="152">
        <f>IF(J121&lt;&gt;"",J121,IF(G121&lt;&gt;"",G121,""))</f>
        <v>3</v>
      </c>
    </row>
    <row r="122" spans="1:12" ht="64">
      <c r="A122" s="96">
        <v>295</v>
      </c>
      <c r="B122" s="148" t="s">
        <v>631</v>
      </c>
      <c r="C122" s="148" t="s">
        <v>632</v>
      </c>
      <c r="D122" s="148" t="s">
        <v>633</v>
      </c>
      <c r="E122" s="150">
        <v>3</v>
      </c>
      <c r="F122" s="148" t="s">
        <v>634</v>
      </c>
      <c r="G122" s="150">
        <v>2</v>
      </c>
      <c r="H122" s="153"/>
      <c r="I122" s="106"/>
      <c r="J122" s="106"/>
      <c r="K122" s="146">
        <f>IF(H122&lt;&gt;"",H122,IF(E122&lt;&gt;"",E122,""))</f>
        <v>3</v>
      </c>
      <c r="L122" s="152">
        <f>IF(J122&lt;&gt;"",J122,IF(G122&lt;&gt;"",G122,""))</f>
        <v>2</v>
      </c>
    </row>
    <row r="123" spans="1:12" s="173" customFormat="1">
      <c r="A123" s="172"/>
      <c r="E123" s="172"/>
      <c r="G123" s="172"/>
      <c r="H123" s="153"/>
      <c r="I123" s="106"/>
      <c r="J123" s="106"/>
      <c r="K123" s="106"/>
    </row>
    <row r="124" spans="1:12" ht="48">
      <c r="A124" s="96">
        <v>296</v>
      </c>
      <c r="B124" s="148" t="s">
        <v>635</v>
      </c>
      <c r="C124" s="148" t="s">
        <v>636</v>
      </c>
      <c r="D124" s="148" t="s">
        <v>637</v>
      </c>
      <c r="E124" s="150">
        <v>4</v>
      </c>
      <c r="F124" s="148" t="s">
        <v>638</v>
      </c>
      <c r="G124" s="150">
        <v>3</v>
      </c>
      <c r="H124" s="153"/>
      <c r="I124" s="106"/>
      <c r="J124" s="106"/>
      <c r="K124" s="146">
        <f>IF(H124&lt;&gt;"",H124,IF(E124&lt;&gt;"",E124,""))</f>
        <v>4</v>
      </c>
      <c r="L124" s="152">
        <f>IF(J124&lt;&gt;"",J124,IF(G124&lt;&gt;"",G124,""))</f>
        <v>3</v>
      </c>
    </row>
    <row r="125" spans="1:12" ht="64">
      <c r="A125" s="96">
        <v>297</v>
      </c>
      <c r="B125" s="148" t="s">
        <v>639</v>
      </c>
      <c r="C125" s="148" t="s">
        <v>640</v>
      </c>
      <c r="D125" s="148" t="s">
        <v>641</v>
      </c>
      <c r="E125" s="150">
        <v>3</v>
      </c>
      <c r="F125" s="148" t="s">
        <v>642</v>
      </c>
      <c r="G125" s="150">
        <v>2</v>
      </c>
      <c r="H125" s="153"/>
      <c r="I125" s="106"/>
      <c r="J125" s="106"/>
      <c r="K125" s="146">
        <f>IF(H125&lt;&gt;"",H125,IF(E125&lt;&gt;"",E125,""))</f>
        <v>3</v>
      </c>
      <c r="L125" s="152">
        <f>IF(J125&lt;&gt;"",J125,IF(G125&lt;&gt;"",G125,""))</f>
        <v>2</v>
      </c>
    </row>
    <row r="126" spans="1:12" ht="48">
      <c r="A126" s="96">
        <v>298</v>
      </c>
      <c r="B126" s="148" t="s">
        <v>643</v>
      </c>
      <c r="C126" s="148" t="s">
        <v>644</v>
      </c>
      <c r="D126" s="148" t="s">
        <v>645</v>
      </c>
      <c r="E126" s="150">
        <v>3</v>
      </c>
      <c r="F126" s="148" t="s">
        <v>646</v>
      </c>
      <c r="G126" s="150">
        <v>1</v>
      </c>
      <c r="H126" s="153"/>
      <c r="I126" s="106"/>
      <c r="J126" s="106"/>
      <c r="K126" s="146">
        <f>IF(H126&lt;&gt;"",H126,IF(E126&lt;&gt;"",E126,""))</f>
        <v>3</v>
      </c>
      <c r="L126" s="152">
        <f>IF(J126&lt;&gt;"",J126,IF(G126&lt;&gt;"",G126,""))</f>
        <v>1</v>
      </c>
    </row>
    <row r="127" spans="1:12" ht="80">
      <c r="A127" s="96">
        <v>299</v>
      </c>
      <c r="B127" s="148" t="s">
        <v>647</v>
      </c>
      <c r="C127" s="148" t="s">
        <v>648</v>
      </c>
      <c r="D127" s="148" t="s">
        <v>649</v>
      </c>
      <c r="E127" s="150">
        <v>5</v>
      </c>
      <c r="F127" s="148" t="s">
        <v>650</v>
      </c>
      <c r="G127" s="150">
        <v>3</v>
      </c>
      <c r="H127" s="153"/>
      <c r="I127" s="106"/>
      <c r="J127" s="106"/>
      <c r="K127" s="146">
        <f>IF(H127&lt;&gt;"",H127,IF(E127&lt;&gt;"",E127,""))</f>
        <v>5</v>
      </c>
      <c r="L127" s="152">
        <f>IF(J127&lt;&gt;"",J127,IF(G127&lt;&gt;"",G127,""))</f>
        <v>3</v>
      </c>
    </row>
    <row r="128" spans="1:12" ht="32">
      <c r="A128" s="96">
        <v>300</v>
      </c>
      <c r="B128" s="148" t="s">
        <v>651</v>
      </c>
      <c r="C128" s="148" t="s">
        <v>652</v>
      </c>
      <c r="D128" s="148" t="s">
        <v>653</v>
      </c>
      <c r="E128" s="150">
        <v>3</v>
      </c>
      <c r="F128" s="148" t="s">
        <v>654</v>
      </c>
      <c r="G128" s="150">
        <v>2</v>
      </c>
      <c r="H128" s="153"/>
      <c r="I128" s="106"/>
      <c r="J128" s="106"/>
      <c r="K128" s="146">
        <f>IF(H128&lt;&gt;"",H128,IF(E128&lt;&gt;"",E128,""))</f>
        <v>3</v>
      </c>
      <c r="L128" s="152">
        <f>IF(J128&lt;&gt;"",J128,IF(G128&lt;&gt;"",G128,""))</f>
        <v>2</v>
      </c>
    </row>
    <row r="129" spans="1:12" s="173" customFormat="1">
      <c r="A129" s="172"/>
      <c r="E129" s="172"/>
      <c r="G129" s="172"/>
      <c r="H129" s="153"/>
      <c r="I129" s="106"/>
      <c r="J129" s="106"/>
      <c r="K129" s="106"/>
    </row>
    <row r="130" spans="1:12" ht="48">
      <c r="A130" s="96">
        <v>301</v>
      </c>
      <c r="B130" s="148" t="s">
        <v>655</v>
      </c>
      <c r="C130" s="148" t="s">
        <v>656</v>
      </c>
      <c r="D130" s="148" t="s">
        <v>657</v>
      </c>
      <c r="E130" s="150">
        <v>3</v>
      </c>
      <c r="F130" s="148" t="s">
        <v>658</v>
      </c>
      <c r="G130" s="150">
        <v>2</v>
      </c>
      <c r="H130" s="153"/>
      <c r="I130" s="106"/>
      <c r="J130" s="106"/>
      <c r="K130" s="146">
        <f>IF(H130&lt;&gt;"",H130,IF(E130&lt;&gt;"",E130,""))</f>
        <v>3</v>
      </c>
      <c r="L130" s="152">
        <f>IF(J130&lt;&gt;"",J130,IF(G130&lt;&gt;"",G130,""))</f>
        <v>2</v>
      </c>
    </row>
    <row r="131" spans="1:12" ht="48">
      <c r="A131" s="96">
        <v>302</v>
      </c>
      <c r="B131" s="148" t="s">
        <v>659</v>
      </c>
      <c r="C131" s="148" t="s">
        <v>660</v>
      </c>
      <c r="D131" s="148" t="s">
        <v>661</v>
      </c>
      <c r="E131" s="150">
        <v>4</v>
      </c>
      <c r="F131" s="148" t="s">
        <v>658</v>
      </c>
      <c r="G131" s="150">
        <v>3</v>
      </c>
      <c r="H131" s="153"/>
      <c r="I131" s="106"/>
      <c r="J131" s="106"/>
      <c r="K131" s="146">
        <f>IF(H131&lt;&gt;"",H131,IF(E131&lt;&gt;"",E131,""))</f>
        <v>4</v>
      </c>
      <c r="L131" s="152">
        <f>IF(J131&lt;&gt;"",J131,IF(G131&lt;&gt;"",G131,""))</f>
        <v>3</v>
      </c>
    </row>
    <row r="132" spans="1:12" ht="48">
      <c r="A132" s="96">
        <v>303</v>
      </c>
      <c r="B132" s="148" t="s">
        <v>662</v>
      </c>
      <c r="C132" s="148" t="s">
        <v>663</v>
      </c>
      <c r="D132" s="148" t="s">
        <v>664</v>
      </c>
      <c r="E132" s="150">
        <v>3</v>
      </c>
      <c r="F132" s="148" t="s">
        <v>665</v>
      </c>
      <c r="G132" s="150">
        <v>3</v>
      </c>
      <c r="H132" s="153"/>
      <c r="I132" s="106"/>
      <c r="J132" s="106"/>
      <c r="K132" s="146">
        <f>IF(H132&lt;&gt;"",H132,IF(E132&lt;&gt;"",E132,""))</f>
        <v>3</v>
      </c>
      <c r="L132" s="152">
        <f>IF(J132&lt;&gt;"",J132,IF(G132&lt;&gt;"",G132,""))</f>
        <v>3</v>
      </c>
    </row>
    <row r="133" spans="1:12" ht="64">
      <c r="A133" s="96">
        <v>304</v>
      </c>
      <c r="B133" s="148" t="s">
        <v>666</v>
      </c>
      <c r="C133" s="148" t="s">
        <v>667</v>
      </c>
      <c r="D133" s="148" t="s">
        <v>668</v>
      </c>
      <c r="E133" s="150"/>
      <c r="F133" s="148" t="s">
        <v>669</v>
      </c>
      <c r="G133" s="150">
        <v>0</v>
      </c>
      <c r="H133" s="153"/>
      <c r="I133" s="106"/>
      <c r="J133" s="106"/>
      <c r="K133" s="146" t="str">
        <f>IF(H133&lt;&gt;"",H133,IF(E133&lt;&gt;"",E133,""))</f>
        <v/>
      </c>
      <c r="L133" s="152">
        <f>IF(J133&lt;&gt;"",J133,IF(G133&lt;&gt;"",G133,""))</f>
        <v>0</v>
      </c>
    </row>
    <row r="134" spans="1:12" s="173" customFormat="1">
      <c r="A134" s="172"/>
      <c r="E134" s="172"/>
      <c r="G134" s="172"/>
      <c r="H134" s="153"/>
      <c r="I134" s="106"/>
      <c r="J134" s="106"/>
      <c r="K134" s="106"/>
    </row>
    <row r="135" spans="1:12" ht="192">
      <c r="A135" s="96">
        <v>305</v>
      </c>
      <c r="B135" s="148" t="s">
        <v>424</v>
      </c>
      <c r="C135" s="148" t="s">
        <v>670</v>
      </c>
      <c r="D135" s="148" t="s">
        <v>671</v>
      </c>
      <c r="E135" s="150">
        <v>5</v>
      </c>
      <c r="F135" s="148" t="s">
        <v>672</v>
      </c>
      <c r="G135" s="150">
        <v>2</v>
      </c>
      <c r="H135" s="153"/>
      <c r="I135" s="106"/>
      <c r="J135" s="106"/>
      <c r="K135" s="146">
        <f>IF(H135&lt;&gt;"",H135,IF(E135&lt;&gt;"",E135,""))</f>
        <v>5</v>
      </c>
      <c r="L135" s="152">
        <f>IF(J135&lt;&gt;"",J135,IF(G135&lt;&gt;"",G135,""))</f>
        <v>2</v>
      </c>
    </row>
    <row r="136" spans="1:12" ht="48">
      <c r="A136" s="96">
        <v>306</v>
      </c>
      <c r="B136" s="148" t="s">
        <v>673</v>
      </c>
      <c r="C136" s="148" t="s">
        <v>674</v>
      </c>
      <c r="D136" s="148" t="s">
        <v>675</v>
      </c>
      <c r="E136" s="150">
        <v>4</v>
      </c>
      <c r="F136" s="148" t="s">
        <v>676</v>
      </c>
      <c r="G136" s="150">
        <v>2</v>
      </c>
      <c r="H136" s="153"/>
      <c r="I136" s="106"/>
      <c r="J136" s="106"/>
      <c r="K136" s="146">
        <f>IF(H136&lt;&gt;"",H136,IF(E136&lt;&gt;"",E136,""))</f>
        <v>4</v>
      </c>
      <c r="L136" s="152">
        <f>IF(J136&lt;&gt;"",J136,IF(G136&lt;&gt;"",G136,""))</f>
        <v>2</v>
      </c>
    </row>
    <row r="137" spans="1:12" ht="48">
      <c r="A137" s="96">
        <v>307</v>
      </c>
      <c r="B137" s="148" t="s">
        <v>677</v>
      </c>
      <c r="C137" s="148" t="s">
        <v>678</v>
      </c>
      <c r="D137" s="148" t="s">
        <v>679</v>
      </c>
      <c r="E137" s="150"/>
      <c r="F137" s="148"/>
      <c r="G137" s="150">
        <v>0</v>
      </c>
      <c r="H137" s="153"/>
      <c r="I137" s="106"/>
      <c r="J137" s="106"/>
      <c r="K137" s="146" t="str">
        <f>IF(H137&lt;&gt;"",H137,IF(E137&lt;&gt;"",E137,""))</f>
        <v/>
      </c>
      <c r="L137" s="152">
        <f>IF(J137&lt;&gt;"",J137,IF(G137&lt;&gt;"",G137,""))</f>
        <v>0</v>
      </c>
    </row>
    <row r="138" spans="1:12" ht="48">
      <c r="A138" s="96">
        <v>308</v>
      </c>
      <c r="B138" s="148" t="s">
        <v>680</v>
      </c>
      <c r="C138" s="148" t="s">
        <v>681</v>
      </c>
      <c r="D138" s="148" t="s">
        <v>682</v>
      </c>
      <c r="E138" s="150">
        <v>5</v>
      </c>
      <c r="F138" s="148" t="s">
        <v>683</v>
      </c>
      <c r="G138" s="150">
        <v>2</v>
      </c>
      <c r="H138" s="153"/>
      <c r="I138" s="106"/>
      <c r="J138" s="106"/>
      <c r="K138" s="146">
        <f>IF(H138&lt;&gt;"",H138,IF(E138&lt;&gt;"",E138,""))</f>
        <v>5</v>
      </c>
      <c r="L138" s="152">
        <f>IF(J138&lt;&gt;"",J138,IF(G138&lt;&gt;"",G138,""))</f>
        <v>2</v>
      </c>
    </row>
    <row r="139" spans="1:12" ht="48">
      <c r="A139" s="96">
        <v>309</v>
      </c>
      <c r="B139" s="148" t="s">
        <v>684</v>
      </c>
      <c r="C139" s="148" t="s">
        <v>685</v>
      </c>
      <c r="D139" s="148" t="s">
        <v>686</v>
      </c>
      <c r="E139" s="150">
        <v>3</v>
      </c>
      <c r="F139" s="148" t="s">
        <v>687</v>
      </c>
      <c r="G139" s="150">
        <v>2</v>
      </c>
      <c r="H139" s="153"/>
      <c r="I139" s="106"/>
      <c r="J139" s="106"/>
      <c r="K139" s="146">
        <f>IF(H139&lt;&gt;"",H139,IF(E139&lt;&gt;"",E139,""))</f>
        <v>3</v>
      </c>
      <c r="L139" s="152">
        <f>IF(J139&lt;&gt;"",J139,IF(G139&lt;&gt;"",G139,""))</f>
        <v>2</v>
      </c>
    </row>
    <row r="140" spans="1:12" s="173" customFormat="1">
      <c r="A140" s="172"/>
      <c r="E140" s="172"/>
      <c r="G140" s="172"/>
      <c r="H140" s="172"/>
      <c r="J140" s="172"/>
      <c r="K140" s="106"/>
    </row>
    <row r="141" spans="1:12" ht="80">
      <c r="A141" s="96">
        <v>310</v>
      </c>
      <c r="B141" s="148" t="s">
        <v>486</v>
      </c>
      <c r="C141" s="148" t="s">
        <v>688</v>
      </c>
      <c r="D141" s="148" t="s">
        <v>689</v>
      </c>
      <c r="E141" s="150">
        <v>4</v>
      </c>
      <c r="F141" s="148" t="s">
        <v>690</v>
      </c>
      <c r="G141" s="150">
        <v>3</v>
      </c>
      <c r="H141" s="150"/>
      <c r="I141" s="148"/>
      <c r="J141" s="150">
        <v>4</v>
      </c>
      <c r="K141" s="146">
        <f>IF(H141&lt;&gt;"",H141,IF(E141&lt;&gt;"",E141,""))</f>
        <v>4</v>
      </c>
      <c r="L141" s="152">
        <f>IF(J141&lt;&gt;"",J141,IF(G141&lt;&gt;"",G141,""))</f>
        <v>4</v>
      </c>
    </row>
    <row r="142" spans="1:12" ht="144">
      <c r="A142" s="96">
        <v>311</v>
      </c>
      <c r="B142" s="148" t="s">
        <v>572</v>
      </c>
      <c r="C142" s="148" t="s">
        <v>573</v>
      </c>
      <c r="D142" s="148" t="s">
        <v>574</v>
      </c>
      <c r="E142" s="150">
        <v>5</v>
      </c>
      <c r="F142" s="148" t="s">
        <v>691</v>
      </c>
      <c r="G142" s="150">
        <v>3</v>
      </c>
      <c r="H142" s="150"/>
      <c r="I142" s="148"/>
      <c r="J142" s="150">
        <v>4</v>
      </c>
      <c r="K142" s="146">
        <f>IF(H142&lt;&gt;"",H142,IF(E142&lt;&gt;"",E142,""))</f>
        <v>5</v>
      </c>
      <c r="L142" s="152">
        <f>IF(J142&lt;&gt;"",J142,IF(G142&lt;&gt;"",G142,""))</f>
        <v>4</v>
      </c>
    </row>
    <row r="143" spans="1:12" ht="64">
      <c r="A143" s="96">
        <v>312</v>
      </c>
      <c r="B143" s="148" t="s">
        <v>692</v>
      </c>
      <c r="C143" s="148" t="s">
        <v>693</v>
      </c>
      <c r="D143" s="148" t="s">
        <v>694</v>
      </c>
      <c r="E143" s="150">
        <v>3</v>
      </c>
      <c r="F143" s="148" t="s">
        <v>695</v>
      </c>
      <c r="G143" s="150">
        <v>3</v>
      </c>
      <c r="H143" s="153"/>
      <c r="I143" s="106"/>
      <c r="J143" s="106"/>
      <c r="K143" s="146">
        <f>IF(H143&lt;&gt;"",H143,IF(E143&lt;&gt;"",E143,""))</f>
        <v>3</v>
      </c>
      <c r="L143" s="152">
        <f>IF(J143&lt;&gt;"",J143,IF(G143&lt;&gt;"",G143,""))</f>
        <v>3</v>
      </c>
    </row>
    <row r="144" spans="1:12" s="173" customFormat="1">
      <c r="A144" s="172"/>
      <c r="E144" s="172"/>
      <c r="G144" s="172"/>
      <c r="H144" s="153"/>
      <c r="I144" s="106"/>
      <c r="J144" s="106"/>
      <c r="K144" s="106"/>
    </row>
    <row r="145" spans="1:12" ht="48">
      <c r="A145" s="96">
        <v>313</v>
      </c>
      <c r="B145" s="148" t="s">
        <v>696</v>
      </c>
      <c r="C145" s="148" t="s">
        <v>697</v>
      </c>
      <c r="D145" s="148" t="s">
        <v>698</v>
      </c>
      <c r="E145" s="150">
        <v>5</v>
      </c>
      <c r="F145" s="148" t="s">
        <v>699</v>
      </c>
      <c r="G145" s="150">
        <v>4</v>
      </c>
      <c r="H145" s="153"/>
      <c r="I145" s="106"/>
      <c r="J145" s="106"/>
      <c r="K145" s="146">
        <f>IF(H145&lt;&gt;"",H145,IF(E145&lt;&gt;"",E145,""))</f>
        <v>5</v>
      </c>
      <c r="L145" s="152">
        <f>IF(J145&lt;&gt;"",J145,IF(G145&lt;&gt;"",G145,""))</f>
        <v>4</v>
      </c>
    </row>
    <row r="146" spans="1:12" ht="64">
      <c r="A146" s="96">
        <v>314</v>
      </c>
      <c r="B146" s="148" t="s">
        <v>700</v>
      </c>
      <c r="C146" s="148" t="s">
        <v>701</v>
      </c>
      <c r="D146" s="148" t="s">
        <v>702</v>
      </c>
      <c r="E146" s="150">
        <v>5</v>
      </c>
      <c r="F146" s="148" t="s">
        <v>703</v>
      </c>
      <c r="G146" s="150">
        <v>3</v>
      </c>
      <c r="H146" s="153"/>
      <c r="I146" s="106"/>
      <c r="J146" s="106"/>
      <c r="K146" s="146">
        <f>IF(H146&lt;&gt;"",H146,IF(E146&lt;&gt;"",E146,""))</f>
        <v>5</v>
      </c>
      <c r="L146" s="152">
        <f>IF(J146&lt;&gt;"",J146,IF(G146&lt;&gt;"",G146,""))</f>
        <v>3</v>
      </c>
    </row>
    <row r="147" spans="1:12" ht="176">
      <c r="A147" s="96">
        <v>315</v>
      </c>
      <c r="B147" s="148" t="s">
        <v>704</v>
      </c>
      <c r="C147" s="148" t="s">
        <v>705</v>
      </c>
      <c r="D147" s="148" t="s">
        <v>706</v>
      </c>
      <c r="E147" s="150">
        <v>5</v>
      </c>
      <c r="F147" s="148" t="s">
        <v>707</v>
      </c>
      <c r="G147" s="150">
        <v>4</v>
      </c>
      <c r="H147" s="153"/>
      <c r="I147" s="106"/>
      <c r="J147" s="106"/>
      <c r="K147" s="146">
        <f>IF(H147&lt;&gt;"",H147,IF(E147&lt;&gt;"",E147,""))</f>
        <v>5</v>
      </c>
      <c r="L147" s="152">
        <f>IF(J147&lt;&gt;"",J147,IF(G147&lt;&gt;"",G147,""))</f>
        <v>4</v>
      </c>
    </row>
    <row r="148" spans="1:12" s="173" customFormat="1">
      <c r="A148" s="172"/>
      <c r="E148" s="172"/>
      <c r="G148" s="172"/>
      <c r="H148" s="153"/>
      <c r="I148" s="106"/>
      <c r="J148" s="106"/>
      <c r="K148" s="106"/>
    </row>
    <row r="149" spans="1:12" ht="64">
      <c r="A149" s="96">
        <v>316</v>
      </c>
      <c r="B149" s="148" t="s">
        <v>708</v>
      </c>
      <c r="C149" s="148" t="s">
        <v>709</v>
      </c>
      <c r="D149" s="148" t="s">
        <v>710</v>
      </c>
      <c r="E149" s="150">
        <v>4</v>
      </c>
      <c r="F149" s="148" t="s">
        <v>711</v>
      </c>
      <c r="G149" s="150">
        <v>2</v>
      </c>
      <c r="H149" s="153"/>
      <c r="I149" s="106"/>
      <c r="J149" s="106"/>
      <c r="K149" s="146">
        <f>IF(H149&lt;&gt;"",H149,IF(E149&lt;&gt;"",E149,""))</f>
        <v>4</v>
      </c>
      <c r="L149" s="152">
        <f>IF(J149&lt;&gt;"",J149,IF(G149&lt;&gt;"",G149,""))</f>
        <v>2</v>
      </c>
    </row>
    <row r="150" spans="1:12" ht="48">
      <c r="A150" s="96">
        <v>317</v>
      </c>
      <c r="B150" s="148" t="s">
        <v>712</v>
      </c>
      <c r="C150" s="148" t="s">
        <v>713</v>
      </c>
      <c r="D150" s="148" t="s">
        <v>714</v>
      </c>
      <c r="E150" s="150">
        <v>3</v>
      </c>
      <c r="F150" s="148" t="s">
        <v>715</v>
      </c>
      <c r="G150" s="150">
        <v>2</v>
      </c>
      <c r="H150" s="153"/>
      <c r="I150" s="106"/>
      <c r="J150" s="106"/>
      <c r="K150" s="146">
        <f>IF(H150&lt;&gt;"",H150,IF(E150&lt;&gt;"",E150,""))</f>
        <v>3</v>
      </c>
      <c r="L150" s="152">
        <f>IF(J150&lt;&gt;"",J150,IF(G150&lt;&gt;"",G150,""))</f>
        <v>2</v>
      </c>
    </row>
    <row r="151" spans="1:12" ht="80">
      <c r="A151" s="96">
        <v>318</v>
      </c>
      <c r="B151" s="148" t="s">
        <v>716</v>
      </c>
      <c r="C151" s="148" t="s">
        <v>717</v>
      </c>
      <c r="D151" s="148" t="s">
        <v>718</v>
      </c>
      <c r="E151" s="150">
        <v>3</v>
      </c>
      <c r="F151" s="148" t="s">
        <v>719</v>
      </c>
      <c r="G151" s="150">
        <v>3</v>
      </c>
      <c r="H151" s="153"/>
      <c r="I151" s="106"/>
      <c r="J151" s="106"/>
      <c r="K151" s="146">
        <f>IF(H151&lt;&gt;"",H151,IF(E151&lt;&gt;"",E151,""))</f>
        <v>3</v>
      </c>
      <c r="L151" s="152">
        <f>IF(J151&lt;&gt;"",J151,IF(G151&lt;&gt;"",G151,""))</f>
        <v>3</v>
      </c>
    </row>
    <row r="152" spans="1:12">
      <c r="B152" s="20"/>
      <c r="H152" s="153"/>
      <c r="I152" s="106"/>
      <c r="J152" s="106"/>
      <c r="L152" s="173"/>
    </row>
    <row r="153" spans="1:12" ht="17">
      <c r="B153" s="174" t="s">
        <v>720</v>
      </c>
      <c r="C153" s="33" t="s">
        <v>721</v>
      </c>
      <c r="G153" s="96" t="s">
        <v>570</v>
      </c>
      <c r="H153" s="153"/>
      <c r="I153" s="106"/>
      <c r="J153" s="106"/>
      <c r="L153" s="173"/>
    </row>
    <row r="154" spans="1:12" ht="176">
      <c r="A154" s="96">
        <v>319</v>
      </c>
      <c r="B154" s="148" t="s">
        <v>722</v>
      </c>
      <c r="C154" s="148" t="s">
        <v>723</v>
      </c>
      <c r="D154" s="148" t="s">
        <v>724</v>
      </c>
      <c r="E154" s="150">
        <v>5</v>
      </c>
      <c r="F154" s="148" t="s">
        <v>725</v>
      </c>
      <c r="G154" s="150">
        <v>3</v>
      </c>
      <c r="H154" s="153"/>
      <c r="I154" s="106"/>
      <c r="J154" s="106"/>
      <c r="K154" s="146">
        <f>IF(H154&lt;&gt;"",H154,IF(E154&lt;&gt;"",E154,""))</f>
        <v>5</v>
      </c>
      <c r="L154" s="152">
        <f>IF(J154&lt;&gt;"",J154,IF(G154&lt;&gt;"",G154,""))</f>
        <v>3</v>
      </c>
    </row>
    <row r="155" spans="1:12" ht="48">
      <c r="A155" s="96">
        <v>320</v>
      </c>
      <c r="B155" s="148" t="s">
        <v>726</v>
      </c>
      <c r="C155" s="148" t="s">
        <v>727</v>
      </c>
      <c r="D155" s="148" t="s">
        <v>728</v>
      </c>
      <c r="E155" s="150">
        <v>3</v>
      </c>
      <c r="F155" s="148" t="s">
        <v>729</v>
      </c>
      <c r="G155" s="150">
        <v>2</v>
      </c>
      <c r="H155" s="153"/>
      <c r="I155" s="106"/>
      <c r="J155" s="106"/>
      <c r="K155" s="146">
        <f>IF(H155&lt;&gt;"",H155,IF(E155&lt;&gt;"",E155,""))</f>
        <v>3</v>
      </c>
      <c r="L155" s="152">
        <f>IF(J155&lt;&gt;"",J155,IF(G155&lt;&gt;"",G155,""))</f>
        <v>2</v>
      </c>
    </row>
    <row r="156" spans="1:12" ht="80">
      <c r="A156" s="96">
        <v>321</v>
      </c>
      <c r="B156" s="148" t="s">
        <v>730</v>
      </c>
      <c r="C156" s="148" t="s">
        <v>731</v>
      </c>
      <c r="D156" s="148" t="s">
        <v>732</v>
      </c>
      <c r="E156" s="150">
        <v>4</v>
      </c>
      <c r="F156" s="148" t="s">
        <v>733</v>
      </c>
      <c r="G156" s="150">
        <v>2</v>
      </c>
      <c r="H156" s="153"/>
      <c r="I156" s="106"/>
      <c r="J156" s="106"/>
      <c r="K156" s="146">
        <f>IF(H156&lt;&gt;"",H156,IF(E156&lt;&gt;"",E156,""))</f>
        <v>4</v>
      </c>
      <c r="L156" s="152">
        <f>IF(J156&lt;&gt;"",J156,IF(G156&lt;&gt;"",G156,""))</f>
        <v>2</v>
      </c>
    </row>
    <row r="157" spans="1:12">
      <c r="B157" s="20"/>
      <c r="H157" s="153"/>
      <c r="I157" s="106"/>
      <c r="J157" s="106"/>
      <c r="L157" s="173"/>
    </row>
    <row r="158" spans="1:12" ht="17">
      <c r="B158" s="174" t="s">
        <v>734</v>
      </c>
      <c r="C158" s="33" t="s">
        <v>735</v>
      </c>
      <c r="G158" s="96" t="s">
        <v>570</v>
      </c>
      <c r="H158" s="153"/>
      <c r="I158" s="106"/>
      <c r="J158" s="106"/>
      <c r="L158" s="173"/>
    </row>
    <row r="159" spans="1:12" ht="48">
      <c r="A159" s="96">
        <v>322</v>
      </c>
      <c r="B159" s="148" t="s">
        <v>736</v>
      </c>
      <c r="C159" s="148" t="s">
        <v>737</v>
      </c>
      <c r="D159" s="148" t="s">
        <v>738</v>
      </c>
      <c r="E159" s="150">
        <v>3</v>
      </c>
      <c r="F159" s="148" t="s">
        <v>739</v>
      </c>
      <c r="G159" s="150">
        <v>2</v>
      </c>
      <c r="H159" s="153"/>
      <c r="I159" s="106"/>
      <c r="J159" s="106"/>
      <c r="K159" s="146">
        <f>IF(H159&lt;&gt;"",H159,IF(E159&lt;&gt;"",E159,""))</f>
        <v>3</v>
      </c>
      <c r="L159" s="152">
        <f>IF(J159&lt;&gt;"",J159,IF(G159&lt;&gt;"",G159,""))</f>
        <v>2</v>
      </c>
    </row>
    <row r="160" spans="1:12" ht="64">
      <c r="A160" s="96">
        <v>323</v>
      </c>
      <c r="B160" s="148" t="s">
        <v>740</v>
      </c>
      <c r="C160" s="148" t="s">
        <v>741</v>
      </c>
      <c r="D160" s="148" t="s">
        <v>742</v>
      </c>
      <c r="E160" s="150">
        <v>4</v>
      </c>
      <c r="F160" s="148" t="s">
        <v>743</v>
      </c>
      <c r="G160" s="150">
        <v>2</v>
      </c>
      <c r="H160" s="153"/>
      <c r="I160" s="106"/>
      <c r="J160" s="106"/>
      <c r="K160" s="146">
        <f>IF(H160&lt;&gt;"",H160,IF(E160&lt;&gt;"",E160,""))</f>
        <v>4</v>
      </c>
      <c r="L160" s="152">
        <f>IF(J160&lt;&gt;"",J160,IF(G160&lt;&gt;"",G160,""))</f>
        <v>2</v>
      </c>
    </row>
    <row r="161" spans="1:12" s="173" customFormat="1">
      <c r="A161" s="172"/>
      <c r="E161" s="172"/>
      <c r="G161" s="172"/>
      <c r="H161" s="172"/>
      <c r="J161" s="172"/>
      <c r="K161" s="106"/>
    </row>
    <row r="162" spans="1:12" s="173" customFormat="1">
      <c r="A162" s="172"/>
      <c r="E162" s="172"/>
      <c r="G162" s="172"/>
      <c r="H162" s="172"/>
      <c r="J162" s="172"/>
      <c r="K162" s="106"/>
    </row>
    <row r="163" spans="1:12">
      <c r="B163" s="20"/>
      <c r="L163" s="173"/>
    </row>
    <row r="164" spans="1:12" ht="16">
      <c r="B164" s="174" t="s">
        <v>744</v>
      </c>
      <c r="L164" s="173"/>
    </row>
    <row r="165" spans="1:12" ht="256">
      <c r="A165" s="96">
        <v>324</v>
      </c>
      <c r="B165" s="148" t="s">
        <v>745</v>
      </c>
      <c r="C165" s="148" t="s">
        <v>746</v>
      </c>
      <c r="D165" s="148" t="s">
        <v>747</v>
      </c>
      <c r="E165" s="150">
        <v>5</v>
      </c>
      <c r="F165" s="148" t="s">
        <v>748</v>
      </c>
      <c r="G165" s="150">
        <v>3</v>
      </c>
      <c r="H165" s="150">
        <v>5</v>
      </c>
      <c r="I165" s="148" t="s">
        <v>749</v>
      </c>
      <c r="J165" s="150">
        <v>4</v>
      </c>
      <c r="K165" s="146">
        <f>IF(H165&lt;&gt;"",H165,IF(E165&lt;&gt;"",E165,""))</f>
        <v>5</v>
      </c>
      <c r="L165" s="152">
        <f>IF(J165&lt;&gt;"",J165,IF(G165&lt;&gt;"",G165,""))</f>
        <v>4</v>
      </c>
    </row>
    <row r="166" spans="1:12" s="173" customFormat="1">
      <c r="A166" s="172"/>
      <c r="E166" s="172"/>
      <c r="G166" s="172"/>
      <c r="H166" s="172"/>
      <c r="J166" s="172"/>
      <c r="K166" s="106"/>
    </row>
    <row r="167" spans="1:12" ht="48">
      <c r="A167" s="96">
        <v>325</v>
      </c>
      <c r="B167" s="148" t="s">
        <v>750</v>
      </c>
      <c r="C167" s="148" t="s">
        <v>751</v>
      </c>
      <c r="D167" s="148" t="s">
        <v>752</v>
      </c>
      <c r="E167" s="150">
        <v>5</v>
      </c>
      <c r="F167" s="148" t="s">
        <v>753</v>
      </c>
      <c r="G167" s="150">
        <v>3</v>
      </c>
      <c r="H167" s="153"/>
      <c r="I167" s="106"/>
      <c r="J167" s="106"/>
      <c r="K167" s="146">
        <f>IF(H167&lt;&gt;"",H167,IF(E167&lt;&gt;"",E167,""))</f>
        <v>5</v>
      </c>
      <c r="L167" s="152">
        <f>IF(J167&lt;&gt;"",J167,IF(G167&lt;&gt;"",G167,""))</f>
        <v>3</v>
      </c>
    </row>
    <row r="168" spans="1:12" s="173" customFormat="1">
      <c r="A168" s="172"/>
      <c r="E168" s="172"/>
      <c r="G168" s="172"/>
      <c r="H168" s="153"/>
      <c r="I168" s="106"/>
      <c r="J168" s="106"/>
      <c r="K168" s="106"/>
    </row>
    <row r="169" spans="1:12" ht="64">
      <c r="A169" s="96">
        <v>326</v>
      </c>
      <c r="B169" s="148" t="s">
        <v>754</v>
      </c>
      <c r="C169" s="148" t="s">
        <v>755</v>
      </c>
      <c r="D169" s="148" t="s">
        <v>756</v>
      </c>
      <c r="E169" s="150">
        <v>5</v>
      </c>
      <c r="F169" s="148" t="s">
        <v>757</v>
      </c>
      <c r="G169" s="150">
        <v>3</v>
      </c>
      <c r="H169" s="153"/>
      <c r="I169" s="106"/>
      <c r="J169" s="106"/>
      <c r="K169" s="146">
        <f>IF(H169&lt;&gt;"",H169,IF(E169&lt;&gt;"",E169,""))</f>
        <v>5</v>
      </c>
      <c r="L169" s="152">
        <f>IF(J169&lt;&gt;"",J169,IF(G169&lt;&gt;"",G169,""))</f>
        <v>3</v>
      </c>
    </row>
    <row r="170" spans="1:12" s="173" customFormat="1">
      <c r="A170" s="172"/>
      <c r="E170" s="172"/>
      <c r="G170" s="172"/>
      <c r="H170" s="153"/>
      <c r="I170" s="106"/>
      <c r="J170" s="106"/>
      <c r="K170" s="106"/>
    </row>
    <row r="171" spans="1:12" ht="48">
      <c r="A171" s="96">
        <v>327</v>
      </c>
      <c r="B171" s="148" t="s">
        <v>758</v>
      </c>
      <c r="C171" s="148" t="s">
        <v>759</v>
      </c>
      <c r="D171" s="148" t="s">
        <v>760</v>
      </c>
      <c r="E171" s="150">
        <v>5</v>
      </c>
      <c r="F171" s="148" t="s">
        <v>761</v>
      </c>
      <c r="G171" s="150">
        <v>3</v>
      </c>
      <c r="H171" s="153"/>
      <c r="I171" s="106"/>
      <c r="J171" s="106"/>
      <c r="K171" s="146">
        <f>IF(H171&lt;&gt;"",H171,IF(E171&lt;&gt;"",E171,""))</f>
        <v>5</v>
      </c>
      <c r="L171" s="152">
        <f>IF(J171&lt;&gt;"",J171,IF(G171&lt;&gt;"",G171,""))</f>
        <v>3</v>
      </c>
    </row>
    <row r="172" spans="1:12" s="173" customFormat="1">
      <c r="A172" s="172"/>
      <c r="E172" s="172"/>
      <c r="G172" s="172"/>
      <c r="H172" s="172"/>
      <c r="J172" s="172"/>
      <c r="K172" s="106"/>
    </row>
    <row r="173" spans="1:12" ht="160">
      <c r="A173" s="96">
        <v>328</v>
      </c>
      <c r="B173" s="148" t="s">
        <v>762</v>
      </c>
      <c r="C173" s="148" t="s">
        <v>763</v>
      </c>
      <c r="D173" s="148" t="s">
        <v>764</v>
      </c>
      <c r="E173" s="150">
        <v>4</v>
      </c>
      <c r="F173" s="148" t="s">
        <v>739</v>
      </c>
      <c r="G173" s="150">
        <v>3</v>
      </c>
      <c r="H173" s="150">
        <v>5</v>
      </c>
      <c r="I173" s="148" t="s">
        <v>765</v>
      </c>
      <c r="J173" s="150">
        <v>4</v>
      </c>
      <c r="K173" s="146">
        <f>IF(H173&lt;&gt;"",H173,IF(E173&lt;&gt;"",E173,""))</f>
        <v>5</v>
      </c>
      <c r="L173" s="152">
        <f>IF(J173&lt;&gt;"",J173,IF(G173&lt;&gt;"",G173,""))</f>
        <v>4</v>
      </c>
    </row>
    <row r="174" spans="1:12" s="173" customFormat="1">
      <c r="A174" s="172"/>
      <c r="E174" s="172"/>
      <c r="G174" s="172"/>
      <c r="H174" s="172"/>
      <c r="J174" s="172"/>
      <c r="K174" s="106"/>
    </row>
    <row r="175" spans="1:12" ht="80">
      <c r="A175" s="96">
        <v>329</v>
      </c>
      <c r="B175" s="148" t="s">
        <v>766</v>
      </c>
      <c r="C175" s="148" t="s">
        <v>767</v>
      </c>
      <c r="D175" s="148" t="s">
        <v>768</v>
      </c>
      <c r="E175" s="150">
        <v>4</v>
      </c>
      <c r="F175" s="148" t="s">
        <v>769</v>
      </c>
      <c r="G175" s="150">
        <v>3</v>
      </c>
      <c r="H175" s="153"/>
      <c r="I175" s="106"/>
      <c r="J175" s="106"/>
      <c r="K175" s="146">
        <f>IF(H175&lt;&gt;"",H175,IF(E175&lt;&gt;"",E175,""))</f>
        <v>4</v>
      </c>
      <c r="L175" s="152">
        <f>IF(J175&lt;&gt;"",J175,IF(G175&lt;&gt;"",G175,""))</f>
        <v>3</v>
      </c>
    </row>
    <row r="176" spans="1:12" s="173" customFormat="1">
      <c r="A176" s="172"/>
      <c r="E176" s="172"/>
      <c r="G176" s="172"/>
      <c r="H176" s="153"/>
      <c r="I176" s="106"/>
      <c r="J176" s="106"/>
      <c r="K176" s="106"/>
    </row>
    <row r="177" spans="1:12" ht="64">
      <c r="A177" s="96">
        <v>330</v>
      </c>
      <c r="B177" s="148" t="s">
        <v>770</v>
      </c>
      <c r="C177" s="148" t="s">
        <v>771</v>
      </c>
      <c r="D177" s="148" t="s">
        <v>772</v>
      </c>
      <c r="E177" s="150">
        <v>4</v>
      </c>
      <c r="F177" s="148" t="s">
        <v>773</v>
      </c>
      <c r="G177" s="150">
        <v>2</v>
      </c>
      <c r="H177" s="153"/>
      <c r="I177" s="106"/>
      <c r="J177" s="106"/>
      <c r="K177" s="146">
        <f>IF(H177&lt;&gt;"",H177,IF(E177&lt;&gt;"",E177,""))</f>
        <v>4</v>
      </c>
      <c r="L177" s="152">
        <f>IF(J177&lt;&gt;"",J177,IF(G177&lt;&gt;"",G177,""))</f>
        <v>2</v>
      </c>
    </row>
    <row r="178" spans="1:12" s="173" customFormat="1">
      <c r="A178" s="172"/>
      <c r="E178" s="172"/>
      <c r="G178" s="172"/>
      <c r="H178" s="153"/>
      <c r="I178" s="106"/>
      <c r="J178" s="106"/>
      <c r="K178" s="106"/>
    </row>
    <row r="179" spans="1:12" ht="80">
      <c r="A179" s="96">
        <v>331</v>
      </c>
      <c r="B179" s="148" t="s">
        <v>774</v>
      </c>
      <c r="C179" s="148" t="s">
        <v>775</v>
      </c>
      <c r="D179" s="148" t="s">
        <v>776</v>
      </c>
      <c r="E179" s="150">
        <v>4</v>
      </c>
      <c r="F179" s="148" t="s">
        <v>777</v>
      </c>
      <c r="G179" s="150">
        <v>3</v>
      </c>
      <c r="H179" s="153"/>
      <c r="I179" s="106"/>
      <c r="J179" s="106"/>
      <c r="K179" s="146">
        <f>IF(H179&lt;&gt;"",H179,IF(E179&lt;&gt;"",E179,""))</f>
        <v>4</v>
      </c>
      <c r="L179" s="152">
        <f>IF(J179&lt;&gt;"",J179,IF(G179&lt;&gt;"",G179,""))</f>
        <v>3</v>
      </c>
    </row>
    <row r="180" spans="1:12" s="173" customFormat="1">
      <c r="A180" s="172"/>
      <c r="E180" s="172"/>
      <c r="G180" s="172"/>
      <c r="H180" s="153"/>
      <c r="I180" s="106"/>
      <c r="J180" s="106"/>
      <c r="K180" s="106"/>
    </row>
    <row r="181" spans="1:12" ht="64">
      <c r="A181" s="96">
        <v>332</v>
      </c>
      <c r="B181" s="148" t="s">
        <v>778</v>
      </c>
      <c r="C181" s="148" t="s">
        <v>779</v>
      </c>
      <c r="D181" s="148" t="s">
        <v>780</v>
      </c>
      <c r="E181" s="150">
        <v>5</v>
      </c>
      <c r="F181" s="148" t="s">
        <v>646</v>
      </c>
      <c r="G181" s="150">
        <v>1</v>
      </c>
      <c r="H181" s="153"/>
      <c r="I181" s="106"/>
      <c r="J181" s="106"/>
      <c r="K181" s="146">
        <f>IF(H181&lt;&gt;"",H181,IF(E181&lt;&gt;"",E181,""))</f>
        <v>5</v>
      </c>
      <c r="L181" s="152">
        <f>IF(J181&lt;&gt;"",J181,IF(G181&lt;&gt;"",G181,""))</f>
        <v>1</v>
      </c>
    </row>
    <row r="182" spans="1:12" s="173" customFormat="1">
      <c r="A182" s="172"/>
      <c r="E182" s="172"/>
      <c r="G182" s="172"/>
      <c r="H182" s="153"/>
      <c r="I182" s="106"/>
      <c r="J182" s="106"/>
      <c r="K182" s="106"/>
    </row>
    <row r="183" spans="1:12" ht="48">
      <c r="A183" s="96">
        <v>333</v>
      </c>
      <c r="B183" s="148" t="s">
        <v>781</v>
      </c>
      <c r="C183" s="148" t="s">
        <v>782</v>
      </c>
      <c r="D183" s="148" t="s">
        <v>698</v>
      </c>
      <c r="E183" s="150">
        <v>5</v>
      </c>
      <c r="F183" s="148" t="s">
        <v>783</v>
      </c>
      <c r="G183" s="150">
        <v>3</v>
      </c>
      <c r="H183" s="153"/>
      <c r="I183" s="106"/>
      <c r="J183" s="106"/>
      <c r="K183" s="146">
        <f>IF(H183&lt;&gt;"",H183,IF(E183&lt;&gt;"",E183,""))</f>
        <v>5</v>
      </c>
      <c r="L183" s="152">
        <f>IF(J183&lt;&gt;"",J183,IF(G183&lt;&gt;"",G183,""))</f>
        <v>3</v>
      </c>
    </row>
    <row r="184" spans="1:12">
      <c r="B184" s="20"/>
      <c r="H184" s="153"/>
      <c r="I184" s="106"/>
      <c r="J184" s="106"/>
      <c r="L184" s="173"/>
    </row>
    <row r="185" spans="1:12">
      <c r="B185" s="20"/>
      <c r="H185" s="153"/>
      <c r="I185" s="106"/>
      <c r="J185" s="106"/>
      <c r="L185" s="173"/>
    </row>
    <row r="186" spans="1:12">
      <c r="B186" s="20"/>
      <c r="L186" s="173"/>
    </row>
    <row r="187" spans="1:12" ht="17">
      <c r="B187" s="168" t="s">
        <v>436</v>
      </c>
      <c r="L187" s="173"/>
    </row>
    <row r="188" spans="1:12" ht="64">
      <c r="A188" s="96">
        <v>334</v>
      </c>
      <c r="B188" s="148" t="s">
        <v>784</v>
      </c>
      <c r="C188" s="148" t="s">
        <v>785</v>
      </c>
      <c r="D188" s="148" t="s">
        <v>786</v>
      </c>
      <c r="E188" s="150">
        <v>4</v>
      </c>
      <c r="F188" s="148" t="s">
        <v>787</v>
      </c>
      <c r="G188" s="150">
        <v>1</v>
      </c>
      <c r="H188" s="150"/>
      <c r="I188" s="148"/>
      <c r="J188" s="150">
        <v>2</v>
      </c>
      <c r="K188" s="146">
        <f>IF(H188&lt;&gt;"",H188,IF(E188&lt;&gt;"",E188,""))</f>
        <v>4</v>
      </c>
      <c r="L188" s="152">
        <f>IF(J188&lt;&gt;"",J188,IF(G188&lt;&gt;"",G188,""))</f>
        <v>2</v>
      </c>
    </row>
    <row r="189" spans="1:12" s="173" customFormat="1">
      <c r="A189" s="172"/>
      <c r="E189" s="172"/>
      <c r="G189" s="172"/>
      <c r="H189" s="172"/>
      <c r="J189" s="172"/>
      <c r="K189" s="106"/>
    </row>
    <row r="190" spans="1:12" ht="96">
      <c r="A190" s="96">
        <v>335</v>
      </c>
      <c r="B190" s="148" t="s">
        <v>788</v>
      </c>
      <c r="C190" s="148" t="s">
        <v>789</v>
      </c>
      <c r="D190" s="148" t="s">
        <v>790</v>
      </c>
      <c r="E190" s="150">
        <v>4</v>
      </c>
      <c r="F190" s="148" t="s">
        <v>791</v>
      </c>
      <c r="G190" s="150">
        <v>1</v>
      </c>
      <c r="H190" s="150"/>
      <c r="I190" s="148"/>
      <c r="J190" s="150">
        <v>2</v>
      </c>
      <c r="K190" s="146">
        <f>IF(H190&lt;&gt;"",H190,IF(E190&lt;&gt;"",E190,""))</f>
        <v>4</v>
      </c>
      <c r="L190" s="152">
        <f>IF(J190&lt;&gt;"",J190,IF(G190&lt;&gt;"",G190,""))</f>
        <v>2</v>
      </c>
    </row>
    <row r="191" spans="1:12">
      <c r="B191" s="20"/>
      <c r="L191" s="173"/>
    </row>
    <row r="192" spans="1:12" ht="17">
      <c r="B192" s="174" t="s">
        <v>792</v>
      </c>
      <c r="C192" s="175" t="s">
        <v>793</v>
      </c>
      <c r="G192" s="96" t="s">
        <v>570</v>
      </c>
      <c r="L192" s="173"/>
    </row>
    <row r="193" spans="1:12" ht="64">
      <c r="A193" s="96">
        <v>336</v>
      </c>
      <c r="B193" s="148" t="s">
        <v>794</v>
      </c>
      <c r="C193" s="148" t="s">
        <v>795</v>
      </c>
      <c r="D193" s="148" t="s">
        <v>796</v>
      </c>
      <c r="E193" s="150">
        <v>4</v>
      </c>
      <c r="F193" s="148" t="s">
        <v>797</v>
      </c>
      <c r="G193" s="150">
        <v>1</v>
      </c>
      <c r="H193" s="153"/>
      <c r="I193" s="106"/>
      <c r="J193" s="106"/>
      <c r="K193" s="146">
        <f>IF(H193&lt;&gt;"",H193,IF(E193&lt;&gt;"",E193,""))</f>
        <v>4</v>
      </c>
      <c r="L193" s="152">
        <f>IF(J193&lt;&gt;"",J193,IF(G193&lt;&gt;"",G193,""))</f>
        <v>1</v>
      </c>
    </row>
    <row r="194" spans="1:12" ht="64">
      <c r="A194" s="96">
        <v>337</v>
      </c>
      <c r="B194" s="148" t="s">
        <v>798</v>
      </c>
      <c r="C194" s="148" t="s">
        <v>799</v>
      </c>
      <c r="D194" s="148" t="s">
        <v>800</v>
      </c>
      <c r="E194" s="150">
        <v>3</v>
      </c>
      <c r="F194" s="148" t="s">
        <v>801</v>
      </c>
      <c r="G194" s="150">
        <v>1</v>
      </c>
      <c r="H194" s="153"/>
      <c r="I194" s="106"/>
      <c r="J194" s="106"/>
      <c r="K194" s="146">
        <f>IF(H194&lt;&gt;"",H194,IF(E194&lt;&gt;"",E194,""))</f>
        <v>3</v>
      </c>
      <c r="L194" s="152">
        <f>IF(J194&lt;&gt;"",J194,IF(G194&lt;&gt;"",G194,""))</f>
        <v>1</v>
      </c>
    </row>
    <row r="195" spans="1:12" ht="64">
      <c r="A195" s="96">
        <v>338</v>
      </c>
      <c r="B195" s="148" t="s">
        <v>802</v>
      </c>
      <c r="C195" s="148" t="s">
        <v>803</v>
      </c>
      <c r="D195" s="148" t="s">
        <v>804</v>
      </c>
      <c r="E195" s="150">
        <v>4</v>
      </c>
      <c r="F195" s="148" t="s">
        <v>805</v>
      </c>
      <c r="G195" s="150">
        <v>1</v>
      </c>
      <c r="H195" s="153"/>
      <c r="I195" s="106"/>
      <c r="J195" s="106"/>
      <c r="K195" s="146">
        <f>IF(H195&lt;&gt;"",H195,IF(E195&lt;&gt;"",E195,""))</f>
        <v>4</v>
      </c>
      <c r="L195" s="152">
        <f>IF(J195&lt;&gt;"",J195,IF(G195&lt;&gt;"",G195,""))</f>
        <v>1</v>
      </c>
    </row>
    <row r="196" spans="1:12" ht="48">
      <c r="A196" s="96">
        <v>339</v>
      </c>
      <c r="B196" s="148" t="s">
        <v>806</v>
      </c>
      <c r="C196" s="148" t="s">
        <v>807</v>
      </c>
      <c r="D196" s="148" t="s">
        <v>808</v>
      </c>
      <c r="E196" s="150">
        <v>3</v>
      </c>
      <c r="F196" s="148" t="s">
        <v>809</v>
      </c>
      <c r="G196" s="150">
        <v>1</v>
      </c>
      <c r="H196" s="153"/>
      <c r="I196" s="106"/>
      <c r="J196" s="106"/>
      <c r="K196" s="146">
        <f>IF(H196&lt;&gt;"",H196,IF(E196&lt;&gt;"",E196,""))</f>
        <v>3</v>
      </c>
      <c r="L196" s="152">
        <f>IF(J196&lt;&gt;"",J196,IF(G196&lt;&gt;"",G196,""))</f>
        <v>1</v>
      </c>
    </row>
    <row r="197" spans="1:12" s="173" customFormat="1">
      <c r="A197" s="172"/>
      <c r="E197" s="172"/>
      <c r="G197" s="172"/>
      <c r="H197" s="153"/>
      <c r="I197" s="106"/>
      <c r="J197" s="106"/>
      <c r="K197" s="106"/>
    </row>
    <row r="198" spans="1:12" ht="48">
      <c r="A198" s="96">
        <v>340</v>
      </c>
      <c r="B198" s="148" t="s">
        <v>810</v>
      </c>
      <c r="C198" s="148" t="s">
        <v>811</v>
      </c>
      <c r="D198" s="148" t="s">
        <v>812</v>
      </c>
      <c r="E198" s="150">
        <v>4</v>
      </c>
      <c r="F198" s="148" t="s">
        <v>813</v>
      </c>
      <c r="G198" s="150">
        <v>1</v>
      </c>
      <c r="H198" s="153"/>
      <c r="I198" s="106"/>
      <c r="J198" s="106"/>
      <c r="K198" s="146">
        <f>IF(H198&lt;&gt;"",H198,IF(E198&lt;&gt;"",E198,""))</f>
        <v>4</v>
      </c>
      <c r="L198" s="152">
        <f>IF(J198&lt;&gt;"",J198,IF(G198&lt;&gt;"",G198,""))</f>
        <v>1</v>
      </c>
    </row>
    <row r="199" spans="1:12" ht="112">
      <c r="A199" s="96">
        <v>341</v>
      </c>
      <c r="B199" s="148" t="s">
        <v>814</v>
      </c>
      <c r="C199" s="148" t="s">
        <v>815</v>
      </c>
      <c r="D199" s="148" t="s">
        <v>816</v>
      </c>
      <c r="E199" s="150">
        <v>4</v>
      </c>
      <c r="F199" s="148" t="s">
        <v>817</v>
      </c>
      <c r="G199" s="150">
        <v>1</v>
      </c>
      <c r="H199" s="153"/>
      <c r="I199" s="106"/>
      <c r="J199" s="106"/>
      <c r="K199" s="146">
        <f>IF(H199&lt;&gt;"",H199,IF(E199&lt;&gt;"",E199,""))</f>
        <v>4</v>
      </c>
      <c r="L199" s="152">
        <f>IF(J199&lt;&gt;"",J199,IF(G199&lt;&gt;"",G199,""))</f>
        <v>1</v>
      </c>
    </row>
    <row r="200" spans="1:12" ht="80">
      <c r="A200" s="96">
        <v>342</v>
      </c>
      <c r="B200" s="148" t="s">
        <v>818</v>
      </c>
      <c r="C200" s="148" t="s">
        <v>819</v>
      </c>
      <c r="D200" s="148" t="s">
        <v>820</v>
      </c>
      <c r="E200" s="150"/>
      <c r="F200" s="148"/>
      <c r="G200" s="150">
        <v>0</v>
      </c>
      <c r="H200" s="153"/>
      <c r="I200" s="106"/>
      <c r="J200" s="106"/>
      <c r="K200" s="146" t="str">
        <f>IF(H200&lt;&gt;"",H200,IF(E200&lt;&gt;"",E200,""))</f>
        <v/>
      </c>
      <c r="L200" s="152">
        <f>IF(J200&lt;&gt;"",J200,IF(G200&lt;&gt;"",G200,""))</f>
        <v>0</v>
      </c>
    </row>
    <row r="201" spans="1:12" s="173" customFormat="1">
      <c r="A201" s="172"/>
      <c r="E201" s="172"/>
      <c r="G201" s="172"/>
      <c r="H201" s="172"/>
      <c r="J201" s="172"/>
      <c r="K201" s="106"/>
    </row>
    <row r="202" spans="1:12" ht="80">
      <c r="A202" s="96">
        <v>343</v>
      </c>
      <c r="B202" s="148" t="s">
        <v>821</v>
      </c>
      <c r="C202" s="148" t="s">
        <v>822</v>
      </c>
      <c r="D202" s="148" t="s">
        <v>823</v>
      </c>
      <c r="E202" s="150">
        <v>3</v>
      </c>
      <c r="F202" s="148" t="s">
        <v>824</v>
      </c>
      <c r="G202" s="150">
        <v>1</v>
      </c>
      <c r="H202" s="150"/>
      <c r="I202" s="148"/>
      <c r="J202" s="150">
        <v>2</v>
      </c>
      <c r="K202" s="146">
        <f>IF(H202&lt;&gt;"",H202,IF(E202&lt;&gt;"",E202,""))</f>
        <v>3</v>
      </c>
      <c r="L202" s="152">
        <f>IF(J202&lt;&gt;"",J202,IF(G202&lt;&gt;"",G202,""))</f>
        <v>2</v>
      </c>
    </row>
    <row r="203" spans="1:12" s="173" customFormat="1">
      <c r="A203" s="172"/>
      <c r="E203" s="172"/>
      <c r="G203" s="172"/>
      <c r="H203" s="172"/>
      <c r="J203" s="172"/>
      <c r="K203" s="106"/>
    </row>
    <row r="204" spans="1:12" ht="80">
      <c r="A204" s="96">
        <v>344</v>
      </c>
      <c r="B204" s="148" t="s">
        <v>825</v>
      </c>
      <c r="C204" s="148" t="s">
        <v>826</v>
      </c>
      <c r="D204" s="148" t="s">
        <v>827</v>
      </c>
      <c r="E204" s="150">
        <v>3</v>
      </c>
      <c r="F204" s="148"/>
      <c r="G204" s="150">
        <v>1</v>
      </c>
      <c r="H204" s="153"/>
      <c r="I204" s="106"/>
      <c r="J204" s="106"/>
      <c r="K204" s="146">
        <f>IF(H204&lt;&gt;"",H204,IF(E204&lt;&gt;"",E204,""))</f>
        <v>3</v>
      </c>
      <c r="L204" s="152">
        <f>IF(J204&lt;&gt;"",J204,IF(G204&lt;&gt;"",G204,""))</f>
        <v>1</v>
      </c>
    </row>
    <row r="205" spans="1:12" ht="80">
      <c r="A205" s="96">
        <v>345</v>
      </c>
      <c r="B205" s="148" t="s">
        <v>828</v>
      </c>
      <c r="C205" s="148" t="s">
        <v>829</v>
      </c>
      <c r="D205" s="148" t="s">
        <v>830</v>
      </c>
      <c r="E205" s="150">
        <v>3</v>
      </c>
      <c r="F205" s="148" t="s">
        <v>831</v>
      </c>
      <c r="G205" s="150">
        <v>1</v>
      </c>
      <c r="H205" s="153"/>
      <c r="I205" s="106"/>
      <c r="J205" s="106"/>
      <c r="K205" s="146">
        <f>IF(H205&lt;&gt;"",H205,IF(E205&lt;&gt;"",E205,""))</f>
        <v>3</v>
      </c>
      <c r="L205" s="152">
        <f>IF(J205&lt;&gt;"",J205,IF(G205&lt;&gt;"",G205,""))</f>
        <v>1</v>
      </c>
    </row>
    <row r="206" spans="1:12" ht="48">
      <c r="A206" s="96">
        <v>346</v>
      </c>
      <c r="B206" s="148" t="s">
        <v>832</v>
      </c>
      <c r="C206" s="148" t="s">
        <v>833</v>
      </c>
      <c r="D206" s="148" t="s">
        <v>834</v>
      </c>
      <c r="E206" s="150">
        <v>2</v>
      </c>
      <c r="F206" s="148"/>
      <c r="G206" s="150">
        <v>0</v>
      </c>
      <c r="H206" s="153"/>
      <c r="I206" s="106"/>
      <c r="J206" s="106"/>
      <c r="K206" s="146">
        <f>IF(H206&lt;&gt;"",H206,IF(E206&lt;&gt;"",E206,""))</f>
        <v>2</v>
      </c>
      <c r="L206" s="152">
        <f>IF(J206&lt;&gt;"",J206,IF(G206&lt;&gt;"",G206,""))</f>
        <v>0</v>
      </c>
    </row>
    <row r="207" spans="1:12" s="173" customFormat="1">
      <c r="A207" s="172"/>
      <c r="E207" s="172"/>
      <c r="G207" s="172"/>
      <c r="H207" s="153"/>
      <c r="I207" s="106"/>
      <c r="J207" s="106"/>
      <c r="K207" s="106"/>
    </row>
    <row r="208" spans="1:12" ht="80">
      <c r="A208" s="96">
        <v>347</v>
      </c>
      <c r="B208" s="148" t="s">
        <v>835</v>
      </c>
      <c r="C208" s="148" t="s">
        <v>836</v>
      </c>
      <c r="D208" s="148" t="s">
        <v>837</v>
      </c>
      <c r="E208" s="150">
        <v>4</v>
      </c>
      <c r="F208" s="148" t="s">
        <v>838</v>
      </c>
      <c r="G208" s="150">
        <v>1</v>
      </c>
      <c r="H208" s="153"/>
      <c r="I208" s="106"/>
      <c r="J208" s="106"/>
      <c r="K208" s="146">
        <f>IF(H208&lt;&gt;"",H208,IF(E208&lt;&gt;"",E208,""))</f>
        <v>4</v>
      </c>
      <c r="L208" s="152">
        <f>IF(J208&lt;&gt;"",J208,IF(G208&lt;&gt;"",G208,""))</f>
        <v>1</v>
      </c>
    </row>
    <row r="209" spans="1:12" s="173" customFormat="1">
      <c r="A209" s="172"/>
      <c r="E209" s="172"/>
      <c r="G209" s="172"/>
      <c r="H209" s="153"/>
      <c r="I209" s="106"/>
      <c r="J209" s="106"/>
      <c r="K209" s="106"/>
    </row>
    <row r="210" spans="1:12" ht="64">
      <c r="A210" s="96">
        <v>348</v>
      </c>
      <c r="B210" s="148" t="s">
        <v>839</v>
      </c>
      <c r="C210" s="148" t="s">
        <v>840</v>
      </c>
      <c r="D210" s="148" t="s">
        <v>841</v>
      </c>
      <c r="E210" s="150">
        <v>3</v>
      </c>
      <c r="F210" s="148" t="s">
        <v>842</v>
      </c>
      <c r="G210" s="150">
        <v>2</v>
      </c>
      <c r="H210" s="153"/>
      <c r="I210" s="106"/>
      <c r="J210" s="106"/>
      <c r="K210" s="146">
        <f>IF(H210&lt;&gt;"",H210,IF(E210&lt;&gt;"",E210,""))</f>
        <v>3</v>
      </c>
      <c r="L210" s="152">
        <f>IF(J210&lt;&gt;"",J210,IF(G210&lt;&gt;"",G210,""))</f>
        <v>2</v>
      </c>
    </row>
    <row r="211" spans="1:12" s="173" customFormat="1">
      <c r="A211" s="172"/>
      <c r="E211" s="172"/>
      <c r="G211" s="172"/>
      <c r="H211" s="153"/>
      <c r="I211" s="106"/>
      <c r="J211" s="106"/>
      <c r="K211" s="106"/>
    </row>
    <row r="212" spans="1:12" ht="96">
      <c r="A212" s="96">
        <v>349</v>
      </c>
      <c r="B212" s="148" t="s">
        <v>843</v>
      </c>
      <c r="C212" s="148" t="s">
        <v>844</v>
      </c>
      <c r="D212" s="148" t="s">
        <v>845</v>
      </c>
      <c r="E212" s="150">
        <v>3</v>
      </c>
      <c r="F212" s="148" t="s">
        <v>846</v>
      </c>
      <c r="G212" s="150">
        <v>2</v>
      </c>
      <c r="H212" s="153"/>
      <c r="I212" s="106"/>
      <c r="J212" s="106"/>
      <c r="K212" s="146">
        <f>IF(H212&lt;&gt;"",H212,IF(E212&lt;&gt;"",E212,""))</f>
        <v>3</v>
      </c>
      <c r="L212" s="152">
        <f>IF(J212&lt;&gt;"",J212,IF(G212&lt;&gt;"",G212,""))</f>
        <v>2</v>
      </c>
    </row>
    <row r="213" spans="1:12">
      <c r="B213" s="20"/>
      <c r="H213" s="153"/>
      <c r="I213" s="106"/>
      <c r="J213" s="106"/>
      <c r="L213" s="173"/>
    </row>
    <row r="214" spans="1:12">
      <c r="B214" s="20"/>
      <c r="H214" s="153"/>
      <c r="I214" s="106"/>
      <c r="J214" s="106"/>
      <c r="L214" s="173"/>
    </row>
    <row r="215" spans="1:12">
      <c r="B215" s="20"/>
      <c r="H215" s="153"/>
      <c r="I215" s="106"/>
      <c r="J215" s="106"/>
      <c r="L215" s="173"/>
    </row>
    <row r="216" spans="1:12" ht="17">
      <c r="B216" s="168" t="s">
        <v>847</v>
      </c>
      <c r="H216" s="153"/>
      <c r="I216" s="106"/>
      <c r="J216" s="106"/>
      <c r="L216" s="173"/>
    </row>
    <row r="217" spans="1:12" ht="240">
      <c r="A217" s="96">
        <v>350</v>
      </c>
      <c r="B217" s="148" t="s">
        <v>848</v>
      </c>
      <c r="C217" s="148" t="s">
        <v>849</v>
      </c>
      <c r="D217" s="148" t="s">
        <v>850</v>
      </c>
      <c r="E217" s="150">
        <v>5</v>
      </c>
      <c r="F217" s="148" t="s">
        <v>851</v>
      </c>
      <c r="G217" s="150">
        <v>3</v>
      </c>
      <c r="H217" s="153"/>
      <c r="I217" s="106"/>
      <c r="J217" s="106"/>
      <c r="K217" s="146">
        <f>IF(H217&lt;&gt;"",H217,IF(E217&lt;&gt;"",E217,""))</f>
        <v>5</v>
      </c>
      <c r="L217" s="152">
        <f>IF(J217&lt;&gt;"",J217,IF(G217&lt;&gt;"",G217,""))</f>
        <v>3</v>
      </c>
    </row>
    <row r="218" spans="1:12" ht="80">
      <c r="A218" s="96">
        <v>351</v>
      </c>
      <c r="B218" s="148" t="s">
        <v>852</v>
      </c>
      <c r="C218" s="148" t="s">
        <v>853</v>
      </c>
      <c r="D218" s="148" t="s">
        <v>854</v>
      </c>
      <c r="E218" s="150">
        <v>5</v>
      </c>
      <c r="F218" s="148" t="s">
        <v>855</v>
      </c>
      <c r="G218" s="150">
        <v>2</v>
      </c>
      <c r="H218" s="153"/>
      <c r="I218" s="106"/>
      <c r="J218" s="106"/>
      <c r="K218" s="146">
        <f>IF(H218&lt;&gt;"",H218,IF(E218&lt;&gt;"",E218,""))</f>
        <v>5</v>
      </c>
      <c r="L218" s="152">
        <f>IF(J218&lt;&gt;"",J218,IF(G218&lt;&gt;"",G218,""))</f>
        <v>2</v>
      </c>
    </row>
    <row r="219" spans="1:12" s="173" customFormat="1">
      <c r="A219" s="172"/>
      <c r="E219" s="172"/>
      <c r="G219" s="172"/>
      <c r="H219" s="153"/>
      <c r="I219" s="106"/>
      <c r="J219" s="106"/>
      <c r="K219" s="106"/>
    </row>
    <row r="220" spans="1:12" ht="112">
      <c r="A220" s="96">
        <v>352</v>
      </c>
      <c r="B220" s="148" t="s">
        <v>856</v>
      </c>
      <c r="C220" s="148" t="s">
        <v>857</v>
      </c>
      <c r="D220" s="148" t="s">
        <v>858</v>
      </c>
      <c r="E220" s="150">
        <v>5</v>
      </c>
      <c r="F220" s="148" t="s">
        <v>859</v>
      </c>
      <c r="G220" s="150">
        <v>2</v>
      </c>
      <c r="H220" s="153"/>
      <c r="I220" s="106"/>
      <c r="J220" s="106"/>
      <c r="K220" s="146">
        <f>IF(H220&lt;&gt;"",H220,IF(E220&lt;&gt;"",E220,""))</f>
        <v>5</v>
      </c>
      <c r="L220" s="152">
        <f>IF(J220&lt;&gt;"",J220,IF(G220&lt;&gt;"",G220,""))</f>
        <v>2</v>
      </c>
    </row>
    <row r="221" spans="1:12" ht="128">
      <c r="A221" s="96">
        <v>353</v>
      </c>
      <c r="B221" s="148" t="s">
        <v>494</v>
      </c>
      <c r="C221" s="148" t="s">
        <v>860</v>
      </c>
      <c r="D221" s="148" t="s">
        <v>861</v>
      </c>
      <c r="E221" s="150">
        <v>5</v>
      </c>
      <c r="F221" s="148" t="s">
        <v>862</v>
      </c>
      <c r="G221" s="150">
        <v>3</v>
      </c>
      <c r="H221" s="153"/>
      <c r="I221" s="106"/>
      <c r="J221" s="106"/>
      <c r="K221" s="146">
        <f>IF(H221&lt;&gt;"",H221,IF(E221&lt;&gt;"",E221,""))</f>
        <v>5</v>
      </c>
      <c r="L221" s="152">
        <f>IF(J221&lt;&gt;"",J221,IF(G221&lt;&gt;"",G221,""))</f>
        <v>3</v>
      </c>
    </row>
    <row r="222" spans="1:12" ht="64">
      <c r="A222" s="96">
        <v>354</v>
      </c>
      <c r="B222" s="148" t="s">
        <v>863</v>
      </c>
      <c r="C222" s="148" t="s">
        <v>864</v>
      </c>
      <c r="D222" s="148" t="s">
        <v>865</v>
      </c>
      <c r="E222" s="150">
        <v>5</v>
      </c>
      <c r="F222" s="148" t="s">
        <v>866</v>
      </c>
      <c r="G222" s="150">
        <v>2</v>
      </c>
      <c r="H222" s="153"/>
      <c r="I222" s="106"/>
      <c r="J222" s="106"/>
      <c r="K222" s="146">
        <f>IF(H222&lt;&gt;"",H222,IF(E222&lt;&gt;"",E222,""))</f>
        <v>5</v>
      </c>
      <c r="L222" s="152">
        <f>IF(J222&lt;&gt;"",J222,IF(G222&lt;&gt;"",G222,""))</f>
        <v>2</v>
      </c>
    </row>
    <row r="223" spans="1:12" ht="80">
      <c r="A223" s="96">
        <v>355</v>
      </c>
      <c r="B223" s="148" t="s">
        <v>867</v>
      </c>
      <c r="C223" s="148" t="s">
        <v>868</v>
      </c>
      <c r="D223" s="148" t="s">
        <v>869</v>
      </c>
      <c r="E223" s="150">
        <v>4</v>
      </c>
      <c r="F223" s="148" t="s">
        <v>870</v>
      </c>
      <c r="G223" s="150">
        <v>2</v>
      </c>
      <c r="H223" s="153"/>
      <c r="I223" s="106"/>
      <c r="J223" s="106"/>
      <c r="K223" s="146">
        <f>IF(H223&lt;&gt;"",H223,IF(E223&lt;&gt;"",E223,""))</f>
        <v>4</v>
      </c>
      <c r="L223" s="152">
        <f>IF(J223&lt;&gt;"",J223,IF(G223&lt;&gt;"",G223,""))</f>
        <v>2</v>
      </c>
    </row>
    <row r="224" spans="1:12" s="173" customFormat="1">
      <c r="A224" s="172"/>
      <c r="E224" s="172"/>
      <c r="G224" s="172"/>
      <c r="H224" s="153"/>
      <c r="I224" s="106"/>
      <c r="J224" s="106"/>
      <c r="K224" s="106"/>
    </row>
    <row r="225" spans="1:12" ht="96">
      <c r="A225" s="96">
        <v>356</v>
      </c>
      <c r="B225" s="148" t="s">
        <v>871</v>
      </c>
      <c r="C225" s="148" t="s">
        <v>872</v>
      </c>
      <c r="D225" s="148" t="s">
        <v>873</v>
      </c>
      <c r="E225" s="150">
        <v>5</v>
      </c>
      <c r="F225" s="148" t="s">
        <v>874</v>
      </c>
      <c r="G225" s="150">
        <v>3</v>
      </c>
      <c r="H225" s="153"/>
      <c r="I225" s="106"/>
      <c r="J225" s="106"/>
      <c r="K225" s="146">
        <f>IF(H225&lt;&gt;"",H225,IF(E225&lt;&gt;"",E225,""))</f>
        <v>5</v>
      </c>
      <c r="L225" s="152">
        <f>IF(J225&lt;&gt;"",J225,IF(G225&lt;&gt;"",G225,""))</f>
        <v>3</v>
      </c>
    </row>
    <row r="226" spans="1:12" s="173" customFormat="1">
      <c r="A226" s="172"/>
      <c r="E226" s="172"/>
      <c r="G226" s="172"/>
      <c r="H226" s="153"/>
      <c r="I226" s="106"/>
      <c r="J226" s="106"/>
      <c r="K226" s="106"/>
    </row>
    <row r="227" spans="1:12" ht="96">
      <c r="A227" s="96">
        <v>357</v>
      </c>
      <c r="B227" s="148" t="s">
        <v>875</v>
      </c>
      <c r="C227" s="148" t="s">
        <v>876</v>
      </c>
      <c r="D227" s="148" t="s">
        <v>877</v>
      </c>
      <c r="E227" s="150">
        <v>5</v>
      </c>
      <c r="F227" s="148" t="s">
        <v>878</v>
      </c>
      <c r="G227" s="150">
        <v>3</v>
      </c>
      <c r="H227" s="153"/>
      <c r="I227" s="106"/>
      <c r="J227" s="106"/>
      <c r="K227" s="146">
        <f>IF(H227&lt;&gt;"",H227,IF(E227&lt;&gt;"",E227,""))</f>
        <v>5</v>
      </c>
      <c r="L227" s="152">
        <f>IF(J227&lt;&gt;"",J227,IF(G227&lt;&gt;"",G227,""))</f>
        <v>3</v>
      </c>
    </row>
    <row r="228" spans="1:12" s="173" customFormat="1">
      <c r="A228" s="172"/>
      <c r="E228" s="172"/>
      <c r="G228" s="172"/>
      <c r="H228" s="153"/>
      <c r="I228" s="106"/>
      <c r="J228" s="106"/>
      <c r="K228" s="106"/>
    </row>
    <row r="229" spans="1:12" ht="64">
      <c r="A229" s="96">
        <v>358</v>
      </c>
      <c r="B229" s="148" t="s">
        <v>879</v>
      </c>
      <c r="C229" s="148" t="s">
        <v>880</v>
      </c>
      <c r="D229" s="148" t="s">
        <v>881</v>
      </c>
      <c r="E229" s="150">
        <v>4</v>
      </c>
      <c r="F229" s="148" t="s">
        <v>882</v>
      </c>
      <c r="G229" s="150">
        <v>3</v>
      </c>
      <c r="H229" s="153"/>
      <c r="I229" s="106"/>
      <c r="J229" s="106"/>
      <c r="K229" s="146">
        <f>IF(H229&lt;&gt;"",H229,IF(E229&lt;&gt;"",E229,""))</f>
        <v>4</v>
      </c>
      <c r="L229" s="152">
        <f>IF(J229&lt;&gt;"",J229,IF(G229&lt;&gt;"",G229,""))</f>
        <v>3</v>
      </c>
    </row>
    <row r="230" spans="1:12">
      <c r="B230" s="20"/>
      <c r="H230" s="153"/>
      <c r="I230" s="106"/>
      <c r="J230" s="106"/>
      <c r="L230" s="173"/>
    </row>
    <row r="231" spans="1:12">
      <c r="B231" s="20"/>
      <c r="H231" s="153"/>
      <c r="I231" s="106"/>
      <c r="J231" s="106"/>
      <c r="L231" s="173"/>
    </row>
    <row r="232" spans="1:12">
      <c r="B232" s="20"/>
      <c r="H232" s="153"/>
      <c r="I232" s="106"/>
      <c r="J232" s="106"/>
      <c r="L232" s="173"/>
    </row>
    <row r="233" spans="1:12" ht="17">
      <c r="B233" s="168" t="s">
        <v>438</v>
      </c>
      <c r="H233" s="153"/>
      <c r="I233" s="106"/>
      <c r="J233" s="106"/>
      <c r="L233" s="173"/>
    </row>
    <row r="234" spans="1:12" ht="17">
      <c r="B234" s="176" t="s">
        <v>883</v>
      </c>
      <c r="C234" s="177" t="s">
        <v>884</v>
      </c>
      <c r="H234" s="153"/>
      <c r="I234" s="106"/>
      <c r="J234" s="106"/>
      <c r="L234" s="173"/>
    </row>
    <row r="235" spans="1:12" ht="64">
      <c r="A235" s="96">
        <v>359</v>
      </c>
      <c r="B235" s="148" t="s">
        <v>885</v>
      </c>
      <c r="C235" s="148" t="s">
        <v>886</v>
      </c>
      <c r="D235" s="148" t="s">
        <v>887</v>
      </c>
      <c r="E235" s="150">
        <v>3</v>
      </c>
      <c r="F235" s="148" t="s">
        <v>888</v>
      </c>
      <c r="G235" s="150">
        <v>2</v>
      </c>
      <c r="H235" s="153"/>
      <c r="I235" s="106"/>
      <c r="J235" s="106"/>
      <c r="K235" s="146">
        <f>IF(H235&lt;&gt;"",H235,IF(E235&lt;&gt;"",E235,""))</f>
        <v>3</v>
      </c>
      <c r="L235" s="152">
        <f>IF(J235&lt;&gt;"",J235,IF(G235&lt;&gt;"",G235,""))</f>
        <v>2</v>
      </c>
    </row>
    <row r="236" spans="1:12" s="173" customFormat="1">
      <c r="A236" s="172"/>
      <c r="E236" s="172"/>
      <c r="G236" s="172"/>
      <c r="H236" s="153"/>
      <c r="I236" s="106"/>
      <c r="J236" s="106"/>
      <c r="K236" s="106"/>
    </row>
    <row r="237" spans="1:12" ht="80">
      <c r="A237" s="96">
        <v>360</v>
      </c>
      <c r="B237" s="148" t="s">
        <v>889</v>
      </c>
      <c r="C237" s="148" t="s">
        <v>890</v>
      </c>
      <c r="D237" s="148" t="s">
        <v>891</v>
      </c>
      <c r="E237" s="150">
        <v>5</v>
      </c>
      <c r="F237" s="148" t="s">
        <v>892</v>
      </c>
      <c r="G237" s="150">
        <v>3</v>
      </c>
      <c r="H237" s="153"/>
      <c r="I237" s="106"/>
      <c r="J237" s="106"/>
      <c r="K237" s="146">
        <f>IF(H237&lt;&gt;"",H237,IF(E237&lt;&gt;"",E237,""))</f>
        <v>5</v>
      </c>
      <c r="L237" s="152">
        <f>IF(J237&lt;&gt;"",J237,IF(G237&lt;&gt;"",G237,""))</f>
        <v>3</v>
      </c>
    </row>
    <row r="238" spans="1:12" s="173" customFormat="1">
      <c r="A238" s="172"/>
      <c r="E238" s="172"/>
      <c r="G238" s="172"/>
      <c r="H238" s="153"/>
      <c r="I238" s="106"/>
      <c r="J238" s="106"/>
      <c r="K238" s="106"/>
    </row>
    <row r="239" spans="1:12" ht="80">
      <c r="A239" s="96">
        <v>361</v>
      </c>
      <c r="B239" s="148" t="s">
        <v>549</v>
      </c>
      <c r="C239" s="148" t="s">
        <v>893</v>
      </c>
      <c r="D239" s="148" t="s">
        <v>894</v>
      </c>
      <c r="E239" s="150">
        <v>5</v>
      </c>
      <c r="F239" s="148" t="s">
        <v>895</v>
      </c>
      <c r="G239" s="150">
        <v>2</v>
      </c>
      <c r="H239" s="153"/>
      <c r="I239" s="106"/>
      <c r="J239" s="106"/>
      <c r="K239" s="146">
        <f>IF(H239&lt;&gt;"",H239,IF(E239&lt;&gt;"",E239,""))</f>
        <v>5</v>
      </c>
      <c r="L239" s="152">
        <f>IF(J239&lt;&gt;"",J239,IF(G239&lt;&gt;"",G239,""))</f>
        <v>2</v>
      </c>
    </row>
    <row r="240" spans="1:12" ht="64">
      <c r="A240" s="96">
        <v>362</v>
      </c>
      <c r="B240" s="148" t="s">
        <v>896</v>
      </c>
      <c r="C240" s="148" t="s">
        <v>897</v>
      </c>
      <c r="D240" s="148" t="s">
        <v>898</v>
      </c>
      <c r="E240" s="150">
        <v>5</v>
      </c>
      <c r="F240" s="148" t="s">
        <v>899</v>
      </c>
      <c r="G240" s="150">
        <v>3</v>
      </c>
      <c r="H240" s="153"/>
      <c r="I240" s="106"/>
      <c r="J240" s="106"/>
      <c r="K240" s="146">
        <f>IF(H240&lt;&gt;"",H240,IF(E240&lt;&gt;"",E240,""))</f>
        <v>5</v>
      </c>
      <c r="L240" s="152">
        <f>IF(J240&lt;&gt;"",J240,IF(G240&lt;&gt;"",G240,""))</f>
        <v>3</v>
      </c>
    </row>
    <row r="241" spans="1:12" ht="112">
      <c r="A241" s="96">
        <v>363</v>
      </c>
      <c r="B241" s="148" t="s">
        <v>900</v>
      </c>
      <c r="C241" s="148" t="s">
        <v>901</v>
      </c>
      <c r="D241" s="148" t="s">
        <v>902</v>
      </c>
      <c r="E241" s="150">
        <v>5</v>
      </c>
      <c r="F241" s="148" t="s">
        <v>903</v>
      </c>
      <c r="G241" s="150">
        <v>3</v>
      </c>
      <c r="H241" s="153"/>
      <c r="I241" s="106"/>
      <c r="J241" s="106"/>
      <c r="K241" s="146">
        <f>IF(H241&lt;&gt;"",H241,IF(E241&lt;&gt;"",E241,""))</f>
        <v>5</v>
      </c>
      <c r="L241" s="152">
        <f>IF(J241&lt;&gt;"",J241,IF(G241&lt;&gt;"",G241,""))</f>
        <v>3</v>
      </c>
    </row>
    <row r="242" spans="1:12" ht="48">
      <c r="A242" s="96">
        <v>364</v>
      </c>
      <c r="B242" s="148" t="s">
        <v>814</v>
      </c>
      <c r="C242" s="148" t="s">
        <v>904</v>
      </c>
      <c r="D242" s="148" t="s">
        <v>905</v>
      </c>
      <c r="E242" s="150">
        <v>5</v>
      </c>
      <c r="F242" s="148" t="s">
        <v>906</v>
      </c>
      <c r="G242" s="150">
        <v>3</v>
      </c>
      <c r="H242" s="153"/>
      <c r="I242" s="106"/>
      <c r="J242" s="106"/>
      <c r="K242" s="146">
        <f>IF(H242&lt;&gt;"",H242,IF(E242&lt;&gt;"",E242,""))</f>
        <v>5</v>
      </c>
      <c r="L242" s="152">
        <f>IF(J242&lt;&gt;"",J242,IF(G242&lt;&gt;"",G242,""))</f>
        <v>3</v>
      </c>
    </row>
    <row r="243" spans="1:12" ht="48">
      <c r="A243" s="96">
        <v>365</v>
      </c>
      <c r="B243" s="148" t="s">
        <v>907</v>
      </c>
      <c r="C243" s="148" t="s">
        <v>908</v>
      </c>
      <c r="D243" s="148" t="s">
        <v>909</v>
      </c>
      <c r="E243" s="150"/>
      <c r="F243" s="148"/>
      <c r="G243" s="150">
        <v>1</v>
      </c>
      <c r="H243" s="153"/>
      <c r="I243" s="106"/>
      <c r="J243" s="106"/>
      <c r="K243" s="146" t="str">
        <f>IF(H243&lt;&gt;"",H243,IF(E243&lt;&gt;"",E243,""))</f>
        <v/>
      </c>
      <c r="L243" s="152">
        <f>IF(J243&lt;&gt;"",J243,IF(G243&lt;&gt;"",G243,""))</f>
        <v>1</v>
      </c>
    </row>
    <row r="244" spans="1:12" s="173" customFormat="1">
      <c r="A244" s="172"/>
      <c r="E244" s="172"/>
      <c r="G244" s="172"/>
      <c r="H244" s="153"/>
      <c r="I244" s="106"/>
      <c r="J244" s="106"/>
      <c r="K244" s="106"/>
    </row>
    <row r="245" spans="1:12" ht="128">
      <c r="A245" s="96">
        <v>366</v>
      </c>
      <c r="B245" s="148" t="s">
        <v>910</v>
      </c>
      <c r="C245" s="148" t="s">
        <v>911</v>
      </c>
      <c r="D245" s="148" t="s">
        <v>912</v>
      </c>
      <c r="E245" s="150">
        <v>4</v>
      </c>
      <c r="F245" s="148" t="s">
        <v>913</v>
      </c>
      <c r="G245" s="150">
        <v>3</v>
      </c>
      <c r="H245" s="153"/>
      <c r="I245" s="106"/>
      <c r="J245" s="106"/>
      <c r="K245" s="146">
        <f>IF(H245&lt;&gt;"",H245,IF(E245&lt;&gt;"",E245,""))</f>
        <v>4</v>
      </c>
      <c r="L245" s="152">
        <f>IF(J245&lt;&gt;"",J245,IF(G245&lt;&gt;"",G245,""))</f>
        <v>3</v>
      </c>
    </row>
    <row r="246" spans="1:12" ht="48">
      <c r="A246" s="96">
        <v>367</v>
      </c>
      <c r="B246" s="148" t="s">
        <v>914</v>
      </c>
      <c r="C246" s="148" t="s">
        <v>915</v>
      </c>
      <c r="D246" s="148" t="s">
        <v>916</v>
      </c>
      <c r="E246" s="150">
        <v>2</v>
      </c>
      <c r="F246" s="148"/>
      <c r="G246" s="150">
        <v>3</v>
      </c>
      <c r="H246" s="153"/>
      <c r="I246" s="106"/>
      <c r="J246" s="106"/>
      <c r="K246" s="146">
        <f>IF(H246&lt;&gt;"",H246,IF(E246&lt;&gt;"",E246,""))</f>
        <v>2</v>
      </c>
      <c r="L246" s="152">
        <f>IF(J246&lt;&gt;"",J246,IF(G246&lt;&gt;"",G246,""))</f>
        <v>3</v>
      </c>
    </row>
    <row r="247" spans="1:12" s="173" customFormat="1">
      <c r="A247" s="172"/>
      <c r="E247" s="172"/>
      <c r="G247" s="172"/>
      <c r="H247" s="153"/>
      <c r="I247" s="106"/>
      <c r="J247" s="106"/>
      <c r="K247" s="106"/>
    </row>
    <row r="248" spans="1:12" ht="48">
      <c r="A248" s="96">
        <v>368</v>
      </c>
      <c r="B248" s="148" t="s">
        <v>917</v>
      </c>
      <c r="C248" s="148" t="s">
        <v>918</v>
      </c>
      <c r="D248" s="148" t="s">
        <v>919</v>
      </c>
      <c r="E248" s="150"/>
      <c r="F248" s="148"/>
      <c r="G248" s="150">
        <v>0</v>
      </c>
      <c r="H248" s="153"/>
      <c r="I248" s="106"/>
      <c r="J248" s="106"/>
      <c r="K248" s="146" t="str">
        <f>IF(H248&lt;&gt;"",H248,IF(E248&lt;&gt;"",E248,""))</f>
        <v/>
      </c>
      <c r="L248" s="152">
        <f>IF(J248&lt;&gt;"",J248,IF(G248&lt;&gt;"",G248,""))</f>
        <v>0</v>
      </c>
    </row>
    <row r="249" spans="1:12">
      <c r="C249" s="28"/>
      <c r="D249" s="28"/>
      <c r="E249" s="178"/>
      <c r="F249" s="28"/>
      <c r="G249" s="178"/>
      <c r="H249" s="178"/>
      <c r="I249" s="28"/>
      <c r="J249" s="178"/>
      <c r="L249" s="173"/>
    </row>
    <row r="250" spans="1:12">
      <c r="C250" s="28"/>
      <c r="D250" s="28"/>
      <c r="E250" s="178"/>
      <c r="F250" s="28"/>
      <c r="G250" s="178"/>
      <c r="H250" s="178"/>
      <c r="I250" s="28"/>
      <c r="J250" s="178"/>
      <c r="L250" s="173"/>
    </row>
    <row r="251" spans="1:12">
      <c r="B251" s="20"/>
      <c r="L251" s="173"/>
    </row>
    <row r="252" spans="1:12" ht="17">
      <c r="B252" s="176" t="s">
        <v>920</v>
      </c>
      <c r="C252" s="179" t="s">
        <v>921</v>
      </c>
      <c r="L252" s="173"/>
    </row>
    <row r="253" spans="1:12" ht="160">
      <c r="A253" s="96">
        <v>369</v>
      </c>
      <c r="B253" s="148" t="s">
        <v>922</v>
      </c>
      <c r="C253" s="148" t="s">
        <v>923</v>
      </c>
      <c r="D253" s="148" t="s">
        <v>924</v>
      </c>
      <c r="E253" s="150">
        <v>5</v>
      </c>
      <c r="F253" s="148" t="s">
        <v>925</v>
      </c>
      <c r="G253" s="150">
        <v>4</v>
      </c>
      <c r="H253" s="153"/>
      <c r="I253" s="106"/>
      <c r="J253" s="106"/>
      <c r="K253" s="146">
        <f>IF(H253&lt;&gt;"",H253,IF(E253&lt;&gt;"",E253,""))</f>
        <v>5</v>
      </c>
      <c r="L253" s="152">
        <f>IF(J253&lt;&gt;"",J253,IF(G253&lt;&gt;"",G253,""))</f>
        <v>4</v>
      </c>
    </row>
    <row r="254" spans="1:12" s="173" customFormat="1">
      <c r="A254" s="172"/>
      <c r="E254" s="172"/>
      <c r="G254" s="172"/>
      <c r="H254" s="153"/>
      <c r="I254" s="106"/>
      <c r="J254" s="106"/>
      <c r="K254" s="106"/>
    </row>
    <row r="255" spans="1:12" ht="240">
      <c r="A255" s="96">
        <v>370</v>
      </c>
      <c r="B255" s="148" t="s">
        <v>926</v>
      </c>
      <c r="C255" s="148" t="s">
        <v>927</v>
      </c>
      <c r="D255" s="148" t="s">
        <v>928</v>
      </c>
      <c r="E255" s="150">
        <v>5</v>
      </c>
      <c r="F255" s="148" t="s">
        <v>929</v>
      </c>
      <c r="G255" s="150">
        <v>4</v>
      </c>
      <c r="H255" s="153"/>
      <c r="I255" s="106"/>
      <c r="J255" s="106"/>
      <c r="K255" s="146">
        <f>IF(H255&lt;&gt;"",H255,IF(E255&lt;&gt;"",E255,""))</f>
        <v>5</v>
      </c>
      <c r="L255" s="152">
        <f>IF(J255&lt;&gt;"",J255,IF(G255&lt;&gt;"",G255,""))</f>
        <v>4</v>
      </c>
    </row>
    <row r="256" spans="1:12" s="173" customFormat="1">
      <c r="A256" s="172"/>
      <c r="E256" s="172"/>
      <c r="G256" s="172"/>
      <c r="H256" s="153"/>
      <c r="I256" s="106"/>
      <c r="J256" s="106"/>
      <c r="K256" s="106"/>
    </row>
    <row r="257" spans="1:12" ht="96">
      <c r="A257" s="96">
        <v>371</v>
      </c>
      <c r="B257" s="148" t="s">
        <v>930</v>
      </c>
      <c r="C257" s="148" t="s">
        <v>931</v>
      </c>
      <c r="D257" s="148" t="s">
        <v>932</v>
      </c>
      <c r="E257" s="150">
        <v>5</v>
      </c>
      <c r="F257" s="148" t="s">
        <v>933</v>
      </c>
      <c r="G257" s="150">
        <v>4</v>
      </c>
      <c r="H257" s="153"/>
      <c r="I257" s="106"/>
      <c r="J257" s="106"/>
      <c r="K257" s="146">
        <f>IF(H257&lt;&gt;"",H257,IF(E257&lt;&gt;"",E257,""))</f>
        <v>5</v>
      </c>
      <c r="L257" s="152">
        <f>IF(J257&lt;&gt;"",J257,IF(G257&lt;&gt;"",G257,""))</f>
        <v>4</v>
      </c>
    </row>
    <row r="258" spans="1:12" s="173" customFormat="1">
      <c r="A258" s="172"/>
      <c r="E258" s="172"/>
      <c r="G258" s="172"/>
      <c r="H258" s="153"/>
      <c r="I258" s="106"/>
      <c r="J258" s="106"/>
      <c r="K258" s="106"/>
    </row>
    <row r="259" spans="1:12" ht="80">
      <c r="A259" s="96">
        <v>372</v>
      </c>
      <c r="B259" s="148" t="s">
        <v>934</v>
      </c>
      <c r="C259" s="148" t="s">
        <v>935</v>
      </c>
      <c r="D259" s="148" t="s">
        <v>936</v>
      </c>
      <c r="E259" s="150">
        <v>5</v>
      </c>
      <c r="F259" s="148" t="s">
        <v>937</v>
      </c>
      <c r="G259" s="150">
        <v>4</v>
      </c>
      <c r="H259" s="153"/>
      <c r="I259" s="106"/>
      <c r="J259" s="106"/>
      <c r="K259" s="146">
        <f>IF(H259&lt;&gt;"",H259,IF(E259&lt;&gt;"",E259,""))</f>
        <v>5</v>
      </c>
      <c r="L259" s="152">
        <f>IF(J259&lt;&gt;"",J259,IF(G259&lt;&gt;"",G259,""))</f>
        <v>4</v>
      </c>
    </row>
    <row r="260" spans="1:12">
      <c r="B260" s="20"/>
      <c r="H260" s="153"/>
      <c r="I260" s="106"/>
      <c r="J260" s="106"/>
      <c r="L260" s="173"/>
    </row>
    <row r="261" spans="1:12">
      <c r="B261" s="20"/>
      <c r="H261" s="153"/>
      <c r="I261" s="106"/>
      <c r="J261" s="106"/>
      <c r="L261" s="173"/>
    </row>
    <row r="262" spans="1:12" ht="17">
      <c r="B262" s="176" t="s">
        <v>938</v>
      </c>
      <c r="C262" s="179" t="s">
        <v>939</v>
      </c>
      <c r="H262" s="153"/>
      <c r="I262" s="106"/>
      <c r="J262" s="106"/>
      <c r="L262" s="173"/>
    </row>
    <row r="263" spans="1:12" ht="112">
      <c r="A263" s="96">
        <v>373</v>
      </c>
      <c r="B263" s="148" t="s">
        <v>940</v>
      </c>
      <c r="C263" s="148" t="s">
        <v>941</v>
      </c>
      <c r="D263" s="148" t="s">
        <v>942</v>
      </c>
      <c r="E263" s="150">
        <v>4</v>
      </c>
      <c r="F263" s="148" t="s">
        <v>943</v>
      </c>
      <c r="G263" s="150">
        <v>3</v>
      </c>
      <c r="H263" s="153"/>
      <c r="I263" s="106"/>
      <c r="J263" s="106"/>
      <c r="K263" s="146">
        <f>IF(H263&lt;&gt;"",H263,IF(E263&lt;&gt;"",E263,""))</f>
        <v>4</v>
      </c>
      <c r="L263" s="152">
        <f>IF(J263&lt;&gt;"",J263,IF(G263&lt;&gt;"",G263,""))</f>
        <v>3</v>
      </c>
    </row>
    <row r="264" spans="1:12" s="173" customFormat="1">
      <c r="A264" s="172"/>
      <c r="E264" s="172"/>
      <c r="G264" s="172"/>
      <c r="H264" s="153"/>
      <c r="I264" s="106"/>
      <c r="J264" s="106"/>
      <c r="K264" s="106"/>
    </row>
    <row r="265" spans="1:12" ht="64">
      <c r="A265" s="96">
        <v>374</v>
      </c>
      <c r="B265" s="148" t="s">
        <v>944</v>
      </c>
      <c r="C265" s="148" t="s">
        <v>945</v>
      </c>
      <c r="D265" s="148" t="s">
        <v>946</v>
      </c>
      <c r="E265" s="150">
        <v>4</v>
      </c>
      <c r="F265" s="148" t="s">
        <v>947</v>
      </c>
      <c r="G265" s="150">
        <v>2</v>
      </c>
      <c r="H265" s="153"/>
      <c r="I265" s="106"/>
      <c r="J265" s="106"/>
      <c r="K265" s="146">
        <f>IF(H265&lt;&gt;"",H265,IF(E265&lt;&gt;"",E265,""))</f>
        <v>4</v>
      </c>
      <c r="L265" s="152">
        <f>IF(J265&lt;&gt;"",J265,IF(G265&lt;&gt;"",G265,""))</f>
        <v>2</v>
      </c>
    </row>
    <row r="266" spans="1:12" s="173" customFormat="1">
      <c r="A266" s="172"/>
      <c r="E266" s="172"/>
      <c r="G266" s="172"/>
      <c r="H266" s="153"/>
      <c r="I266" s="106"/>
      <c r="J266" s="106"/>
      <c r="K266" s="106"/>
    </row>
    <row r="267" spans="1:12" ht="80">
      <c r="A267" s="96">
        <v>375</v>
      </c>
      <c r="B267" s="148" t="s">
        <v>948</v>
      </c>
      <c r="C267" s="148" t="s">
        <v>949</v>
      </c>
      <c r="D267" s="148" t="s">
        <v>950</v>
      </c>
      <c r="E267" s="150">
        <v>3</v>
      </c>
      <c r="F267" s="148" t="s">
        <v>951</v>
      </c>
      <c r="G267" s="150">
        <v>2</v>
      </c>
      <c r="H267" s="153"/>
      <c r="I267" s="106"/>
      <c r="J267" s="106"/>
      <c r="K267" s="146">
        <f>IF(H267&lt;&gt;"",H267,IF(E267&lt;&gt;"",E267,""))</f>
        <v>3</v>
      </c>
      <c r="L267" s="152">
        <f>IF(J267&lt;&gt;"",J267,IF(G267&lt;&gt;"",G267,""))</f>
        <v>2</v>
      </c>
    </row>
    <row r="268" spans="1:12">
      <c r="B268" s="20"/>
      <c r="H268" s="153"/>
      <c r="I268" s="106"/>
      <c r="J268" s="106"/>
      <c r="L268" s="173"/>
    </row>
    <row r="269" spans="1:12">
      <c r="B269" s="20"/>
      <c r="H269" s="153"/>
      <c r="I269" s="106"/>
      <c r="J269" s="106"/>
      <c r="L269" s="173"/>
    </row>
    <row r="270" spans="1:12">
      <c r="B270" s="20"/>
      <c r="H270" s="153"/>
      <c r="I270" s="106"/>
      <c r="J270" s="106"/>
      <c r="L270" s="173"/>
    </row>
    <row r="271" spans="1:12" ht="17">
      <c r="B271" s="168" t="s">
        <v>99</v>
      </c>
      <c r="H271" s="153"/>
      <c r="I271" s="106"/>
      <c r="J271" s="106"/>
      <c r="L271" s="173"/>
    </row>
    <row r="272" spans="1:12" ht="64">
      <c r="A272" s="96">
        <v>376</v>
      </c>
      <c r="B272" s="148" t="s">
        <v>952</v>
      </c>
      <c r="C272" s="148" t="s">
        <v>953</v>
      </c>
      <c r="D272" s="148" t="s">
        <v>954</v>
      </c>
      <c r="E272" s="150">
        <v>5</v>
      </c>
      <c r="F272" s="148" t="s">
        <v>955</v>
      </c>
      <c r="G272" s="150">
        <v>3</v>
      </c>
      <c r="H272" s="153"/>
      <c r="I272" s="106"/>
      <c r="J272" s="106"/>
      <c r="K272" s="146">
        <f>IF(H272&lt;&gt;"",H272,IF(E272&lt;&gt;"",E272,""))</f>
        <v>5</v>
      </c>
      <c r="L272" s="152">
        <f>IF(J272&lt;&gt;"",J272,IF(G272&lt;&gt;"",G272,""))</f>
        <v>3</v>
      </c>
    </row>
    <row r="273" spans="1:12" s="173" customFormat="1">
      <c r="A273" s="172"/>
      <c r="E273" s="172"/>
      <c r="G273" s="172"/>
      <c r="H273" s="153"/>
      <c r="I273" s="106"/>
      <c r="J273" s="106"/>
      <c r="K273" s="106"/>
    </row>
    <row r="274" spans="1:12" ht="160">
      <c r="A274" s="96">
        <v>377</v>
      </c>
      <c r="B274" s="148" t="s">
        <v>956</v>
      </c>
      <c r="C274" s="148" t="s">
        <v>957</v>
      </c>
      <c r="D274" s="148" t="s">
        <v>958</v>
      </c>
      <c r="E274" s="150">
        <v>5</v>
      </c>
      <c r="F274" s="148" t="s">
        <v>959</v>
      </c>
      <c r="G274" s="150">
        <v>3</v>
      </c>
      <c r="H274" s="153"/>
      <c r="I274" s="106"/>
      <c r="J274" s="106"/>
      <c r="K274" s="146">
        <f>IF(H274&lt;&gt;"",H274,IF(E274&lt;&gt;"",E274,""))</f>
        <v>5</v>
      </c>
      <c r="L274" s="152">
        <f>IF(J274&lt;&gt;"",J274,IF(G274&lt;&gt;"",G274,""))</f>
        <v>3</v>
      </c>
    </row>
    <row r="275" spans="1:12" s="173" customFormat="1">
      <c r="A275" s="172"/>
      <c r="E275" s="172"/>
      <c r="G275" s="172"/>
      <c r="H275" s="153"/>
      <c r="I275" s="106"/>
      <c r="J275" s="106"/>
      <c r="K275" s="106"/>
    </row>
    <row r="276" spans="1:12" ht="64">
      <c r="A276" s="96">
        <v>378</v>
      </c>
      <c r="B276" s="148" t="s">
        <v>148</v>
      </c>
      <c r="C276" s="148" t="s">
        <v>149</v>
      </c>
      <c r="D276" s="148" t="s">
        <v>960</v>
      </c>
      <c r="E276" s="150"/>
      <c r="F276" s="148" t="s">
        <v>961</v>
      </c>
      <c r="G276" s="150">
        <v>2</v>
      </c>
      <c r="H276" s="153"/>
      <c r="I276" s="106"/>
      <c r="J276" s="106"/>
      <c r="K276" s="146" t="str">
        <f>IF(H276&lt;&gt;"",H276,IF(E276&lt;&gt;"",E276,""))</f>
        <v/>
      </c>
      <c r="L276" s="152">
        <f>IF(J276&lt;&gt;"",J276,IF(G276&lt;&gt;"",G276,""))</f>
        <v>2</v>
      </c>
    </row>
    <row r="277" spans="1:12" s="173" customFormat="1">
      <c r="A277" s="172"/>
      <c r="E277" s="172"/>
      <c r="G277" s="172"/>
      <c r="H277" s="153"/>
      <c r="I277" s="106"/>
      <c r="J277" s="106"/>
      <c r="K277" s="106"/>
    </row>
    <row r="278" spans="1:12" ht="256">
      <c r="A278" s="96">
        <v>379</v>
      </c>
      <c r="B278" s="148" t="s">
        <v>962</v>
      </c>
      <c r="C278" s="148" t="s">
        <v>963</v>
      </c>
      <c r="D278" s="148" t="s">
        <v>964</v>
      </c>
      <c r="E278" s="150">
        <v>4</v>
      </c>
      <c r="F278" s="148" t="s">
        <v>965</v>
      </c>
      <c r="G278" s="150">
        <v>3</v>
      </c>
      <c r="H278" s="153"/>
      <c r="I278" s="106"/>
      <c r="J278" s="106"/>
      <c r="K278" s="146">
        <f>IF(H278&lt;&gt;"",H278,IF(E278&lt;&gt;"",E278,""))</f>
        <v>4</v>
      </c>
      <c r="L278" s="152">
        <f>IF(J278&lt;&gt;"",J278,IF(G278&lt;&gt;"",G278,""))</f>
        <v>3</v>
      </c>
    </row>
    <row r="279" spans="1:12" s="173" customFormat="1">
      <c r="A279" s="172"/>
      <c r="E279" s="172"/>
      <c r="G279" s="172"/>
      <c r="H279" s="153"/>
      <c r="I279" s="106"/>
      <c r="J279" s="106"/>
      <c r="K279" s="106"/>
    </row>
    <row r="280" spans="1:12" ht="112">
      <c r="A280" s="96">
        <v>380</v>
      </c>
      <c r="B280" s="148" t="s">
        <v>966</v>
      </c>
      <c r="C280" s="148" t="s">
        <v>967</v>
      </c>
      <c r="D280" s="148" t="s">
        <v>968</v>
      </c>
      <c r="E280" s="150"/>
      <c r="F280" s="148" t="s">
        <v>969</v>
      </c>
      <c r="G280" s="150">
        <v>1</v>
      </c>
      <c r="H280" s="153"/>
      <c r="I280" s="106"/>
      <c r="J280" s="106"/>
      <c r="K280" s="146" t="str">
        <f>IF(H280&lt;&gt;"",H280,IF(E280&lt;&gt;"",E280,""))</f>
        <v/>
      </c>
      <c r="L280" s="152">
        <f>IF(J280&lt;&gt;"",J280,IF(G280&lt;&gt;"",G280,""))</f>
        <v>1</v>
      </c>
    </row>
    <row r="281" spans="1:12" s="173" customFormat="1">
      <c r="A281" s="172"/>
      <c r="E281" s="172"/>
      <c r="G281" s="172"/>
      <c r="H281" s="153"/>
      <c r="I281" s="106"/>
      <c r="J281" s="106"/>
      <c r="K281" s="106"/>
    </row>
    <row r="282" spans="1:12" ht="144">
      <c r="A282" s="96">
        <v>381</v>
      </c>
      <c r="B282" s="148" t="s">
        <v>970</v>
      </c>
      <c r="C282" s="148" t="s">
        <v>346</v>
      </c>
      <c r="D282" s="148" t="s">
        <v>971</v>
      </c>
      <c r="E282" s="150">
        <v>4</v>
      </c>
      <c r="F282" s="148" t="s">
        <v>972</v>
      </c>
      <c r="G282" s="150">
        <v>3</v>
      </c>
      <c r="H282" s="153"/>
      <c r="I282" s="106"/>
      <c r="J282" s="106"/>
      <c r="K282" s="146">
        <f>IF(H282&lt;&gt;"",H282,IF(E282&lt;&gt;"",E282,""))</f>
        <v>4</v>
      </c>
      <c r="L282" s="152">
        <f>IF(J282&lt;&gt;"",J282,IF(G282&lt;&gt;"",G282,""))</f>
        <v>3</v>
      </c>
    </row>
    <row r="283" spans="1:12" s="173" customFormat="1">
      <c r="A283" s="172"/>
      <c r="E283" s="172"/>
      <c r="G283" s="172"/>
      <c r="H283" s="153"/>
      <c r="I283" s="106"/>
      <c r="J283" s="106"/>
      <c r="K283" s="106"/>
    </row>
    <row r="284" spans="1:12" ht="112">
      <c r="A284" s="96">
        <v>382</v>
      </c>
      <c r="B284" s="148" t="s">
        <v>348</v>
      </c>
      <c r="C284" s="148" t="s">
        <v>349</v>
      </c>
      <c r="D284" s="148" t="s">
        <v>973</v>
      </c>
      <c r="E284" s="150"/>
      <c r="F284" s="148" t="s">
        <v>974</v>
      </c>
      <c r="G284" s="150">
        <v>1</v>
      </c>
      <c r="H284" s="153"/>
      <c r="I284" s="106"/>
      <c r="J284" s="106"/>
      <c r="K284" s="146" t="str">
        <f>IF(H284&lt;&gt;"",H284,IF(E284&lt;&gt;"",E284,""))</f>
        <v/>
      </c>
      <c r="L284" s="152">
        <f>IF(J284&lt;&gt;"",J284,IF(G284&lt;&gt;"",G284,""))</f>
        <v>1</v>
      </c>
    </row>
    <row r="285" spans="1:12" s="173" customFormat="1">
      <c r="A285" s="172"/>
      <c r="E285" s="172"/>
      <c r="G285" s="172"/>
      <c r="H285" s="153"/>
      <c r="I285" s="106"/>
      <c r="J285" s="106"/>
      <c r="K285" s="106"/>
    </row>
    <row r="286" spans="1:12" ht="192">
      <c r="A286" s="96">
        <v>383</v>
      </c>
      <c r="B286" s="148" t="s">
        <v>975</v>
      </c>
      <c r="C286" s="148" t="s">
        <v>356</v>
      </c>
      <c r="D286" s="148" t="s">
        <v>976</v>
      </c>
      <c r="E286" s="150">
        <v>3</v>
      </c>
      <c r="F286" s="148" t="s">
        <v>977</v>
      </c>
      <c r="G286" s="150">
        <v>3</v>
      </c>
      <c r="H286" s="153"/>
      <c r="I286" s="106"/>
      <c r="J286" s="106"/>
      <c r="K286" s="146">
        <f>IF(H286&lt;&gt;"",H286,IF(E286&lt;&gt;"",E286,""))</f>
        <v>3</v>
      </c>
      <c r="L286" s="152">
        <f>IF(J286&lt;&gt;"",J286,IF(G286&lt;&gt;"",G286,""))</f>
        <v>3</v>
      </c>
    </row>
    <row r="287" spans="1:12" s="173" customFormat="1">
      <c r="A287" s="172"/>
      <c r="E287" s="172"/>
      <c r="G287" s="172"/>
      <c r="H287" s="153"/>
      <c r="I287" s="106"/>
      <c r="J287" s="106"/>
      <c r="K287" s="106"/>
    </row>
    <row r="288" spans="1:12" ht="224">
      <c r="A288" s="96">
        <v>384</v>
      </c>
      <c r="B288" s="148" t="s">
        <v>357</v>
      </c>
      <c r="C288" s="148" t="s">
        <v>358</v>
      </c>
      <c r="D288" s="148" t="s">
        <v>978</v>
      </c>
      <c r="E288" s="150">
        <v>4</v>
      </c>
      <c r="F288" s="148" t="s">
        <v>979</v>
      </c>
      <c r="G288" s="150">
        <v>3</v>
      </c>
      <c r="H288" s="153"/>
      <c r="I288" s="106"/>
      <c r="J288" s="106"/>
      <c r="K288" s="146">
        <f>IF(H288&lt;&gt;"",H288,IF(E288&lt;&gt;"",E288,""))</f>
        <v>4</v>
      </c>
      <c r="L288" s="152">
        <f>IF(J288&lt;&gt;"",J288,IF(G288&lt;&gt;"",G288,""))</f>
        <v>3</v>
      </c>
    </row>
    <row r="289" spans="1:12" s="173" customFormat="1">
      <c r="A289" s="172"/>
      <c r="E289" s="172"/>
      <c r="G289" s="172"/>
      <c r="H289" s="153"/>
      <c r="I289" s="106"/>
      <c r="J289" s="106"/>
      <c r="K289" s="106"/>
    </row>
    <row r="290" spans="1:12" ht="80">
      <c r="A290" s="96">
        <v>385</v>
      </c>
      <c r="B290" s="148" t="s">
        <v>360</v>
      </c>
      <c r="C290" s="148" t="s">
        <v>361</v>
      </c>
      <c r="D290" s="148" t="s">
        <v>980</v>
      </c>
      <c r="E290" s="150"/>
      <c r="F290" s="148" t="s">
        <v>981</v>
      </c>
      <c r="G290" s="150">
        <v>4</v>
      </c>
      <c r="H290" s="153"/>
      <c r="I290" s="106"/>
      <c r="J290" s="106"/>
      <c r="K290" s="146" t="str">
        <f>IF(H290&lt;&gt;"",H290,IF(E290&lt;&gt;"",E290,""))</f>
        <v/>
      </c>
      <c r="L290" s="152">
        <f>IF(J290&lt;&gt;"",J290,IF(G290&lt;&gt;"",G290,""))</f>
        <v>4</v>
      </c>
    </row>
    <row r="291" spans="1:12" ht="409.6">
      <c r="A291" s="96">
        <v>386</v>
      </c>
      <c r="B291" s="148" t="s">
        <v>982</v>
      </c>
      <c r="C291" s="148" t="s">
        <v>983</v>
      </c>
      <c r="D291" s="148" t="s">
        <v>984</v>
      </c>
      <c r="E291" s="150">
        <v>5</v>
      </c>
      <c r="F291" s="148" t="s">
        <v>985</v>
      </c>
      <c r="G291" s="150">
        <v>3</v>
      </c>
      <c r="H291" s="153"/>
      <c r="I291" s="106"/>
      <c r="J291" s="106"/>
      <c r="K291" s="146">
        <f>IF(H291&lt;&gt;"",H291,IF(E291&lt;&gt;"",E291,""))</f>
        <v>5</v>
      </c>
      <c r="L291" s="152">
        <f>IF(J291&lt;&gt;"",J291,IF(G291&lt;&gt;"",G291,""))</f>
        <v>3</v>
      </c>
    </row>
    <row r="292" spans="1:12" ht="112">
      <c r="A292" s="96">
        <v>387</v>
      </c>
      <c r="B292" s="148" t="s">
        <v>14</v>
      </c>
      <c r="C292" s="148" t="s">
        <v>986</v>
      </c>
      <c r="D292" s="148" t="s">
        <v>987</v>
      </c>
      <c r="E292" s="150">
        <v>5</v>
      </c>
      <c r="F292" s="148" t="s">
        <v>988</v>
      </c>
      <c r="G292" s="150">
        <v>4</v>
      </c>
      <c r="H292" s="153"/>
      <c r="I292" s="106"/>
      <c r="J292" s="106"/>
      <c r="K292" s="146">
        <f>IF(H292&lt;&gt;"",H292,IF(E292&lt;&gt;"",E292,""))</f>
        <v>5</v>
      </c>
      <c r="L292" s="152">
        <f>IF(J292&lt;&gt;"",J292,IF(G292&lt;&gt;"",G292,""))</f>
        <v>4</v>
      </c>
    </row>
    <row r="293" spans="1:12" ht="32">
      <c r="A293" s="96">
        <v>388</v>
      </c>
      <c r="B293" s="148" t="s">
        <v>989</v>
      </c>
      <c r="C293" s="148" t="s">
        <v>990</v>
      </c>
      <c r="D293" s="148" t="s">
        <v>991</v>
      </c>
      <c r="E293" s="150"/>
      <c r="F293" s="148"/>
      <c r="G293" s="150">
        <v>2</v>
      </c>
      <c r="H293" s="153"/>
      <c r="I293" s="106"/>
      <c r="J293" s="106"/>
      <c r="K293" s="146" t="str">
        <f>IF(H293&lt;&gt;"",H293,IF(E293&lt;&gt;"",E293,""))</f>
        <v/>
      </c>
      <c r="L293" s="152">
        <f>IF(J293&lt;&gt;"",J293,IF(G293&lt;&gt;"",G293,""))</f>
        <v>2</v>
      </c>
    </row>
    <row r="294" spans="1:12" s="173" customFormat="1">
      <c r="A294" s="172"/>
      <c r="E294" s="172"/>
      <c r="G294" s="172"/>
      <c r="H294" s="153"/>
      <c r="I294" s="106"/>
      <c r="J294" s="106"/>
      <c r="K294" s="106"/>
    </row>
    <row r="295" spans="1:12" ht="128">
      <c r="A295" s="96">
        <v>389</v>
      </c>
      <c r="B295" s="148" t="s">
        <v>992</v>
      </c>
      <c r="C295" s="148" t="s">
        <v>993</v>
      </c>
      <c r="D295" s="148" t="s">
        <v>994</v>
      </c>
      <c r="E295" s="150">
        <v>5</v>
      </c>
      <c r="F295" s="148" t="s">
        <v>995</v>
      </c>
      <c r="G295" s="150">
        <v>3</v>
      </c>
      <c r="H295" s="153"/>
      <c r="I295" s="106"/>
      <c r="J295" s="106"/>
      <c r="K295" s="146">
        <f>IF(H295&lt;&gt;"",H295,IF(E295&lt;&gt;"",E295,""))</f>
        <v>5</v>
      </c>
      <c r="L295" s="152">
        <f>IF(J295&lt;&gt;"",J295,IF(G295&lt;&gt;"",G295,""))</f>
        <v>3</v>
      </c>
    </row>
    <row r="296" spans="1:12">
      <c r="B296" s="20"/>
      <c r="H296" s="153"/>
      <c r="I296" s="106"/>
      <c r="J296" s="106"/>
      <c r="L296" s="173"/>
    </row>
    <row r="297" spans="1:12">
      <c r="B297" s="20"/>
      <c r="H297" s="153"/>
      <c r="I297" s="106"/>
      <c r="J297" s="106"/>
      <c r="L297" s="173"/>
    </row>
    <row r="298" spans="1:12">
      <c r="B298" s="20"/>
      <c r="H298" s="153"/>
      <c r="I298" s="106"/>
      <c r="J298" s="106"/>
      <c r="L298" s="173"/>
    </row>
    <row r="299" spans="1:12" ht="17">
      <c r="B299" s="168" t="s">
        <v>98</v>
      </c>
      <c r="H299" s="153"/>
      <c r="I299" s="106"/>
      <c r="J299" s="106"/>
      <c r="L299" s="173"/>
    </row>
    <row r="300" spans="1:12" ht="192">
      <c r="A300" s="96">
        <v>390</v>
      </c>
      <c r="B300" s="148" t="s">
        <v>996</v>
      </c>
      <c r="C300" s="148" t="s">
        <v>997</v>
      </c>
      <c r="D300" s="148" t="s">
        <v>998</v>
      </c>
      <c r="E300" s="150">
        <v>5</v>
      </c>
      <c r="F300" s="148" t="s">
        <v>999</v>
      </c>
      <c r="G300" s="150">
        <v>3</v>
      </c>
      <c r="H300" s="153"/>
      <c r="I300" s="106"/>
      <c r="J300" s="106"/>
      <c r="K300" s="146">
        <f>IF(H300&lt;&gt;"",H300,IF(E300&lt;&gt;"",E300,""))</f>
        <v>5</v>
      </c>
      <c r="L300" s="152">
        <f>IF(J300&lt;&gt;"",J300,IF(G300&lt;&gt;"",G300,""))</f>
        <v>3</v>
      </c>
    </row>
    <row r="301" spans="1:12" ht="64">
      <c r="A301" s="96">
        <v>391</v>
      </c>
      <c r="B301" s="148" t="s">
        <v>1000</v>
      </c>
      <c r="C301" s="148" t="s">
        <v>1001</v>
      </c>
      <c r="D301" s="148" t="s">
        <v>1002</v>
      </c>
      <c r="E301" s="150">
        <v>4</v>
      </c>
      <c r="F301" s="148" t="s">
        <v>1003</v>
      </c>
      <c r="G301" s="150">
        <v>3</v>
      </c>
      <c r="H301" s="153"/>
      <c r="I301" s="106"/>
      <c r="J301" s="106"/>
      <c r="K301" s="146">
        <f>IF(H301&lt;&gt;"",H301,IF(E301&lt;&gt;"",E301,""))</f>
        <v>4</v>
      </c>
      <c r="L301" s="152">
        <f>IF(J301&lt;&gt;"",J301,IF(G301&lt;&gt;"",G301,""))</f>
        <v>3</v>
      </c>
    </row>
    <row r="302" spans="1:12" ht="64">
      <c r="A302" s="96">
        <v>392</v>
      </c>
      <c r="B302" s="148" t="s">
        <v>1004</v>
      </c>
      <c r="C302" s="148" t="s">
        <v>1005</v>
      </c>
      <c r="D302" s="148" t="s">
        <v>1006</v>
      </c>
      <c r="E302" s="150">
        <v>5</v>
      </c>
      <c r="F302" s="148" t="s">
        <v>1007</v>
      </c>
      <c r="G302" s="150">
        <v>2</v>
      </c>
      <c r="H302" s="153"/>
      <c r="I302" s="106"/>
      <c r="J302" s="106"/>
      <c r="K302" s="146">
        <f>IF(H302&lt;&gt;"",H302,IF(E302&lt;&gt;"",E302,""))</f>
        <v>5</v>
      </c>
      <c r="L302" s="152">
        <f>IF(J302&lt;&gt;"",J302,IF(G302&lt;&gt;"",G302,""))</f>
        <v>2</v>
      </c>
    </row>
    <row r="303" spans="1:12" ht="96">
      <c r="A303" s="96">
        <v>393</v>
      </c>
      <c r="B303" s="148" t="s">
        <v>1008</v>
      </c>
      <c r="C303" s="148" t="s">
        <v>1009</v>
      </c>
      <c r="D303" s="148" t="s">
        <v>1010</v>
      </c>
      <c r="E303" s="150">
        <v>5</v>
      </c>
      <c r="F303" s="148" t="s">
        <v>1011</v>
      </c>
      <c r="G303" s="150">
        <v>2</v>
      </c>
      <c r="H303" s="153"/>
      <c r="I303" s="106"/>
      <c r="J303" s="106"/>
      <c r="K303" s="146">
        <f>IF(H303&lt;&gt;"",H303,IF(E303&lt;&gt;"",E303,""))</f>
        <v>5</v>
      </c>
      <c r="L303" s="152">
        <f>IF(J303&lt;&gt;"",J303,IF(G303&lt;&gt;"",G303,""))</f>
        <v>2</v>
      </c>
    </row>
    <row r="304" spans="1:12" ht="128">
      <c r="A304" s="96">
        <v>394</v>
      </c>
      <c r="B304" s="148" t="s">
        <v>1012</v>
      </c>
      <c r="C304" s="148" t="s">
        <v>1013</v>
      </c>
      <c r="D304" s="148" t="s">
        <v>1014</v>
      </c>
      <c r="E304" s="150">
        <v>4</v>
      </c>
      <c r="F304" s="148" t="s">
        <v>1015</v>
      </c>
      <c r="G304" s="150">
        <v>2</v>
      </c>
      <c r="H304" s="153"/>
      <c r="I304" s="106"/>
      <c r="J304" s="106"/>
      <c r="K304" s="146">
        <f>IF(H304&lt;&gt;"",H304,IF(E304&lt;&gt;"",E304,""))</f>
        <v>4</v>
      </c>
      <c r="L304" s="152">
        <f>IF(J304&lt;&gt;"",J304,IF(G304&lt;&gt;"",G304,""))</f>
        <v>2</v>
      </c>
    </row>
    <row r="305" spans="1:12" s="173" customFormat="1">
      <c r="A305" s="172"/>
      <c r="E305" s="172"/>
      <c r="G305" s="172"/>
      <c r="H305" s="153"/>
      <c r="I305" s="106"/>
      <c r="J305" s="106"/>
      <c r="K305" s="106"/>
    </row>
    <row r="306" spans="1:12" ht="80">
      <c r="A306" s="96">
        <v>395</v>
      </c>
      <c r="B306" s="148" t="s">
        <v>1016</v>
      </c>
      <c r="C306" s="148" t="s">
        <v>1017</v>
      </c>
      <c r="D306" s="148" t="s">
        <v>1018</v>
      </c>
      <c r="E306" s="150">
        <v>3</v>
      </c>
      <c r="F306" s="148" t="s">
        <v>1019</v>
      </c>
      <c r="G306" s="150">
        <v>3</v>
      </c>
      <c r="H306" s="153"/>
      <c r="I306" s="106"/>
      <c r="J306" s="106"/>
      <c r="K306" s="146">
        <f>IF(H306&lt;&gt;"",H306,IF(E306&lt;&gt;"",E306,""))</f>
        <v>3</v>
      </c>
      <c r="L306" s="152">
        <f>IF(J306&lt;&gt;"",J306,IF(G306&lt;&gt;"",G306,""))</f>
        <v>3</v>
      </c>
    </row>
    <row r="307" spans="1:12" ht="64">
      <c r="A307" s="96">
        <v>396</v>
      </c>
      <c r="B307" s="148" t="s">
        <v>307</v>
      </c>
      <c r="C307" s="148" t="s">
        <v>308</v>
      </c>
      <c r="D307" s="148" t="s">
        <v>1020</v>
      </c>
      <c r="E307" s="150">
        <v>5</v>
      </c>
      <c r="F307" s="148" t="s">
        <v>1021</v>
      </c>
      <c r="G307" s="150">
        <v>3</v>
      </c>
      <c r="H307" s="153"/>
      <c r="I307" s="106"/>
      <c r="J307" s="106"/>
      <c r="K307" s="146">
        <f>IF(H307&lt;&gt;"",H307,IF(E307&lt;&gt;"",E307,""))</f>
        <v>5</v>
      </c>
      <c r="L307" s="152">
        <f>IF(J307&lt;&gt;"",J307,IF(G307&lt;&gt;"",G307,""))</f>
        <v>3</v>
      </c>
    </row>
    <row r="308" spans="1:12" ht="80">
      <c r="A308" s="96">
        <v>397</v>
      </c>
      <c r="B308" s="148" t="s">
        <v>1022</v>
      </c>
      <c r="C308" s="148" t="s">
        <v>1023</v>
      </c>
      <c r="D308" s="148" t="s">
        <v>1024</v>
      </c>
      <c r="E308" s="150">
        <v>5</v>
      </c>
      <c r="F308" s="148" t="s">
        <v>1025</v>
      </c>
      <c r="G308" s="150">
        <v>3</v>
      </c>
      <c r="H308" s="153"/>
      <c r="I308" s="106"/>
      <c r="J308" s="106"/>
      <c r="K308" s="146">
        <f>IF(H308&lt;&gt;"",H308,IF(E308&lt;&gt;"",E308,""))</f>
        <v>5</v>
      </c>
      <c r="L308" s="152">
        <f>IF(J308&lt;&gt;"",J308,IF(G308&lt;&gt;"",G308,""))</f>
        <v>3</v>
      </c>
    </row>
    <row r="309" spans="1:12" s="173" customFormat="1">
      <c r="A309" s="172"/>
      <c r="E309" s="172"/>
      <c r="G309" s="172"/>
      <c r="H309" s="153"/>
      <c r="I309" s="106"/>
      <c r="J309" s="106"/>
      <c r="K309" s="106"/>
    </row>
    <row r="310" spans="1:12" ht="144">
      <c r="A310" s="96">
        <v>398</v>
      </c>
      <c r="B310" s="148" t="s">
        <v>311</v>
      </c>
      <c r="C310" s="148" t="s">
        <v>1026</v>
      </c>
      <c r="D310" s="148" t="s">
        <v>1027</v>
      </c>
      <c r="E310" s="150">
        <v>5</v>
      </c>
      <c r="F310" s="148" t="s">
        <v>1028</v>
      </c>
      <c r="G310" s="150">
        <v>2</v>
      </c>
      <c r="H310" s="153"/>
      <c r="I310" s="106"/>
      <c r="J310" s="106"/>
      <c r="K310" s="146">
        <f>IF(H310&lt;&gt;"",H310,IF(E310&lt;&gt;"",E310,""))</f>
        <v>5</v>
      </c>
      <c r="L310" s="152">
        <f>IF(J310&lt;&gt;"",J310,IF(G310&lt;&gt;"",G310,""))</f>
        <v>2</v>
      </c>
    </row>
    <row r="311" spans="1:12" s="173" customFormat="1">
      <c r="A311" s="172"/>
      <c r="E311" s="172"/>
      <c r="G311" s="172"/>
      <c r="H311" s="153"/>
      <c r="I311" s="106"/>
      <c r="J311" s="106"/>
      <c r="K311" s="106"/>
    </row>
    <row r="312" spans="1:12" ht="16">
      <c r="A312" s="96">
        <v>399</v>
      </c>
      <c r="B312" s="148" t="s">
        <v>1029</v>
      </c>
      <c r="C312" s="148" t="s">
        <v>1030</v>
      </c>
      <c r="D312" s="148" t="s">
        <v>1027</v>
      </c>
      <c r="E312" s="150">
        <v>5</v>
      </c>
      <c r="F312" s="148" t="s">
        <v>1031</v>
      </c>
      <c r="G312" s="150">
        <v>3</v>
      </c>
      <c r="H312" s="153"/>
      <c r="I312" s="106"/>
      <c r="J312" s="106"/>
      <c r="K312" s="146">
        <f>IF(H312&lt;&gt;"",H312,IF(E312&lt;&gt;"",E312,""))</f>
        <v>5</v>
      </c>
      <c r="L312" s="152">
        <f>IF(J312&lt;&gt;"",J312,IF(G312&lt;&gt;"",G312,""))</f>
        <v>3</v>
      </c>
    </row>
    <row r="313" spans="1:12" s="173" customFormat="1">
      <c r="A313" s="172"/>
      <c r="E313" s="172"/>
      <c r="G313" s="172"/>
      <c r="H313" s="153"/>
      <c r="I313" s="106"/>
      <c r="J313" s="106"/>
      <c r="K313" s="106"/>
    </row>
    <row r="314" spans="1:12" ht="16">
      <c r="A314" s="96">
        <v>400</v>
      </c>
      <c r="B314" s="148" t="s">
        <v>1032</v>
      </c>
      <c r="C314" s="148" t="s">
        <v>1033</v>
      </c>
      <c r="D314" s="148" t="s">
        <v>1027</v>
      </c>
      <c r="E314" s="150">
        <v>5</v>
      </c>
      <c r="F314" s="148" t="s">
        <v>1031</v>
      </c>
      <c r="G314" s="150">
        <v>3</v>
      </c>
      <c r="H314" s="153"/>
      <c r="I314" s="106"/>
      <c r="J314" s="106"/>
      <c r="K314" s="146">
        <f>IF(H314&lt;&gt;"",H314,IF(E314&lt;&gt;"",E314,""))</f>
        <v>5</v>
      </c>
      <c r="L314" s="152">
        <f>IF(J314&lt;&gt;"",J314,IF(G314&lt;&gt;"",G314,""))</f>
        <v>3</v>
      </c>
    </row>
    <row r="315" spans="1:12" s="173" customFormat="1">
      <c r="A315" s="172"/>
      <c r="E315" s="172"/>
      <c r="G315" s="172"/>
      <c r="H315" s="153"/>
      <c r="I315" s="106"/>
      <c r="J315" s="106"/>
      <c r="K315" s="106"/>
    </row>
    <row r="316" spans="1:12" ht="32">
      <c r="A316" s="96">
        <v>401</v>
      </c>
      <c r="B316" s="148" t="s">
        <v>318</v>
      </c>
      <c r="C316" s="148" t="s">
        <v>1034</v>
      </c>
      <c r="D316" s="148" t="s">
        <v>1027</v>
      </c>
      <c r="E316" s="150">
        <v>5</v>
      </c>
      <c r="F316" s="148" t="s">
        <v>1031</v>
      </c>
      <c r="G316" s="150">
        <v>3</v>
      </c>
      <c r="H316" s="153"/>
      <c r="I316" s="106"/>
      <c r="J316" s="106"/>
      <c r="K316" s="146">
        <f>IF(H316&lt;&gt;"",H316,IF(E316&lt;&gt;"",E316,""))</f>
        <v>5</v>
      </c>
      <c r="L316" s="152">
        <f>IF(J316&lt;&gt;"",J316,IF(G316&lt;&gt;"",G316,""))</f>
        <v>3</v>
      </c>
    </row>
    <row r="317" spans="1:12">
      <c r="B317" s="20"/>
      <c r="H317" s="153"/>
      <c r="I317" s="106"/>
      <c r="J317" s="106"/>
      <c r="L317" s="173"/>
    </row>
    <row r="318" spans="1:12">
      <c r="B318" s="20"/>
      <c r="H318" s="153"/>
      <c r="I318" s="106"/>
      <c r="J318" s="106"/>
      <c r="L318" s="173"/>
    </row>
    <row r="319" spans="1:12">
      <c r="B319" s="20"/>
      <c r="H319" s="153"/>
      <c r="I319" s="106"/>
      <c r="J319" s="106"/>
      <c r="L319" s="173"/>
    </row>
    <row r="320" spans="1:12" ht="17">
      <c r="B320" s="168" t="s">
        <v>100</v>
      </c>
      <c r="H320" s="153"/>
      <c r="I320" s="106"/>
      <c r="J320" s="106"/>
      <c r="L320" s="173"/>
    </row>
    <row r="321" spans="1:12" ht="256">
      <c r="A321" s="96">
        <v>402</v>
      </c>
      <c r="B321" s="148" t="s">
        <v>365</v>
      </c>
      <c r="C321" s="148" t="s">
        <v>366</v>
      </c>
      <c r="D321" s="148" t="s">
        <v>570</v>
      </c>
      <c r="E321" s="150">
        <v>5</v>
      </c>
      <c r="F321" s="148" t="s">
        <v>1035</v>
      </c>
      <c r="G321" s="150">
        <v>3</v>
      </c>
      <c r="H321" s="153"/>
      <c r="I321" s="106"/>
      <c r="J321" s="106"/>
      <c r="K321" s="146">
        <f>IF(H321&lt;&gt;"",H321,IF(E321&lt;&gt;"",E321,""))</f>
        <v>5</v>
      </c>
      <c r="L321" s="152">
        <f>IF(J321&lt;&gt;"",J321,IF(G321&lt;&gt;"",G321,""))</f>
        <v>3</v>
      </c>
    </row>
    <row r="322" spans="1:12" s="173" customFormat="1">
      <c r="A322" s="172"/>
      <c r="E322" s="172"/>
      <c r="G322" s="172"/>
      <c r="H322" s="153"/>
      <c r="I322" s="106"/>
      <c r="J322" s="106"/>
      <c r="K322" s="106"/>
    </row>
    <row r="323" spans="1:12" ht="32">
      <c r="A323" s="96">
        <v>403</v>
      </c>
      <c r="B323" s="148" t="s">
        <v>1036</v>
      </c>
      <c r="C323" s="148" t="s">
        <v>1037</v>
      </c>
      <c r="D323" s="148" t="s">
        <v>570</v>
      </c>
      <c r="E323" s="150"/>
      <c r="F323" s="148"/>
      <c r="G323" s="150">
        <v>1</v>
      </c>
      <c r="H323" s="153"/>
      <c r="I323" s="106"/>
      <c r="J323" s="106"/>
      <c r="K323" s="146" t="str">
        <f>IF(H323&lt;&gt;"",H323,IF(E323&lt;&gt;"",E323,""))</f>
        <v/>
      </c>
      <c r="L323" s="152">
        <f>IF(J323&lt;&gt;"",J323,IF(G323&lt;&gt;"",G323,""))</f>
        <v>1</v>
      </c>
    </row>
    <row r="324" spans="1:12" s="173" customFormat="1">
      <c r="A324" s="172"/>
      <c r="E324" s="172"/>
      <c r="G324" s="172"/>
      <c r="H324" s="153"/>
      <c r="I324" s="106"/>
      <c r="J324" s="106"/>
      <c r="K324" s="106"/>
    </row>
    <row r="325" spans="1:12" ht="160">
      <c r="A325" s="96">
        <v>404</v>
      </c>
      <c r="B325" s="148" t="s">
        <v>1038</v>
      </c>
      <c r="C325" s="148" t="s">
        <v>1039</v>
      </c>
      <c r="D325" s="148" t="s">
        <v>570</v>
      </c>
      <c r="E325" s="150">
        <v>5</v>
      </c>
      <c r="F325" s="148" t="s">
        <v>1040</v>
      </c>
      <c r="G325" s="150">
        <v>3</v>
      </c>
      <c r="H325" s="153"/>
      <c r="I325" s="106"/>
      <c r="J325" s="106"/>
      <c r="K325" s="146">
        <f>IF(H325&lt;&gt;"",H325,IF(E325&lt;&gt;"",E325,""))</f>
        <v>5</v>
      </c>
      <c r="L325" s="152">
        <f>IF(J325&lt;&gt;"",J325,IF(G325&lt;&gt;"",G325,""))</f>
        <v>3</v>
      </c>
    </row>
    <row r="326" spans="1:12" s="173" customFormat="1">
      <c r="A326" s="172"/>
      <c r="E326" s="172"/>
      <c r="G326" s="172"/>
      <c r="H326" s="153"/>
      <c r="I326" s="106"/>
      <c r="J326" s="106"/>
      <c r="K326" s="106"/>
    </row>
    <row r="327" spans="1:12" ht="80">
      <c r="A327" s="96">
        <v>405</v>
      </c>
      <c r="B327" s="148" t="s">
        <v>1041</v>
      </c>
      <c r="C327" s="148" t="s">
        <v>1042</v>
      </c>
      <c r="D327" s="148" t="s">
        <v>570</v>
      </c>
      <c r="E327" s="150">
        <v>5</v>
      </c>
      <c r="F327" s="148" t="s">
        <v>1043</v>
      </c>
      <c r="G327" s="150">
        <v>3</v>
      </c>
      <c r="H327" s="153"/>
      <c r="I327" s="106"/>
      <c r="J327" s="106"/>
      <c r="K327" s="146">
        <f>IF(H327&lt;&gt;"",H327,IF(E327&lt;&gt;"",E327,""))</f>
        <v>5</v>
      </c>
      <c r="L327" s="152">
        <f>IF(J327&lt;&gt;"",J327,IF(G327&lt;&gt;"",G327,""))</f>
        <v>3</v>
      </c>
    </row>
    <row r="328" spans="1:12" s="173" customFormat="1">
      <c r="A328" s="172"/>
      <c r="E328" s="172"/>
      <c r="G328" s="172"/>
      <c r="H328" s="153"/>
      <c r="I328" s="106"/>
      <c r="J328" s="106"/>
      <c r="K328" s="106"/>
    </row>
    <row r="329" spans="1:12" ht="176">
      <c r="A329" s="96">
        <v>406</v>
      </c>
      <c r="B329" s="148" t="s">
        <v>1044</v>
      </c>
      <c r="C329" s="148" t="s">
        <v>1045</v>
      </c>
      <c r="D329" s="148" t="s">
        <v>570</v>
      </c>
      <c r="E329" s="150">
        <v>5</v>
      </c>
      <c r="F329" s="148" t="s">
        <v>1046</v>
      </c>
      <c r="G329" s="150">
        <v>4</v>
      </c>
      <c r="H329" s="153"/>
      <c r="I329" s="106"/>
      <c r="J329" s="106"/>
      <c r="K329" s="146">
        <f>IF(H329&lt;&gt;"",H329,IF(E329&lt;&gt;"",E329,""))</f>
        <v>5</v>
      </c>
      <c r="L329" s="152">
        <f>IF(J329&lt;&gt;"",J329,IF(G329&lt;&gt;"",G329,""))</f>
        <v>4</v>
      </c>
    </row>
    <row r="330" spans="1:12" s="173" customFormat="1">
      <c r="A330" s="172"/>
      <c r="E330" s="172"/>
      <c r="G330" s="172"/>
      <c r="H330" s="153"/>
      <c r="I330" s="106"/>
      <c r="J330" s="106"/>
      <c r="K330" s="106"/>
    </row>
    <row r="331" spans="1:12" ht="80">
      <c r="A331" s="96">
        <v>407</v>
      </c>
      <c r="B331" s="180" t="s">
        <v>368</v>
      </c>
      <c r="C331" s="148" t="s">
        <v>369</v>
      </c>
      <c r="D331" s="148" t="s">
        <v>570</v>
      </c>
      <c r="E331" s="150">
        <v>5</v>
      </c>
      <c r="F331" s="148" t="s">
        <v>1047</v>
      </c>
      <c r="G331" s="150">
        <v>3</v>
      </c>
      <c r="H331" s="153"/>
      <c r="I331" s="106"/>
      <c r="J331" s="106"/>
      <c r="K331" s="146">
        <f>IF(H331&lt;&gt;"",H331,IF(E331&lt;&gt;"",E331,""))</f>
        <v>5</v>
      </c>
      <c r="L331" s="152">
        <f>IF(J331&lt;&gt;"",J331,IF(G331&lt;&gt;"",G331,""))</f>
        <v>3</v>
      </c>
    </row>
    <row r="332" spans="1:12" s="173" customFormat="1">
      <c r="A332" s="172"/>
      <c r="E332" s="172"/>
      <c r="G332" s="172"/>
      <c r="H332" s="153"/>
      <c r="I332" s="106"/>
      <c r="J332" s="106"/>
      <c r="K332" s="106"/>
    </row>
    <row r="333" spans="1:12" ht="335">
      <c r="A333" s="96">
        <v>408</v>
      </c>
      <c r="B333" s="148" t="s">
        <v>372</v>
      </c>
      <c r="C333" s="148" t="s">
        <v>373</v>
      </c>
      <c r="D333" s="148" t="s">
        <v>570</v>
      </c>
      <c r="E333" s="150">
        <v>5</v>
      </c>
      <c r="F333" s="148" t="s">
        <v>1048</v>
      </c>
      <c r="G333" s="150">
        <v>3</v>
      </c>
      <c r="H333" s="153"/>
      <c r="I333" s="106"/>
      <c r="J333" s="106"/>
      <c r="K333" s="146">
        <f>IF(H333&lt;&gt;"",H333,IF(E333&lt;&gt;"",E333,""))</f>
        <v>5</v>
      </c>
      <c r="L333" s="152">
        <f>IF(J333&lt;&gt;"",J333,IF(G333&lt;&gt;"",G333,""))</f>
        <v>3</v>
      </c>
    </row>
    <row r="334" spans="1:12">
      <c r="B334" s="20"/>
    </row>
    <row r="336" spans="1:1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sheetData>
  <mergeCells count="1">
    <mergeCell ref="I4:I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M977"/>
  <sheetViews>
    <sheetView topLeftCell="B968" workbookViewId="0">
      <selection activeCell="A1000" sqref="A1000"/>
    </sheetView>
  </sheetViews>
  <sheetFormatPr baseColWidth="10" defaultColWidth="11.83203125" defaultRowHeight="19"/>
  <cols>
    <col min="1" max="1" width="0" style="38" hidden="1" customWidth="1"/>
    <col min="2" max="2" width="24.1640625" style="51" customWidth="1"/>
    <col min="3" max="3" width="67.83203125" style="59" customWidth="1"/>
    <col min="4" max="4" width="9.5" style="38" customWidth="1"/>
    <col min="5" max="5" width="83.5" style="40" customWidth="1"/>
    <col min="6" max="7" width="11.83203125" style="38"/>
    <col min="8" max="8" width="11.83203125" style="39"/>
    <col min="9" max="9" width="11.83203125" style="38"/>
    <col min="11" max="16384" width="11.83203125" style="39"/>
  </cols>
  <sheetData>
    <row r="2" spans="2:13" ht="20">
      <c r="C2" s="43" t="s">
        <v>90</v>
      </c>
    </row>
    <row r="4" spans="2:13" ht="80">
      <c r="B4" s="181" t="s">
        <v>1049</v>
      </c>
      <c r="C4" s="164" t="s">
        <v>1785</v>
      </c>
      <c r="D4" s="99" t="s">
        <v>1786</v>
      </c>
      <c r="E4" s="100" t="s">
        <v>1787</v>
      </c>
      <c r="F4" s="99" t="s">
        <v>1784</v>
      </c>
      <c r="H4" s="40"/>
      <c r="J4" s="38"/>
      <c r="L4" s="38"/>
      <c r="M4"/>
    </row>
    <row r="5" spans="2:13" ht="20">
      <c r="B5" s="182" t="s">
        <v>1050</v>
      </c>
      <c r="C5" s="41">
        <v>3.1208333333333331</v>
      </c>
      <c r="D5" s="41">
        <v>2.125</v>
      </c>
      <c r="E5" s="41">
        <f>AVERAGE(J20:J31)</f>
        <v>4.625</v>
      </c>
      <c r="F5" s="41">
        <f>AVERAGE(K20:K31)</f>
        <v>2.125</v>
      </c>
      <c r="H5" s="40"/>
      <c r="J5" s="38"/>
      <c r="L5" s="38"/>
      <c r="M5"/>
    </row>
    <row r="6" spans="2:13" ht="20">
      <c r="B6" s="182" t="s">
        <v>1051</v>
      </c>
      <c r="C6" s="41">
        <v>2.7414055080721749</v>
      </c>
      <c r="D6" s="41">
        <v>2.2962962962962963</v>
      </c>
      <c r="E6" s="41">
        <f>AVERAGE(J36:J67)</f>
        <v>4.0769230769230766</v>
      </c>
      <c r="F6" s="41">
        <f>AVERAGE(K36:K67)</f>
        <v>2.2962962962962963</v>
      </c>
      <c r="H6" s="40"/>
      <c r="J6" s="38"/>
      <c r="L6" s="38"/>
      <c r="M6"/>
    </row>
    <row r="7" spans="2:13" ht="20">
      <c r="B7" s="182" t="s">
        <v>1052</v>
      </c>
      <c r="C7" s="41">
        <v>2.1090909090909089</v>
      </c>
      <c r="D7" s="41">
        <v>2.1818181818181817</v>
      </c>
      <c r="E7" s="41">
        <f>AVERAGE(J73:J114)</f>
        <v>4</v>
      </c>
      <c r="F7" s="41">
        <f>AVERAGE(K73:K114)</f>
        <v>2.1818181818181817</v>
      </c>
      <c r="H7" s="40"/>
      <c r="J7" s="38"/>
      <c r="L7" s="38"/>
      <c r="M7"/>
    </row>
    <row r="8" spans="2:13" ht="20">
      <c r="B8" s="182" t="s">
        <v>99</v>
      </c>
      <c r="C8" s="41">
        <v>2.2104395604395606</v>
      </c>
      <c r="D8" s="41">
        <v>2.5714285714285716</v>
      </c>
      <c r="E8" s="41">
        <f>AVERAGE(J119:J145)</f>
        <v>3.7272727272727271</v>
      </c>
      <c r="F8" s="41">
        <f>AVERAGE(K119:K145)</f>
        <v>2.5714285714285716</v>
      </c>
      <c r="H8" s="40"/>
      <c r="J8" s="38"/>
      <c r="L8" s="38"/>
      <c r="M8"/>
    </row>
    <row r="9" spans="2:13" ht="20">
      <c r="B9" s="182" t="s">
        <v>98</v>
      </c>
      <c r="C9" s="41">
        <v>2.7809523809523808</v>
      </c>
      <c r="D9" s="41">
        <v>2.5714285714285716</v>
      </c>
      <c r="E9" s="41">
        <f>AVERAGE(J150:J160)</f>
        <v>4.833333333333333</v>
      </c>
      <c r="F9" s="41">
        <f>AVERAGE(K150:K160)</f>
        <v>2.5714285714285716</v>
      </c>
      <c r="H9" s="40"/>
      <c r="J9" s="38"/>
      <c r="L9" s="38"/>
      <c r="M9"/>
    </row>
    <row r="10" spans="2:13" ht="20">
      <c r="B10" s="182" t="s">
        <v>100</v>
      </c>
      <c r="C10" s="41">
        <v>2.9444444444444442</v>
      </c>
      <c r="D10" s="41">
        <v>3</v>
      </c>
      <c r="E10" s="41">
        <f>AVERAGE(J165:J175)</f>
        <v>4.5999999999999996</v>
      </c>
      <c r="F10" s="41">
        <f>AVERAGE(K165:K175)</f>
        <v>3</v>
      </c>
      <c r="H10" s="40"/>
      <c r="J10" s="38"/>
      <c r="L10" s="38"/>
      <c r="M10"/>
    </row>
    <row r="11" spans="2:13" ht="20">
      <c r="B11" s="183" t="s">
        <v>439</v>
      </c>
      <c r="C11" s="58">
        <v>2.5413989290495311</v>
      </c>
      <c r="D11" s="58">
        <v>2.3690476190476191</v>
      </c>
      <c r="E11" s="58">
        <f>AVERAGE(J20:J175)</f>
        <v>4.1558441558441555</v>
      </c>
      <c r="F11" s="58">
        <f>AVERAGE(K20:K175)</f>
        <v>2.3690476190476191</v>
      </c>
      <c r="H11" s="40"/>
      <c r="J11" s="38"/>
      <c r="L11" s="38"/>
      <c r="M11"/>
    </row>
    <row r="12" spans="2:13">
      <c r="C12" s="39"/>
    </row>
    <row r="13" spans="2:13">
      <c r="C13" s="39"/>
    </row>
    <row r="14" spans="2:13">
      <c r="D14"/>
    </row>
    <row r="15" spans="2:13" ht="160">
      <c r="B15" s="42" t="s">
        <v>440</v>
      </c>
      <c r="C15" s="54" t="s">
        <v>108</v>
      </c>
      <c r="D15"/>
      <c r="E15" s="43" t="s">
        <v>109</v>
      </c>
      <c r="H15" s="57" t="s">
        <v>441</v>
      </c>
    </row>
    <row r="16" spans="2:13" ht="20">
      <c r="B16" s="60" t="s">
        <v>1053</v>
      </c>
      <c r="C16" s="55" t="s">
        <v>110</v>
      </c>
      <c r="D16"/>
    </row>
    <row r="18" spans="1:12">
      <c r="D18" s="46" t="s">
        <v>112</v>
      </c>
      <c r="E18"/>
      <c r="F18" s="46" t="s">
        <v>112</v>
      </c>
      <c r="G18" s="46" t="s">
        <v>442</v>
      </c>
      <c r="H18"/>
      <c r="I18" s="46" t="s">
        <v>442</v>
      </c>
      <c r="K18"/>
    </row>
    <row r="19" spans="1:12" ht="67" customHeight="1">
      <c r="A19" s="47" t="s">
        <v>114</v>
      </c>
      <c r="B19" s="61" t="s">
        <v>1050</v>
      </c>
      <c r="C19" s="62" t="s">
        <v>115</v>
      </c>
      <c r="D19" s="49" t="s">
        <v>116</v>
      </c>
      <c r="E19" s="49" t="s">
        <v>117</v>
      </c>
      <c r="F19" s="50" t="s">
        <v>119</v>
      </c>
      <c r="G19" s="49" t="s">
        <v>116</v>
      </c>
      <c r="H19" s="49" t="s">
        <v>117</v>
      </c>
      <c r="I19" s="50" t="s">
        <v>119</v>
      </c>
      <c r="J19" s="97" t="s">
        <v>1774</v>
      </c>
      <c r="K19" s="48" t="s">
        <v>125</v>
      </c>
    </row>
    <row r="20" spans="1:12" ht="96">
      <c r="A20" s="47">
        <v>409</v>
      </c>
      <c r="B20" s="63" t="s">
        <v>1054</v>
      </c>
      <c r="C20" s="64" t="s">
        <v>1055</v>
      </c>
      <c r="D20" s="65">
        <v>5</v>
      </c>
      <c r="E20" s="66" t="s">
        <v>1056</v>
      </c>
      <c r="F20" s="65">
        <v>3</v>
      </c>
      <c r="G20"/>
      <c r="H20"/>
      <c r="I20"/>
      <c r="J20" s="98">
        <f>IF(G20&lt;&gt;"",G20,IF(D20&lt;&gt;"",D20,""))</f>
        <v>5</v>
      </c>
      <c r="K20" s="52">
        <f>IF(I20&lt;&gt;"",I20,IF(F20&lt;&gt;"",F20,""))</f>
        <v>3</v>
      </c>
    </row>
    <row r="21" spans="1:12" ht="80">
      <c r="A21" s="47">
        <v>410</v>
      </c>
      <c r="B21" s="67" t="s">
        <v>1057</v>
      </c>
      <c r="C21" s="68" t="s">
        <v>1058</v>
      </c>
      <c r="D21" s="69">
        <v>5</v>
      </c>
      <c r="E21" s="70" t="s">
        <v>1059</v>
      </c>
      <c r="F21" s="69">
        <v>2</v>
      </c>
      <c r="G21"/>
      <c r="H21"/>
      <c r="I21"/>
      <c r="J21" s="98">
        <f>IF(G21&lt;&gt;"",G21,IF(D21&lt;&gt;"",D21,""))</f>
        <v>5</v>
      </c>
      <c r="K21" s="53">
        <f>IF(I21&lt;&gt;"",I21,IF(F21&lt;&gt;"",F21,""))</f>
        <v>2</v>
      </c>
    </row>
    <row r="22" spans="1:12" ht="80">
      <c r="A22" s="47">
        <v>411</v>
      </c>
      <c r="B22" s="67" t="s">
        <v>1060</v>
      </c>
      <c r="C22" s="68" t="s">
        <v>1061</v>
      </c>
      <c r="D22" s="69">
        <v>4</v>
      </c>
      <c r="E22" s="70" t="s">
        <v>1062</v>
      </c>
      <c r="F22" s="69">
        <v>1</v>
      </c>
      <c r="G22"/>
      <c r="H22"/>
      <c r="I22"/>
      <c r="J22" s="98">
        <f>IF(G22&lt;&gt;"",G22,IF(D22&lt;&gt;"",D22,""))</f>
        <v>4</v>
      </c>
      <c r="K22" s="53">
        <f>IF(I22&lt;&gt;"",I22,IF(F22&lt;&gt;"",F22,""))</f>
        <v>1</v>
      </c>
    </row>
    <row r="23" spans="1:12" ht="48">
      <c r="A23" s="47">
        <v>412</v>
      </c>
      <c r="B23" s="67" t="s">
        <v>1063</v>
      </c>
      <c r="C23" s="68" t="s">
        <v>1064</v>
      </c>
      <c r="D23" s="69">
        <v>4</v>
      </c>
      <c r="E23" s="70" t="s">
        <v>1065</v>
      </c>
      <c r="F23" s="69">
        <v>2</v>
      </c>
      <c r="G23"/>
      <c r="H23"/>
      <c r="I23"/>
      <c r="J23" s="98">
        <f>IF(G23&lt;&gt;"",G23,IF(D23&lt;&gt;"",D23,""))</f>
        <v>4</v>
      </c>
      <c r="K23" s="53">
        <f>IF(I23&lt;&gt;"",I23,IF(F23&lt;&gt;"",F23,""))</f>
        <v>2</v>
      </c>
    </row>
    <row r="24" spans="1:12">
      <c r="A24" s="39"/>
      <c r="C24" s="72"/>
      <c r="E24" s="73"/>
      <c r="G24"/>
      <c r="H24"/>
      <c r="I24"/>
      <c r="K24"/>
      <c r="L24"/>
    </row>
    <row r="25" spans="1:12" ht="335">
      <c r="A25" s="47">
        <v>413</v>
      </c>
      <c r="B25" s="67" t="s">
        <v>1066</v>
      </c>
      <c r="C25" s="68" t="s">
        <v>1067</v>
      </c>
      <c r="D25" s="69">
        <v>5</v>
      </c>
      <c r="E25" s="70" t="s">
        <v>1068</v>
      </c>
      <c r="F25" s="69">
        <v>3</v>
      </c>
      <c r="G25"/>
      <c r="H25"/>
      <c r="I25"/>
      <c r="J25" s="98">
        <f>IF(G25&lt;&gt;"",G25,IF(D25&lt;&gt;"",D25,""))</f>
        <v>5</v>
      </c>
      <c r="K25" s="53">
        <f>IF(I25&lt;&gt;"",I25,IF(F25&lt;&gt;"",F25,""))</f>
        <v>3</v>
      </c>
    </row>
    <row r="26" spans="1:12">
      <c r="A26" s="39"/>
      <c r="C26" s="72"/>
      <c r="E26" s="73"/>
      <c r="G26"/>
      <c r="H26"/>
      <c r="I26"/>
      <c r="K26"/>
      <c r="L26"/>
    </row>
    <row r="27" spans="1:12" ht="365">
      <c r="A27" s="47">
        <v>414</v>
      </c>
      <c r="B27" s="67" t="s">
        <v>1069</v>
      </c>
      <c r="C27" s="68" t="s">
        <v>1070</v>
      </c>
      <c r="D27" s="69">
        <v>5</v>
      </c>
      <c r="E27" s="70" t="s">
        <v>1071</v>
      </c>
      <c r="F27" s="69">
        <v>2</v>
      </c>
      <c r="G27"/>
      <c r="H27"/>
      <c r="I27"/>
      <c r="J27" s="98">
        <f>IF(G27&lt;&gt;"",G27,IF(D27&lt;&gt;"",D27,""))</f>
        <v>5</v>
      </c>
      <c r="K27" s="53">
        <f>IF(I27&lt;&gt;"",I27,IF(F27&lt;&gt;"",F27,""))</f>
        <v>2</v>
      </c>
    </row>
    <row r="28" spans="1:12">
      <c r="A28" s="39"/>
      <c r="C28" s="72"/>
      <c r="E28" s="73"/>
      <c r="G28"/>
      <c r="H28"/>
      <c r="I28"/>
      <c r="K28"/>
    </row>
    <row r="29" spans="1:12" ht="80">
      <c r="A29" s="47">
        <v>415</v>
      </c>
      <c r="B29" s="67" t="s">
        <v>490</v>
      </c>
      <c r="C29" s="68" t="s">
        <v>1072</v>
      </c>
      <c r="D29" s="69">
        <v>4</v>
      </c>
      <c r="E29" s="70" t="s">
        <v>1073</v>
      </c>
      <c r="F29" s="69">
        <v>2</v>
      </c>
      <c r="G29"/>
      <c r="H29"/>
      <c r="I29"/>
      <c r="J29" s="98">
        <f>IF(G29&lt;&gt;"",G29,IF(D29&lt;&gt;"",D29,""))</f>
        <v>4</v>
      </c>
      <c r="K29" s="53">
        <f>IF(I29&lt;&gt;"",I29,IF(F29&lt;&gt;"",F29,""))</f>
        <v>2</v>
      </c>
    </row>
    <row r="30" spans="1:12">
      <c r="A30" s="39"/>
      <c r="C30" s="72"/>
      <c r="E30" s="73"/>
      <c r="G30"/>
      <c r="H30"/>
      <c r="I30"/>
      <c r="K30"/>
    </row>
    <row r="31" spans="1:12" ht="409.6">
      <c r="A31" s="47">
        <v>416</v>
      </c>
      <c r="B31" s="67" t="s">
        <v>1074</v>
      </c>
      <c r="C31" s="68" t="s">
        <v>1075</v>
      </c>
      <c r="D31" s="69">
        <v>5</v>
      </c>
      <c r="E31" s="70" t="s">
        <v>1076</v>
      </c>
      <c r="F31" s="69">
        <v>2</v>
      </c>
      <c r="G31"/>
      <c r="H31"/>
      <c r="I31"/>
      <c r="J31" s="98">
        <f>IF(G31&lt;&gt;"",G31,IF(D31&lt;&gt;"",D31,""))</f>
        <v>5</v>
      </c>
      <c r="K31" s="53">
        <f>IF(I31&lt;&gt;"",I31,IF(F31&lt;&gt;"",F31,""))</f>
        <v>2</v>
      </c>
    </row>
    <row r="32" spans="1:12">
      <c r="A32" s="39"/>
      <c r="C32" s="72"/>
      <c r="E32" s="73"/>
      <c r="G32"/>
      <c r="H32"/>
      <c r="I32"/>
      <c r="K32"/>
    </row>
    <row r="33" spans="1:11">
      <c r="A33" s="39"/>
      <c r="C33" s="72"/>
      <c r="E33" s="73"/>
      <c r="G33"/>
      <c r="H33"/>
      <c r="I33"/>
      <c r="K33"/>
    </row>
    <row r="34" spans="1:11">
      <c r="A34" s="39"/>
      <c r="C34" s="72"/>
      <c r="E34" s="73"/>
      <c r="G34"/>
      <c r="H34"/>
      <c r="I34"/>
      <c r="K34"/>
    </row>
    <row r="35" spans="1:11" ht="20">
      <c r="A35" s="47"/>
      <c r="B35" s="74" t="s">
        <v>1051</v>
      </c>
      <c r="C35" s="72"/>
      <c r="E35" s="73"/>
      <c r="G35"/>
      <c r="H35"/>
      <c r="I35"/>
      <c r="K35"/>
    </row>
    <row r="36" spans="1:11" ht="409.6">
      <c r="A36" s="47">
        <v>417</v>
      </c>
      <c r="B36" s="75" t="s">
        <v>1077</v>
      </c>
      <c r="C36" s="68" t="s">
        <v>1078</v>
      </c>
      <c r="D36" s="69">
        <v>4</v>
      </c>
      <c r="E36" s="70" t="s">
        <v>1079</v>
      </c>
      <c r="F36" s="69">
        <v>3</v>
      </c>
      <c r="G36"/>
      <c r="H36"/>
      <c r="I36"/>
      <c r="J36" s="98">
        <f>IF(G36&lt;&gt;"",G36,IF(D36&lt;&gt;"",D36,""))</f>
        <v>4</v>
      </c>
      <c r="K36" s="53">
        <f>IF(I36&lt;&gt;"",I36,IF(F36&lt;&gt;"",F36,""))</f>
        <v>3</v>
      </c>
    </row>
    <row r="37" spans="1:11" ht="192">
      <c r="A37" s="47">
        <v>418</v>
      </c>
      <c r="B37" s="76" t="s">
        <v>1080</v>
      </c>
      <c r="C37" s="68" t="s">
        <v>1081</v>
      </c>
      <c r="D37" s="69">
        <v>4</v>
      </c>
      <c r="E37" s="70" t="s">
        <v>1082</v>
      </c>
      <c r="F37" s="69">
        <v>3</v>
      </c>
      <c r="G37"/>
      <c r="H37"/>
      <c r="I37"/>
      <c r="J37" s="98">
        <f>IF(G37&lt;&gt;"",G37,IF(D37&lt;&gt;"",D37,""))</f>
        <v>4</v>
      </c>
      <c r="K37" s="53">
        <f>IF(I37&lt;&gt;"",I37,IF(F37&lt;&gt;"",F37,""))</f>
        <v>3</v>
      </c>
    </row>
    <row r="38" spans="1:11" ht="144">
      <c r="A38" s="47">
        <v>419</v>
      </c>
      <c r="B38" s="67" t="s">
        <v>1083</v>
      </c>
      <c r="C38" s="68" t="s">
        <v>1084</v>
      </c>
      <c r="D38" s="69">
        <v>4</v>
      </c>
      <c r="E38" s="70" t="s">
        <v>578</v>
      </c>
      <c r="F38" s="69">
        <v>3</v>
      </c>
      <c r="G38"/>
      <c r="H38"/>
      <c r="I38"/>
      <c r="J38" s="98">
        <f>IF(G38&lt;&gt;"",G38,IF(D38&lt;&gt;"",D38,""))</f>
        <v>4</v>
      </c>
      <c r="K38" s="53">
        <f>IF(I38&lt;&gt;"",I38,IF(F38&lt;&gt;"",F38,""))</f>
        <v>3</v>
      </c>
    </row>
    <row r="39" spans="1:11" ht="272">
      <c r="A39" s="47">
        <v>420</v>
      </c>
      <c r="B39" s="67" t="s">
        <v>1085</v>
      </c>
      <c r="C39" s="68" t="s">
        <v>1086</v>
      </c>
      <c r="D39" s="69">
        <v>5</v>
      </c>
      <c r="E39" s="70" t="s">
        <v>1087</v>
      </c>
      <c r="F39" s="69">
        <v>2</v>
      </c>
      <c r="G39"/>
      <c r="H39"/>
      <c r="I39"/>
      <c r="J39" s="98">
        <f>IF(G39&lt;&gt;"",G39,IF(D39&lt;&gt;"",D39,""))</f>
        <v>5</v>
      </c>
      <c r="K39" s="53">
        <f>IF(I39&lt;&gt;"",I39,IF(F39&lt;&gt;"",F39,""))</f>
        <v>2</v>
      </c>
    </row>
    <row r="40" spans="1:11" ht="80">
      <c r="A40" s="47">
        <v>421</v>
      </c>
      <c r="B40" s="67" t="s">
        <v>1088</v>
      </c>
      <c r="C40" s="68" t="s">
        <v>1089</v>
      </c>
      <c r="D40" s="69">
        <v>4</v>
      </c>
      <c r="E40" s="70" t="s">
        <v>1090</v>
      </c>
      <c r="F40" s="69">
        <v>2</v>
      </c>
      <c r="G40"/>
      <c r="H40"/>
      <c r="I40"/>
      <c r="J40" s="98">
        <f>IF(G40&lt;&gt;"",G40,IF(D40&lt;&gt;"",D40,""))</f>
        <v>4</v>
      </c>
      <c r="K40" s="53">
        <f>IF(I40&lt;&gt;"",I40,IF(F40&lt;&gt;"",F40,""))</f>
        <v>2</v>
      </c>
    </row>
    <row r="41" spans="1:11">
      <c r="A41" s="39"/>
      <c r="C41" s="72"/>
      <c r="E41" s="73"/>
      <c r="G41"/>
      <c r="H41"/>
      <c r="I41"/>
      <c r="K41"/>
    </row>
    <row r="42" spans="1:11" ht="272">
      <c r="A42" s="47">
        <v>422</v>
      </c>
      <c r="B42" s="67" t="s">
        <v>1091</v>
      </c>
      <c r="C42" s="68" t="s">
        <v>1092</v>
      </c>
      <c r="D42" s="69">
        <v>5</v>
      </c>
      <c r="E42" s="70" t="s">
        <v>1093</v>
      </c>
      <c r="F42" s="69">
        <v>2</v>
      </c>
      <c r="G42"/>
      <c r="H42"/>
      <c r="I42"/>
      <c r="J42" s="98">
        <f>IF(G42&lt;&gt;"",G42,IF(D42&lt;&gt;"",D42,""))</f>
        <v>5</v>
      </c>
      <c r="K42" s="53">
        <f>IF(I42&lt;&gt;"",I42,IF(F42&lt;&gt;"",F42,""))</f>
        <v>2</v>
      </c>
    </row>
    <row r="43" spans="1:11" ht="176">
      <c r="A43" s="47">
        <v>423</v>
      </c>
      <c r="B43" s="67" t="s">
        <v>1094</v>
      </c>
      <c r="C43" s="68" t="s">
        <v>1095</v>
      </c>
      <c r="D43" s="69">
        <v>3</v>
      </c>
      <c r="E43" s="70" t="s">
        <v>1096</v>
      </c>
      <c r="F43" s="69">
        <v>3</v>
      </c>
      <c r="G43"/>
      <c r="H43"/>
      <c r="I43"/>
      <c r="J43" s="98">
        <f>IF(G43&lt;&gt;"",G43,IF(D43&lt;&gt;"",D43,""))</f>
        <v>3</v>
      </c>
      <c r="K43" s="53">
        <f>IF(I43&lt;&gt;"",I43,IF(F43&lt;&gt;"",F43,""))</f>
        <v>3</v>
      </c>
    </row>
    <row r="44" spans="1:11" ht="48">
      <c r="A44" s="47">
        <v>424</v>
      </c>
      <c r="B44" s="67" t="s">
        <v>1097</v>
      </c>
      <c r="C44" s="68" t="s">
        <v>1098</v>
      </c>
      <c r="D44" s="69">
        <v>3</v>
      </c>
      <c r="E44" s="70" t="s">
        <v>1099</v>
      </c>
      <c r="F44" s="69">
        <v>2</v>
      </c>
      <c r="G44"/>
      <c r="H44"/>
      <c r="I44"/>
      <c r="J44" s="98">
        <f>IF(G44&lt;&gt;"",G44,IF(D44&lt;&gt;"",D44,""))</f>
        <v>3</v>
      </c>
      <c r="K44" s="53">
        <f>IF(I44&lt;&gt;"",I44,IF(F44&lt;&gt;"",F44,""))</f>
        <v>2</v>
      </c>
    </row>
    <row r="45" spans="1:11">
      <c r="A45" s="39"/>
      <c r="C45" s="72"/>
      <c r="E45" s="73"/>
      <c r="K45"/>
    </row>
    <row r="46" spans="1:11" ht="96">
      <c r="A46" s="47">
        <v>425</v>
      </c>
      <c r="B46" s="67" t="s">
        <v>1100</v>
      </c>
      <c r="C46" s="68" t="s">
        <v>1101</v>
      </c>
      <c r="D46" s="69">
        <v>4</v>
      </c>
      <c r="E46" s="70" t="s">
        <v>1102</v>
      </c>
      <c r="F46" s="69">
        <v>2</v>
      </c>
      <c r="G46" s="69"/>
      <c r="H46" s="71"/>
      <c r="I46" s="69">
        <v>4</v>
      </c>
      <c r="J46" s="98">
        <f t="shared" ref="J46:J52" si="0">IF(G46&lt;&gt;"",G46,IF(D46&lt;&gt;"",D46,""))</f>
        <v>4</v>
      </c>
      <c r="K46" s="53">
        <f t="shared" ref="K46:K52" si="1">IF(I46&lt;&gt;"",I46,IF(F46&lt;&gt;"",F46,""))</f>
        <v>4</v>
      </c>
    </row>
    <row r="47" spans="1:11" ht="64">
      <c r="A47" s="47">
        <v>426</v>
      </c>
      <c r="B47" s="67" t="s">
        <v>1103</v>
      </c>
      <c r="C47" s="68" t="s">
        <v>1104</v>
      </c>
      <c r="D47" s="69">
        <v>5</v>
      </c>
      <c r="E47" s="70" t="s">
        <v>1105</v>
      </c>
      <c r="F47" s="69">
        <v>2</v>
      </c>
      <c r="G47"/>
      <c r="H47"/>
      <c r="I47"/>
      <c r="J47" s="98">
        <f t="shared" si="0"/>
        <v>5</v>
      </c>
      <c r="K47" s="53">
        <f t="shared" si="1"/>
        <v>2</v>
      </c>
    </row>
    <row r="48" spans="1:11" ht="96">
      <c r="A48" s="47">
        <v>427</v>
      </c>
      <c r="B48" s="67" t="s">
        <v>1106</v>
      </c>
      <c r="C48" s="68" t="s">
        <v>1107</v>
      </c>
      <c r="D48" s="69">
        <v>4</v>
      </c>
      <c r="E48" s="70" t="s">
        <v>1108</v>
      </c>
      <c r="F48" s="69">
        <v>2</v>
      </c>
      <c r="G48"/>
      <c r="H48"/>
      <c r="I48"/>
      <c r="J48" s="98">
        <f t="shared" si="0"/>
        <v>4</v>
      </c>
      <c r="K48" s="53">
        <f t="shared" si="1"/>
        <v>2</v>
      </c>
    </row>
    <row r="49" spans="1:11" ht="80">
      <c r="A49" s="47">
        <v>428</v>
      </c>
      <c r="B49" s="67" t="s">
        <v>424</v>
      </c>
      <c r="C49" s="68" t="s">
        <v>1109</v>
      </c>
      <c r="D49" s="69">
        <v>4</v>
      </c>
      <c r="E49" s="70" t="s">
        <v>1110</v>
      </c>
      <c r="F49" s="69">
        <v>2</v>
      </c>
      <c r="G49"/>
      <c r="H49"/>
      <c r="I49"/>
      <c r="J49" s="98">
        <f t="shared" si="0"/>
        <v>4</v>
      </c>
      <c r="K49" s="53">
        <f t="shared" si="1"/>
        <v>2</v>
      </c>
    </row>
    <row r="50" spans="1:11" ht="48">
      <c r="A50" s="47">
        <v>429</v>
      </c>
      <c r="B50" s="67" t="s">
        <v>1111</v>
      </c>
      <c r="C50" s="68" t="s">
        <v>1112</v>
      </c>
      <c r="D50" s="69">
        <v>3</v>
      </c>
      <c r="E50" s="70" t="s">
        <v>1113</v>
      </c>
      <c r="F50" s="69">
        <v>1</v>
      </c>
      <c r="G50"/>
      <c r="H50"/>
      <c r="I50"/>
      <c r="J50" s="98">
        <f t="shared" si="0"/>
        <v>3</v>
      </c>
      <c r="K50" s="53">
        <f t="shared" si="1"/>
        <v>1</v>
      </c>
    </row>
    <row r="51" spans="1:11" ht="380">
      <c r="A51" s="47">
        <v>430</v>
      </c>
      <c r="B51" s="67" t="s">
        <v>598</v>
      </c>
      <c r="C51" s="68" t="s">
        <v>1114</v>
      </c>
      <c r="D51" s="69">
        <v>4</v>
      </c>
      <c r="E51" s="70" t="s">
        <v>1115</v>
      </c>
      <c r="F51" s="69">
        <v>1</v>
      </c>
      <c r="G51" s="69">
        <v>5</v>
      </c>
      <c r="H51" s="77" t="s">
        <v>1116</v>
      </c>
      <c r="I51" s="69">
        <v>4</v>
      </c>
      <c r="J51" s="98">
        <f t="shared" si="0"/>
        <v>5</v>
      </c>
      <c r="K51" s="53">
        <f t="shared" si="1"/>
        <v>4</v>
      </c>
    </row>
    <row r="52" spans="1:11" ht="96">
      <c r="A52" s="47">
        <v>431</v>
      </c>
      <c r="B52" s="67" t="s">
        <v>1117</v>
      </c>
      <c r="C52" s="68" t="s">
        <v>1118</v>
      </c>
      <c r="D52" s="69">
        <v>4</v>
      </c>
      <c r="E52" s="70" t="s">
        <v>1119</v>
      </c>
      <c r="F52" s="69">
        <v>1</v>
      </c>
      <c r="G52"/>
      <c r="H52"/>
      <c r="I52"/>
      <c r="J52" s="98">
        <f t="shared" si="0"/>
        <v>4</v>
      </c>
      <c r="K52" s="53">
        <f t="shared" si="1"/>
        <v>1</v>
      </c>
    </row>
    <row r="53" spans="1:11">
      <c r="A53" s="39"/>
      <c r="C53" s="72"/>
      <c r="E53" s="73"/>
      <c r="G53"/>
      <c r="H53"/>
      <c r="I53"/>
      <c r="K53"/>
    </row>
    <row r="54" spans="1:11" ht="256">
      <c r="A54" s="47">
        <v>432</v>
      </c>
      <c r="B54" s="67" t="s">
        <v>1120</v>
      </c>
      <c r="C54" s="68" t="s">
        <v>1121</v>
      </c>
      <c r="D54" s="69">
        <v>4</v>
      </c>
      <c r="E54" s="70" t="s">
        <v>1122</v>
      </c>
      <c r="F54" s="69">
        <v>2</v>
      </c>
      <c r="G54"/>
      <c r="H54"/>
      <c r="I54"/>
      <c r="J54" s="98">
        <f>IF(G54&lt;&gt;"",G54,IF(D54&lt;&gt;"",D54,""))</f>
        <v>4</v>
      </c>
      <c r="K54" s="53">
        <f>IF(I54&lt;&gt;"",I54,IF(F54&lt;&gt;"",F54,""))</f>
        <v>2</v>
      </c>
    </row>
    <row r="55" spans="1:11" ht="64">
      <c r="A55" s="47">
        <v>433</v>
      </c>
      <c r="B55" s="67" t="s">
        <v>1123</v>
      </c>
      <c r="C55" s="68" t="s">
        <v>1124</v>
      </c>
      <c r="D55" s="69">
        <v>4</v>
      </c>
      <c r="E55" s="70" t="s">
        <v>1125</v>
      </c>
      <c r="F55" s="69">
        <v>2</v>
      </c>
      <c r="G55"/>
      <c r="H55"/>
      <c r="I55"/>
      <c r="J55" s="98">
        <f>IF(G55&lt;&gt;"",G55,IF(D55&lt;&gt;"",D55,""))</f>
        <v>4</v>
      </c>
      <c r="K55" s="53">
        <f>IF(I55&lt;&gt;"",I55,IF(F55&lt;&gt;"",F55,""))</f>
        <v>2</v>
      </c>
    </row>
    <row r="56" spans="1:11" ht="48">
      <c r="A56" s="47">
        <v>434</v>
      </c>
      <c r="B56" s="67" t="s">
        <v>1126</v>
      </c>
      <c r="C56" s="68" t="s">
        <v>1127</v>
      </c>
      <c r="D56" s="69">
        <v>4</v>
      </c>
      <c r="E56" s="70" t="s">
        <v>1128</v>
      </c>
      <c r="F56" s="69">
        <v>2</v>
      </c>
      <c r="G56"/>
      <c r="H56"/>
      <c r="I56"/>
      <c r="J56" s="98">
        <f>IF(G56&lt;&gt;"",G56,IF(D56&lt;&gt;"",D56,""))</f>
        <v>4</v>
      </c>
      <c r="K56" s="53">
        <f>IF(I56&lt;&gt;"",I56,IF(F56&lt;&gt;"",F56,""))</f>
        <v>2</v>
      </c>
    </row>
    <row r="57" spans="1:11" ht="64">
      <c r="A57" s="47">
        <v>435</v>
      </c>
      <c r="B57" s="67" t="s">
        <v>1129</v>
      </c>
      <c r="C57" s="68" t="s">
        <v>1130</v>
      </c>
      <c r="D57" s="69">
        <v>3</v>
      </c>
      <c r="E57" s="70" t="s">
        <v>1131</v>
      </c>
      <c r="F57" s="69">
        <v>1</v>
      </c>
      <c r="G57"/>
      <c r="H57"/>
      <c r="I57"/>
      <c r="J57" s="98">
        <f>IF(G57&lt;&gt;"",G57,IF(D57&lt;&gt;"",D57,""))</f>
        <v>3</v>
      </c>
      <c r="K57" s="53">
        <f>IF(I57&lt;&gt;"",I57,IF(F57&lt;&gt;"",F57,""))</f>
        <v>1</v>
      </c>
    </row>
    <row r="58" spans="1:11">
      <c r="A58" s="39"/>
      <c r="C58" s="72"/>
      <c r="E58" s="73"/>
      <c r="G58"/>
      <c r="H58"/>
      <c r="I58"/>
      <c r="K58"/>
    </row>
    <row r="59" spans="1:11" ht="395">
      <c r="A59" s="47">
        <v>436</v>
      </c>
      <c r="B59" s="67" t="s">
        <v>1132</v>
      </c>
      <c r="C59" s="68" t="s">
        <v>1133</v>
      </c>
      <c r="D59" s="69">
        <v>5</v>
      </c>
      <c r="E59" s="70" t="s">
        <v>1134</v>
      </c>
      <c r="F59" s="69">
        <v>3</v>
      </c>
      <c r="G59"/>
      <c r="H59"/>
      <c r="I59"/>
      <c r="J59" s="98">
        <f>IF(G59&lt;&gt;"",G59,IF(D59&lt;&gt;"",D59,""))</f>
        <v>5</v>
      </c>
      <c r="K59" s="53">
        <f>IF(I59&lt;&gt;"",I59,IF(F59&lt;&gt;"",F59,""))</f>
        <v>3</v>
      </c>
    </row>
    <row r="60" spans="1:11" ht="48">
      <c r="A60" s="47">
        <v>437</v>
      </c>
      <c r="B60" s="67" t="s">
        <v>1135</v>
      </c>
      <c r="C60" s="78" t="s">
        <v>1136</v>
      </c>
      <c r="D60" s="79">
        <v>5</v>
      </c>
      <c r="E60" s="80" t="s">
        <v>1137</v>
      </c>
      <c r="F60" s="79">
        <v>3</v>
      </c>
      <c r="G60"/>
      <c r="H60"/>
      <c r="I60"/>
      <c r="J60" s="98">
        <f>IF(G60&lt;&gt;"",G60,IF(D60&lt;&gt;"",D60,""))</f>
        <v>5</v>
      </c>
      <c r="K60" s="53">
        <f>IF(I60&lt;&gt;"",I60,IF(F60&lt;&gt;"",F60,""))</f>
        <v>3</v>
      </c>
    </row>
    <row r="61" spans="1:11" ht="40">
      <c r="A61" s="47">
        <v>438</v>
      </c>
      <c r="B61" s="81" t="s">
        <v>1138</v>
      </c>
      <c r="C61" s="68" t="s">
        <v>1139</v>
      </c>
      <c r="D61" s="69">
        <v>4</v>
      </c>
      <c r="E61" s="70" t="s">
        <v>1140</v>
      </c>
      <c r="F61" s="69">
        <v>2</v>
      </c>
      <c r="G61"/>
      <c r="H61"/>
      <c r="I61"/>
      <c r="J61" s="98">
        <f>IF(G61&lt;&gt;"",G61,IF(D61&lt;&gt;"",D61,""))</f>
        <v>4</v>
      </c>
      <c r="K61" s="53">
        <f>IF(I61&lt;&gt;"",I61,IF(F61&lt;&gt;"",F61,""))</f>
        <v>2</v>
      </c>
    </row>
    <row r="62" spans="1:11" ht="96">
      <c r="A62" s="47">
        <v>439</v>
      </c>
      <c r="B62" s="67" t="s">
        <v>1141</v>
      </c>
      <c r="C62" s="64" t="s">
        <v>1142</v>
      </c>
      <c r="D62" s="65">
        <v>5</v>
      </c>
      <c r="E62" s="66" t="s">
        <v>1143</v>
      </c>
      <c r="F62" s="65">
        <v>3</v>
      </c>
      <c r="G62"/>
      <c r="H62"/>
      <c r="I62"/>
      <c r="J62" s="98">
        <f>IF(G62&lt;&gt;"",G62,IF(D62&lt;&gt;"",D62,""))</f>
        <v>5</v>
      </c>
      <c r="K62" s="53">
        <f>IF(I62&lt;&gt;"",I62,IF(F62&lt;&gt;"",F62,""))</f>
        <v>3</v>
      </c>
    </row>
    <row r="63" spans="1:11" ht="64">
      <c r="A63" s="47">
        <v>440</v>
      </c>
      <c r="B63" s="67" t="s">
        <v>1144</v>
      </c>
      <c r="C63" s="68" t="s">
        <v>1145</v>
      </c>
      <c r="D63" s="69">
        <v>5</v>
      </c>
      <c r="E63" s="70" t="s">
        <v>1146</v>
      </c>
      <c r="F63" s="69">
        <v>3</v>
      </c>
      <c r="G63"/>
      <c r="H63"/>
      <c r="I63"/>
      <c r="J63" s="98">
        <f>IF(G63&lt;&gt;"",G63,IF(D63&lt;&gt;"",D63,""))</f>
        <v>5</v>
      </c>
      <c r="K63" s="53">
        <f>IF(I63&lt;&gt;"",I63,IF(F63&lt;&gt;"",F63,""))</f>
        <v>3</v>
      </c>
    </row>
    <row r="64" spans="1:11">
      <c r="A64" s="39"/>
      <c r="C64" s="72"/>
      <c r="E64" s="73"/>
      <c r="G64"/>
      <c r="H64"/>
      <c r="I64"/>
      <c r="K64"/>
    </row>
    <row r="65" spans="1:11" ht="40">
      <c r="A65" s="47">
        <v>441</v>
      </c>
      <c r="B65" s="67" t="s">
        <v>1147</v>
      </c>
      <c r="C65" s="68" t="s">
        <v>1148</v>
      </c>
      <c r="D65" s="69">
        <v>3</v>
      </c>
      <c r="E65" s="70" t="s">
        <v>1149</v>
      </c>
      <c r="F65" s="69">
        <v>2</v>
      </c>
      <c r="G65"/>
      <c r="H65"/>
      <c r="I65"/>
      <c r="J65" s="98">
        <f>IF(G65&lt;&gt;"",G65,IF(D65&lt;&gt;"",D65,""))</f>
        <v>3</v>
      </c>
      <c r="K65" s="53">
        <f>IF(I65&lt;&gt;"",I65,IF(F65&lt;&gt;"",F65,""))</f>
        <v>2</v>
      </c>
    </row>
    <row r="66" spans="1:11" ht="32">
      <c r="A66" s="47">
        <v>442</v>
      </c>
      <c r="B66" s="67" t="s">
        <v>1150</v>
      </c>
      <c r="C66" s="68" t="s">
        <v>1151</v>
      </c>
      <c r="D66" s="69">
        <v>3</v>
      </c>
      <c r="E66" s="70" t="s">
        <v>1152</v>
      </c>
      <c r="F66" s="69">
        <v>3</v>
      </c>
      <c r="G66"/>
      <c r="H66"/>
      <c r="I66"/>
      <c r="J66" s="98">
        <f>IF(G66&lt;&gt;"",G66,IF(D66&lt;&gt;"",D66,""))</f>
        <v>3</v>
      </c>
      <c r="K66" s="53">
        <f>IF(I66&lt;&gt;"",I66,IF(F66&lt;&gt;"",F66,""))</f>
        <v>3</v>
      </c>
    </row>
    <row r="67" spans="1:11" ht="48">
      <c r="A67" s="47">
        <v>443</v>
      </c>
      <c r="B67" s="67" t="s">
        <v>1153</v>
      </c>
      <c r="C67" s="68" t="s">
        <v>1154</v>
      </c>
      <c r="D67" s="69"/>
      <c r="E67" s="70" t="s">
        <v>1155</v>
      </c>
      <c r="F67" s="69">
        <v>0</v>
      </c>
      <c r="G67"/>
      <c r="H67"/>
      <c r="I67"/>
      <c r="J67" s="98" t="str">
        <f>IF(G67&lt;&gt;"",G67,IF(D67&lt;&gt;"",D67,""))</f>
        <v/>
      </c>
      <c r="K67" s="53">
        <f>IF(I67&lt;&gt;"",I67,IF(F67&lt;&gt;"",F67,""))</f>
        <v>0</v>
      </c>
    </row>
    <row r="68" spans="1:11">
      <c r="A68" s="39"/>
      <c r="C68" s="72"/>
      <c r="E68" s="73"/>
      <c r="G68"/>
      <c r="H68"/>
      <c r="I68"/>
      <c r="K68"/>
    </row>
    <row r="69" spans="1:11">
      <c r="A69" s="39"/>
      <c r="C69" s="72"/>
      <c r="E69" s="73"/>
      <c r="G69"/>
      <c r="H69"/>
      <c r="I69"/>
      <c r="K69"/>
    </row>
    <row r="70" spans="1:11">
      <c r="A70" s="39"/>
      <c r="C70" s="72"/>
      <c r="E70" s="73"/>
      <c r="G70"/>
      <c r="H70"/>
      <c r="I70"/>
      <c r="K70"/>
    </row>
    <row r="71" spans="1:11" ht="20">
      <c r="A71" s="47"/>
      <c r="B71" s="74" t="s">
        <v>1052</v>
      </c>
      <c r="C71" s="72"/>
      <c r="E71" s="73"/>
      <c r="G71"/>
      <c r="H71"/>
      <c r="I71"/>
      <c r="K71"/>
    </row>
    <row r="72" spans="1:11" ht="20">
      <c r="A72" s="47"/>
      <c r="B72" s="82" t="s">
        <v>1156</v>
      </c>
      <c r="C72" s="72"/>
      <c r="D72" s="47"/>
      <c r="E72" s="73"/>
      <c r="F72" s="47"/>
      <c r="G72"/>
      <c r="H72"/>
      <c r="I72"/>
      <c r="K72"/>
    </row>
    <row r="73" spans="1:11" ht="32">
      <c r="A73" s="47">
        <v>444</v>
      </c>
      <c r="B73" s="83" t="s">
        <v>1157</v>
      </c>
      <c r="C73" s="68" t="s">
        <v>1158</v>
      </c>
      <c r="D73" s="84"/>
      <c r="E73" s="85"/>
      <c r="F73" s="84"/>
      <c r="G73"/>
      <c r="H73"/>
      <c r="I73"/>
      <c r="J73" s="98" t="str">
        <f>IF(G73&lt;&gt;"",G73,IF(D73&lt;&gt;"",D73,""))</f>
        <v/>
      </c>
      <c r="K73" s="53" t="str">
        <f>IF(I73&lt;&gt;"",I73,IF(F73&lt;&gt;"",F73,""))</f>
        <v/>
      </c>
    </row>
    <row r="74" spans="1:11">
      <c r="A74" s="47"/>
      <c r="B74" s="86"/>
      <c r="C74" s="87" t="str">
        <f>HYPERLINK("http://sourcinginnovation.com/wordpress/2017/04/26/are-we-about-to-enter-the-age-of-permissive-analytics/","Are we about to enter the age of permissive analytics")</f>
        <v>Are we about to enter the age of permissive analytics</v>
      </c>
      <c r="D74" s="88"/>
      <c r="E74" s="89"/>
      <c r="F74" s="88"/>
      <c r="G74"/>
      <c r="H74"/>
      <c r="I74"/>
      <c r="K74"/>
    </row>
    <row r="75" spans="1:11">
      <c r="A75" s="47"/>
      <c r="B75" s="86"/>
      <c r="C75" s="87" t="str">
        <f>HYPERLINK("http://sourcinginnovation.com/wordpress/2017/04/27/when-selecting-your-prescriptive-and-future-permissive-analytics-system/","When Selecting Your Future Permissive Analytics System")</f>
        <v>When Selecting Your Future Permissive Analytics System</v>
      </c>
      <c r="D75" s="88"/>
      <c r="E75" s="89"/>
      <c r="F75" s="88"/>
      <c r="G75"/>
      <c r="H75"/>
      <c r="I75"/>
      <c r="K75"/>
    </row>
    <row r="76" spans="1:11">
      <c r="A76" s="39"/>
      <c r="C76" s="72"/>
      <c r="E76" s="73"/>
      <c r="G76"/>
      <c r="H76"/>
      <c r="I76"/>
      <c r="K76"/>
    </row>
    <row r="77" spans="1:11" ht="32">
      <c r="A77" s="47">
        <v>445</v>
      </c>
      <c r="B77" s="67" t="s">
        <v>1159</v>
      </c>
      <c r="C77" s="68" t="s">
        <v>1160</v>
      </c>
      <c r="D77" s="84">
        <v>3</v>
      </c>
      <c r="E77" s="85" t="s">
        <v>1161</v>
      </c>
      <c r="F77" s="84">
        <v>1</v>
      </c>
      <c r="G77"/>
      <c r="H77"/>
      <c r="I77"/>
      <c r="J77" s="98">
        <f>IF(G77&lt;&gt;"",G77,IF(D77&lt;&gt;"",D77,""))</f>
        <v>3</v>
      </c>
      <c r="K77" s="53">
        <f>IF(I77&lt;&gt;"",I77,IF(F77&lt;&gt;"",F77,""))</f>
        <v>1</v>
      </c>
    </row>
    <row r="78" spans="1:11">
      <c r="A78" s="39"/>
      <c r="C78" s="72"/>
      <c r="E78" s="73"/>
      <c r="G78"/>
      <c r="H78"/>
      <c r="I78"/>
      <c r="K78"/>
    </row>
    <row r="79" spans="1:11" ht="96">
      <c r="A79" s="47">
        <v>446</v>
      </c>
      <c r="B79" s="67" t="s">
        <v>471</v>
      </c>
      <c r="C79" s="68" t="s">
        <v>472</v>
      </c>
      <c r="D79" s="84">
        <v>3</v>
      </c>
      <c r="E79" s="85" t="s">
        <v>1162</v>
      </c>
      <c r="F79" s="84">
        <v>1</v>
      </c>
      <c r="G79"/>
      <c r="H79"/>
      <c r="I79"/>
      <c r="J79" s="98">
        <f>IF(G79&lt;&gt;"",G79,IF(D79&lt;&gt;"",D79,""))</f>
        <v>3</v>
      </c>
      <c r="K79" s="53">
        <f>IF(I79&lt;&gt;"",I79,IF(F79&lt;&gt;"",F79,""))</f>
        <v>1</v>
      </c>
    </row>
    <row r="80" spans="1:11">
      <c r="A80" s="39"/>
      <c r="C80" s="72"/>
      <c r="E80" s="73"/>
      <c r="G80"/>
      <c r="H80"/>
      <c r="I80"/>
      <c r="K80"/>
    </row>
    <row r="81" spans="1:11" ht="32">
      <c r="A81" s="47">
        <v>447</v>
      </c>
      <c r="B81" s="67" t="s">
        <v>1163</v>
      </c>
      <c r="C81" s="68" t="s">
        <v>1164</v>
      </c>
      <c r="D81" s="84"/>
      <c r="E81" s="85" t="s">
        <v>1165</v>
      </c>
      <c r="F81" s="84">
        <v>0</v>
      </c>
      <c r="G81"/>
      <c r="H81"/>
      <c r="I81"/>
      <c r="J81" s="98" t="str">
        <f>IF(G81&lt;&gt;"",G81,IF(D81&lt;&gt;"",D81,""))</f>
        <v/>
      </c>
      <c r="K81" s="53">
        <f>IF(I81&lt;&gt;"",I81,IF(F81&lt;&gt;"",F81,""))</f>
        <v>0</v>
      </c>
    </row>
    <row r="82" spans="1:11">
      <c r="A82" s="39"/>
      <c r="C82" s="72"/>
      <c r="E82" s="73"/>
      <c r="G82"/>
      <c r="H82"/>
      <c r="I82"/>
      <c r="K82"/>
    </row>
    <row r="83" spans="1:11" ht="112">
      <c r="A83" s="47">
        <v>448</v>
      </c>
      <c r="B83" s="67" t="s">
        <v>549</v>
      </c>
      <c r="C83" s="68" t="s">
        <v>1166</v>
      </c>
      <c r="D83" s="84">
        <v>4</v>
      </c>
      <c r="E83" s="85" t="s">
        <v>1167</v>
      </c>
      <c r="F83" s="84">
        <v>3</v>
      </c>
      <c r="G83"/>
      <c r="H83"/>
      <c r="I83"/>
      <c r="J83" s="98">
        <f>IF(G83&lt;&gt;"",G83,IF(D83&lt;&gt;"",D83,""))</f>
        <v>4</v>
      </c>
      <c r="K83" s="53">
        <f>IF(I83&lt;&gt;"",I83,IF(F83&lt;&gt;"",F83,""))</f>
        <v>3</v>
      </c>
    </row>
    <row r="84" spans="1:11" ht="96">
      <c r="A84" s="47">
        <v>449</v>
      </c>
      <c r="B84" s="67" t="s">
        <v>624</v>
      </c>
      <c r="C84" s="68" t="s">
        <v>1168</v>
      </c>
      <c r="D84" s="84">
        <v>4</v>
      </c>
      <c r="E84" s="85" t="s">
        <v>1169</v>
      </c>
      <c r="F84" s="84">
        <v>3</v>
      </c>
      <c r="G84"/>
      <c r="H84"/>
      <c r="I84"/>
      <c r="J84" s="98">
        <f>IF(G84&lt;&gt;"",G84,IF(D84&lt;&gt;"",D84,""))</f>
        <v>4</v>
      </c>
      <c r="K84" s="53">
        <f>IF(I84&lt;&gt;"",I84,IF(F84&lt;&gt;"",F84,""))</f>
        <v>3</v>
      </c>
    </row>
    <row r="85" spans="1:11" ht="144">
      <c r="A85" s="47">
        <v>450</v>
      </c>
      <c r="B85" s="67" t="s">
        <v>900</v>
      </c>
      <c r="C85" s="68" t="s">
        <v>901</v>
      </c>
      <c r="D85" s="84">
        <v>4</v>
      </c>
      <c r="E85" s="85" t="s">
        <v>1170</v>
      </c>
      <c r="F85" s="84">
        <v>3</v>
      </c>
      <c r="G85"/>
      <c r="H85"/>
      <c r="I85"/>
      <c r="J85" s="98">
        <f>IF(G85&lt;&gt;"",G85,IF(D85&lt;&gt;"",D85,""))</f>
        <v>4</v>
      </c>
      <c r="K85" s="53">
        <f>IF(I85&lt;&gt;"",I85,IF(F85&lt;&gt;"",F85,""))</f>
        <v>3</v>
      </c>
    </row>
    <row r="86" spans="1:11" ht="32">
      <c r="A86" s="47">
        <v>451</v>
      </c>
      <c r="B86" s="67" t="s">
        <v>1171</v>
      </c>
      <c r="C86" s="68" t="s">
        <v>1172</v>
      </c>
      <c r="D86" s="84">
        <v>4</v>
      </c>
      <c r="E86" s="85" t="s">
        <v>1173</v>
      </c>
      <c r="F86" s="84">
        <v>3</v>
      </c>
      <c r="G86"/>
      <c r="H86"/>
      <c r="I86"/>
      <c r="J86" s="98">
        <f>IF(G86&lt;&gt;"",G86,IF(D86&lt;&gt;"",D86,""))</f>
        <v>4</v>
      </c>
      <c r="K86" s="53">
        <f>IF(I86&lt;&gt;"",I86,IF(F86&lt;&gt;"",F86,""))</f>
        <v>3</v>
      </c>
    </row>
    <row r="87" spans="1:11">
      <c r="A87" s="39"/>
      <c r="C87" s="72"/>
      <c r="E87" s="73"/>
      <c r="G87"/>
      <c r="H87"/>
      <c r="I87"/>
      <c r="K87"/>
    </row>
    <row r="88" spans="1:11" ht="128">
      <c r="A88" s="47">
        <v>452</v>
      </c>
      <c r="B88" s="67" t="s">
        <v>483</v>
      </c>
      <c r="C88" s="68" t="s">
        <v>484</v>
      </c>
      <c r="D88" s="84">
        <v>4</v>
      </c>
      <c r="E88" s="85" t="s">
        <v>1174</v>
      </c>
      <c r="F88" s="84">
        <v>2</v>
      </c>
      <c r="G88"/>
      <c r="H88"/>
      <c r="I88"/>
      <c r="J88" s="98">
        <f>IF(G88&lt;&gt;"",G88,IF(D88&lt;&gt;"",D88,""))</f>
        <v>4</v>
      </c>
      <c r="K88" s="53">
        <f>IF(I88&lt;&gt;"",I88,IF(F88&lt;&gt;"",F88,""))</f>
        <v>2</v>
      </c>
    </row>
    <row r="89" spans="1:11" ht="144">
      <c r="A89" s="47">
        <v>453</v>
      </c>
      <c r="B89" s="67" t="s">
        <v>1175</v>
      </c>
      <c r="C89" s="68" t="s">
        <v>1176</v>
      </c>
      <c r="D89" s="84">
        <v>4</v>
      </c>
      <c r="E89" s="85" t="s">
        <v>1177</v>
      </c>
      <c r="F89" s="84">
        <v>3</v>
      </c>
      <c r="G89"/>
      <c r="H89"/>
      <c r="I89"/>
      <c r="J89" s="98">
        <f>IF(G89&lt;&gt;"",G89,IF(D89&lt;&gt;"",D89,""))</f>
        <v>4</v>
      </c>
      <c r="K89" s="53">
        <f>IF(I89&lt;&gt;"",I89,IF(F89&lt;&gt;"",F89,""))</f>
        <v>3</v>
      </c>
    </row>
    <row r="90" spans="1:11" ht="144">
      <c r="A90" s="47">
        <v>454</v>
      </c>
      <c r="B90" s="67" t="s">
        <v>1178</v>
      </c>
      <c r="C90" s="68" t="s">
        <v>1179</v>
      </c>
      <c r="D90" s="84">
        <v>3</v>
      </c>
      <c r="E90" s="85" t="s">
        <v>1180</v>
      </c>
      <c r="F90" s="84">
        <v>2</v>
      </c>
      <c r="G90"/>
      <c r="H90"/>
      <c r="I90"/>
      <c r="J90" s="98">
        <f>IF(G90&lt;&gt;"",G90,IF(D90&lt;&gt;"",D90,""))</f>
        <v>3</v>
      </c>
      <c r="K90" s="53">
        <f>IF(I90&lt;&gt;"",I90,IF(F90&lt;&gt;"",F90,""))</f>
        <v>2</v>
      </c>
    </row>
    <row r="91" spans="1:11">
      <c r="A91" s="39"/>
      <c r="C91" s="72"/>
      <c r="E91" s="73"/>
      <c r="G91"/>
      <c r="H91"/>
      <c r="I91"/>
      <c r="K91"/>
    </row>
    <row r="92" spans="1:11" ht="60">
      <c r="A92" s="47">
        <v>455</v>
      </c>
      <c r="B92" s="67" t="s">
        <v>1181</v>
      </c>
      <c r="C92" s="68" t="s">
        <v>1182</v>
      </c>
      <c r="D92" s="84">
        <v>4</v>
      </c>
      <c r="E92" s="85" t="s">
        <v>1183</v>
      </c>
      <c r="F92" s="84">
        <v>2</v>
      </c>
      <c r="G92"/>
      <c r="H92"/>
      <c r="I92"/>
      <c r="J92" s="98">
        <f>IF(G92&lt;&gt;"",G92,IF(D92&lt;&gt;"",D92,""))</f>
        <v>4</v>
      </c>
      <c r="K92" s="53">
        <f>IF(I92&lt;&gt;"",I92,IF(F92&lt;&gt;"",F92,""))</f>
        <v>2</v>
      </c>
    </row>
    <row r="93" spans="1:11" ht="20">
      <c r="A93" s="47"/>
      <c r="B93" s="90" t="s">
        <v>1184</v>
      </c>
      <c r="C93" s="72"/>
      <c r="D93" s="47"/>
      <c r="E93" s="73"/>
      <c r="F93" s="47"/>
      <c r="G93"/>
      <c r="H93"/>
      <c r="I93"/>
      <c r="K93"/>
    </row>
    <row r="94" spans="1:11" ht="192">
      <c r="A94" s="47">
        <v>456</v>
      </c>
      <c r="B94" s="67" t="s">
        <v>1185</v>
      </c>
      <c r="C94" s="68" t="s">
        <v>1186</v>
      </c>
      <c r="D94" s="69">
        <v>5</v>
      </c>
      <c r="E94" s="70" t="s">
        <v>1187</v>
      </c>
      <c r="F94" s="69">
        <v>2</v>
      </c>
      <c r="G94"/>
      <c r="H94"/>
      <c r="I94"/>
      <c r="J94" s="98">
        <f>IF(G94&lt;&gt;"",G94,IF(D94&lt;&gt;"",D94,""))</f>
        <v>5</v>
      </c>
      <c r="K94" s="53">
        <f>IF(I94&lt;&gt;"",I94,IF(F94&lt;&gt;"",F94,""))</f>
        <v>2</v>
      </c>
    </row>
    <row r="95" spans="1:11">
      <c r="A95" s="39"/>
      <c r="C95" s="72"/>
      <c r="E95" s="73"/>
      <c r="G95"/>
      <c r="H95"/>
      <c r="I95"/>
      <c r="K95"/>
    </row>
    <row r="96" spans="1:11" ht="128">
      <c r="A96" s="47">
        <v>457</v>
      </c>
      <c r="B96" s="67" t="s">
        <v>1188</v>
      </c>
      <c r="C96" s="68" t="s">
        <v>1189</v>
      </c>
      <c r="D96" s="69">
        <v>5</v>
      </c>
      <c r="E96" s="70" t="s">
        <v>606</v>
      </c>
      <c r="F96" s="69">
        <v>3</v>
      </c>
      <c r="G96"/>
      <c r="H96"/>
      <c r="I96"/>
      <c r="J96" s="98">
        <f>IF(G96&lt;&gt;"",G96,IF(D96&lt;&gt;"",D96,""))</f>
        <v>5</v>
      </c>
      <c r="K96" s="53">
        <f>IF(I96&lt;&gt;"",I96,IF(F96&lt;&gt;"",F96,""))</f>
        <v>3</v>
      </c>
    </row>
    <row r="97" spans="1:11">
      <c r="A97" s="39"/>
      <c r="C97" s="72"/>
      <c r="E97" s="73"/>
      <c r="G97"/>
      <c r="H97"/>
      <c r="I97"/>
      <c r="K97"/>
    </row>
    <row r="98" spans="1:11" ht="208">
      <c r="A98" s="47">
        <v>458</v>
      </c>
      <c r="B98" s="67" t="s">
        <v>1190</v>
      </c>
      <c r="C98" s="68" t="s">
        <v>1191</v>
      </c>
      <c r="D98" s="69">
        <v>4</v>
      </c>
      <c r="E98" s="70" t="s">
        <v>1192</v>
      </c>
      <c r="F98" s="69">
        <v>3</v>
      </c>
      <c r="G98"/>
      <c r="H98"/>
      <c r="I98"/>
      <c r="J98" s="98">
        <f>IF(G98&lt;&gt;"",G98,IF(D98&lt;&gt;"",D98,""))</f>
        <v>4</v>
      </c>
      <c r="K98" s="53">
        <f>IF(I98&lt;&gt;"",I98,IF(F98&lt;&gt;"",F98,""))</f>
        <v>3</v>
      </c>
    </row>
    <row r="99" spans="1:11">
      <c r="A99" s="39"/>
      <c r="C99" s="72"/>
      <c r="E99" s="73"/>
      <c r="G99"/>
      <c r="H99"/>
      <c r="I99"/>
      <c r="K99"/>
    </row>
    <row r="100" spans="1:11" ht="48">
      <c r="A100" s="47">
        <v>459</v>
      </c>
      <c r="B100" s="67" t="s">
        <v>1193</v>
      </c>
      <c r="C100" s="68" t="s">
        <v>1194</v>
      </c>
      <c r="D100" s="69">
        <v>4</v>
      </c>
      <c r="E100" s="70" t="s">
        <v>1195</v>
      </c>
      <c r="F100" s="69">
        <v>3</v>
      </c>
      <c r="G100"/>
      <c r="H100"/>
      <c r="I100"/>
      <c r="J100" s="98">
        <f>IF(G100&lt;&gt;"",G100,IF(D100&lt;&gt;"",D100,""))</f>
        <v>4</v>
      </c>
      <c r="K100" s="53">
        <f>IF(I100&lt;&gt;"",I100,IF(F100&lt;&gt;"",F100,""))</f>
        <v>3</v>
      </c>
    </row>
    <row r="101" spans="1:11">
      <c r="A101" s="39"/>
      <c r="C101" s="72"/>
      <c r="E101" s="73"/>
      <c r="G101"/>
      <c r="H101"/>
      <c r="I101"/>
      <c r="K101"/>
    </row>
    <row r="102" spans="1:11" ht="48">
      <c r="A102" s="47">
        <v>460</v>
      </c>
      <c r="B102" s="67" t="s">
        <v>1196</v>
      </c>
      <c r="C102" s="68" t="s">
        <v>1197</v>
      </c>
      <c r="D102" s="69">
        <v>4</v>
      </c>
      <c r="E102" s="70" t="s">
        <v>1195</v>
      </c>
      <c r="F102" s="69">
        <v>2</v>
      </c>
      <c r="G102"/>
      <c r="H102"/>
      <c r="I102"/>
      <c r="J102" s="98">
        <f>IF(G102&lt;&gt;"",G102,IF(D102&lt;&gt;"",D102,""))</f>
        <v>4</v>
      </c>
      <c r="K102" s="53">
        <f>IF(I102&lt;&gt;"",I102,IF(F102&lt;&gt;"",F102,""))</f>
        <v>2</v>
      </c>
    </row>
    <row r="103" spans="1:11">
      <c r="A103" s="39"/>
      <c r="C103" s="72"/>
      <c r="E103" s="73"/>
      <c r="G103"/>
      <c r="H103"/>
      <c r="I103"/>
      <c r="K103"/>
    </row>
    <row r="104" spans="1:11" ht="48">
      <c r="A104" s="47">
        <v>461</v>
      </c>
      <c r="B104" s="67" t="s">
        <v>1198</v>
      </c>
      <c r="C104" s="68" t="s">
        <v>1199</v>
      </c>
      <c r="D104" s="69">
        <v>4</v>
      </c>
      <c r="E104" s="70" t="s">
        <v>1195</v>
      </c>
      <c r="F104" s="69">
        <v>2</v>
      </c>
      <c r="G104"/>
      <c r="H104"/>
      <c r="I104"/>
      <c r="J104" s="98">
        <f>IF(G104&lt;&gt;"",G104,IF(D104&lt;&gt;"",D104,""))</f>
        <v>4</v>
      </c>
      <c r="K104" s="53">
        <f>IF(I104&lt;&gt;"",I104,IF(F104&lt;&gt;"",F104,""))</f>
        <v>2</v>
      </c>
    </row>
    <row r="105" spans="1:11">
      <c r="A105" s="39"/>
      <c r="C105" s="72"/>
      <c r="E105" s="73"/>
      <c r="G105"/>
      <c r="H105"/>
      <c r="I105"/>
      <c r="K105"/>
    </row>
    <row r="106" spans="1:11" ht="48">
      <c r="A106" s="47">
        <v>462</v>
      </c>
      <c r="B106" s="67" t="s">
        <v>1200</v>
      </c>
      <c r="C106" s="68" t="s">
        <v>1201</v>
      </c>
      <c r="D106" s="69">
        <v>4</v>
      </c>
      <c r="E106" s="70" t="s">
        <v>1195</v>
      </c>
      <c r="F106" s="69">
        <v>2</v>
      </c>
      <c r="G106"/>
      <c r="H106"/>
      <c r="I106"/>
      <c r="J106" s="98">
        <f>IF(G106&lt;&gt;"",G106,IF(D106&lt;&gt;"",D106,""))</f>
        <v>4</v>
      </c>
      <c r="K106" s="53">
        <f>IF(I106&lt;&gt;"",I106,IF(F106&lt;&gt;"",F106,""))</f>
        <v>2</v>
      </c>
    </row>
    <row r="107" spans="1:11">
      <c r="A107" s="39"/>
      <c r="C107" s="72"/>
      <c r="E107" s="73"/>
      <c r="G107"/>
      <c r="H107"/>
      <c r="I107"/>
      <c r="K107"/>
    </row>
    <row r="108" spans="1:11" ht="40">
      <c r="A108" s="47">
        <v>463</v>
      </c>
      <c r="B108" s="67" t="s">
        <v>1202</v>
      </c>
      <c r="C108" s="68" t="s">
        <v>1203</v>
      </c>
      <c r="D108" s="69">
        <v>4</v>
      </c>
      <c r="E108" s="70" t="s">
        <v>1195</v>
      </c>
      <c r="F108" s="69">
        <v>1</v>
      </c>
      <c r="G108"/>
      <c r="H108"/>
      <c r="I108"/>
      <c r="J108" s="98">
        <f>IF(G108&lt;&gt;"",G108,IF(D108&lt;&gt;"",D108,""))</f>
        <v>4</v>
      </c>
      <c r="K108" s="53">
        <f>IF(I108&lt;&gt;"",I108,IF(F108&lt;&gt;"",F108,""))</f>
        <v>1</v>
      </c>
    </row>
    <row r="109" spans="1:11">
      <c r="A109" s="39"/>
      <c r="C109" s="72"/>
      <c r="E109" s="73"/>
      <c r="G109"/>
      <c r="H109"/>
      <c r="I109"/>
      <c r="K109"/>
    </row>
    <row r="110" spans="1:11" ht="40">
      <c r="A110" s="47">
        <v>464</v>
      </c>
      <c r="B110" s="67" t="s">
        <v>1204</v>
      </c>
      <c r="C110" s="68" t="s">
        <v>1205</v>
      </c>
      <c r="D110" s="69">
        <v>4</v>
      </c>
      <c r="E110" s="70" t="s">
        <v>1195</v>
      </c>
      <c r="F110" s="69">
        <v>1</v>
      </c>
      <c r="G110"/>
      <c r="H110"/>
      <c r="I110"/>
      <c r="J110" s="98">
        <f>IF(G110&lt;&gt;"",G110,IF(D110&lt;&gt;"",D110,""))</f>
        <v>4</v>
      </c>
      <c r="K110" s="53">
        <f>IF(I110&lt;&gt;"",I110,IF(F110&lt;&gt;"",F110,""))</f>
        <v>1</v>
      </c>
    </row>
    <row r="111" spans="1:11">
      <c r="A111" s="39"/>
      <c r="C111" s="72"/>
      <c r="E111" s="73"/>
      <c r="G111"/>
      <c r="H111"/>
      <c r="I111"/>
      <c r="K111"/>
    </row>
    <row r="112" spans="1:11" ht="256">
      <c r="A112" s="47">
        <v>465</v>
      </c>
      <c r="B112" s="67" t="s">
        <v>1206</v>
      </c>
      <c r="C112" s="68" t="s">
        <v>1207</v>
      </c>
      <c r="D112" s="69">
        <v>5</v>
      </c>
      <c r="E112" s="70" t="s">
        <v>1208</v>
      </c>
      <c r="F112" s="69">
        <v>2</v>
      </c>
      <c r="G112"/>
      <c r="H112"/>
      <c r="I112"/>
      <c r="J112" s="98">
        <f>IF(G112&lt;&gt;"",G112,IF(D112&lt;&gt;"",D112,""))</f>
        <v>5</v>
      </c>
      <c r="K112" s="53">
        <f>IF(I112&lt;&gt;"",I112,IF(F112&lt;&gt;"",F112,""))</f>
        <v>2</v>
      </c>
    </row>
    <row r="113" spans="1:11">
      <c r="A113" s="39"/>
      <c r="C113" s="72"/>
      <c r="E113" s="73"/>
      <c r="G113"/>
      <c r="H113"/>
      <c r="I113"/>
      <c r="K113"/>
    </row>
    <row r="114" spans="1:11" ht="144">
      <c r="A114" s="47">
        <v>466</v>
      </c>
      <c r="B114" s="67" t="s">
        <v>1209</v>
      </c>
      <c r="C114" s="68" t="s">
        <v>1210</v>
      </c>
      <c r="D114" s="69">
        <v>4</v>
      </c>
      <c r="E114" s="70" t="s">
        <v>1211</v>
      </c>
      <c r="F114" s="69">
        <v>4</v>
      </c>
      <c r="G114"/>
      <c r="H114"/>
      <c r="I114"/>
      <c r="J114" s="98">
        <f>IF(G114&lt;&gt;"",G114,IF(D114&lt;&gt;"",D114,""))</f>
        <v>4</v>
      </c>
      <c r="K114" s="53">
        <f>IF(I114&lt;&gt;"",I114,IF(F114&lt;&gt;"",F114,""))</f>
        <v>4</v>
      </c>
    </row>
    <row r="115" spans="1:11">
      <c r="A115" s="39"/>
      <c r="C115" s="72"/>
      <c r="E115" s="73"/>
      <c r="G115"/>
      <c r="H115"/>
      <c r="I115"/>
      <c r="K115"/>
    </row>
    <row r="116" spans="1:11">
      <c r="A116" s="39"/>
      <c r="C116" s="72"/>
      <c r="E116" s="73"/>
      <c r="G116"/>
      <c r="H116"/>
      <c r="I116"/>
      <c r="K116"/>
    </row>
    <row r="117" spans="1:11">
      <c r="A117" s="39"/>
      <c r="C117" s="72"/>
      <c r="E117" s="73"/>
      <c r="G117"/>
      <c r="H117"/>
      <c r="I117"/>
      <c r="K117"/>
    </row>
    <row r="118" spans="1:11" ht="20">
      <c r="A118" s="47"/>
      <c r="B118" s="74" t="s">
        <v>99</v>
      </c>
      <c r="C118" s="72"/>
      <c r="E118" s="73"/>
      <c r="G118"/>
      <c r="H118"/>
      <c r="I118"/>
      <c r="K118"/>
    </row>
    <row r="119" spans="1:11" ht="208">
      <c r="A119" s="47">
        <v>467</v>
      </c>
      <c r="B119" s="67" t="s">
        <v>1212</v>
      </c>
      <c r="C119" s="68" t="s">
        <v>1213</v>
      </c>
      <c r="D119" s="69">
        <v>3</v>
      </c>
      <c r="E119" s="70" t="s">
        <v>1214</v>
      </c>
      <c r="F119" s="69">
        <v>2</v>
      </c>
      <c r="G119"/>
      <c r="H119"/>
      <c r="I119"/>
      <c r="J119" s="98">
        <f>IF(G119&lt;&gt;"",G119,IF(D119&lt;&gt;"",D119,""))</f>
        <v>3</v>
      </c>
      <c r="K119" s="53">
        <f>IF(I119&lt;&gt;"",I119,IF(F119&lt;&gt;"",F119,""))</f>
        <v>2</v>
      </c>
    </row>
    <row r="120" spans="1:11">
      <c r="A120" s="39"/>
      <c r="C120" s="72"/>
      <c r="E120" s="73"/>
      <c r="G120"/>
      <c r="H120"/>
      <c r="I120"/>
      <c r="K120"/>
    </row>
    <row r="121" spans="1:11" ht="160">
      <c r="A121" s="47">
        <v>468</v>
      </c>
      <c r="B121" s="67" t="s">
        <v>956</v>
      </c>
      <c r="C121" s="68" t="s">
        <v>957</v>
      </c>
      <c r="D121" s="69">
        <v>5</v>
      </c>
      <c r="E121" s="70" t="s">
        <v>1215</v>
      </c>
      <c r="F121" s="69">
        <v>3</v>
      </c>
      <c r="G121"/>
      <c r="H121"/>
      <c r="I121"/>
      <c r="J121" s="98">
        <f>IF(G121&lt;&gt;"",G121,IF(D121&lt;&gt;"",D121,""))</f>
        <v>5</v>
      </c>
      <c r="K121" s="53">
        <f>IF(I121&lt;&gt;"",I121,IF(F121&lt;&gt;"",F121,""))</f>
        <v>3</v>
      </c>
    </row>
    <row r="122" spans="1:11">
      <c r="A122" s="39"/>
      <c r="C122" s="72"/>
      <c r="E122" s="73"/>
      <c r="K122"/>
    </row>
    <row r="123" spans="1:11" ht="64">
      <c r="A123" s="47">
        <v>469</v>
      </c>
      <c r="B123" s="67" t="s">
        <v>148</v>
      </c>
      <c r="C123" s="68" t="s">
        <v>149</v>
      </c>
      <c r="D123" s="69"/>
      <c r="E123" s="70" t="s">
        <v>961</v>
      </c>
      <c r="F123" s="69">
        <v>2</v>
      </c>
      <c r="G123"/>
      <c r="H123"/>
      <c r="I123"/>
      <c r="J123" s="98" t="str">
        <f>IF(G123&lt;&gt;"",G123,IF(D123&lt;&gt;"",D123,""))</f>
        <v/>
      </c>
      <c r="K123" s="53">
        <f>IF(I123&lt;&gt;"",I123,IF(F123&lt;&gt;"",F123,""))</f>
        <v>2</v>
      </c>
    </row>
    <row r="124" spans="1:11">
      <c r="A124" s="39"/>
      <c r="C124" s="72"/>
      <c r="E124" s="73"/>
      <c r="K124"/>
    </row>
    <row r="125" spans="1:11" ht="380">
      <c r="A125" s="47">
        <v>470</v>
      </c>
      <c r="B125" s="67" t="s">
        <v>1216</v>
      </c>
      <c r="C125" s="68" t="s">
        <v>1217</v>
      </c>
      <c r="D125" s="69"/>
      <c r="E125" s="70" t="s">
        <v>1218</v>
      </c>
      <c r="F125" s="69">
        <v>1</v>
      </c>
      <c r="G125" s="69">
        <v>4</v>
      </c>
      <c r="H125" s="77" t="s">
        <v>1116</v>
      </c>
      <c r="I125" s="69">
        <v>4</v>
      </c>
      <c r="J125" s="98">
        <f>IF(G125&lt;&gt;"",G125,IF(D125&lt;&gt;"",D125,""))</f>
        <v>4</v>
      </c>
      <c r="K125" s="53">
        <f>IF(I125&lt;&gt;"",I125,IF(F125&lt;&gt;"",F125,""))</f>
        <v>4</v>
      </c>
    </row>
    <row r="126" spans="1:11">
      <c r="A126" s="39"/>
      <c r="C126" s="72"/>
      <c r="E126" s="73"/>
      <c r="K126"/>
    </row>
    <row r="127" spans="1:11" ht="176">
      <c r="A127" s="47">
        <v>471</v>
      </c>
      <c r="B127" s="67" t="s">
        <v>334</v>
      </c>
      <c r="C127" s="68" t="s">
        <v>1219</v>
      </c>
      <c r="D127" s="69">
        <v>5</v>
      </c>
      <c r="E127" s="70" t="s">
        <v>1220</v>
      </c>
      <c r="F127" s="69">
        <v>3</v>
      </c>
      <c r="G127"/>
      <c r="H127"/>
      <c r="I127"/>
      <c r="J127" s="98">
        <f>IF(G127&lt;&gt;"",G127,IF(D127&lt;&gt;"",D127,""))</f>
        <v>5</v>
      </c>
      <c r="K127" s="53">
        <f>IF(I127&lt;&gt;"",I127,IF(F127&lt;&gt;"",F127,""))</f>
        <v>3</v>
      </c>
    </row>
    <row r="128" spans="1:11">
      <c r="A128" s="39"/>
      <c r="C128" s="72"/>
      <c r="E128" s="73"/>
      <c r="G128"/>
      <c r="H128"/>
      <c r="I128"/>
      <c r="K128"/>
    </row>
    <row r="129" spans="1:11" ht="160">
      <c r="A129" s="47">
        <v>472</v>
      </c>
      <c r="B129" s="67" t="s">
        <v>1221</v>
      </c>
      <c r="C129" s="68" t="s">
        <v>338</v>
      </c>
      <c r="D129" s="69"/>
      <c r="E129" s="70" t="s">
        <v>969</v>
      </c>
      <c r="F129" s="69">
        <v>2</v>
      </c>
      <c r="G129"/>
      <c r="H129"/>
      <c r="I129"/>
      <c r="J129" s="98" t="str">
        <f>IF(G129&lt;&gt;"",G129,IF(D129&lt;&gt;"",D129,""))</f>
        <v/>
      </c>
      <c r="K129" s="53">
        <f>IF(I129&lt;&gt;"",I129,IF(F129&lt;&gt;"",F129,""))</f>
        <v>2</v>
      </c>
    </row>
    <row r="130" spans="1:11">
      <c r="A130" s="39"/>
      <c r="C130" s="72"/>
      <c r="E130" s="73"/>
      <c r="G130"/>
      <c r="H130"/>
      <c r="I130"/>
      <c r="K130"/>
    </row>
    <row r="131" spans="1:11" ht="365">
      <c r="A131" s="47">
        <v>473</v>
      </c>
      <c r="B131" s="67" t="s">
        <v>339</v>
      </c>
      <c r="C131" s="68" t="s">
        <v>340</v>
      </c>
      <c r="D131" s="69">
        <v>3</v>
      </c>
      <c r="E131" s="70" t="s">
        <v>965</v>
      </c>
      <c r="F131" s="69">
        <v>3</v>
      </c>
      <c r="G131"/>
      <c r="H131"/>
      <c r="I131"/>
      <c r="J131" s="98">
        <f>IF(G131&lt;&gt;"",G131,IF(D131&lt;&gt;"",D131,""))</f>
        <v>3</v>
      </c>
      <c r="K131" s="53">
        <f>IF(I131&lt;&gt;"",I131,IF(F131&lt;&gt;"",F131,""))</f>
        <v>3</v>
      </c>
    </row>
    <row r="132" spans="1:11">
      <c r="A132" s="39"/>
      <c r="C132" s="72"/>
      <c r="E132" s="73"/>
      <c r="G132"/>
      <c r="H132"/>
      <c r="I132"/>
      <c r="K132"/>
    </row>
    <row r="133" spans="1:11" ht="350">
      <c r="A133" s="47">
        <v>474</v>
      </c>
      <c r="B133" s="67" t="s">
        <v>1222</v>
      </c>
      <c r="C133" s="68" t="s">
        <v>1223</v>
      </c>
      <c r="D133" s="69">
        <v>4</v>
      </c>
      <c r="E133" s="70" t="s">
        <v>1224</v>
      </c>
      <c r="F133" s="69">
        <v>1</v>
      </c>
      <c r="G133"/>
      <c r="H133"/>
      <c r="I133"/>
      <c r="J133" s="98">
        <f>IF(G133&lt;&gt;"",G133,IF(D133&lt;&gt;"",D133,""))</f>
        <v>4</v>
      </c>
      <c r="K133" s="53">
        <f>IF(I133&lt;&gt;"",I133,IF(F133&lt;&gt;"",F133,""))</f>
        <v>1</v>
      </c>
    </row>
    <row r="134" spans="1:11">
      <c r="A134" s="39"/>
      <c r="C134" s="72"/>
      <c r="E134" s="73"/>
      <c r="G134"/>
      <c r="H134"/>
      <c r="I134"/>
      <c r="K134"/>
    </row>
    <row r="135" spans="1:11" ht="192">
      <c r="A135" s="47">
        <v>475</v>
      </c>
      <c r="B135" s="67" t="s">
        <v>1225</v>
      </c>
      <c r="C135" s="68" t="s">
        <v>1226</v>
      </c>
      <c r="D135" s="69">
        <v>4</v>
      </c>
      <c r="E135" s="70" t="s">
        <v>1227</v>
      </c>
      <c r="F135" s="69">
        <v>3</v>
      </c>
      <c r="G135"/>
      <c r="H135"/>
      <c r="I135"/>
      <c r="J135" s="98">
        <f>IF(G135&lt;&gt;"",G135,IF(D135&lt;&gt;"",D135,""))</f>
        <v>4</v>
      </c>
      <c r="K135" s="53">
        <f>IF(I135&lt;&gt;"",I135,IF(F135&lt;&gt;"",F135,""))</f>
        <v>3</v>
      </c>
    </row>
    <row r="136" spans="1:11">
      <c r="A136" s="39"/>
      <c r="C136" s="72"/>
      <c r="E136" s="73"/>
      <c r="G136"/>
      <c r="H136"/>
      <c r="I136"/>
      <c r="K136"/>
    </row>
    <row r="137" spans="1:11" ht="160">
      <c r="A137" s="47">
        <v>476</v>
      </c>
      <c r="B137" s="67" t="s">
        <v>348</v>
      </c>
      <c r="C137" s="68" t="s">
        <v>1228</v>
      </c>
      <c r="D137" s="69">
        <v>2</v>
      </c>
      <c r="E137" s="70" t="s">
        <v>1229</v>
      </c>
      <c r="F137" s="69">
        <v>0</v>
      </c>
      <c r="G137"/>
      <c r="H137"/>
      <c r="I137"/>
      <c r="J137" s="98">
        <f>IF(G137&lt;&gt;"",G137,IF(D137&lt;&gt;"",D137,""))</f>
        <v>2</v>
      </c>
      <c r="K137" s="53">
        <f>IF(I137&lt;&gt;"",I137,IF(F137&lt;&gt;"",F137,""))</f>
        <v>0</v>
      </c>
    </row>
    <row r="138" spans="1:11">
      <c r="A138" s="39"/>
      <c r="C138" s="72"/>
      <c r="E138" s="73"/>
      <c r="G138"/>
      <c r="H138"/>
      <c r="I138"/>
      <c r="K138"/>
    </row>
    <row r="139" spans="1:11" ht="32">
      <c r="A139" s="47">
        <v>477</v>
      </c>
      <c r="B139" s="67" t="s">
        <v>355</v>
      </c>
      <c r="C139" s="68" t="s">
        <v>356</v>
      </c>
      <c r="D139" s="69">
        <v>3</v>
      </c>
      <c r="E139" s="70" t="s">
        <v>1230</v>
      </c>
      <c r="F139" s="69">
        <v>3</v>
      </c>
      <c r="G139"/>
      <c r="H139"/>
      <c r="I139"/>
      <c r="J139" s="98">
        <f>IF(G139&lt;&gt;"",G139,IF(D139&lt;&gt;"",D139,""))</f>
        <v>3</v>
      </c>
      <c r="K139" s="53">
        <f>IF(I139&lt;&gt;"",I139,IF(F139&lt;&gt;"",F139,""))</f>
        <v>3</v>
      </c>
    </row>
    <row r="140" spans="1:11">
      <c r="A140" s="39"/>
      <c r="C140" s="72"/>
      <c r="E140" s="73"/>
      <c r="G140"/>
      <c r="H140"/>
      <c r="I140"/>
      <c r="K140"/>
    </row>
    <row r="141" spans="1:11" ht="256">
      <c r="A141" s="47">
        <v>478</v>
      </c>
      <c r="B141" s="91" t="s">
        <v>357</v>
      </c>
      <c r="C141" s="92" t="s">
        <v>358</v>
      </c>
      <c r="D141" s="93"/>
      <c r="E141" s="94" t="s">
        <v>979</v>
      </c>
      <c r="F141" s="93">
        <v>3</v>
      </c>
      <c r="G141"/>
      <c r="H141"/>
      <c r="I141"/>
      <c r="J141" s="98" t="str">
        <f>IF(G141&lt;&gt;"",G141,IF(D141&lt;&gt;"",D141,""))</f>
        <v/>
      </c>
      <c r="K141" s="53">
        <f>IF(I141&lt;&gt;"",I141,IF(F141&lt;&gt;"",F141,""))</f>
        <v>3</v>
      </c>
    </row>
    <row r="142" spans="1:11">
      <c r="A142" s="39"/>
      <c r="C142" s="72"/>
      <c r="E142" s="73"/>
      <c r="G142"/>
      <c r="H142"/>
      <c r="I142"/>
      <c r="K142"/>
    </row>
    <row r="143" spans="1:11" ht="80">
      <c r="A143" s="47">
        <v>479</v>
      </c>
      <c r="B143" s="67" t="s">
        <v>360</v>
      </c>
      <c r="C143" s="68" t="s">
        <v>361</v>
      </c>
      <c r="D143" s="69">
        <v>4</v>
      </c>
      <c r="E143" s="70" t="s">
        <v>1231</v>
      </c>
      <c r="F143" s="69">
        <v>4</v>
      </c>
      <c r="G143"/>
      <c r="H143"/>
      <c r="I143"/>
      <c r="J143" s="98">
        <f>IF(G143&lt;&gt;"",G143,IF(D143&lt;&gt;"",D143,""))</f>
        <v>4</v>
      </c>
      <c r="K143" s="53">
        <f>IF(I143&lt;&gt;"",I143,IF(F143&lt;&gt;"",F143,""))</f>
        <v>4</v>
      </c>
    </row>
    <row r="144" spans="1:11">
      <c r="A144" s="39"/>
      <c r="C144" s="72"/>
      <c r="E144" s="73"/>
      <c r="G144"/>
      <c r="H144"/>
      <c r="I144"/>
      <c r="K144"/>
    </row>
    <row r="145" spans="1:12" ht="224">
      <c r="A145" s="47">
        <v>480</v>
      </c>
      <c r="B145" s="67" t="s">
        <v>1232</v>
      </c>
      <c r="C145" s="68" t="s">
        <v>993</v>
      </c>
      <c r="D145" s="69">
        <v>4</v>
      </c>
      <c r="E145" s="70" t="s">
        <v>1233</v>
      </c>
      <c r="F145" s="69">
        <v>3</v>
      </c>
      <c r="G145"/>
      <c r="H145"/>
      <c r="I145"/>
      <c r="J145" s="98">
        <f>IF(G145&lt;&gt;"",G145,IF(D145&lt;&gt;"",D145,""))</f>
        <v>4</v>
      </c>
      <c r="K145" s="53">
        <f>IF(I145&lt;&gt;"",I145,IF(F145&lt;&gt;"",F145,""))</f>
        <v>3</v>
      </c>
    </row>
    <row r="146" spans="1:12">
      <c r="A146" s="39"/>
      <c r="C146" s="72"/>
      <c r="E146" s="73"/>
      <c r="G146"/>
      <c r="H146"/>
      <c r="I146"/>
      <c r="K146"/>
    </row>
    <row r="147" spans="1:12">
      <c r="A147" s="39"/>
      <c r="C147" s="72"/>
      <c r="E147" s="73"/>
      <c r="G147"/>
      <c r="H147"/>
      <c r="I147"/>
      <c r="K147"/>
    </row>
    <row r="148" spans="1:12">
      <c r="A148" s="39"/>
      <c r="C148" s="72"/>
      <c r="E148" s="73"/>
      <c r="G148"/>
      <c r="H148"/>
      <c r="I148"/>
      <c r="K148"/>
    </row>
    <row r="149" spans="1:12" ht="20">
      <c r="A149" s="47"/>
      <c r="B149" s="74" t="s">
        <v>98</v>
      </c>
      <c r="C149" s="72"/>
      <c r="E149" s="73"/>
      <c r="G149"/>
      <c r="H149"/>
      <c r="I149"/>
      <c r="K149"/>
    </row>
    <row r="150" spans="1:12" ht="128">
      <c r="A150" s="47">
        <v>481</v>
      </c>
      <c r="B150" s="67" t="s">
        <v>1234</v>
      </c>
      <c r="C150" s="68" t="s">
        <v>1235</v>
      </c>
      <c r="D150" s="69">
        <v>5</v>
      </c>
      <c r="E150" s="70" t="s">
        <v>1236</v>
      </c>
      <c r="F150" s="69">
        <v>2</v>
      </c>
      <c r="G150"/>
      <c r="H150"/>
      <c r="I150"/>
      <c r="J150" s="98">
        <f>IF(G150&lt;&gt;"",G150,IF(D150&lt;&gt;"",D150,""))</f>
        <v>5</v>
      </c>
      <c r="K150" s="53">
        <f>IF(I150&lt;&gt;"",I150,IF(F150&lt;&gt;"",F150,""))</f>
        <v>2</v>
      </c>
    </row>
    <row r="151" spans="1:12">
      <c r="A151" s="39"/>
      <c r="C151" s="72"/>
      <c r="E151" s="73"/>
      <c r="G151"/>
      <c r="H151"/>
      <c r="I151"/>
      <c r="K151"/>
    </row>
    <row r="152" spans="1:12" ht="144">
      <c r="A152" s="47">
        <v>482</v>
      </c>
      <c r="B152" s="67" t="s">
        <v>1237</v>
      </c>
      <c r="C152" s="68" t="s">
        <v>1238</v>
      </c>
      <c r="D152" s="69">
        <v>5</v>
      </c>
      <c r="E152" s="70" t="s">
        <v>1239</v>
      </c>
      <c r="F152" s="69">
        <v>3</v>
      </c>
      <c r="G152"/>
      <c r="H152"/>
      <c r="I152"/>
      <c r="J152" s="98">
        <f>IF(G152&lt;&gt;"",G152,IF(D152&lt;&gt;"",D152,""))</f>
        <v>5</v>
      </c>
      <c r="K152" s="53">
        <f>IF(I152&lt;&gt;"",I152,IF(F152&lt;&gt;"",F152,""))</f>
        <v>3</v>
      </c>
    </row>
    <row r="153" spans="1:12">
      <c r="A153" s="39"/>
      <c r="C153" s="72"/>
      <c r="E153" s="73"/>
      <c r="G153"/>
      <c r="H153"/>
      <c r="I153"/>
      <c r="K153"/>
    </row>
    <row r="154" spans="1:12" ht="304">
      <c r="A154" s="47">
        <v>483</v>
      </c>
      <c r="B154" s="67" t="s">
        <v>1240</v>
      </c>
      <c r="C154" s="68" t="s">
        <v>1241</v>
      </c>
      <c r="D154" s="69">
        <v>5</v>
      </c>
      <c r="E154" s="70" t="s">
        <v>1242</v>
      </c>
      <c r="F154" s="69">
        <v>2</v>
      </c>
      <c r="G154"/>
      <c r="H154"/>
      <c r="I154"/>
      <c r="J154" s="98">
        <f>IF(G154&lt;&gt;"",G154,IF(D154&lt;&gt;"",D154,""))</f>
        <v>5</v>
      </c>
      <c r="K154" s="53">
        <f>IF(I154&lt;&gt;"",I154,IF(F154&lt;&gt;"",F154,""))</f>
        <v>2</v>
      </c>
    </row>
    <row r="155" spans="1:12" customFormat="1" ht="15"/>
    <row r="156" spans="1:12" ht="96">
      <c r="A156" s="47">
        <v>484</v>
      </c>
      <c r="B156" s="67" t="s">
        <v>304</v>
      </c>
      <c r="C156" s="68" t="s">
        <v>1243</v>
      </c>
      <c r="D156" s="69"/>
      <c r="E156" s="70" t="s">
        <v>961</v>
      </c>
      <c r="F156" s="69">
        <v>2</v>
      </c>
      <c r="G156"/>
      <c r="H156"/>
      <c r="I156"/>
      <c r="J156" s="98" t="str">
        <f>IF(G156&lt;&gt;"",G156,IF(D156&lt;&gt;"",D156,""))</f>
        <v/>
      </c>
      <c r="K156" s="53">
        <f>IF(I156&lt;&gt;"",I156,IF(F156&lt;&gt;"",F156,""))</f>
        <v>2</v>
      </c>
    </row>
    <row r="157" spans="1:12">
      <c r="A157" s="39"/>
      <c r="C157" s="72"/>
      <c r="E157" s="73"/>
      <c r="G157"/>
      <c r="H157"/>
      <c r="I157"/>
      <c r="K157"/>
      <c r="L157"/>
    </row>
    <row r="158" spans="1:12" ht="112">
      <c r="A158" s="47">
        <v>485</v>
      </c>
      <c r="B158" s="67" t="s">
        <v>1016</v>
      </c>
      <c r="C158" s="68" t="s">
        <v>1017</v>
      </c>
      <c r="D158" s="69">
        <v>5</v>
      </c>
      <c r="E158" s="70" t="s">
        <v>1244</v>
      </c>
      <c r="F158" s="69">
        <v>3</v>
      </c>
      <c r="G158"/>
      <c r="H158"/>
      <c r="I158"/>
      <c r="J158" s="98">
        <f>IF(G158&lt;&gt;"",G158,IF(D158&lt;&gt;"",D158,""))</f>
        <v>5</v>
      </c>
      <c r="K158" s="53">
        <f>IF(I158&lt;&gt;"",I158,IF(F158&lt;&gt;"",F158,""))</f>
        <v>3</v>
      </c>
    </row>
    <row r="159" spans="1:12" ht="144">
      <c r="A159" s="47">
        <v>486</v>
      </c>
      <c r="B159" s="67" t="s">
        <v>307</v>
      </c>
      <c r="C159" s="68" t="s">
        <v>308</v>
      </c>
      <c r="D159" s="69">
        <v>4</v>
      </c>
      <c r="E159" s="70" t="s">
        <v>1245</v>
      </c>
      <c r="F159" s="69">
        <v>3</v>
      </c>
      <c r="G159"/>
      <c r="H159"/>
      <c r="I159"/>
      <c r="J159" s="98">
        <f>IF(G159&lt;&gt;"",G159,IF(D159&lt;&gt;"",D159,""))</f>
        <v>4</v>
      </c>
      <c r="K159" s="53">
        <f>IF(I159&lt;&gt;"",I159,IF(F159&lt;&gt;"",F159,""))</f>
        <v>3</v>
      </c>
    </row>
    <row r="160" spans="1:12" ht="64">
      <c r="A160" s="47">
        <v>487</v>
      </c>
      <c r="B160" s="67" t="s">
        <v>1022</v>
      </c>
      <c r="C160" s="68" t="s">
        <v>1023</v>
      </c>
      <c r="D160" s="69">
        <v>5</v>
      </c>
      <c r="E160" s="70" t="s">
        <v>1246</v>
      </c>
      <c r="F160" s="69">
        <v>3</v>
      </c>
      <c r="G160"/>
      <c r="H160"/>
      <c r="I160"/>
      <c r="J160" s="98">
        <f>IF(G160&lt;&gt;"",G160,IF(D160&lt;&gt;"",D160,""))</f>
        <v>5</v>
      </c>
      <c r="K160" s="53">
        <f>IF(I160&lt;&gt;"",I160,IF(F160&lt;&gt;"",F160,""))</f>
        <v>3</v>
      </c>
    </row>
    <row r="161" spans="1:11">
      <c r="A161" s="39"/>
      <c r="C161" s="72"/>
      <c r="E161" s="73"/>
      <c r="G161"/>
      <c r="H161"/>
      <c r="I161"/>
      <c r="K161"/>
    </row>
    <row r="162" spans="1:11">
      <c r="A162" s="39"/>
      <c r="C162" s="72"/>
      <c r="E162" s="73"/>
      <c r="G162"/>
      <c r="H162"/>
      <c r="I162"/>
      <c r="K162"/>
    </row>
    <row r="163" spans="1:11">
      <c r="A163" s="39"/>
      <c r="C163" s="72"/>
      <c r="E163" s="73"/>
      <c r="G163"/>
      <c r="H163"/>
      <c r="I163"/>
      <c r="K163"/>
    </row>
    <row r="164" spans="1:11" ht="20">
      <c r="A164" s="47"/>
      <c r="B164" s="74" t="s">
        <v>100</v>
      </c>
      <c r="C164" s="72"/>
      <c r="E164" s="73"/>
      <c r="G164"/>
      <c r="H164"/>
      <c r="I164"/>
      <c r="K164"/>
    </row>
    <row r="165" spans="1:11" ht="304">
      <c r="A165" s="47">
        <v>488</v>
      </c>
      <c r="B165" s="67" t="s">
        <v>1247</v>
      </c>
      <c r="C165" s="68" t="s">
        <v>1248</v>
      </c>
      <c r="D165" s="69">
        <v>5</v>
      </c>
      <c r="E165" s="70" t="s">
        <v>1249</v>
      </c>
      <c r="F165" s="69">
        <v>4</v>
      </c>
      <c r="G165"/>
      <c r="H165"/>
      <c r="I165"/>
      <c r="J165" s="98">
        <f>IF(G165&lt;&gt;"",G165,IF(D165&lt;&gt;"",D165,""))</f>
        <v>5</v>
      </c>
      <c r="K165" s="53">
        <f>IF(I165&lt;&gt;"",I165,IF(F165&lt;&gt;"",F165,""))</f>
        <v>4</v>
      </c>
    </row>
    <row r="166" spans="1:11">
      <c r="A166" s="39"/>
      <c r="C166" s="72"/>
      <c r="E166" s="73"/>
      <c r="G166"/>
      <c r="H166"/>
      <c r="I166"/>
      <c r="K166"/>
    </row>
    <row r="167" spans="1:11" ht="272">
      <c r="A167" s="47">
        <v>489</v>
      </c>
      <c r="B167" s="67" t="s">
        <v>1250</v>
      </c>
      <c r="C167" s="68" t="s">
        <v>1251</v>
      </c>
      <c r="D167" s="69">
        <v>5</v>
      </c>
      <c r="E167" s="70" t="s">
        <v>1252</v>
      </c>
      <c r="F167" s="69">
        <v>4</v>
      </c>
      <c r="G167"/>
      <c r="H167"/>
      <c r="I167"/>
      <c r="J167" s="98">
        <f>IF(G167&lt;&gt;"",G167,IF(D167&lt;&gt;"",D167,""))</f>
        <v>5</v>
      </c>
      <c r="K167" s="53">
        <f>IF(I167&lt;&gt;"",I167,IF(F167&lt;&gt;"",F167,""))</f>
        <v>4</v>
      </c>
    </row>
    <row r="168" spans="1:11">
      <c r="A168" s="39"/>
      <c r="C168" s="72"/>
      <c r="E168" s="73"/>
      <c r="G168"/>
      <c r="H168"/>
      <c r="I168"/>
      <c r="K168"/>
    </row>
    <row r="169" spans="1:11" ht="240">
      <c r="A169" s="47">
        <v>490</v>
      </c>
      <c r="B169" s="67" t="s">
        <v>365</v>
      </c>
      <c r="C169" s="68" t="s">
        <v>1253</v>
      </c>
      <c r="D169" s="69">
        <v>5</v>
      </c>
      <c r="E169" s="70" t="s">
        <v>1254</v>
      </c>
      <c r="F169" s="69">
        <v>4</v>
      </c>
      <c r="G169"/>
      <c r="H169"/>
      <c r="I169"/>
      <c r="J169" s="98">
        <f>IF(G169&lt;&gt;"",G169,IF(D169&lt;&gt;"",D169,""))</f>
        <v>5</v>
      </c>
      <c r="K169" s="53">
        <f>IF(I169&lt;&gt;"",I169,IF(F169&lt;&gt;"",F169,""))</f>
        <v>4</v>
      </c>
    </row>
    <row r="170" spans="1:11">
      <c r="A170" s="39"/>
      <c r="C170" s="72"/>
      <c r="E170" s="73"/>
      <c r="G170"/>
      <c r="H170"/>
      <c r="I170"/>
      <c r="K170"/>
    </row>
    <row r="171" spans="1:11" ht="96">
      <c r="A171" s="47">
        <v>491</v>
      </c>
      <c r="B171" s="67" t="s">
        <v>1255</v>
      </c>
      <c r="C171" s="68" t="s">
        <v>1256</v>
      </c>
      <c r="D171" s="69">
        <v>3</v>
      </c>
      <c r="E171" s="70" t="s">
        <v>1257</v>
      </c>
      <c r="F171" s="69">
        <v>2</v>
      </c>
      <c r="G171"/>
      <c r="H171"/>
      <c r="I171"/>
      <c r="J171" s="98">
        <f>IF(G171&lt;&gt;"",G171,IF(D171&lt;&gt;"",D171,""))</f>
        <v>3</v>
      </c>
      <c r="K171" s="53">
        <f>IF(I171&lt;&gt;"",I171,IF(F171&lt;&gt;"",F171,""))</f>
        <v>2</v>
      </c>
    </row>
    <row r="172" spans="1:11">
      <c r="A172" s="39"/>
      <c r="C172" s="72"/>
      <c r="E172" s="73"/>
      <c r="G172"/>
      <c r="H172"/>
      <c r="I172"/>
      <c r="K172"/>
    </row>
    <row r="173" spans="1:11" ht="64">
      <c r="A173" s="47">
        <v>492</v>
      </c>
      <c r="B173" s="67" t="s">
        <v>1258</v>
      </c>
      <c r="C173" s="68" t="s">
        <v>1259</v>
      </c>
      <c r="D173" s="69"/>
      <c r="E173" s="70"/>
      <c r="F173" s="69">
        <v>1</v>
      </c>
      <c r="G173"/>
      <c r="H173"/>
      <c r="I173"/>
      <c r="J173" s="98" t="str">
        <f>IF(G173&lt;&gt;"",G173,IF(D173&lt;&gt;"",D173,""))</f>
        <v/>
      </c>
      <c r="K173" s="53">
        <f>IF(I173&lt;&gt;"",I173,IF(F173&lt;&gt;"",F173,""))</f>
        <v>1</v>
      </c>
    </row>
    <row r="174" spans="1:11">
      <c r="A174" s="39"/>
      <c r="C174" s="72"/>
      <c r="E174" s="73"/>
      <c r="G174"/>
      <c r="H174"/>
      <c r="I174"/>
      <c r="K174"/>
    </row>
    <row r="175" spans="1:11" ht="192">
      <c r="A175" s="47">
        <v>493</v>
      </c>
      <c r="B175" s="67" t="s">
        <v>372</v>
      </c>
      <c r="C175" s="68" t="s">
        <v>373</v>
      </c>
      <c r="D175" s="69">
        <v>5</v>
      </c>
      <c r="E175" s="70" t="s">
        <v>1260</v>
      </c>
      <c r="F175" s="69">
        <v>3</v>
      </c>
      <c r="G175"/>
      <c r="H175"/>
      <c r="I175"/>
      <c r="J175" s="98">
        <f>IF(G175&lt;&gt;"",G175,IF(D175&lt;&gt;"",D175,""))</f>
        <v>5</v>
      </c>
      <c r="K175" s="53">
        <f>IF(I175&lt;&gt;"",I175,IF(F175&lt;&gt;"",F175,""))</f>
        <v>3</v>
      </c>
    </row>
    <row r="176" spans="1:11">
      <c r="A176" s="47"/>
      <c r="G176"/>
      <c r="H176"/>
      <c r="I176"/>
      <c r="K176"/>
    </row>
    <row r="177" spans="1:11">
      <c r="A177" s="47"/>
      <c r="B177" s="86"/>
      <c r="C177" s="95"/>
      <c r="G177"/>
      <c r="H177"/>
      <c r="I177"/>
      <c r="K177"/>
    </row>
    <row r="178" spans="1:11">
      <c r="A178" s="47"/>
      <c r="G178"/>
      <c r="H178"/>
      <c r="I178"/>
      <c r="K178"/>
    </row>
    <row r="179" spans="1:11">
      <c r="A179" s="47"/>
      <c r="G179"/>
      <c r="H179"/>
      <c r="I179"/>
      <c r="K179"/>
    </row>
    <row r="180" spans="1:11">
      <c r="A180" s="47"/>
      <c r="G180"/>
      <c r="H180"/>
      <c r="I180"/>
      <c r="K180"/>
    </row>
    <row r="181" spans="1:11">
      <c r="A181" s="47"/>
      <c r="G181"/>
      <c r="H181"/>
      <c r="I181"/>
      <c r="K181"/>
    </row>
    <row r="182" spans="1:11">
      <c r="A182" s="47"/>
      <c r="G182"/>
      <c r="H182"/>
      <c r="I182"/>
      <c r="K182"/>
    </row>
    <row r="183" spans="1:11">
      <c r="A183" s="47"/>
      <c r="G183"/>
      <c r="H183"/>
      <c r="I183"/>
      <c r="K183"/>
    </row>
    <row r="184" spans="1:11">
      <c r="A184" s="47"/>
      <c r="G184"/>
      <c r="H184"/>
      <c r="I184"/>
      <c r="K184"/>
    </row>
    <row r="185" spans="1:11">
      <c r="A185" s="47"/>
      <c r="K185"/>
    </row>
    <row r="186" spans="1:11">
      <c r="A186" s="47"/>
      <c r="K186"/>
    </row>
    <row r="187" spans="1:11">
      <c r="A187" s="47"/>
      <c r="K187"/>
    </row>
    <row r="188" spans="1:11">
      <c r="A188" s="47"/>
      <c r="K188"/>
    </row>
    <row r="189" spans="1:11">
      <c r="B189" s="86"/>
      <c r="C189" s="95"/>
      <c r="K189"/>
    </row>
    <row r="190" spans="1:11">
      <c r="B190" s="86"/>
      <c r="C190" s="95"/>
      <c r="K190"/>
    </row>
    <row r="191" spans="1:11">
      <c r="B191" s="86"/>
      <c r="C191" s="95"/>
      <c r="K191"/>
    </row>
    <row r="192" spans="1:11">
      <c r="B192" s="86"/>
      <c r="C192" s="95"/>
      <c r="K192"/>
    </row>
    <row r="193" spans="2:11">
      <c r="B193" s="86"/>
      <c r="C193" s="95"/>
      <c r="K193"/>
    </row>
    <row r="194" spans="2:11">
      <c r="B194" s="86"/>
      <c r="C194" s="95"/>
      <c r="K194"/>
    </row>
    <row r="195" spans="2:11">
      <c r="B195" s="86"/>
      <c r="C195" s="95"/>
      <c r="K195"/>
    </row>
    <row r="196" spans="2:11">
      <c r="B196" s="86"/>
      <c r="C196" s="95"/>
      <c r="K196"/>
    </row>
    <row r="197" spans="2:11">
      <c r="B197" s="86"/>
      <c r="C197" s="95"/>
      <c r="K197"/>
    </row>
    <row r="198" spans="2:11">
      <c r="B198" s="86"/>
      <c r="C198" s="95"/>
      <c r="K198"/>
    </row>
    <row r="199" spans="2:11">
      <c r="B199" s="86"/>
      <c r="C199" s="95"/>
      <c r="K199"/>
    </row>
    <row r="200" spans="2:11">
      <c r="B200" s="86"/>
      <c r="C200" s="95"/>
      <c r="K200"/>
    </row>
    <row r="201" spans="2:11">
      <c r="B201" s="86"/>
      <c r="C201" s="95"/>
      <c r="K201"/>
    </row>
    <row r="202" spans="2:11">
      <c r="B202" s="86"/>
      <c r="C202" s="95"/>
      <c r="K202"/>
    </row>
    <row r="203" spans="2:11">
      <c r="B203" s="86"/>
      <c r="C203" s="95"/>
      <c r="K203"/>
    </row>
    <row r="204" spans="2:11">
      <c r="B204" s="86"/>
      <c r="C204" s="95"/>
      <c r="K204"/>
    </row>
    <row r="205" spans="2:11">
      <c r="B205" s="86"/>
      <c r="C205" s="95"/>
      <c r="K205"/>
    </row>
    <row r="206" spans="2:11">
      <c r="B206" s="86"/>
      <c r="C206" s="95"/>
      <c r="K206"/>
    </row>
    <row r="207" spans="2:11">
      <c r="B207" s="86"/>
      <c r="C207" s="95"/>
      <c r="K207"/>
    </row>
    <row r="208" spans="2:11">
      <c r="B208" s="86"/>
      <c r="C208" s="95"/>
      <c r="K208"/>
    </row>
    <row r="209" spans="2:11">
      <c r="B209" s="86"/>
      <c r="C209" s="95"/>
      <c r="K209"/>
    </row>
    <row r="210" spans="2:11">
      <c r="B210" s="86"/>
      <c r="C210" s="95"/>
      <c r="K210"/>
    </row>
    <row r="211" spans="2:11">
      <c r="B211" s="86"/>
      <c r="C211" s="95"/>
      <c r="K211"/>
    </row>
    <row r="212" spans="2:11">
      <c r="B212" s="86"/>
      <c r="C212" s="95"/>
      <c r="K212"/>
    </row>
    <row r="213" spans="2:11">
      <c r="B213" s="86"/>
      <c r="C213" s="95"/>
      <c r="K213"/>
    </row>
    <row r="214" spans="2:11">
      <c r="B214" s="86"/>
      <c r="C214" s="95"/>
      <c r="K214"/>
    </row>
    <row r="215" spans="2:11">
      <c r="B215" s="86"/>
      <c r="C215" s="95"/>
      <c r="K215"/>
    </row>
    <row r="216" spans="2:11">
      <c r="B216" s="86"/>
      <c r="C216" s="95"/>
      <c r="K216"/>
    </row>
    <row r="217" spans="2:11">
      <c r="B217" s="86"/>
      <c r="C217" s="95"/>
      <c r="K217"/>
    </row>
    <row r="218" spans="2:11">
      <c r="B218" s="86"/>
      <c r="C218" s="95"/>
      <c r="K218"/>
    </row>
    <row r="219" spans="2:11">
      <c r="B219" s="86"/>
      <c r="C219" s="95"/>
      <c r="K219"/>
    </row>
    <row r="220" spans="2:11">
      <c r="B220" s="86"/>
      <c r="C220" s="95"/>
      <c r="K220"/>
    </row>
    <row r="221" spans="2:11">
      <c r="B221" s="86"/>
      <c r="C221" s="95"/>
      <c r="K221"/>
    </row>
    <row r="222" spans="2:11">
      <c r="B222" s="86"/>
      <c r="C222" s="95"/>
      <c r="K222"/>
    </row>
    <row r="223" spans="2:11">
      <c r="B223" s="86"/>
      <c r="C223" s="95"/>
    </row>
    <row r="224" spans="2:11">
      <c r="B224" s="86"/>
      <c r="C224" s="95"/>
    </row>
    <row r="225" spans="2:3">
      <c r="B225" s="86"/>
      <c r="C225" s="95"/>
    </row>
    <row r="226" spans="2:3">
      <c r="B226" s="86"/>
      <c r="C226" s="95"/>
    </row>
    <row r="227" spans="2:3">
      <c r="B227" s="86"/>
      <c r="C227" s="95"/>
    </row>
    <row r="228" spans="2:3">
      <c r="B228" s="86"/>
      <c r="C228" s="95"/>
    </row>
    <row r="229" spans="2:3">
      <c r="B229" s="86"/>
      <c r="C229" s="95"/>
    </row>
    <row r="230" spans="2:3">
      <c r="B230" s="86"/>
      <c r="C230" s="95"/>
    </row>
    <row r="231" spans="2:3">
      <c r="B231" s="86"/>
      <c r="C231" s="95"/>
    </row>
    <row r="232" spans="2:3">
      <c r="B232" s="86"/>
      <c r="C232" s="95"/>
    </row>
    <row r="233" spans="2:3">
      <c r="B233" s="86"/>
      <c r="C233" s="95"/>
    </row>
    <row r="234" spans="2:3">
      <c r="B234" s="86"/>
      <c r="C234" s="95"/>
    </row>
    <row r="235" spans="2:3">
      <c r="B235" s="86"/>
      <c r="C235" s="95"/>
    </row>
    <row r="236" spans="2:3">
      <c r="B236" s="86"/>
      <c r="C236" s="95"/>
    </row>
    <row r="237" spans="2:3">
      <c r="B237" s="86"/>
      <c r="C237" s="95"/>
    </row>
    <row r="238" spans="2:3">
      <c r="B238" s="86"/>
      <c r="C238" s="95"/>
    </row>
    <row r="239" spans="2:3">
      <c r="B239" s="86"/>
      <c r="C239" s="95"/>
    </row>
    <row r="240" spans="2:3">
      <c r="B240" s="86"/>
      <c r="C240" s="95"/>
    </row>
    <row r="241" spans="2:3">
      <c r="B241" s="86"/>
      <c r="C241" s="95"/>
    </row>
    <row r="242" spans="2:3">
      <c r="B242" s="86"/>
      <c r="C242" s="95"/>
    </row>
    <row r="243" spans="2:3">
      <c r="B243" s="86"/>
      <c r="C243" s="95"/>
    </row>
    <row r="244" spans="2:3">
      <c r="B244" s="86"/>
      <c r="C244" s="95"/>
    </row>
    <row r="245" spans="2:3">
      <c r="B245" s="86"/>
      <c r="C245" s="95"/>
    </row>
    <row r="246" spans="2:3">
      <c r="B246" s="86"/>
      <c r="C246" s="95"/>
    </row>
    <row r="247" spans="2:3">
      <c r="B247" s="86"/>
      <c r="C247" s="95"/>
    </row>
    <row r="248" spans="2:3">
      <c r="B248" s="86"/>
      <c r="C248" s="95"/>
    </row>
    <row r="249" spans="2:3">
      <c r="B249" s="86"/>
      <c r="C249" s="95"/>
    </row>
    <row r="250" spans="2:3">
      <c r="B250" s="86"/>
      <c r="C250" s="95"/>
    </row>
    <row r="251" spans="2:3">
      <c r="B251" s="86"/>
      <c r="C251" s="95"/>
    </row>
    <row r="252" spans="2:3">
      <c r="B252" s="86"/>
      <c r="C252" s="95"/>
    </row>
    <row r="253" spans="2:3">
      <c r="B253" s="86"/>
      <c r="C253" s="95"/>
    </row>
    <row r="254" spans="2:3">
      <c r="B254" s="86"/>
      <c r="C254" s="95"/>
    </row>
    <row r="255" spans="2:3">
      <c r="B255" s="86"/>
      <c r="C255" s="95"/>
    </row>
    <row r="256" spans="2:3">
      <c r="B256" s="86"/>
      <c r="C256" s="95"/>
    </row>
    <row r="257" spans="2:3">
      <c r="B257" s="86"/>
      <c r="C257" s="95"/>
    </row>
    <row r="258" spans="2:3">
      <c r="B258" s="86"/>
      <c r="C258" s="95"/>
    </row>
    <row r="259" spans="2:3">
      <c r="B259" s="86"/>
      <c r="C259" s="95"/>
    </row>
    <row r="260" spans="2:3">
      <c r="B260" s="86"/>
      <c r="C260" s="95"/>
    </row>
    <row r="261" spans="2:3">
      <c r="B261" s="86"/>
      <c r="C261" s="95"/>
    </row>
    <row r="262" spans="2:3">
      <c r="B262" s="86"/>
      <c r="C262" s="95"/>
    </row>
    <row r="263" spans="2:3">
      <c r="B263" s="86"/>
      <c r="C263" s="95"/>
    </row>
    <row r="264" spans="2:3">
      <c r="B264" s="86"/>
      <c r="C264" s="95"/>
    </row>
    <row r="265" spans="2:3">
      <c r="B265" s="86"/>
      <c r="C265" s="95"/>
    </row>
    <row r="266" spans="2:3">
      <c r="B266" s="86"/>
      <c r="C266" s="95"/>
    </row>
    <row r="267" spans="2:3">
      <c r="B267" s="86"/>
      <c r="C267" s="95"/>
    </row>
    <row r="268" spans="2:3">
      <c r="B268" s="86"/>
      <c r="C268" s="95"/>
    </row>
    <row r="269" spans="2:3">
      <c r="B269" s="86"/>
      <c r="C269" s="95"/>
    </row>
    <row r="270" spans="2:3">
      <c r="B270" s="86"/>
      <c r="C270" s="95"/>
    </row>
    <row r="271" spans="2:3">
      <c r="B271" s="86"/>
      <c r="C271" s="95"/>
    </row>
    <row r="272" spans="2:3">
      <c r="B272" s="86"/>
      <c r="C272" s="95"/>
    </row>
    <row r="273" spans="2:3">
      <c r="B273" s="86"/>
      <c r="C273" s="95"/>
    </row>
    <row r="274" spans="2:3">
      <c r="B274" s="86"/>
      <c r="C274" s="95"/>
    </row>
    <row r="275" spans="2:3">
      <c r="B275" s="86"/>
      <c r="C275" s="95"/>
    </row>
    <row r="276" spans="2:3">
      <c r="B276" s="86"/>
      <c r="C276" s="95"/>
    </row>
    <row r="277" spans="2:3">
      <c r="B277" s="86"/>
      <c r="C277" s="95"/>
    </row>
    <row r="278" spans="2:3">
      <c r="B278" s="86"/>
      <c r="C278" s="95"/>
    </row>
    <row r="279" spans="2:3">
      <c r="B279" s="86"/>
      <c r="C279" s="95"/>
    </row>
    <row r="280" spans="2:3">
      <c r="B280" s="86"/>
      <c r="C280" s="95"/>
    </row>
    <row r="281" spans="2:3">
      <c r="B281" s="86"/>
      <c r="C281" s="95"/>
    </row>
    <row r="282" spans="2:3">
      <c r="B282" s="86"/>
      <c r="C282" s="95"/>
    </row>
    <row r="283" spans="2:3">
      <c r="B283" s="86"/>
      <c r="C283" s="95"/>
    </row>
    <row r="284" spans="2:3">
      <c r="B284" s="86"/>
      <c r="C284" s="95"/>
    </row>
    <row r="285" spans="2:3">
      <c r="B285" s="86"/>
      <c r="C285" s="95"/>
    </row>
    <row r="286" spans="2:3">
      <c r="B286" s="86"/>
      <c r="C286" s="95"/>
    </row>
    <row r="287" spans="2:3">
      <c r="B287" s="86"/>
      <c r="C287" s="95"/>
    </row>
    <row r="288" spans="2:3">
      <c r="B288" s="86"/>
      <c r="C288" s="95"/>
    </row>
    <row r="289" spans="2:3">
      <c r="B289" s="86"/>
      <c r="C289" s="95"/>
    </row>
    <row r="290" spans="2:3">
      <c r="B290" s="86"/>
      <c r="C290" s="95"/>
    </row>
    <row r="291" spans="2:3">
      <c r="B291" s="86"/>
      <c r="C291" s="95"/>
    </row>
    <row r="292" spans="2:3">
      <c r="B292" s="86"/>
      <c r="C292" s="95"/>
    </row>
    <row r="293" spans="2:3">
      <c r="B293" s="86"/>
      <c r="C293" s="95"/>
    </row>
    <row r="294" spans="2:3">
      <c r="B294" s="86"/>
      <c r="C294" s="95"/>
    </row>
    <row r="295" spans="2:3">
      <c r="B295" s="86"/>
      <c r="C295" s="95"/>
    </row>
    <row r="296" spans="2:3">
      <c r="B296" s="86"/>
      <c r="C296" s="95"/>
    </row>
    <row r="297" spans="2:3">
      <c r="B297" s="86"/>
      <c r="C297" s="95"/>
    </row>
    <row r="298" spans="2:3">
      <c r="B298" s="86"/>
      <c r="C298" s="95"/>
    </row>
    <row r="299" spans="2:3">
      <c r="B299" s="86"/>
      <c r="C299" s="95"/>
    </row>
    <row r="300" spans="2:3">
      <c r="B300" s="86"/>
      <c r="C300" s="95"/>
    </row>
    <row r="301" spans="2:3">
      <c r="B301" s="86"/>
      <c r="C301" s="95"/>
    </row>
    <row r="302" spans="2:3">
      <c r="B302" s="86"/>
      <c r="C302" s="95"/>
    </row>
    <row r="303" spans="2:3">
      <c r="B303" s="86"/>
      <c r="C303" s="95"/>
    </row>
    <row r="304" spans="2:3">
      <c r="B304" s="86"/>
      <c r="C304" s="95"/>
    </row>
    <row r="305" spans="2:3">
      <c r="B305" s="86"/>
      <c r="C305" s="95"/>
    </row>
    <row r="306" spans="2:3">
      <c r="B306" s="86"/>
      <c r="C306" s="95"/>
    </row>
    <row r="307" spans="2:3">
      <c r="B307" s="86"/>
      <c r="C307" s="95"/>
    </row>
    <row r="308" spans="2:3">
      <c r="B308" s="86"/>
      <c r="C308" s="95"/>
    </row>
    <row r="309" spans="2:3">
      <c r="B309" s="86"/>
      <c r="C309" s="95"/>
    </row>
    <row r="310" spans="2:3">
      <c r="B310" s="86"/>
      <c r="C310" s="95"/>
    </row>
    <row r="311" spans="2:3">
      <c r="B311" s="86"/>
      <c r="C311" s="95"/>
    </row>
    <row r="312" spans="2:3">
      <c r="B312" s="86"/>
      <c r="C312" s="95"/>
    </row>
    <row r="313" spans="2:3">
      <c r="B313" s="86"/>
      <c r="C313" s="95"/>
    </row>
    <row r="314" spans="2:3">
      <c r="B314" s="86"/>
      <c r="C314" s="95"/>
    </row>
    <row r="315" spans="2:3">
      <c r="B315" s="86"/>
      <c r="C315" s="95"/>
    </row>
    <row r="316" spans="2:3">
      <c r="B316" s="86"/>
      <c r="C316" s="95"/>
    </row>
    <row r="317" spans="2:3">
      <c r="B317" s="86"/>
      <c r="C317" s="95"/>
    </row>
    <row r="318" spans="2:3">
      <c r="B318" s="86"/>
      <c r="C318" s="95"/>
    </row>
    <row r="319" spans="2:3">
      <c r="B319" s="86"/>
      <c r="C319" s="95"/>
    </row>
    <row r="320" spans="2:3">
      <c r="B320" s="86"/>
      <c r="C320" s="95"/>
    </row>
    <row r="321" spans="2:3">
      <c r="B321" s="86"/>
      <c r="C321" s="95"/>
    </row>
    <row r="322" spans="2:3">
      <c r="B322" s="86"/>
      <c r="C322" s="95"/>
    </row>
    <row r="323" spans="2:3">
      <c r="B323" s="86"/>
      <c r="C323" s="95"/>
    </row>
    <row r="324" spans="2:3">
      <c r="B324" s="86"/>
      <c r="C324" s="95"/>
    </row>
    <row r="325" spans="2:3">
      <c r="B325" s="86"/>
      <c r="C325" s="95"/>
    </row>
    <row r="326" spans="2:3">
      <c r="B326" s="86"/>
      <c r="C326" s="95"/>
    </row>
    <row r="327" spans="2:3">
      <c r="B327" s="86"/>
      <c r="C327" s="95"/>
    </row>
    <row r="328" spans="2:3">
      <c r="B328" s="86"/>
      <c r="C328" s="95"/>
    </row>
    <row r="329" spans="2:3">
      <c r="B329" s="86"/>
      <c r="C329" s="95"/>
    </row>
    <row r="330" spans="2:3">
      <c r="B330" s="86"/>
      <c r="C330" s="95"/>
    </row>
    <row r="331" spans="2:3">
      <c r="B331" s="86"/>
      <c r="C331" s="95"/>
    </row>
    <row r="332" spans="2:3">
      <c r="B332" s="86"/>
      <c r="C332" s="95"/>
    </row>
    <row r="333" spans="2:3">
      <c r="B333" s="86"/>
      <c r="C333" s="95"/>
    </row>
    <row r="334" spans="2:3">
      <c r="B334" s="86"/>
      <c r="C334" s="95"/>
    </row>
    <row r="335" spans="2:3">
      <c r="B335" s="86"/>
      <c r="C335" s="95"/>
    </row>
    <row r="336" spans="2:3">
      <c r="B336" s="86"/>
      <c r="C336" s="95"/>
    </row>
    <row r="337" spans="2:3">
      <c r="B337" s="86"/>
      <c r="C337" s="95"/>
    </row>
    <row r="338" spans="2:3">
      <c r="B338" s="86"/>
      <c r="C338" s="95"/>
    </row>
    <row r="339" spans="2:3">
      <c r="B339" s="86"/>
      <c r="C339" s="95"/>
    </row>
    <row r="340" spans="2:3">
      <c r="B340" s="86"/>
      <c r="C340" s="95"/>
    </row>
    <row r="341" spans="2:3">
      <c r="B341" s="86"/>
      <c r="C341" s="95"/>
    </row>
    <row r="342" spans="2:3">
      <c r="B342" s="86"/>
      <c r="C342" s="95"/>
    </row>
    <row r="343" spans="2:3">
      <c r="B343" s="86"/>
      <c r="C343" s="95"/>
    </row>
    <row r="344" spans="2:3">
      <c r="B344" s="86"/>
      <c r="C344" s="95"/>
    </row>
    <row r="345" spans="2:3">
      <c r="B345" s="86"/>
      <c r="C345" s="95"/>
    </row>
    <row r="346" spans="2:3">
      <c r="B346" s="86"/>
      <c r="C346" s="95"/>
    </row>
    <row r="347" spans="2:3">
      <c r="B347" s="86"/>
      <c r="C347" s="95"/>
    </row>
    <row r="348" spans="2:3">
      <c r="B348" s="86"/>
      <c r="C348" s="95"/>
    </row>
    <row r="349" spans="2:3">
      <c r="B349" s="86"/>
      <c r="C349" s="95"/>
    </row>
    <row r="350" spans="2:3">
      <c r="B350" s="86"/>
      <c r="C350" s="95"/>
    </row>
    <row r="351" spans="2:3">
      <c r="B351" s="86"/>
      <c r="C351" s="95"/>
    </row>
    <row r="352" spans="2:3">
      <c r="B352" s="86"/>
      <c r="C352" s="95"/>
    </row>
    <row r="353" spans="2:3">
      <c r="B353" s="86"/>
      <c r="C353" s="95"/>
    </row>
    <row r="354" spans="2:3">
      <c r="B354" s="86"/>
      <c r="C354" s="95"/>
    </row>
    <row r="355" spans="2:3">
      <c r="B355" s="86"/>
      <c r="C355" s="95"/>
    </row>
    <row r="356" spans="2:3">
      <c r="B356" s="86"/>
      <c r="C356" s="95"/>
    </row>
    <row r="357" spans="2:3">
      <c r="B357" s="86"/>
      <c r="C357" s="95"/>
    </row>
    <row r="358" spans="2:3">
      <c r="B358" s="86"/>
      <c r="C358" s="95"/>
    </row>
    <row r="359" spans="2:3">
      <c r="B359" s="86"/>
      <c r="C359" s="95"/>
    </row>
    <row r="360" spans="2:3">
      <c r="B360" s="86"/>
      <c r="C360" s="95"/>
    </row>
    <row r="361" spans="2:3">
      <c r="B361" s="86"/>
      <c r="C361" s="95"/>
    </row>
    <row r="362" spans="2:3">
      <c r="B362" s="86"/>
      <c r="C362" s="95"/>
    </row>
    <row r="363" spans="2:3">
      <c r="B363" s="86"/>
      <c r="C363" s="95"/>
    </row>
    <row r="364" spans="2:3">
      <c r="B364" s="86"/>
      <c r="C364" s="95"/>
    </row>
    <row r="365" spans="2:3">
      <c r="B365" s="86"/>
      <c r="C365" s="95"/>
    </row>
    <row r="366" spans="2:3">
      <c r="B366" s="86"/>
      <c r="C366" s="95"/>
    </row>
    <row r="367" spans="2:3">
      <c r="B367" s="86"/>
      <c r="C367" s="95"/>
    </row>
    <row r="368" spans="2:3">
      <c r="B368" s="86"/>
      <c r="C368" s="95"/>
    </row>
    <row r="369" spans="2:3">
      <c r="B369" s="86"/>
      <c r="C369" s="95"/>
    </row>
    <row r="370" spans="2:3">
      <c r="B370" s="86"/>
      <c r="C370" s="95"/>
    </row>
    <row r="371" spans="2:3">
      <c r="B371" s="86"/>
      <c r="C371" s="95"/>
    </row>
    <row r="372" spans="2:3">
      <c r="B372" s="86"/>
      <c r="C372" s="95"/>
    </row>
    <row r="373" spans="2:3">
      <c r="B373" s="86"/>
      <c r="C373" s="95"/>
    </row>
    <row r="374" spans="2:3">
      <c r="B374" s="86"/>
      <c r="C374" s="95"/>
    </row>
    <row r="375" spans="2:3">
      <c r="B375" s="86"/>
      <c r="C375" s="95"/>
    </row>
    <row r="376" spans="2:3">
      <c r="B376" s="86"/>
      <c r="C376" s="95"/>
    </row>
    <row r="377" spans="2:3">
      <c r="B377" s="86"/>
      <c r="C377" s="95"/>
    </row>
    <row r="378" spans="2:3">
      <c r="B378" s="86"/>
      <c r="C378" s="95"/>
    </row>
    <row r="379" spans="2:3">
      <c r="B379" s="86"/>
      <c r="C379" s="95"/>
    </row>
    <row r="380" spans="2:3">
      <c r="B380" s="86"/>
      <c r="C380" s="95"/>
    </row>
    <row r="381" spans="2:3">
      <c r="B381" s="86"/>
      <c r="C381" s="95"/>
    </row>
    <row r="382" spans="2:3">
      <c r="B382" s="86"/>
      <c r="C382" s="95"/>
    </row>
    <row r="383" spans="2:3">
      <c r="B383" s="86"/>
      <c r="C383" s="95"/>
    </row>
    <row r="384" spans="2:3">
      <c r="B384" s="86"/>
      <c r="C384" s="95"/>
    </row>
    <row r="385" spans="2:3">
      <c r="B385" s="86"/>
      <c r="C385" s="95"/>
    </row>
    <row r="386" spans="2:3">
      <c r="B386" s="86"/>
      <c r="C386" s="95"/>
    </row>
    <row r="387" spans="2:3">
      <c r="B387" s="86"/>
      <c r="C387" s="95"/>
    </row>
    <row r="388" spans="2:3">
      <c r="B388" s="86"/>
      <c r="C388" s="95"/>
    </row>
    <row r="389" spans="2:3">
      <c r="B389" s="86"/>
      <c r="C389" s="95"/>
    </row>
    <row r="390" spans="2:3">
      <c r="B390" s="86"/>
      <c r="C390" s="95"/>
    </row>
    <row r="391" spans="2:3">
      <c r="B391" s="86"/>
      <c r="C391" s="95"/>
    </row>
    <row r="392" spans="2:3">
      <c r="B392" s="86"/>
      <c r="C392" s="95"/>
    </row>
    <row r="393" spans="2:3">
      <c r="B393" s="86"/>
      <c r="C393" s="95"/>
    </row>
    <row r="394" spans="2:3">
      <c r="B394" s="86"/>
      <c r="C394" s="95"/>
    </row>
    <row r="395" spans="2:3">
      <c r="B395" s="86"/>
      <c r="C395" s="95"/>
    </row>
    <row r="396" spans="2:3">
      <c r="B396" s="86"/>
      <c r="C396" s="95"/>
    </row>
    <row r="397" spans="2:3">
      <c r="B397" s="86"/>
      <c r="C397" s="95"/>
    </row>
    <row r="398" spans="2:3">
      <c r="B398" s="86"/>
      <c r="C398" s="95"/>
    </row>
    <row r="399" spans="2:3">
      <c r="B399" s="86"/>
      <c r="C399" s="95"/>
    </row>
    <row r="400" spans="2:3">
      <c r="B400" s="86"/>
      <c r="C400" s="95"/>
    </row>
    <row r="401" spans="2:3">
      <c r="B401" s="86"/>
      <c r="C401" s="95"/>
    </row>
    <row r="402" spans="2:3">
      <c r="B402" s="86"/>
      <c r="C402" s="95"/>
    </row>
    <row r="403" spans="2:3">
      <c r="B403" s="86"/>
      <c r="C403" s="95"/>
    </row>
    <row r="404" spans="2:3">
      <c r="B404" s="86"/>
      <c r="C404" s="95"/>
    </row>
    <row r="405" spans="2:3">
      <c r="B405" s="86"/>
      <c r="C405" s="95"/>
    </row>
    <row r="406" spans="2:3">
      <c r="B406" s="86"/>
      <c r="C406" s="95"/>
    </row>
    <row r="407" spans="2:3">
      <c r="B407" s="86"/>
      <c r="C407" s="95"/>
    </row>
    <row r="408" spans="2:3">
      <c r="B408" s="86"/>
      <c r="C408" s="95"/>
    </row>
    <row r="409" spans="2:3">
      <c r="B409" s="86"/>
      <c r="C409" s="95"/>
    </row>
    <row r="410" spans="2:3">
      <c r="B410" s="86"/>
      <c r="C410" s="95"/>
    </row>
    <row r="411" spans="2:3">
      <c r="B411" s="86"/>
      <c r="C411" s="95"/>
    </row>
    <row r="412" spans="2:3">
      <c r="B412" s="86"/>
      <c r="C412" s="95"/>
    </row>
    <row r="413" spans="2:3">
      <c r="B413" s="86"/>
      <c r="C413" s="95"/>
    </row>
    <row r="414" spans="2:3">
      <c r="B414" s="86"/>
      <c r="C414" s="95"/>
    </row>
    <row r="415" spans="2:3">
      <c r="B415" s="86"/>
      <c r="C415" s="95"/>
    </row>
    <row r="416" spans="2:3">
      <c r="B416" s="86"/>
      <c r="C416" s="95"/>
    </row>
    <row r="417" spans="2:3">
      <c r="B417" s="86"/>
      <c r="C417" s="95"/>
    </row>
    <row r="418" spans="2:3">
      <c r="B418" s="86"/>
      <c r="C418" s="95"/>
    </row>
    <row r="419" spans="2:3">
      <c r="B419" s="86"/>
      <c r="C419" s="95"/>
    </row>
    <row r="420" spans="2:3">
      <c r="B420" s="86"/>
      <c r="C420" s="95"/>
    </row>
    <row r="421" spans="2:3">
      <c r="B421" s="86"/>
      <c r="C421" s="95"/>
    </row>
    <row r="422" spans="2:3">
      <c r="B422" s="86"/>
      <c r="C422" s="95"/>
    </row>
    <row r="423" spans="2:3">
      <c r="B423" s="86"/>
      <c r="C423" s="95"/>
    </row>
    <row r="424" spans="2:3">
      <c r="B424" s="86"/>
      <c r="C424" s="95"/>
    </row>
    <row r="425" spans="2:3">
      <c r="B425" s="86"/>
      <c r="C425" s="95"/>
    </row>
    <row r="426" spans="2:3">
      <c r="B426" s="86"/>
      <c r="C426" s="95"/>
    </row>
    <row r="427" spans="2:3">
      <c r="B427" s="86"/>
      <c r="C427" s="95"/>
    </row>
    <row r="428" spans="2:3">
      <c r="B428" s="86"/>
      <c r="C428" s="95"/>
    </row>
    <row r="429" spans="2:3">
      <c r="B429" s="86"/>
      <c r="C429" s="95"/>
    </row>
    <row r="430" spans="2:3">
      <c r="B430" s="86"/>
      <c r="C430" s="95"/>
    </row>
    <row r="431" spans="2:3">
      <c r="B431" s="86"/>
      <c r="C431" s="95"/>
    </row>
    <row r="432" spans="2:3">
      <c r="B432" s="86"/>
      <c r="C432" s="95"/>
    </row>
    <row r="433" spans="2:3">
      <c r="B433" s="86"/>
      <c r="C433" s="95"/>
    </row>
    <row r="434" spans="2:3">
      <c r="B434" s="86"/>
      <c r="C434" s="95"/>
    </row>
    <row r="435" spans="2:3">
      <c r="B435" s="86"/>
      <c r="C435" s="95"/>
    </row>
    <row r="436" spans="2:3">
      <c r="B436" s="86"/>
      <c r="C436" s="95"/>
    </row>
    <row r="437" spans="2:3">
      <c r="B437" s="86"/>
      <c r="C437" s="95"/>
    </row>
    <row r="438" spans="2:3">
      <c r="B438" s="86"/>
      <c r="C438" s="95"/>
    </row>
    <row r="439" spans="2:3">
      <c r="B439" s="86"/>
      <c r="C439" s="95"/>
    </row>
    <row r="440" spans="2:3">
      <c r="B440" s="86"/>
      <c r="C440" s="95"/>
    </row>
    <row r="441" spans="2:3">
      <c r="B441" s="86"/>
      <c r="C441" s="95"/>
    </row>
    <row r="442" spans="2:3">
      <c r="B442" s="86"/>
      <c r="C442" s="95"/>
    </row>
    <row r="443" spans="2:3">
      <c r="B443" s="86"/>
      <c r="C443" s="95"/>
    </row>
    <row r="444" spans="2:3">
      <c r="B444" s="86"/>
      <c r="C444" s="95"/>
    </row>
    <row r="445" spans="2:3">
      <c r="B445" s="86"/>
      <c r="C445" s="95"/>
    </row>
    <row r="446" spans="2:3">
      <c r="B446" s="86"/>
      <c r="C446" s="95"/>
    </row>
    <row r="447" spans="2:3">
      <c r="B447" s="86"/>
      <c r="C447" s="95"/>
    </row>
    <row r="448" spans="2:3">
      <c r="B448" s="86"/>
      <c r="C448" s="95"/>
    </row>
    <row r="449" spans="2:3">
      <c r="B449" s="86"/>
      <c r="C449" s="95"/>
    </row>
    <row r="450" spans="2:3">
      <c r="B450" s="86"/>
      <c r="C450" s="95"/>
    </row>
    <row r="451" spans="2:3">
      <c r="B451" s="86"/>
      <c r="C451" s="95"/>
    </row>
    <row r="452" spans="2:3">
      <c r="B452" s="86"/>
      <c r="C452" s="95"/>
    </row>
    <row r="453" spans="2:3">
      <c r="B453" s="86"/>
      <c r="C453" s="95"/>
    </row>
    <row r="454" spans="2:3">
      <c r="B454" s="86"/>
      <c r="C454" s="95"/>
    </row>
    <row r="455" spans="2:3">
      <c r="B455" s="86"/>
      <c r="C455" s="95"/>
    </row>
    <row r="456" spans="2:3">
      <c r="B456" s="86"/>
      <c r="C456" s="95"/>
    </row>
    <row r="457" spans="2:3">
      <c r="B457" s="86"/>
      <c r="C457" s="95"/>
    </row>
    <row r="458" spans="2:3">
      <c r="B458" s="86"/>
      <c r="C458" s="95"/>
    </row>
    <row r="459" spans="2:3">
      <c r="B459" s="86"/>
      <c r="C459" s="95"/>
    </row>
    <row r="460" spans="2:3">
      <c r="B460" s="86"/>
      <c r="C460" s="95"/>
    </row>
    <row r="461" spans="2:3">
      <c r="B461" s="86"/>
      <c r="C461" s="95"/>
    </row>
    <row r="462" spans="2:3">
      <c r="B462" s="86"/>
      <c r="C462" s="95"/>
    </row>
    <row r="463" spans="2:3">
      <c r="B463" s="86"/>
      <c r="C463" s="95"/>
    </row>
    <row r="464" spans="2:3">
      <c r="B464" s="86"/>
      <c r="C464" s="95"/>
    </row>
    <row r="465" spans="2:3">
      <c r="B465" s="86"/>
      <c r="C465" s="95"/>
    </row>
    <row r="466" spans="2:3">
      <c r="B466" s="86"/>
      <c r="C466" s="95"/>
    </row>
    <row r="467" spans="2:3">
      <c r="B467" s="86"/>
      <c r="C467" s="95"/>
    </row>
    <row r="468" spans="2:3">
      <c r="B468" s="86"/>
      <c r="C468" s="95"/>
    </row>
    <row r="469" spans="2:3">
      <c r="B469" s="86"/>
      <c r="C469" s="95"/>
    </row>
    <row r="470" spans="2:3">
      <c r="B470" s="86"/>
      <c r="C470" s="95"/>
    </row>
    <row r="471" spans="2:3">
      <c r="B471" s="86"/>
      <c r="C471" s="95"/>
    </row>
    <row r="472" spans="2:3">
      <c r="B472" s="86"/>
      <c r="C472" s="95"/>
    </row>
    <row r="473" spans="2:3">
      <c r="B473" s="86"/>
      <c r="C473" s="95"/>
    </row>
    <row r="474" spans="2:3">
      <c r="B474" s="86"/>
      <c r="C474" s="95"/>
    </row>
    <row r="475" spans="2:3">
      <c r="B475" s="86"/>
      <c r="C475" s="95"/>
    </row>
    <row r="476" spans="2:3">
      <c r="B476" s="86"/>
      <c r="C476" s="95"/>
    </row>
    <row r="477" spans="2:3">
      <c r="B477" s="86"/>
      <c r="C477" s="95"/>
    </row>
    <row r="478" spans="2:3">
      <c r="B478" s="86"/>
      <c r="C478" s="95"/>
    </row>
    <row r="479" spans="2:3">
      <c r="B479" s="86"/>
      <c r="C479" s="95"/>
    </row>
    <row r="480" spans="2:3">
      <c r="B480" s="86"/>
      <c r="C480" s="95"/>
    </row>
    <row r="481" spans="2:3">
      <c r="B481" s="86"/>
      <c r="C481" s="95"/>
    </row>
    <row r="482" spans="2:3">
      <c r="B482" s="86"/>
      <c r="C482" s="95"/>
    </row>
    <row r="483" spans="2:3">
      <c r="B483" s="86"/>
      <c r="C483" s="95"/>
    </row>
    <row r="484" spans="2:3">
      <c r="B484" s="86"/>
      <c r="C484" s="95"/>
    </row>
    <row r="485" spans="2:3">
      <c r="B485" s="86"/>
      <c r="C485" s="95"/>
    </row>
    <row r="486" spans="2:3">
      <c r="B486" s="86"/>
      <c r="C486" s="95"/>
    </row>
    <row r="487" spans="2:3">
      <c r="B487" s="86"/>
      <c r="C487" s="95"/>
    </row>
    <row r="488" spans="2:3">
      <c r="B488" s="86"/>
      <c r="C488" s="95"/>
    </row>
    <row r="489" spans="2:3">
      <c r="B489" s="86"/>
      <c r="C489" s="95"/>
    </row>
    <row r="490" spans="2:3">
      <c r="B490" s="86"/>
      <c r="C490" s="95"/>
    </row>
    <row r="491" spans="2:3">
      <c r="B491" s="86"/>
      <c r="C491" s="95"/>
    </row>
    <row r="492" spans="2:3">
      <c r="B492" s="86"/>
      <c r="C492" s="95"/>
    </row>
    <row r="493" spans="2:3">
      <c r="B493" s="86"/>
      <c r="C493" s="95"/>
    </row>
    <row r="494" spans="2:3">
      <c r="B494" s="86"/>
      <c r="C494" s="95"/>
    </row>
    <row r="495" spans="2:3">
      <c r="B495" s="86"/>
      <c r="C495" s="95"/>
    </row>
    <row r="496" spans="2:3">
      <c r="B496" s="86"/>
      <c r="C496" s="95"/>
    </row>
    <row r="497" spans="2:3">
      <c r="B497" s="86"/>
      <c r="C497" s="95"/>
    </row>
    <row r="498" spans="2:3">
      <c r="B498" s="86"/>
      <c r="C498" s="95"/>
    </row>
    <row r="499" spans="2:3">
      <c r="B499" s="86"/>
      <c r="C499" s="95"/>
    </row>
    <row r="500" spans="2:3">
      <c r="B500" s="86"/>
      <c r="C500" s="95"/>
    </row>
    <row r="501" spans="2:3">
      <c r="B501" s="86"/>
      <c r="C501" s="95"/>
    </row>
    <row r="502" spans="2:3">
      <c r="B502" s="86"/>
      <c r="C502" s="95"/>
    </row>
    <row r="503" spans="2:3">
      <c r="B503" s="86"/>
      <c r="C503" s="95"/>
    </row>
    <row r="504" spans="2:3">
      <c r="B504" s="86"/>
      <c r="C504" s="95"/>
    </row>
    <row r="505" spans="2:3">
      <c r="B505" s="86"/>
      <c r="C505" s="95"/>
    </row>
    <row r="506" spans="2:3">
      <c r="B506" s="86"/>
      <c r="C506" s="95"/>
    </row>
    <row r="507" spans="2:3">
      <c r="B507" s="86"/>
      <c r="C507" s="95"/>
    </row>
    <row r="508" spans="2:3">
      <c r="B508" s="86"/>
      <c r="C508" s="95"/>
    </row>
    <row r="509" spans="2:3">
      <c r="B509" s="86"/>
      <c r="C509" s="95"/>
    </row>
    <row r="510" spans="2:3">
      <c r="B510" s="86"/>
      <c r="C510" s="95"/>
    </row>
    <row r="511" spans="2:3">
      <c r="B511" s="86"/>
      <c r="C511" s="95"/>
    </row>
    <row r="512" spans="2:3">
      <c r="B512" s="86"/>
      <c r="C512" s="95"/>
    </row>
    <row r="513" spans="2:3">
      <c r="B513" s="86"/>
      <c r="C513" s="95"/>
    </row>
    <row r="514" spans="2:3">
      <c r="B514" s="86"/>
      <c r="C514" s="95"/>
    </row>
    <row r="515" spans="2:3">
      <c r="B515" s="86"/>
      <c r="C515" s="95"/>
    </row>
    <row r="516" spans="2:3">
      <c r="B516" s="86"/>
      <c r="C516" s="95"/>
    </row>
    <row r="517" spans="2:3">
      <c r="B517" s="86"/>
      <c r="C517" s="95"/>
    </row>
    <row r="518" spans="2:3">
      <c r="B518" s="86"/>
      <c r="C518" s="95"/>
    </row>
    <row r="519" spans="2:3">
      <c r="B519" s="86"/>
      <c r="C519" s="95"/>
    </row>
    <row r="520" spans="2:3">
      <c r="B520" s="86"/>
      <c r="C520" s="95"/>
    </row>
    <row r="521" spans="2:3">
      <c r="B521" s="86"/>
      <c r="C521" s="95"/>
    </row>
    <row r="522" spans="2:3">
      <c r="B522" s="86"/>
      <c r="C522" s="95"/>
    </row>
    <row r="523" spans="2:3">
      <c r="B523" s="86"/>
      <c r="C523" s="95"/>
    </row>
    <row r="524" spans="2:3">
      <c r="B524" s="86"/>
      <c r="C524" s="95"/>
    </row>
    <row r="525" spans="2:3">
      <c r="B525" s="86"/>
      <c r="C525" s="95"/>
    </row>
    <row r="526" spans="2:3">
      <c r="B526" s="86"/>
      <c r="C526" s="95"/>
    </row>
    <row r="527" spans="2:3">
      <c r="B527" s="86"/>
      <c r="C527" s="95"/>
    </row>
    <row r="528" spans="2:3">
      <c r="B528" s="86"/>
      <c r="C528" s="95"/>
    </row>
    <row r="529" spans="2:3">
      <c r="B529" s="86"/>
      <c r="C529" s="95"/>
    </row>
    <row r="530" spans="2:3">
      <c r="B530" s="86"/>
      <c r="C530" s="95"/>
    </row>
    <row r="531" spans="2:3">
      <c r="B531" s="86"/>
      <c r="C531" s="95"/>
    </row>
    <row r="532" spans="2:3">
      <c r="B532" s="86"/>
      <c r="C532" s="95"/>
    </row>
    <row r="533" spans="2:3">
      <c r="B533" s="86"/>
      <c r="C533" s="95"/>
    </row>
    <row r="534" spans="2:3">
      <c r="B534" s="86"/>
      <c r="C534" s="95"/>
    </row>
    <row r="535" spans="2:3">
      <c r="B535" s="86"/>
      <c r="C535" s="95"/>
    </row>
    <row r="536" spans="2:3">
      <c r="B536" s="86"/>
      <c r="C536" s="95"/>
    </row>
    <row r="537" spans="2:3">
      <c r="B537" s="86"/>
      <c r="C537" s="95"/>
    </row>
    <row r="538" spans="2:3">
      <c r="B538" s="86"/>
      <c r="C538" s="95"/>
    </row>
    <row r="539" spans="2:3">
      <c r="B539" s="86"/>
      <c r="C539" s="95"/>
    </row>
    <row r="540" spans="2:3">
      <c r="B540" s="86"/>
      <c r="C540" s="95"/>
    </row>
    <row r="541" spans="2:3">
      <c r="B541" s="86"/>
      <c r="C541" s="95"/>
    </row>
    <row r="542" spans="2:3">
      <c r="B542" s="86"/>
      <c r="C542" s="95"/>
    </row>
    <row r="543" spans="2:3">
      <c r="B543" s="86"/>
      <c r="C543" s="95"/>
    </row>
    <row r="544" spans="2:3">
      <c r="B544" s="86"/>
      <c r="C544" s="95"/>
    </row>
    <row r="545" spans="2:3">
      <c r="B545" s="86"/>
      <c r="C545" s="95"/>
    </row>
    <row r="546" spans="2:3">
      <c r="B546" s="86"/>
      <c r="C546" s="95"/>
    </row>
    <row r="547" spans="2:3">
      <c r="B547" s="86"/>
      <c r="C547" s="95"/>
    </row>
    <row r="548" spans="2:3">
      <c r="B548" s="86"/>
      <c r="C548" s="95"/>
    </row>
    <row r="549" spans="2:3">
      <c r="B549" s="86"/>
      <c r="C549" s="95"/>
    </row>
    <row r="550" spans="2:3">
      <c r="B550" s="86"/>
      <c r="C550" s="95"/>
    </row>
    <row r="551" spans="2:3">
      <c r="B551" s="86"/>
      <c r="C551" s="95"/>
    </row>
    <row r="552" spans="2:3">
      <c r="B552" s="86"/>
      <c r="C552" s="95"/>
    </row>
    <row r="553" spans="2:3">
      <c r="B553" s="86"/>
      <c r="C553" s="95"/>
    </row>
    <row r="554" spans="2:3">
      <c r="B554" s="86"/>
      <c r="C554" s="95"/>
    </row>
    <row r="555" spans="2:3">
      <c r="B555" s="86"/>
      <c r="C555" s="95"/>
    </row>
    <row r="556" spans="2:3">
      <c r="B556" s="86"/>
      <c r="C556" s="95"/>
    </row>
    <row r="557" spans="2:3">
      <c r="B557" s="86"/>
      <c r="C557" s="95"/>
    </row>
    <row r="558" spans="2:3">
      <c r="B558" s="86"/>
      <c r="C558" s="95"/>
    </row>
    <row r="559" spans="2:3">
      <c r="B559" s="86"/>
      <c r="C559" s="95"/>
    </row>
    <row r="560" spans="2:3">
      <c r="B560" s="86"/>
      <c r="C560" s="95"/>
    </row>
    <row r="561" spans="2:3">
      <c r="B561" s="86"/>
      <c r="C561" s="95"/>
    </row>
    <row r="562" spans="2:3">
      <c r="B562" s="86"/>
      <c r="C562" s="95"/>
    </row>
    <row r="563" spans="2:3">
      <c r="B563" s="86"/>
      <c r="C563" s="95"/>
    </row>
    <row r="564" spans="2:3">
      <c r="B564" s="86"/>
      <c r="C564" s="95"/>
    </row>
    <row r="565" spans="2:3">
      <c r="B565" s="86"/>
      <c r="C565" s="95"/>
    </row>
    <row r="566" spans="2:3">
      <c r="B566" s="86"/>
      <c r="C566" s="95"/>
    </row>
    <row r="567" spans="2:3">
      <c r="B567" s="86"/>
      <c r="C567" s="95"/>
    </row>
    <row r="568" spans="2:3">
      <c r="B568" s="86"/>
      <c r="C568" s="95"/>
    </row>
    <row r="569" spans="2:3">
      <c r="B569" s="86"/>
      <c r="C569" s="95"/>
    </row>
    <row r="570" spans="2:3">
      <c r="B570" s="86"/>
      <c r="C570" s="95"/>
    </row>
    <row r="571" spans="2:3">
      <c r="B571" s="86"/>
      <c r="C571" s="95"/>
    </row>
    <row r="572" spans="2:3">
      <c r="B572" s="86"/>
      <c r="C572" s="95"/>
    </row>
    <row r="573" spans="2:3">
      <c r="B573" s="86"/>
      <c r="C573" s="95"/>
    </row>
    <row r="574" spans="2:3">
      <c r="B574" s="86"/>
      <c r="C574" s="95"/>
    </row>
    <row r="575" spans="2:3">
      <c r="B575" s="86"/>
      <c r="C575" s="95"/>
    </row>
    <row r="576" spans="2:3">
      <c r="B576" s="86"/>
      <c r="C576" s="95"/>
    </row>
    <row r="577" spans="2:3">
      <c r="B577" s="86"/>
      <c r="C577" s="95"/>
    </row>
    <row r="578" spans="2:3">
      <c r="B578" s="86"/>
      <c r="C578" s="95"/>
    </row>
    <row r="579" spans="2:3">
      <c r="B579" s="86"/>
      <c r="C579" s="95"/>
    </row>
    <row r="580" spans="2:3">
      <c r="B580" s="86"/>
      <c r="C580" s="95"/>
    </row>
    <row r="581" spans="2:3">
      <c r="B581" s="86"/>
      <c r="C581" s="95"/>
    </row>
    <row r="582" spans="2:3">
      <c r="B582" s="86"/>
      <c r="C582" s="95"/>
    </row>
    <row r="583" spans="2:3">
      <c r="B583" s="86"/>
      <c r="C583" s="95"/>
    </row>
    <row r="584" spans="2:3">
      <c r="B584" s="86"/>
      <c r="C584" s="95"/>
    </row>
    <row r="585" spans="2:3">
      <c r="B585" s="86"/>
      <c r="C585" s="95"/>
    </row>
    <row r="586" spans="2:3">
      <c r="B586" s="86"/>
      <c r="C586" s="95"/>
    </row>
    <row r="587" spans="2:3">
      <c r="B587" s="86"/>
      <c r="C587" s="95"/>
    </row>
    <row r="588" spans="2:3">
      <c r="B588" s="86"/>
      <c r="C588" s="95"/>
    </row>
    <row r="589" spans="2:3">
      <c r="B589" s="86"/>
      <c r="C589" s="95"/>
    </row>
    <row r="590" spans="2:3">
      <c r="B590" s="86"/>
      <c r="C590" s="95"/>
    </row>
    <row r="591" spans="2:3">
      <c r="B591" s="86"/>
      <c r="C591" s="95"/>
    </row>
    <row r="592" spans="2:3">
      <c r="B592" s="86"/>
      <c r="C592" s="95"/>
    </row>
    <row r="593" spans="2:3">
      <c r="B593" s="86"/>
      <c r="C593" s="95"/>
    </row>
    <row r="594" spans="2:3">
      <c r="B594" s="86"/>
      <c r="C594" s="95"/>
    </row>
    <row r="595" spans="2:3">
      <c r="B595" s="86"/>
      <c r="C595" s="95"/>
    </row>
    <row r="596" spans="2:3">
      <c r="B596" s="86"/>
      <c r="C596" s="95"/>
    </row>
    <row r="597" spans="2:3">
      <c r="B597" s="86"/>
      <c r="C597" s="95"/>
    </row>
    <row r="598" spans="2:3">
      <c r="B598" s="86"/>
      <c r="C598" s="95"/>
    </row>
    <row r="599" spans="2:3">
      <c r="B599" s="86"/>
      <c r="C599" s="95"/>
    </row>
    <row r="600" spans="2:3">
      <c r="B600" s="86"/>
      <c r="C600" s="95"/>
    </row>
    <row r="601" spans="2:3">
      <c r="B601" s="86"/>
      <c r="C601" s="95"/>
    </row>
    <row r="602" spans="2:3">
      <c r="B602" s="86"/>
      <c r="C602" s="95"/>
    </row>
    <row r="603" spans="2:3">
      <c r="B603" s="86"/>
      <c r="C603" s="95"/>
    </row>
    <row r="604" spans="2:3">
      <c r="B604" s="86"/>
      <c r="C604" s="95"/>
    </row>
    <row r="605" spans="2:3">
      <c r="B605" s="86"/>
      <c r="C605" s="95"/>
    </row>
    <row r="606" spans="2:3">
      <c r="B606" s="86"/>
      <c r="C606" s="95"/>
    </row>
    <row r="607" spans="2:3">
      <c r="B607" s="86"/>
      <c r="C607" s="95"/>
    </row>
    <row r="608" spans="2:3">
      <c r="B608" s="86"/>
      <c r="C608" s="95"/>
    </row>
    <row r="609" spans="2:3">
      <c r="B609" s="86"/>
      <c r="C609" s="95"/>
    </row>
    <row r="610" spans="2:3">
      <c r="B610" s="86"/>
      <c r="C610" s="95"/>
    </row>
    <row r="611" spans="2:3">
      <c r="B611" s="86"/>
      <c r="C611" s="95"/>
    </row>
    <row r="612" spans="2:3">
      <c r="B612" s="86"/>
      <c r="C612" s="95"/>
    </row>
    <row r="613" spans="2:3">
      <c r="B613" s="86"/>
      <c r="C613" s="95"/>
    </row>
    <row r="614" spans="2:3">
      <c r="B614" s="86"/>
      <c r="C614" s="95"/>
    </row>
    <row r="615" spans="2:3">
      <c r="B615" s="86"/>
      <c r="C615" s="95"/>
    </row>
    <row r="616" spans="2:3">
      <c r="B616" s="86"/>
      <c r="C616" s="95"/>
    </row>
    <row r="617" spans="2:3">
      <c r="B617" s="86"/>
      <c r="C617" s="95"/>
    </row>
    <row r="618" spans="2:3">
      <c r="B618" s="86"/>
      <c r="C618" s="95"/>
    </row>
    <row r="619" spans="2:3">
      <c r="B619" s="86"/>
      <c r="C619" s="95"/>
    </row>
    <row r="620" spans="2:3">
      <c r="B620" s="86"/>
      <c r="C620" s="95"/>
    </row>
    <row r="621" spans="2:3">
      <c r="B621" s="86"/>
      <c r="C621" s="95"/>
    </row>
    <row r="622" spans="2:3">
      <c r="B622" s="86"/>
      <c r="C622" s="95"/>
    </row>
    <row r="623" spans="2:3">
      <c r="B623" s="86"/>
      <c r="C623" s="95"/>
    </row>
    <row r="624" spans="2:3">
      <c r="B624" s="86"/>
      <c r="C624" s="95"/>
    </row>
    <row r="625" spans="2:3">
      <c r="B625" s="86"/>
      <c r="C625" s="95"/>
    </row>
    <row r="626" spans="2:3">
      <c r="B626" s="86"/>
      <c r="C626" s="95"/>
    </row>
    <row r="627" spans="2:3">
      <c r="B627" s="86"/>
      <c r="C627" s="95"/>
    </row>
    <row r="628" spans="2:3">
      <c r="B628" s="86"/>
      <c r="C628" s="95"/>
    </row>
    <row r="629" spans="2:3">
      <c r="B629" s="86"/>
      <c r="C629" s="95"/>
    </row>
    <row r="630" spans="2:3">
      <c r="B630" s="86"/>
      <c r="C630" s="95"/>
    </row>
    <row r="631" spans="2:3">
      <c r="B631" s="86"/>
      <c r="C631" s="95"/>
    </row>
    <row r="632" spans="2:3">
      <c r="B632" s="86"/>
      <c r="C632" s="95"/>
    </row>
    <row r="633" spans="2:3">
      <c r="B633" s="86"/>
      <c r="C633" s="95"/>
    </row>
    <row r="634" spans="2:3">
      <c r="B634" s="86"/>
      <c r="C634" s="95"/>
    </row>
    <row r="635" spans="2:3">
      <c r="B635" s="86"/>
      <c r="C635" s="95"/>
    </row>
    <row r="636" spans="2:3">
      <c r="B636" s="86"/>
      <c r="C636" s="95"/>
    </row>
    <row r="637" spans="2:3">
      <c r="B637" s="86"/>
      <c r="C637" s="95"/>
    </row>
    <row r="638" spans="2:3">
      <c r="B638" s="86"/>
      <c r="C638" s="95"/>
    </row>
    <row r="639" spans="2:3">
      <c r="B639" s="86"/>
      <c r="C639" s="95"/>
    </row>
    <row r="640" spans="2:3">
      <c r="B640" s="86"/>
      <c r="C640" s="95"/>
    </row>
    <row r="641" spans="2:3">
      <c r="B641" s="86"/>
      <c r="C641" s="95"/>
    </row>
    <row r="642" spans="2:3">
      <c r="B642" s="86"/>
      <c r="C642" s="95"/>
    </row>
    <row r="643" spans="2:3">
      <c r="B643" s="86"/>
      <c r="C643" s="95"/>
    </row>
    <row r="644" spans="2:3">
      <c r="B644" s="86"/>
      <c r="C644" s="95"/>
    </row>
    <row r="645" spans="2:3">
      <c r="B645" s="86"/>
      <c r="C645" s="95"/>
    </row>
    <row r="646" spans="2:3">
      <c r="B646" s="86"/>
      <c r="C646" s="95"/>
    </row>
    <row r="647" spans="2:3">
      <c r="B647" s="86"/>
      <c r="C647" s="95"/>
    </row>
    <row r="648" spans="2:3">
      <c r="B648" s="86"/>
      <c r="C648" s="95"/>
    </row>
    <row r="649" spans="2:3">
      <c r="B649" s="86"/>
      <c r="C649" s="95"/>
    </row>
    <row r="650" spans="2:3">
      <c r="B650" s="86"/>
      <c r="C650" s="95"/>
    </row>
    <row r="651" spans="2:3">
      <c r="B651" s="86"/>
      <c r="C651" s="95"/>
    </row>
    <row r="652" spans="2:3">
      <c r="B652" s="86"/>
      <c r="C652" s="95"/>
    </row>
    <row r="653" spans="2:3">
      <c r="B653" s="86"/>
      <c r="C653" s="95"/>
    </row>
    <row r="654" spans="2:3">
      <c r="B654" s="86"/>
      <c r="C654" s="95"/>
    </row>
    <row r="655" spans="2:3">
      <c r="B655" s="86"/>
      <c r="C655" s="95"/>
    </row>
    <row r="656" spans="2:3">
      <c r="B656" s="86"/>
      <c r="C656" s="95"/>
    </row>
    <row r="657" spans="2:3">
      <c r="B657" s="86"/>
      <c r="C657" s="95"/>
    </row>
    <row r="658" spans="2:3">
      <c r="B658" s="86"/>
      <c r="C658" s="95"/>
    </row>
    <row r="659" spans="2:3">
      <c r="B659" s="86"/>
      <c r="C659" s="95"/>
    </row>
    <row r="660" spans="2:3">
      <c r="B660" s="86"/>
      <c r="C660" s="95"/>
    </row>
    <row r="661" spans="2:3">
      <c r="B661" s="86"/>
      <c r="C661" s="95"/>
    </row>
    <row r="662" spans="2:3">
      <c r="B662" s="86"/>
      <c r="C662" s="95"/>
    </row>
    <row r="663" spans="2:3">
      <c r="B663" s="86"/>
      <c r="C663" s="95"/>
    </row>
    <row r="664" spans="2:3">
      <c r="B664" s="86"/>
      <c r="C664" s="95"/>
    </row>
    <row r="665" spans="2:3">
      <c r="B665" s="86"/>
      <c r="C665" s="95"/>
    </row>
    <row r="666" spans="2:3">
      <c r="B666" s="86"/>
      <c r="C666" s="95"/>
    </row>
    <row r="667" spans="2:3">
      <c r="B667" s="86"/>
      <c r="C667" s="95"/>
    </row>
    <row r="668" spans="2:3">
      <c r="B668" s="86"/>
      <c r="C668" s="95"/>
    </row>
    <row r="669" spans="2:3">
      <c r="B669" s="86"/>
      <c r="C669" s="95"/>
    </row>
    <row r="670" spans="2:3">
      <c r="B670" s="86"/>
      <c r="C670" s="95"/>
    </row>
    <row r="671" spans="2:3">
      <c r="B671" s="86"/>
      <c r="C671" s="95"/>
    </row>
    <row r="672" spans="2:3">
      <c r="B672" s="86"/>
      <c r="C672" s="95"/>
    </row>
    <row r="673" spans="2:3">
      <c r="B673" s="86"/>
      <c r="C673" s="95"/>
    </row>
    <row r="674" spans="2:3">
      <c r="B674" s="86"/>
      <c r="C674" s="95"/>
    </row>
    <row r="675" spans="2:3">
      <c r="B675" s="86"/>
      <c r="C675" s="95"/>
    </row>
    <row r="676" spans="2:3">
      <c r="B676" s="86"/>
      <c r="C676" s="95"/>
    </row>
    <row r="677" spans="2:3">
      <c r="B677" s="86"/>
      <c r="C677" s="95"/>
    </row>
    <row r="678" spans="2:3">
      <c r="B678" s="86"/>
      <c r="C678" s="95"/>
    </row>
    <row r="679" spans="2:3">
      <c r="B679" s="86"/>
      <c r="C679" s="95"/>
    </row>
    <row r="680" spans="2:3">
      <c r="B680" s="86"/>
      <c r="C680" s="95"/>
    </row>
    <row r="681" spans="2:3">
      <c r="B681" s="86"/>
      <c r="C681" s="95"/>
    </row>
    <row r="682" spans="2:3">
      <c r="B682" s="86"/>
      <c r="C682" s="95"/>
    </row>
    <row r="683" spans="2:3">
      <c r="B683" s="86"/>
      <c r="C683" s="95"/>
    </row>
    <row r="684" spans="2:3">
      <c r="B684" s="86"/>
      <c r="C684" s="95"/>
    </row>
    <row r="685" spans="2:3">
      <c r="B685" s="86"/>
      <c r="C685" s="95"/>
    </row>
    <row r="686" spans="2:3">
      <c r="B686" s="86"/>
      <c r="C686" s="95"/>
    </row>
    <row r="687" spans="2:3">
      <c r="B687" s="86"/>
      <c r="C687" s="95"/>
    </row>
    <row r="688" spans="2:3">
      <c r="B688" s="86"/>
      <c r="C688" s="95"/>
    </row>
    <row r="689" spans="2:3">
      <c r="B689" s="86"/>
      <c r="C689" s="95"/>
    </row>
    <row r="690" spans="2:3">
      <c r="B690" s="86"/>
      <c r="C690" s="95"/>
    </row>
    <row r="691" spans="2:3">
      <c r="B691" s="86"/>
      <c r="C691" s="95"/>
    </row>
    <row r="692" spans="2:3">
      <c r="B692" s="86"/>
      <c r="C692" s="95"/>
    </row>
    <row r="693" spans="2:3">
      <c r="B693" s="86"/>
      <c r="C693" s="95"/>
    </row>
    <row r="694" spans="2:3">
      <c r="B694" s="86"/>
      <c r="C694" s="95"/>
    </row>
    <row r="695" spans="2:3">
      <c r="B695" s="86"/>
      <c r="C695" s="95"/>
    </row>
    <row r="696" spans="2:3">
      <c r="B696" s="86"/>
      <c r="C696" s="95"/>
    </row>
    <row r="697" spans="2:3">
      <c r="B697" s="86"/>
      <c r="C697" s="95"/>
    </row>
    <row r="698" spans="2:3">
      <c r="B698" s="86"/>
      <c r="C698" s="95"/>
    </row>
    <row r="699" spans="2:3">
      <c r="B699" s="86"/>
      <c r="C699" s="95"/>
    </row>
    <row r="700" spans="2:3">
      <c r="B700" s="86"/>
      <c r="C700" s="95"/>
    </row>
    <row r="701" spans="2:3">
      <c r="B701" s="86"/>
      <c r="C701" s="95"/>
    </row>
    <row r="702" spans="2:3">
      <c r="B702" s="86"/>
      <c r="C702" s="95"/>
    </row>
    <row r="703" spans="2:3">
      <c r="B703" s="86"/>
      <c r="C703" s="95"/>
    </row>
    <row r="704" spans="2:3">
      <c r="B704" s="86"/>
      <c r="C704" s="95"/>
    </row>
    <row r="705" spans="2:3">
      <c r="B705" s="86"/>
      <c r="C705" s="95"/>
    </row>
    <row r="706" spans="2:3">
      <c r="B706" s="86"/>
      <c r="C706" s="95"/>
    </row>
    <row r="707" spans="2:3">
      <c r="B707" s="86"/>
      <c r="C707" s="95"/>
    </row>
    <row r="708" spans="2:3">
      <c r="B708" s="86"/>
      <c r="C708" s="95"/>
    </row>
    <row r="709" spans="2:3">
      <c r="B709" s="86"/>
      <c r="C709" s="95"/>
    </row>
    <row r="710" spans="2:3">
      <c r="B710" s="86"/>
      <c r="C710" s="95"/>
    </row>
    <row r="711" spans="2:3">
      <c r="B711" s="86"/>
      <c r="C711" s="95"/>
    </row>
    <row r="712" spans="2:3">
      <c r="B712" s="86"/>
      <c r="C712" s="95"/>
    </row>
    <row r="713" spans="2:3">
      <c r="B713" s="86"/>
      <c r="C713" s="95"/>
    </row>
    <row r="714" spans="2:3">
      <c r="B714" s="86"/>
      <c r="C714" s="95"/>
    </row>
    <row r="715" spans="2:3">
      <c r="B715" s="86"/>
      <c r="C715" s="95"/>
    </row>
    <row r="716" spans="2:3">
      <c r="B716" s="86"/>
      <c r="C716" s="95"/>
    </row>
    <row r="717" spans="2:3">
      <c r="B717" s="86"/>
      <c r="C717" s="95"/>
    </row>
    <row r="718" spans="2:3">
      <c r="B718" s="86"/>
      <c r="C718" s="95"/>
    </row>
    <row r="719" spans="2:3">
      <c r="B719" s="86"/>
      <c r="C719" s="95"/>
    </row>
    <row r="720" spans="2:3">
      <c r="B720" s="86"/>
      <c r="C720" s="95"/>
    </row>
    <row r="721" spans="2:3">
      <c r="B721" s="86"/>
      <c r="C721" s="95"/>
    </row>
    <row r="722" spans="2:3">
      <c r="B722" s="86"/>
      <c r="C722" s="95"/>
    </row>
    <row r="723" spans="2:3">
      <c r="B723" s="86"/>
      <c r="C723" s="95"/>
    </row>
    <row r="724" spans="2:3">
      <c r="B724" s="86"/>
      <c r="C724" s="95"/>
    </row>
    <row r="725" spans="2:3">
      <c r="B725" s="86"/>
      <c r="C725" s="95"/>
    </row>
    <row r="726" spans="2:3">
      <c r="B726" s="86"/>
      <c r="C726" s="95"/>
    </row>
    <row r="727" spans="2:3">
      <c r="B727" s="86"/>
      <c r="C727" s="95"/>
    </row>
    <row r="728" spans="2:3">
      <c r="B728" s="86"/>
      <c r="C728" s="95"/>
    </row>
    <row r="729" spans="2:3">
      <c r="B729" s="86"/>
      <c r="C729" s="95"/>
    </row>
    <row r="730" spans="2:3">
      <c r="B730" s="86"/>
      <c r="C730" s="95"/>
    </row>
    <row r="731" spans="2:3">
      <c r="B731" s="86"/>
      <c r="C731" s="95"/>
    </row>
    <row r="732" spans="2:3">
      <c r="B732" s="86"/>
      <c r="C732" s="95"/>
    </row>
    <row r="733" spans="2:3">
      <c r="B733" s="86"/>
      <c r="C733" s="95"/>
    </row>
    <row r="734" spans="2:3">
      <c r="B734" s="86"/>
      <c r="C734" s="95"/>
    </row>
    <row r="735" spans="2:3">
      <c r="B735" s="86"/>
      <c r="C735" s="95"/>
    </row>
    <row r="736" spans="2:3">
      <c r="B736" s="86"/>
      <c r="C736" s="95"/>
    </row>
    <row r="737" spans="2:3">
      <c r="B737" s="86"/>
      <c r="C737" s="95"/>
    </row>
    <row r="738" spans="2:3">
      <c r="B738" s="86"/>
      <c r="C738" s="95"/>
    </row>
    <row r="739" spans="2:3">
      <c r="B739" s="86"/>
      <c r="C739" s="95"/>
    </row>
    <row r="740" spans="2:3">
      <c r="B740" s="86"/>
      <c r="C740" s="95"/>
    </row>
    <row r="741" spans="2:3">
      <c r="B741" s="86"/>
      <c r="C741" s="95"/>
    </row>
    <row r="742" spans="2:3">
      <c r="B742" s="86"/>
      <c r="C742" s="95"/>
    </row>
    <row r="743" spans="2:3">
      <c r="B743" s="86"/>
      <c r="C743" s="95"/>
    </row>
    <row r="744" spans="2:3">
      <c r="B744" s="86"/>
      <c r="C744" s="95"/>
    </row>
    <row r="745" spans="2:3">
      <c r="B745" s="86"/>
      <c r="C745" s="95"/>
    </row>
    <row r="746" spans="2:3">
      <c r="B746" s="86"/>
      <c r="C746" s="95"/>
    </row>
    <row r="747" spans="2:3">
      <c r="B747" s="86"/>
      <c r="C747" s="95"/>
    </row>
    <row r="748" spans="2:3">
      <c r="B748" s="86"/>
      <c r="C748" s="95"/>
    </row>
    <row r="749" spans="2:3">
      <c r="B749" s="86"/>
      <c r="C749" s="95"/>
    </row>
    <row r="750" spans="2:3">
      <c r="B750" s="86"/>
      <c r="C750" s="95"/>
    </row>
    <row r="751" spans="2:3">
      <c r="B751" s="86"/>
      <c r="C751" s="95"/>
    </row>
    <row r="752" spans="2:3">
      <c r="B752" s="86"/>
      <c r="C752" s="95"/>
    </row>
    <row r="753" spans="2:3">
      <c r="B753" s="86"/>
      <c r="C753" s="95"/>
    </row>
    <row r="754" spans="2:3">
      <c r="B754" s="86"/>
      <c r="C754" s="95"/>
    </row>
    <row r="755" spans="2:3">
      <c r="B755" s="86"/>
      <c r="C755" s="95"/>
    </row>
    <row r="756" spans="2:3">
      <c r="B756" s="86"/>
      <c r="C756" s="95"/>
    </row>
    <row r="757" spans="2:3">
      <c r="B757" s="86"/>
      <c r="C757" s="95"/>
    </row>
    <row r="758" spans="2:3">
      <c r="B758" s="86"/>
      <c r="C758" s="95"/>
    </row>
    <row r="759" spans="2:3">
      <c r="B759" s="86"/>
      <c r="C759" s="95"/>
    </row>
    <row r="760" spans="2:3">
      <c r="B760" s="86"/>
      <c r="C760" s="95"/>
    </row>
    <row r="761" spans="2:3">
      <c r="B761" s="86"/>
      <c r="C761" s="95"/>
    </row>
    <row r="762" spans="2:3">
      <c r="B762" s="86"/>
      <c r="C762" s="95"/>
    </row>
    <row r="763" spans="2:3">
      <c r="B763" s="86"/>
      <c r="C763" s="95"/>
    </row>
    <row r="764" spans="2:3">
      <c r="B764" s="86"/>
      <c r="C764" s="95"/>
    </row>
    <row r="765" spans="2:3">
      <c r="B765" s="86"/>
      <c r="C765" s="95"/>
    </row>
    <row r="766" spans="2:3">
      <c r="B766" s="86"/>
      <c r="C766" s="95"/>
    </row>
    <row r="767" spans="2:3">
      <c r="B767" s="86"/>
      <c r="C767" s="95"/>
    </row>
    <row r="768" spans="2:3">
      <c r="B768" s="86"/>
      <c r="C768" s="95"/>
    </row>
    <row r="769" spans="2:3">
      <c r="B769" s="86"/>
      <c r="C769" s="95"/>
    </row>
    <row r="770" spans="2:3">
      <c r="B770" s="86"/>
      <c r="C770" s="95"/>
    </row>
    <row r="771" spans="2:3">
      <c r="B771" s="86"/>
      <c r="C771" s="95"/>
    </row>
    <row r="772" spans="2:3">
      <c r="B772" s="86"/>
      <c r="C772" s="95"/>
    </row>
    <row r="773" spans="2:3">
      <c r="B773" s="86"/>
      <c r="C773" s="95"/>
    </row>
    <row r="774" spans="2:3">
      <c r="B774" s="86"/>
      <c r="C774" s="95"/>
    </row>
    <row r="775" spans="2:3">
      <c r="B775" s="86"/>
      <c r="C775" s="95"/>
    </row>
    <row r="776" spans="2:3">
      <c r="B776" s="86"/>
      <c r="C776" s="95"/>
    </row>
    <row r="777" spans="2:3">
      <c r="B777" s="86"/>
      <c r="C777" s="95"/>
    </row>
    <row r="778" spans="2:3">
      <c r="B778" s="86"/>
      <c r="C778" s="95"/>
    </row>
    <row r="779" spans="2:3">
      <c r="B779" s="86"/>
      <c r="C779" s="95"/>
    </row>
    <row r="780" spans="2:3">
      <c r="B780" s="86"/>
      <c r="C780" s="95"/>
    </row>
    <row r="781" spans="2:3">
      <c r="B781" s="86"/>
      <c r="C781" s="95"/>
    </row>
    <row r="782" spans="2:3">
      <c r="B782" s="86"/>
      <c r="C782" s="95"/>
    </row>
    <row r="783" spans="2:3">
      <c r="B783" s="86"/>
      <c r="C783" s="95"/>
    </row>
    <row r="784" spans="2:3">
      <c r="B784" s="86"/>
      <c r="C784" s="95"/>
    </row>
    <row r="785" spans="2:3">
      <c r="B785" s="86"/>
      <c r="C785" s="95"/>
    </row>
    <row r="786" spans="2:3">
      <c r="B786" s="86"/>
      <c r="C786" s="95"/>
    </row>
    <row r="787" spans="2:3">
      <c r="B787" s="86"/>
      <c r="C787" s="95"/>
    </row>
    <row r="788" spans="2:3">
      <c r="B788" s="86"/>
      <c r="C788" s="95"/>
    </row>
    <row r="789" spans="2:3">
      <c r="B789" s="86"/>
      <c r="C789" s="95"/>
    </row>
    <row r="790" spans="2:3">
      <c r="B790" s="86"/>
      <c r="C790" s="95"/>
    </row>
    <row r="791" spans="2:3">
      <c r="B791" s="86"/>
      <c r="C791" s="95"/>
    </row>
    <row r="792" spans="2:3">
      <c r="B792" s="86"/>
      <c r="C792" s="95"/>
    </row>
    <row r="793" spans="2:3">
      <c r="B793" s="86"/>
      <c r="C793" s="95"/>
    </row>
    <row r="794" spans="2:3">
      <c r="B794" s="86"/>
      <c r="C794" s="95"/>
    </row>
    <row r="795" spans="2:3">
      <c r="B795" s="86"/>
      <c r="C795" s="95"/>
    </row>
    <row r="796" spans="2:3">
      <c r="B796" s="86"/>
      <c r="C796" s="95"/>
    </row>
    <row r="797" spans="2:3">
      <c r="B797" s="86"/>
      <c r="C797" s="95"/>
    </row>
    <row r="798" spans="2:3">
      <c r="B798" s="86"/>
      <c r="C798" s="95"/>
    </row>
    <row r="799" spans="2:3">
      <c r="B799" s="86"/>
      <c r="C799" s="95"/>
    </row>
    <row r="800" spans="2:3">
      <c r="B800" s="86"/>
      <c r="C800" s="95"/>
    </row>
    <row r="801" spans="2:3">
      <c r="B801" s="86"/>
      <c r="C801" s="95"/>
    </row>
    <row r="802" spans="2:3">
      <c r="B802" s="86"/>
      <c r="C802" s="95"/>
    </row>
    <row r="803" spans="2:3">
      <c r="B803" s="86"/>
      <c r="C803" s="95"/>
    </row>
    <row r="804" spans="2:3">
      <c r="B804" s="86"/>
      <c r="C804" s="95"/>
    </row>
    <row r="805" spans="2:3">
      <c r="B805" s="86"/>
      <c r="C805" s="95"/>
    </row>
    <row r="806" spans="2:3">
      <c r="B806" s="86"/>
      <c r="C806" s="95"/>
    </row>
    <row r="807" spans="2:3">
      <c r="B807" s="86"/>
      <c r="C807" s="95"/>
    </row>
    <row r="808" spans="2:3">
      <c r="B808" s="86"/>
      <c r="C808" s="95"/>
    </row>
    <row r="809" spans="2:3">
      <c r="B809" s="86"/>
      <c r="C809" s="95"/>
    </row>
    <row r="810" spans="2:3">
      <c r="B810" s="86"/>
      <c r="C810" s="95"/>
    </row>
    <row r="811" spans="2:3">
      <c r="B811" s="86"/>
      <c r="C811" s="95"/>
    </row>
    <row r="812" spans="2:3">
      <c r="B812" s="86"/>
      <c r="C812" s="95"/>
    </row>
    <row r="813" spans="2:3">
      <c r="B813" s="86"/>
      <c r="C813" s="95"/>
    </row>
    <row r="814" spans="2:3">
      <c r="B814" s="86"/>
      <c r="C814" s="95"/>
    </row>
    <row r="815" spans="2:3">
      <c r="B815" s="86"/>
      <c r="C815" s="95"/>
    </row>
    <row r="816" spans="2:3">
      <c r="B816" s="86"/>
      <c r="C816" s="95"/>
    </row>
    <row r="817" spans="2:3">
      <c r="B817" s="86"/>
      <c r="C817" s="95"/>
    </row>
    <row r="818" spans="2:3">
      <c r="B818" s="86"/>
      <c r="C818" s="95"/>
    </row>
    <row r="819" spans="2:3">
      <c r="B819" s="86"/>
      <c r="C819" s="95"/>
    </row>
    <row r="820" spans="2:3">
      <c r="B820" s="86"/>
      <c r="C820" s="95"/>
    </row>
    <row r="821" spans="2:3">
      <c r="B821" s="86"/>
      <c r="C821" s="95"/>
    </row>
    <row r="822" spans="2:3">
      <c r="B822" s="86"/>
      <c r="C822" s="95"/>
    </row>
    <row r="823" spans="2:3">
      <c r="B823" s="86"/>
      <c r="C823" s="95"/>
    </row>
    <row r="824" spans="2:3">
      <c r="B824" s="86"/>
      <c r="C824" s="95"/>
    </row>
    <row r="825" spans="2:3">
      <c r="B825" s="86"/>
      <c r="C825" s="95"/>
    </row>
    <row r="826" spans="2:3">
      <c r="B826" s="86"/>
      <c r="C826" s="95"/>
    </row>
    <row r="827" spans="2:3">
      <c r="B827" s="86"/>
      <c r="C827" s="95"/>
    </row>
    <row r="828" spans="2:3">
      <c r="B828" s="86"/>
      <c r="C828" s="95"/>
    </row>
    <row r="829" spans="2:3">
      <c r="B829" s="86"/>
      <c r="C829" s="95"/>
    </row>
    <row r="830" spans="2:3">
      <c r="B830" s="86"/>
      <c r="C830" s="95"/>
    </row>
    <row r="831" spans="2:3">
      <c r="B831" s="86"/>
      <c r="C831" s="95"/>
    </row>
    <row r="832" spans="2:3">
      <c r="B832" s="86"/>
      <c r="C832" s="95"/>
    </row>
    <row r="833" spans="2:3">
      <c r="B833" s="86"/>
      <c r="C833" s="95"/>
    </row>
    <row r="834" spans="2:3">
      <c r="B834" s="86"/>
      <c r="C834" s="95"/>
    </row>
    <row r="835" spans="2:3">
      <c r="B835" s="86"/>
      <c r="C835" s="95"/>
    </row>
    <row r="836" spans="2:3">
      <c r="B836" s="86"/>
      <c r="C836" s="95"/>
    </row>
    <row r="837" spans="2:3">
      <c r="B837" s="86"/>
      <c r="C837" s="95"/>
    </row>
    <row r="838" spans="2:3">
      <c r="B838" s="86"/>
      <c r="C838" s="95"/>
    </row>
    <row r="839" spans="2:3">
      <c r="B839" s="86"/>
      <c r="C839" s="95"/>
    </row>
    <row r="840" spans="2:3">
      <c r="B840" s="86"/>
      <c r="C840" s="95"/>
    </row>
    <row r="841" spans="2:3">
      <c r="B841" s="86"/>
      <c r="C841" s="95"/>
    </row>
    <row r="842" spans="2:3">
      <c r="B842" s="86"/>
      <c r="C842" s="95"/>
    </row>
    <row r="843" spans="2:3">
      <c r="B843" s="86"/>
      <c r="C843" s="95"/>
    </row>
    <row r="844" spans="2:3">
      <c r="B844" s="86"/>
      <c r="C844" s="95"/>
    </row>
    <row r="845" spans="2:3">
      <c r="B845" s="86"/>
      <c r="C845" s="95"/>
    </row>
    <row r="846" spans="2:3">
      <c r="B846" s="86"/>
      <c r="C846" s="95"/>
    </row>
    <row r="847" spans="2:3">
      <c r="B847" s="86"/>
      <c r="C847" s="95"/>
    </row>
    <row r="848" spans="2:3">
      <c r="B848" s="86"/>
      <c r="C848" s="95"/>
    </row>
    <row r="849" spans="2:3">
      <c r="B849" s="86"/>
      <c r="C849" s="95"/>
    </row>
    <row r="850" spans="2:3">
      <c r="B850" s="86"/>
      <c r="C850" s="95"/>
    </row>
    <row r="851" spans="2:3">
      <c r="B851" s="86"/>
      <c r="C851" s="95"/>
    </row>
    <row r="852" spans="2:3">
      <c r="B852" s="86"/>
      <c r="C852" s="95"/>
    </row>
    <row r="853" spans="2:3">
      <c r="B853" s="86"/>
      <c r="C853" s="95"/>
    </row>
    <row r="854" spans="2:3">
      <c r="B854" s="86"/>
      <c r="C854" s="95"/>
    </row>
    <row r="855" spans="2:3">
      <c r="B855" s="86"/>
      <c r="C855" s="95"/>
    </row>
    <row r="856" spans="2:3">
      <c r="B856" s="86"/>
      <c r="C856" s="95"/>
    </row>
    <row r="857" spans="2:3">
      <c r="B857" s="86"/>
      <c r="C857" s="95"/>
    </row>
    <row r="858" spans="2:3">
      <c r="B858" s="86"/>
      <c r="C858" s="95"/>
    </row>
    <row r="859" spans="2:3">
      <c r="B859" s="86"/>
      <c r="C859" s="95"/>
    </row>
    <row r="860" spans="2:3">
      <c r="B860" s="86"/>
      <c r="C860" s="95"/>
    </row>
    <row r="861" spans="2:3">
      <c r="B861" s="86"/>
      <c r="C861" s="95"/>
    </row>
    <row r="862" spans="2:3">
      <c r="B862" s="86"/>
      <c r="C862" s="95"/>
    </row>
    <row r="863" spans="2:3">
      <c r="B863" s="86"/>
      <c r="C863" s="95"/>
    </row>
    <row r="864" spans="2:3">
      <c r="B864" s="86"/>
      <c r="C864" s="95"/>
    </row>
    <row r="865" spans="2:3">
      <c r="B865" s="86"/>
      <c r="C865" s="95"/>
    </row>
    <row r="866" spans="2:3">
      <c r="B866" s="86"/>
      <c r="C866" s="95"/>
    </row>
    <row r="867" spans="2:3">
      <c r="B867" s="86"/>
      <c r="C867" s="95"/>
    </row>
    <row r="868" spans="2:3">
      <c r="B868" s="86"/>
      <c r="C868" s="95"/>
    </row>
    <row r="869" spans="2:3">
      <c r="B869" s="86"/>
      <c r="C869" s="95"/>
    </row>
    <row r="870" spans="2:3">
      <c r="B870" s="86"/>
      <c r="C870" s="95"/>
    </row>
    <row r="871" spans="2:3">
      <c r="B871" s="86"/>
      <c r="C871" s="95"/>
    </row>
    <row r="872" spans="2:3">
      <c r="B872" s="86"/>
      <c r="C872" s="95"/>
    </row>
    <row r="873" spans="2:3">
      <c r="B873" s="86"/>
      <c r="C873" s="95"/>
    </row>
    <row r="874" spans="2:3">
      <c r="B874" s="86"/>
      <c r="C874" s="95"/>
    </row>
    <row r="875" spans="2:3">
      <c r="B875" s="86"/>
      <c r="C875" s="95"/>
    </row>
    <row r="876" spans="2:3">
      <c r="B876" s="86"/>
      <c r="C876" s="95"/>
    </row>
    <row r="877" spans="2:3">
      <c r="B877" s="86"/>
      <c r="C877" s="95"/>
    </row>
    <row r="878" spans="2:3">
      <c r="B878" s="86"/>
      <c r="C878" s="95"/>
    </row>
    <row r="879" spans="2:3">
      <c r="B879" s="86"/>
      <c r="C879" s="95"/>
    </row>
    <row r="880" spans="2:3">
      <c r="B880" s="86"/>
      <c r="C880" s="95"/>
    </row>
    <row r="881" spans="2:3">
      <c r="B881" s="86"/>
      <c r="C881" s="95"/>
    </row>
    <row r="882" spans="2:3">
      <c r="B882" s="86"/>
      <c r="C882" s="95"/>
    </row>
    <row r="883" spans="2:3">
      <c r="B883" s="86"/>
      <c r="C883" s="95"/>
    </row>
    <row r="884" spans="2:3">
      <c r="B884" s="86"/>
      <c r="C884" s="95"/>
    </row>
    <row r="885" spans="2:3">
      <c r="B885" s="86"/>
      <c r="C885" s="95"/>
    </row>
    <row r="886" spans="2:3">
      <c r="B886" s="86"/>
      <c r="C886" s="95"/>
    </row>
    <row r="887" spans="2:3">
      <c r="B887" s="86"/>
      <c r="C887" s="95"/>
    </row>
    <row r="888" spans="2:3">
      <c r="B888" s="86"/>
      <c r="C888" s="95"/>
    </row>
    <row r="889" spans="2:3">
      <c r="B889" s="86"/>
      <c r="C889" s="95"/>
    </row>
    <row r="890" spans="2:3">
      <c r="B890" s="86"/>
      <c r="C890" s="95"/>
    </row>
    <row r="891" spans="2:3">
      <c r="B891" s="86"/>
      <c r="C891" s="95"/>
    </row>
    <row r="892" spans="2:3">
      <c r="B892" s="86"/>
      <c r="C892" s="95"/>
    </row>
    <row r="893" spans="2:3">
      <c r="B893" s="86"/>
      <c r="C893" s="95"/>
    </row>
    <row r="894" spans="2:3">
      <c r="B894" s="86"/>
      <c r="C894" s="95"/>
    </row>
    <row r="895" spans="2:3">
      <c r="B895" s="86"/>
      <c r="C895" s="95"/>
    </row>
    <row r="896" spans="2:3">
      <c r="B896" s="86"/>
      <c r="C896" s="95"/>
    </row>
    <row r="897" spans="2:3">
      <c r="B897" s="86"/>
      <c r="C897" s="95"/>
    </row>
    <row r="898" spans="2:3">
      <c r="B898" s="86"/>
      <c r="C898" s="95"/>
    </row>
    <row r="899" spans="2:3">
      <c r="B899" s="86"/>
      <c r="C899" s="95"/>
    </row>
    <row r="900" spans="2:3">
      <c r="B900" s="86"/>
      <c r="C900" s="95"/>
    </row>
    <row r="901" spans="2:3">
      <c r="B901" s="86"/>
      <c r="C901" s="95"/>
    </row>
    <row r="902" spans="2:3">
      <c r="B902" s="86"/>
      <c r="C902" s="95"/>
    </row>
    <row r="903" spans="2:3">
      <c r="B903" s="86"/>
      <c r="C903" s="95"/>
    </row>
    <row r="904" spans="2:3">
      <c r="B904" s="86"/>
      <c r="C904" s="95"/>
    </row>
    <row r="905" spans="2:3">
      <c r="B905" s="86"/>
      <c r="C905" s="95"/>
    </row>
    <row r="906" spans="2:3">
      <c r="B906" s="86"/>
      <c r="C906" s="95"/>
    </row>
    <row r="907" spans="2:3">
      <c r="B907" s="86"/>
      <c r="C907" s="95"/>
    </row>
    <row r="908" spans="2:3">
      <c r="B908" s="86"/>
      <c r="C908" s="95"/>
    </row>
    <row r="909" spans="2:3">
      <c r="B909" s="86"/>
      <c r="C909" s="95"/>
    </row>
    <row r="910" spans="2:3">
      <c r="B910" s="86"/>
      <c r="C910" s="95"/>
    </row>
    <row r="911" spans="2:3">
      <c r="B911" s="86"/>
      <c r="C911" s="95"/>
    </row>
    <row r="912" spans="2:3">
      <c r="B912" s="86"/>
      <c r="C912" s="95"/>
    </row>
    <row r="913" spans="2:3">
      <c r="B913" s="86"/>
      <c r="C913" s="95"/>
    </row>
    <row r="914" spans="2:3">
      <c r="B914" s="86"/>
      <c r="C914" s="95"/>
    </row>
    <row r="915" spans="2:3">
      <c r="B915" s="86"/>
      <c r="C915" s="95"/>
    </row>
    <row r="916" spans="2:3">
      <c r="B916" s="86"/>
      <c r="C916" s="95"/>
    </row>
    <row r="917" spans="2:3">
      <c r="B917" s="86"/>
      <c r="C917" s="95"/>
    </row>
    <row r="918" spans="2:3">
      <c r="B918" s="86"/>
      <c r="C918" s="95"/>
    </row>
    <row r="919" spans="2:3">
      <c r="B919" s="86"/>
      <c r="C919" s="95"/>
    </row>
    <row r="920" spans="2:3">
      <c r="B920" s="86"/>
      <c r="C920" s="95"/>
    </row>
    <row r="921" spans="2:3">
      <c r="B921" s="86"/>
      <c r="C921" s="95"/>
    </row>
    <row r="922" spans="2:3">
      <c r="B922" s="86"/>
      <c r="C922" s="95"/>
    </row>
    <row r="923" spans="2:3">
      <c r="B923" s="86"/>
      <c r="C923" s="95"/>
    </row>
    <row r="924" spans="2:3">
      <c r="B924" s="86"/>
      <c r="C924" s="95"/>
    </row>
    <row r="925" spans="2:3">
      <c r="B925" s="86"/>
      <c r="C925" s="95"/>
    </row>
    <row r="926" spans="2:3">
      <c r="B926" s="86"/>
      <c r="C926" s="95"/>
    </row>
    <row r="927" spans="2:3">
      <c r="B927" s="86"/>
      <c r="C927" s="95"/>
    </row>
    <row r="928" spans="2:3">
      <c r="B928" s="86"/>
      <c r="C928" s="95"/>
    </row>
    <row r="929" spans="2:3">
      <c r="B929" s="86"/>
      <c r="C929" s="95"/>
    </row>
    <row r="930" spans="2:3">
      <c r="B930" s="86"/>
      <c r="C930" s="95"/>
    </row>
    <row r="931" spans="2:3">
      <c r="B931" s="86"/>
      <c r="C931" s="95"/>
    </row>
    <row r="932" spans="2:3">
      <c r="B932" s="86"/>
      <c r="C932" s="95"/>
    </row>
    <row r="933" spans="2:3">
      <c r="B933" s="86"/>
      <c r="C933" s="95"/>
    </row>
    <row r="934" spans="2:3">
      <c r="B934" s="86"/>
      <c r="C934" s="95"/>
    </row>
    <row r="935" spans="2:3">
      <c r="B935" s="86"/>
      <c r="C935" s="95"/>
    </row>
    <row r="936" spans="2:3">
      <c r="B936" s="86"/>
      <c r="C936" s="95"/>
    </row>
    <row r="937" spans="2:3">
      <c r="B937" s="86"/>
      <c r="C937" s="95"/>
    </row>
    <row r="938" spans="2:3">
      <c r="B938" s="86"/>
      <c r="C938" s="95"/>
    </row>
    <row r="939" spans="2:3">
      <c r="B939" s="86"/>
      <c r="C939" s="95"/>
    </row>
    <row r="940" spans="2:3">
      <c r="B940" s="86"/>
      <c r="C940" s="95"/>
    </row>
    <row r="941" spans="2:3">
      <c r="B941" s="86"/>
      <c r="C941" s="95"/>
    </row>
    <row r="942" spans="2:3">
      <c r="B942" s="86"/>
      <c r="C942" s="95"/>
    </row>
    <row r="943" spans="2:3">
      <c r="B943" s="86"/>
      <c r="C943" s="95"/>
    </row>
    <row r="944" spans="2:3">
      <c r="B944" s="86"/>
      <c r="C944" s="95"/>
    </row>
    <row r="945" spans="2:3">
      <c r="B945" s="86"/>
      <c r="C945" s="95"/>
    </row>
    <row r="946" spans="2:3">
      <c r="B946" s="86"/>
      <c r="C946" s="95"/>
    </row>
    <row r="947" spans="2:3">
      <c r="B947" s="86"/>
      <c r="C947" s="95"/>
    </row>
    <row r="948" spans="2:3">
      <c r="B948" s="86"/>
      <c r="C948" s="95"/>
    </row>
    <row r="949" spans="2:3">
      <c r="B949" s="86"/>
      <c r="C949" s="95"/>
    </row>
    <row r="950" spans="2:3">
      <c r="B950" s="86"/>
      <c r="C950" s="95"/>
    </row>
    <row r="951" spans="2:3">
      <c r="B951" s="86"/>
      <c r="C951" s="95"/>
    </row>
    <row r="952" spans="2:3">
      <c r="B952" s="86"/>
      <c r="C952" s="95"/>
    </row>
    <row r="953" spans="2:3">
      <c r="B953" s="86"/>
      <c r="C953" s="95"/>
    </row>
    <row r="954" spans="2:3">
      <c r="B954" s="86"/>
      <c r="C954" s="95"/>
    </row>
    <row r="955" spans="2:3">
      <c r="B955" s="86"/>
      <c r="C955" s="95"/>
    </row>
    <row r="956" spans="2:3">
      <c r="B956" s="86"/>
      <c r="C956" s="95"/>
    </row>
    <row r="957" spans="2:3">
      <c r="B957" s="86"/>
      <c r="C957" s="95"/>
    </row>
    <row r="958" spans="2:3">
      <c r="B958" s="86"/>
      <c r="C958" s="95"/>
    </row>
    <row r="959" spans="2:3">
      <c r="B959" s="86"/>
      <c r="C959" s="95"/>
    </row>
    <row r="960" spans="2:3">
      <c r="B960" s="86"/>
      <c r="C960" s="95"/>
    </row>
    <row r="961" spans="2:3">
      <c r="B961" s="86"/>
      <c r="C961" s="95"/>
    </row>
    <row r="962" spans="2:3">
      <c r="B962" s="86"/>
      <c r="C962" s="95"/>
    </row>
    <row r="963" spans="2:3">
      <c r="B963" s="86"/>
      <c r="C963" s="95"/>
    </row>
    <row r="964" spans="2:3">
      <c r="B964" s="86"/>
      <c r="C964" s="95"/>
    </row>
    <row r="965" spans="2:3">
      <c r="B965" s="86"/>
      <c r="C965" s="95"/>
    </row>
    <row r="966" spans="2:3">
      <c r="B966" s="86"/>
      <c r="C966" s="95"/>
    </row>
    <row r="967" spans="2:3">
      <c r="B967" s="86"/>
      <c r="C967" s="95"/>
    </row>
    <row r="968" spans="2:3">
      <c r="B968" s="86"/>
      <c r="C968" s="95"/>
    </row>
    <row r="969" spans="2:3">
      <c r="B969" s="86"/>
      <c r="C969" s="95"/>
    </row>
    <row r="970" spans="2:3">
      <c r="B970" s="86"/>
      <c r="C970" s="95"/>
    </row>
    <row r="971" spans="2:3">
      <c r="B971" s="86"/>
      <c r="C971" s="95"/>
    </row>
    <row r="972" spans="2:3">
      <c r="B972" s="86"/>
      <c r="C972" s="95"/>
    </row>
    <row r="973" spans="2:3">
      <c r="B973" s="86"/>
      <c r="C973" s="95"/>
    </row>
    <row r="974" spans="2:3">
      <c r="B974" s="86"/>
      <c r="C974" s="95"/>
    </row>
    <row r="975" spans="2:3">
      <c r="B975" s="86"/>
      <c r="C975" s="95"/>
    </row>
    <row r="976" spans="2:3">
      <c r="B976" s="86"/>
      <c r="C976" s="95"/>
    </row>
    <row r="977" spans="2:3">
      <c r="B977" s="86"/>
      <c r="C977" s="9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P370"/>
  <sheetViews>
    <sheetView topLeftCell="B935" zoomScale="78" zoomScaleNormal="78" workbookViewId="0">
      <selection activeCell="A1000" sqref="A1000"/>
    </sheetView>
  </sheetViews>
  <sheetFormatPr baseColWidth="10" defaultColWidth="11.83203125" defaultRowHeight="15"/>
  <cols>
    <col min="1" max="1" width="6.5" style="124" hidden="1" customWidth="1"/>
    <col min="2" max="2" width="38.5" style="35" customWidth="1"/>
    <col min="3" max="3" width="70.33203125" style="35" customWidth="1"/>
    <col min="4" max="4" width="8.83203125" style="124" customWidth="1"/>
    <col min="5" max="5" width="63.6640625" style="35" customWidth="1"/>
    <col min="6" max="6" width="7.33203125" style="124" customWidth="1"/>
    <col min="7" max="7" width="12.1640625" style="20" customWidth="1"/>
    <col min="8" max="8" width="52.83203125" style="20" customWidth="1"/>
    <col min="9" max="9" width="7" style="20" customWidth="1"/>
    <col min="10" max="10" width="31.33203125" style="105" customWidth="1"/>
    <col min="11" max="11" width="11.83203125" style="20"/>
    <col min="12" max="12" width="38.83203125" style="105" customWidth="1"/>
    <col min="13" max="13" width="9.5" style="106" customWidth="1"/>
    <col min="14" max="16384" width="11.83203125" style="20"/>
  </cols>
  <sheetData>
    <row r="3" spans="1:16" ht="20">
      <c r="C3" s="107" t="s">
        <v>90</v>
      </c>
      <c r="E3" s="106"/>
      <c r="F3" s="153"/>
    </row>
    <row r="4" spans="1:16" ht="140">
      <c r="B4" s="165" t="s">
        <v>1261</v>
      </c>
      <c r="C4" s="166" t="s">
        <v>1785</v>
      </c>
      <c r="D4" s="110" t="s">
        <v>1786</v>
      </c>
      <c r="E4" s="111" t="s">
        <v>1787</v>
      </c>
      <c r="F4" s="110" t="s">
        <v>1784</v>
      </c>
      <c r="H4" s="106"/>
      <c r="I4" s="153"/>
      <c r="J4" s="20"/>
      <c r="L4" s="20"/>
      <c r="M4" s="105"/>
      <c r="O4" s="105"/>
      <c r="P4" s="106"/>
    </row>
    <row r="5" spans="1:16" ht="17">
      <c r="B5" s="167" t="s">
        <v>1262</v>
      </c>
      <c r="C5" s="114">
        <v>3.0281250000000002</v>
      </c>
      <c r="D5" s="114">
        <v>3.2</v>
      </c>
      <c r="E5" s="114">
        <f>AVERAGE(M21:M30)</f>
        <v>4.3</v>
      </c>
      <c r="F5" s="114">
        <f>AVERAGE(N21:N30)</f>
        <v>3.2</v>
      </c>
      <c r="H5" s="106"/>
      <c r="I5" s="153"/>
      <c r="J5" s="20"/>
      <c r="L5" s="20"/>
      <c r="M5" s="105"/>
      <c r="O5" s="105"/>
      <c r="P5" s="106"/>
    </row>
    <row r="6" spans="1:16" ht="17">
      <c r="A6" s="96"/>
      <c r="B6" s="167" t="s">
        <v>1263</v>
      </c>
      <c r="C6" s="114">
        <v>2.8007812499999996</v>
      </c>
      <c r="D6" s="114">
        <v>3.5416666666666665</v>
      </c>
      <c r="E6" s="114">
        <f>AVERAGE(M35:M62)</f>
        <v>4.208333333333333</v>
      </c>
      <c r="F6" s="114">
        <f>AVERAGE(N35:N62)</f>
        <v>3.5416666666666665</v>
      </c>
      <c r="H6" s="106"/>
      <c r="I6" s="153"/>
      <c r="J6" s="20"/>
      <c r="L6" s="20"/>
      <c r="M6" s="105"/>
      <c r="O6" s="105"/>
      <c r="P6" s="106"/>
    </row>
    <row r="7" spans="1:16" ht="17">
      <c r="A7" s="96"/>
      <c r="B7" s="167" t="s">
        <v>20</v>
      </c>
      <c r="C7" s="114">
        <v>2.5615808823529416</v>
      </c>
      <c r="D7" s="114">
        <v>3.0294117647058822</v>
      </c>
      <c r="E7" s="114">
        <f>AVERAGE(M72:M111)</f>
        <v>4.2647058823529411</v>
      </c>
      <c r="F7" s="114">
        <f>AVERAGE(N72:N111)</f>
        <v>3.0294117647058822</v>
      </c>
      <c r="H7" s="106"/>
      <c r="I7" s="153"/>
      <c r="J7" s="20"/>
      <c r="L7" s="20"/>
      <c r="M7" s="105"/>
      <c r="O7" s="105"/>
      <c r="P7" s="106"/>
    </row>
    <row r="8" spans="1:16" ht="17">
      <c r="A8" s="96"/>
      <c r="B8" s="167" t="s">
        <v>1264</v>
      </c>
      <c r="C8" s="114">
        <v>2.5625</v>
      </c>
      <c r="D8" s="114">
        <v>3.375</v>
      </c>
      <c r="E8" s="114">
        <f>AVERAGE(M116:M129)</f>
        <v>4.25</v>
      </c>
      <c r="F8" s="114">
        <f>AVERAGE(N116:N129)</f>
        <v>3.375</v>
      </c>
      <c r="H8" s="106"/>
      <c r="I8" s="153"/>
      <c r="J8" s="20"/>
      <c r="L8" s="20"/>
      <c r="M8" s="105"/>
      <c r="O8" s="105"/>
      <c r="P8" s="106"/>
    </row>
    <row r="9" spans="1:16" ht="17">
      <c r="A9" s="96"/>
      <c r="B9" s="167" t="s">
        <v>99</v>
      </c>
      <c r="C9" s="114">
        <v>2.2920673076923075</v>
      </c>
      <c r="D9" s="114">
        <v>2.7692307692307692</v>
      </c>
      <c r="E9" s="114">
        <f>AVERAGE(M134:M158)</f>
        <v>3.9166666666666665</v>
      </c>
      <c r="F9" s="114">
        <f>AVERAGE(N134:N158)</f>
        <v>2.7692307692307692</v>
      </c>
      <c r="H9" s="106"/>
      <c r="I9" s="153"/>
      <c r="J9" s="20"/>
      <c r="L9" s="20"/>
      <c r="M9" s="105"/>
      <c r="O9" s="105"/>
      <c r="P9" s="106"/>
    </row>
    <row r="10" spans="1:16" ht="17">
      <c r="A10" s="96"/>
      <c r="B10" s="167" t="s">
        <v>98</v>
      </c>
      <c r="C10" s="114">
        <v>2.93359375</v>
      </c>
      <c r="D10" s="114">
        <v>4</v>
      </c>
      <c r="E10" s="114">
        <f>AVERAGE(M163:M175)</f>
        <v>4.625</v>
      </c>
      <c r="F10" s="114">
        <f>AVERAGE(N163:N175)</f>
        <v>4</v>
      </c>
      <c r="H10" s="106"/>
      <c r="I10" s="153"/>
      <c r="J10" s="20"/>
      <c r="L10" s="20"/>
      <c r="M10" s="105"/>
      <c r="O10" s="105"/>
      <c r="P10" s="106"/>
    </row>
    <row r="11" spans="1:16" ht="17">
      <c r="A11" s="96"/>
      <c r="B11" s="167" t="s">
        <v>100</v>
      </c>
      <c r="C11" s="114">
        <v>2.3671875</v>
      </c>
      <c r="D11" s="114">
        <v>3</v>
      </c>
      <c r="E11" s="114">
        <f>AVERAGE(M180:M186)</f>
        <v>4.75</v>
      </c>
      <c r="F11" s="114">
        <f>AVERAGE(N180:N186)</f>
        <v>3</v>
      </c>
      <c r="H11" s="106"/>
      <c r="I11" s="153"/>
      <c r="J11" s="20"/>
      <c r="L11" s="20"/>
      <c r="M11" s="105"/>
      <c r="O11" s="105"/>
      <c r="P11" s="106"/>
    </row>
    <row r="12" spans="1:16" ht="16">
      <c r="A12" s="96"/>
      <c r="B12" s="117" t="s">
        <v>439</v>
      </c>
      <c r="C12" s="101">
        <v>2.6519678217821778</v>
      </c>
      <c r="D12" s="101">
        <v>3.2376237623762378</v>
      </c>
      <c r="E12" s="101">
        <f>AVERAGE(M21:M186)</f>
        <v>4.26</v>
      </c>
      <c r="F12" s="101">
        <f>AVERAGE(N21:N186)</f>
        <v>3.2376237623762378</v>
      </c>
      <c r="H12" s="106"/>
      <c r="I12" s="153"/>
      <c r="J12" s="20"/>
      <c r="L12" s="20"/>
      <c r="M12" s="105"/>
      <c r="O12" s="105"/>
      <c r="P12" s="106"/>
    </row>
    <row r="13" spans="1:16">
      <c r="A13" s="96"/>
      <c r="B13" s="20"/>
      <c r="C13" s="20"/>
      <c r="D13" s="96"/>
      <c r="E13" s="20"/>
      <c r="F13" s="96"/>
    </row>
    <row r="14" spans="1:16">
      <c r="A14" s="96"/>
      <c r="B14" s="20"/>
      <c r="C14" s="20"/>
      <c r="D14" s="96"/>
      <c r="E14" s="20"/>
      <c r="F14" s="96"/>
    </row>
    <row r="15" spans="1:16">
      <c r="A15" s="96"/>
      <c r="B15" s="20"/>
      <c r="C15" s="20"/>
      <c r="E15" s="20"/>
      <c r="F15" s="96"/>
    </row>
    <row r="16" spans="1:16" ht="60">
      <c r="A16" s="96"/>
      <c r="B16" s="33" t="s">
        <v>440</v>
      </c>
      <c r="C16" s="168" t="s">
        <v>108</v>
      </c>
      <c r="E16" s="107" t="s">
        <v>109</v>
      </c>
      <c r="F16" s="96"/>
      <c r="H16" s="107" t="s">
        <v>441</v>
      </c>
    </row>
    <row r="17" spans="1:14" ht="16">
      <c r="A17" s="96"/>
      <c r="B17" s="44" t="s">
        <v>21</v>
      </c>
      <c r="C17" s="55" t="s">
        <v>110</v>
      </c>
      <c r="E17" s="20"/>
      <c r="F17" s="96"/>
      <c r="H17" s="106"/>
    </row>
    <row r="18" spans="1:14">
      <c r="A18" s="96"/>
      <c r="E18" s="106"/>
      <c r="F18" s="153"/>
    </row>
    <row r="19" spans="1:14" ht="17">
      <c r="B19" s="122"/>
      <c r="C19" s="20"/>
      <c r="D19" s="121" t="s">
        <v>112</v>
      </c>
      <c r="E19" s="106"/>
      <c r="F19" s="121" t="s">
        <v>112</v>
      </c>
      <c r="G19" s="121" t="s">
        <v>443</v>
      </c>
      <c r="L19" s="121" t="s">
        <v>443</v>
      </c>
    </row>
    <row r="20" spans="1:14" ht="60">
      <c r="A20" s="124" t="s">
        <v>114</v>
      </c>
      <c r="B20" s="213" t="s">
        <v>1262</v>
      </c>
      <c r="C20" s="214" t="s">
        <v>115</v>
      </c>
      <c r="D20" s="127" t="s">
        <v>116</v>
      </c>
      <c r="E20" s="127" t="s">
        <v>117</v>
      </c>
      <c r="F20" s="129" t="s">
        <v>119</v>
      </c>
      <c r="G20" s="130" t="s">
        <v>120</v>
      </c>
      <c r="H20" s="130" t="s">
        <v>121</v>
      </c>
      <c r="I20" s="129" t="s">
        <v>119</v>
      </c>
      <c r="J20" s="129" t="s">
        <v>124</v>
      </c>
      <c r="K20" s="129" t="s">
        <v>123</v>
      </c>
      <c r="L20" s="129" t="s">
        <v>444</v>
      </c>
      <c r="M20" s="133" t="s">
        <v>1774</v>
      </c>
      <c r="N20" s="126" t="s">
        <v>125</v>
      </c>
    </row>
    <row r="21" spans="1:14" ht="160">
      <c r="A21" s="124">
        <v>494</v>
      </c>
      <c r="B21" s="215" t="s">
        <v>1265</v>
      </c>
      <c r="C21" s="215" t="s">
        <v>1266</v>
      </c>
      <c r="D21" s="216">
        <v>5</v>
      </c>
      <c r="E21" s="215" t="s">
        <v>1267</v>
      </c>
      <c r="F21" s="216">
        <v>3</v>
      </c>
      <c r="G21" s="141"/>
      <c r="H21" s="217"/>
      <c r="I21" s="137"/>
      <c r="J21" s="218"/>
      <c r="K21" s="137"/>
      <c r="L21" s="218"/>
      <c r="M21" s="146">
        <f t="shared" ref="M21:M30" si="0">IF(G21&lt;&gt;"",G21,IF(D21&lt;&gt;"",D21,""))</f>
        <v>5</v>
      </c>
      <c r="N21" s="147">
        <f t="shared" ref="N21:N30" si="1">IF(K21&lt;&gt;"",K21,IF(I21&lt;&gt;"",I21,IF(F21&lt;&gt;"",F21,"")))</f>
        <v>3</v>
      </c>
    </row>
    <row r="22" spans="1:14" ht="32">
      <c r="A22" s="124">
        <v>495</v>
      </c>
      <c r="B22" s="198" t="s">
        <v>1268</v>
      </c>
      <c r="C22" s="198" t="s">
        <v>1269</v>
      </c>
      <c r="D22" s="219">
        <v>5</v>
      </c>
      <c r="E22" s="198" t="s">
        <v>1270</v>
      </c>
      <c r="F22" s="219">
        <v>3</v>
      </c>
      <c r="G22" s="144"/>
      <c r="H22" s="220"/>
      <c r="I22" s="150"/>
      <c r="J22" s="194"/>
      <c r="K22" s="150"/>
      <c r="L22" s="194"/>
      <c r="M22" s="146">
        <f t="shared" si="0"/>
        <v>5</v>
      </c>
      <c r="N22" s="152">
        <f t="shared" si="1"/>
        <v>3</v>
      </c>
    </row>
    <row r="23" spans="1:14" ht="112">
      <c r="A23" s="124">
        <v>496</v>
      </c>
      <c r="B23" s="198" t="s">
        <v>1271</v>
      </c>
      <c r="C23" s="198" t="s">
        <v>1272</v>
      </c>
      <c r="D23" s="219">
        <v>5</v>
      </c>
      <c r="E23" s="198" t="s">
        <v>594</v>
      </c>
      <c r="F23" s="219">
        <v>3</v>
      </c>
      <c r="G23" s="141">
        <v>3</v>
      </c>
      <c r="H23" s="220" t="s">
        <v>1273</v>
      </c>
      <c r="I23" s="150"/>
      <c r="J23" s="194"/>
      <c r="K23" s="150"/>
      <c r="L23" s="194"/>
      <c r="M23" s="146">
        <f t="shared" si="0"/>
        <v>3</v>
      </c>
      <c r="N23" s="152">
        <f t="shared" si="1"/>
        <v>3</v>
      </c>
    </row>
    <row r="24" spans="1:14" ht="112">
      <c r="A24" s="124">
        <v>497</v>
      </c>
      <c r="B24" s="198" t="s">
        <v>1274</v>
      </c>
      <c r="C24" s="198" t="s">
        <v>1275</v>
      </c>
      <c r="D24" s="219">
        <v>5</v>
      </c>
      <c r="E24" s="198" t="s">
        <v>1276</v>
      </c>
      <c r="F24" s="219">
        <v>3</v>
      </c>
      <c r="G24" s="144">
        <v>4</v>
      </c>
      <c r="H24" s="220" t="s">
        <v>1277</v>
      </c>
      <c r="I24" s="150">
        <v>4</v>
      </c>
      <c r="J24" s="194"/>
      <c r="K24" s="150"/>
      <c r="L24" s="194"/>
      <c r="M24" s="146">
        <f t="shared" si="0"/>
        <v>4</v>
      </c>
      <c r="N24" s="152">
        <f t="shared" si="1"/>
        <v>4</v>
      </c>
    </row>
    <row r="25" spans="1:14" ht="96">
      <c r="A25" s="124">
        <v>498</v>
      </c>
      <c r="B25" s="198" t="s">
        <v>1278</v>
      </c>
      <c r="C25" s="198" t="s">
        <v>1279</v>
      </c>
      <c r="D25" s="219">
        <v>5</v>
      </c>
      <c r="E25" s="198" t="s">
        <v>1280</v>
      </c>
      <c r="F25" s="219">
        <v>3</v>
      </c>
      <c r="G25" s="144">
        <v>3</v>
      </c>
      <c r="H25" s="220" t="s">
        <v>1281</v>
      </c>
      <c r="I25" s="150"/>
      <c r="J25" s="194"/>
      <c r="K25" s="150"/>
      <c r="L25" s="194"/>
      <c r="M25" s="146">
        <f t="shared" si="0"/>
        <v>3</v>
      </c>
      <c r="N25" s="152">
        <f t="shared" si="1"/>
        <v>3</v>
      </c>
    </row>
    <row r="26" spans="1:14" ht="48">
      <c r="A26" s="124">
        <v>499</v>
      </c>
      <c r="B26" s="198" t="s">
        <v>1282</v>
      </c>
      <c r="C26" s="198" t="s">
        <v>1283</v>
      </c>
      <c r="D26" s="219">
        <v>5</v>
      </c>
      <c r="E26" s="198" t="s">
        <v>1284</v>
      </c>
      <c r="F26" s="219">
        <v>3</v>
      </c>
      <c r="G26" s="144"/>
      <c r="H26" s="220"/>
      <c r="I26" s="150"/>
      <c r="J26" s="194"/>
      <c r="K26" s="150"/>
      <c r="L26" s="194"/>
      <c r="M26" s="146">
        <f t="shared" si="0"/>
        <v>5</v>
      </c>
      <c r="N26" s="152">
        <f t="shared" si="1"/>
        <v>3</v>
      </c>
    </row>
    <row r="27" spans="1:14" ht="80">
      <c r="A27" s="124">
        <v>500</v>
      </c>
      <c r="B27" s="198" t="s">
        <v>1285</v>
      </c>
      <c r="C27" s="198" t="s">
        <v>1286</v>
      </c>
      <c r="D27" s="219">
        <v>5</v>
      </c>
      <c r="E27" s="198" t="s">
        <v>1287</v>
      </c>
      <c r="F27" s="219">
        <v>3</v>
      </c>
      <c r="G27" s="144">
        <v>5</v>
      </c>
      <c r="H27" s="220" t="s">
        <v>1288</v>
      </c>
      <c r="I27" s="150">
        <v>4</v>
      </c>
      <c r="J27" s="194" t="s">
        <v>1742</v>
      </c>
      <c r="K27" s="150"/>
      <c r="L27" s="194"/>
      <c r="M27" s="146">
        <f t="shared" si="0"/>
        <v>5</v>
      </c>
      <c r="N27" s="152">
        <f t="shared" si="1"/>
        <v>4</v>
      </c>
    </row>
    <row r="28" spans="1:14" ht="32">
      <c r="A28" s="124">
        <v>501</v>
      </c>
      <c r="B28" s="198" t="s">
        <v>1289</v>
      </c>
      <c r="C28" s="198" t="s">
        <v>1290</v>
      </c>
      <c r="D28" s="219">
        <v>5</v>
      </c>
      <c r="E28" s="198" t="s">
        <v>1291</v>
      </c>
      <c r="F28" s="219">
        <v>2</v>
      </c>
      <c r="G28" s="144"/>
      <c r="H28" s="220"/>
      <c r="I28" s="150"/>
      <c r="J28" s="194"/>
      <c r="K28" s="150"/>
      <c r="L28" s="194"/>
      <c r="M28" s="146">
        <f t="shared" si="0"/>
        <v>5</v>
      </c>
      <c r="N28" s="152">
        <f t="shared" si="1"/>
        <v>2</v>
      </c>
    </row>
    <row r="29" spans="1:14" ht="160">
      <c r="A29" s="124">
        <v>502</v>
      </c>
      <c r="B29" s="198" t="s">
        <v>1292</v>
      </c>
      <c r="C29" s="198" t="s">
        <v>1293</v>
      </c>
      <c r="D29" s="219">
        <v>5</v>
      </c>
      <c r="E29" s="198" t="s">
        <v>1294</v>
      </c>
      <c r="F29" s="219">
        <v>3</v>
      </c>
      <c r="G29" s="144">
        <v>5</v>
      </c>
      <c r="H29" s="220" t="s">
        <v>1295</v>
      </c>
      <c r="I29" s="150">
        <v>4</v>
      </c>
      <c r="J29" s="194" t="s">
        <v>1742</v>
      </c>
      <c r="K29" s="150"/>
      <c r="L29" s="194"/>
      <c r="M29" s="146">
        <f t="shared" si="0"/>
        <v>5</v>
      </c>
      <c r="N29" s="152">
        <f t="shared" si="1"/>
        <v>4</v>
      </c>
    </row>
    <row r="30" spans="1:14" ht="224">
      <c r="A30" s="124">
        <v>503</v>
      </c>
      <c r="B30" s="198" t="s">
        <v>1296</v>
      </c>
      <c r="C30" s="198" t="s">
        <v>1297</v>
      </c>
      <c r="D30" s="219">
        <v>3</v>
      </c>
      <c r="E30" s="198" t="s">
        <v>972</v>
      </c>
      <c r="F30" s="219">
        <v>2</v>
      </c>
      <c r="G30" s="144">
        <v>3</v>
      </c>
      <c r="H30" s="220" t="s">
        <v>1298</v>
      </c>
      <c r="I30" s="150">
        <v>3</v>
      </c>
      <c r="J30" s="194"/>
      <c r="K30" s="150"/>
      <c r="L30" s="194"/>
      <c r="M30" s="146">
        <f t="shared" si="0"/>
        <v>3</v>
      </c>
      <c r="N30" s="152">
        <f t="shared" si="1"/>
        <v>3</v>
      </c>
    </row>
    <row r="31" spans="1:14" s="122" customFormat="1">
      <c r="D31" s="188"/>
      <c r="F31" s="188"/>
      <c r="G31" s="221"/>
      <c r="H31" s="222"/>
      <c r="J31" s="223"/>
      <c r="L31" s="223"/>
      <c r="M31" s="106"/>
      <c r="N31" s="106"/>
    </row>
    <row r="32" spans="1:14" s="122" customFormat="1">
      <c r="D32" s="188"/>
      <c r="F32" s="188"/>
      <c r="G32" s="221"/>
      <c r="H32" s="222"/>
      <c r="J32" s="223"/>
      <c r="L32" s="223"/>
      <c r="M32" s="106"/>
      <c r="N32" s="106"/>
    </row>
    <row r="33" spans="1:14" s="122" customFormat="1">
      <c r="D33" s="188"/>
      <c r="F33" s="188"/>
      <c r="G33" s="221"/>
      <c r="H33" s="222"/>
      <c r="J33" s="223"/>
      <c r="L33" s="223"/>
      <c r="M33" s="106"/>
      <c r="N33" s="106"/>
    </row>
    <row r="34" spans="1:14" ht="20">
      <c r="B34" s="213" t="s">
        <v>1263</v>
      </c>
      <c r="C34" s="122"/>
      <c r="D34" s="188"/>
      <c r="E34" s="122"/>
      <c r="F34" s="188"/>
      <c r="G34" s="221"/>
      <c r="H34" s="222"/>
      <c r="I34" s="122"/>
      <c r="J34" s="223"/>
      <c r="K34" s="122"/>
      <c r="L34" s="223"/>
      <c r="N34" s="106"/>
    </row>
    <row r="35" spans="1:14" ht="96">
      <c r="A35" s="124">
        <v>504</v>
      </c>
      <c r="B35" s="198" t="s">
        <v>1299</v>
      </c>
      <c r="C35" s="198" t="s">
        <v>1300</v>
      </c>
      <c r="D35" s="219">
        <v>5</v>
      </c>
      <c r="E35" s="198" t="s">
        <v>1301</v>
      </c>
      <c r="F35" s="219">
        <v>4</v>
      </c>
      <c r="G35" s="144"/>
      <c r="H35" s="220"/>
      <c r="I35" s="150"/>
      <c r="J35" s="194"/>
      <c r="K35" s="150"/>
      <c r="L35" s="194"/>
      <c r="M35" s="146">
        <f>IF(G35&lt;&gt;"",G35,IF(D35&lt;&gt;"",D35,""))</f>
        <v>5</v>
      </c>
      <c r="N35" s="152">
        <f>IF(K35&lt;&gt;"",K35,IF(I35&lt;&gt;"",I35,IF(F35&lt;&gt;"",F35,"")))</f>
        <v>4</v>
      </c>
    </row>
    <row r="36" spans="1:14" ht="350">
      <c r="A36" s="124">
        <v>505</v>
      </c>
      <c r="B36" s="198" t="s">
        <v>560</v>
      </c>
      <c r="C36" s="198" t="s">
        <v>561</v>
      </c>
      <c r="D36" s="219">
        <v>5</v>
      </c>
      <c r="E36" s="198" t="s">
        <v>1302</v>
      </c>
      <c r="F36" s="219">
        <v>4</v>
      </c>
      <c r="G36" s="144"/>
      <c r="H36" s="220"/>
      <c r="I36" s="150"/>
      <c r="J36" s="194"/>
      <c r="K36" s="150"/>
      <c r="L36" s="194"/>
      <c r="M36" s="146">
        <f>IF(G36&lt;&gt;"",G36,IF(D36&lt;&gt;"",D36,""))</f>
        <v>5</v>
      </c>
      <c r="N36" s="152">
        <f>IF(K36&lt;&gt;"",K36,IF(I36&lt;&gt;"",I36,IF(F36&lt;&gt;"",F36,"")))</f>
        <v>4</v>
      </c>
    </row>
    <row r="37" spans="1:14" ht="144">
      <c r="A37" s="124">
        <v>506</v>
      </c>
      <c r="B37" s="198" t="s">
        <v>564</v>
      </c>
      <c r="C37" s="198" t="s">
        <v>565</v>
      </c>
      <c r="D37" s="219">
        <v>5</v>
      </c>
      <c r="E37" s="198" t="s">
        <v>567</v>
      </c>
      <c r="F37" s="219">
        <v>4</v>
      </c>
      <c r="G37" s="144"/>
      <c r="H37" s="220"/>
      <c r="I37" s="150"/>
      <c r="J37" s="194"/>
      <c r="K37" s="150"/>
      <c r="L37" s="194"/>
      <c r="M37" s="146">
        <f>IF(G37&lt;&gt;"",G37,IF(D37&lt;&gt;"",D37,""))</f>
        <v>5</v>
      </c>
      <c r="N37" s="152">
        <f>IF(K37&lt;&gt;"",K37,IF(I37&lt;&gt;"",I37,IF(F37&lt;&gt;"",F37,"")))</f>
        <v>4</v>
      </c>
    </row>
    <row r="38" spans="1:14" ht="32">
      <c r="A38" s="124">
        <v>507</v>
      </c>
      <c r="B38" s="198" t="s">
        <v>1303</v>
      </c>
      <c r="C38" s="198" t="s">
        <v>1304</v>
      </c>
      <c r="D38" s="219">
        <v>3</v>
      </c>
      <c r="E38" s="198" t="s">
        <v>1305</v>
      </c>
      <c r="F38" s="219">
        <v>3</v>
      </c>
      <c r="G38" s="144"/>
      <c r="H38" s="220"/>
      <c r="I38" s="150"/>
      <c r="J38" s="194"/>
      <c r="K38" s="150"/>
      <c r="L38" s="194"/>
      <c r="M38" s="146">
        <f>IF(G38&lt;&gt;"",G38,IF(D38&lt;&gt;"",D38,""))</f>
        <v>3</v>
      </c>
      <c r="N38" s="152">
        <f>IF(K38&lt;&gt;"",K38,IF(I38&lt;&gt;"",I38,IF(F38&lt;&gt;"",F38,"")))</f>
        <v>3</v>
      </c>
    </row>
    <row r="39" spans="1:14" s="122" customFormat="1">
      <c r="D39" s="188"/>
      <c r="F39" s="188"/>
      <c r="G39" s="221"/>
      <c r="H39" s="222"/>
      <c r="J39" s="223"/>
      <c r="L39" s="223"/>
      <c r="M39" s="106"/>
      <c r="N39" s="106"/>
    </row>
    <row r="40" spans="1:14" ht="80">
      <c r="A40" s="124">
        <v>508</v>
      </c>
      <c r="B40" s="198" t="s">
        <v>1306</v>
      </c>
      <c r="C40" s="198" t="s">
        <v>1307</v>
      </c>
      <c r="D40" s="219">
        <v>5</v>
      </c>
      <c r="E40" s="198" t="s">
        <v>1308</v>
      </c>
      <c r="F40" s="219">
        <v>4</v>
      </c>
      <c r="G40" s="144"/>
      <c r="H40" s="220"/>
      <c r="I40" s="150"/>
      <c r="J40" s="194"/>
      <c r="K40" s="150"/>
      <c r="L40" s="194"/>
      <c r="M40" s="146">
        <f>IF(G40&lt;&gt;"",G40,IF(D40&lt;&gt;"",D40,""))</f>
        <v>5</v>
      </c>
      <c r="N40" s="152">
        <f>IF(K40&lt;&gt;"",K40,IF(I40&lt;&gt;"",I40,IF(F40&lt;&gt;"",F40,"")))</f>
        <v>4</v>
      </c>
    </row>
    <row r="41" spans="1:14" ht="380">
      <c r="A41" s="124">
        <v>509</v>
      </c>
      <c r="B41" s="198" t="s">
        <v>1309</v>
      </c>
      <c r="C41" s="198" t="s">
        <v>1310</v>
      </c>
      <c r="D41" s="219">
        <v>5</v>
      </c>
      <c r="E41" s="198" t="s">
        <v>1311</v>
      </c>
      <c r="F41" s="219">
        <v>3</v>
      </c>
      <c r="G41" s="144">
        <v>5</v>
      </c>
      <c r="H41" s="220" t="s">
        <v>1312</v>
      </c>
      <c r="I41" s="150">
        <v>5</v>
      </c>
      <c r="J41" s="194" t="s">
        <v>1743</v>
      </c>
      <c r="K41" s="150"/>
      <c r="L41" s="194"/>
      <c r="M41" s="146">
        <f>IF(G41&lt;&gt;"",G41,IF(D41&lt;&gt;"",D41,""))</f>
        <v>5</v>
      </c>
      <c r="N41" s="152">
        <f>IF(K41&lt;&gt;"",K41,IF(I41&lt;&gt;"",I41,IF(F41&lt;&gt;"",F41,"")))</f>
        <v>5</v>
      </c>
    </row>
    <row r="42" spans="1:14" ht="240">
      <c r="A42" s="124">
        <v>510</v>
      </c>
      <c r="B42" s="198" t="s">
        <v>1313</v>
      </c>
      <c r="C42" s="198" t="s">
        <v>1314</v>
      </c>
      <c r="D42" s="219">
        <v>4</v>
      </c>
      <c r="E42" s="198" t="s">
        <v>1315</v>
      </c>
      <c r="F42" s="219">
        <v>4</v>
      </c>
      <c r="G42" s="144"/>
      <c r="H42" s="220"/>
      <c r="I42" s="150"/>
      <c r="J42" s="194"/>
      <c r="K42" s="150"/>
      <c r="L42" s="194"/>
      <c r="M42" s="146">
        <f>IF(G42&lt;&gt;"",G42,IF(D42&lt;&gt;"",D42,""))</f>
        <v>4</v>
      </c>
      <c r="N42" s="152">
        <f>IF(K42&lt;&gt;"",K42,IF(I42&lt;&gt;"",I42,IF(F42&lt;&gt;"",F42,"")))</f>
        <v>4</v>
      </c>
    </row>
    <row r="43" spans="1:14" ht="80">
      <c r="A43" s="124">
        <v>511</v>
      </c>
      <c r="B43" s="198" t="s">
        <v>1316</v>
      </c>
      <c r="C43" s="198" t="s">
        <v>1317</v>
      </c>
      <c r="D43" s="219">
        <v>5</v>
      </c>
      <c r="E43" s="198" t="s">
        <v>1318</v>
      </c>
      <c r="F43" s="219">
        <v>5</v>
      </c>
      <c r="G43" s="144"/>
      <c r="H43" s="220"/>
      <c r="I43" s="150"/>
      <c r="J43" s="194"/>
      <c r="K43" s="150"/>
      <c r="L43" s="194"/>
      <c r="M43" s="146">
        <f>IF(G43&lt;&gt;"",G43,IF(D43&lt;&gt;"",D43,""))</f>
        <v>5</v>
      </c>
      <c r="N43" s="152">
        <f>IF(K43&lt;&gt;"",K43,IF(I43&lt;&gt;"",I43,IF(F43&lt;&gt;"",F43,"")))</f>
        <v>5</v>
      </c>
    </row>
    <row r="44" spans="1:14" ht="64">
      <c r="A44" s="124">
        <v>512</v>
      </c>
      <c r="B44" s="198" t="s">
        <v>1319</v>
      </c>
      <c r="C44" s="198" t="s">
        <v>1320</v>
      </c>
      <c r="D44" s="219">
        <v>3</v>
      </c>
      <c r="E44" s="198" t="s">
        <v>1321</v>
      </c>
      <c r="F44" s="219">
        <v>3</v>
      </c>
      <c r="G44" s="144"/>
      <c r="H44" s="220"/>
      <c r="I44" s="150"/>
      <c r="J44" s="194"/>
      <c r="K44" s="150"/>
      <c r="L44" s="194"/>
      <c r="M44" s="146">
        <f>IF(G44&lt;&gt;"",G44,IF(D44&lt;&gt;"",D44,""))</f>
        <v>3</v>
      </c>
      <c r="N44" s="152">
        <f>IF(K44&lt;&gt;"",K44,IF(I44&lt;&gt;"",I44,IF(F44&lt;&gt;"",F44,"")))</f>
        <v>3</v>
      </c>
    </row>
    <row r="45" spans="1:14" s="122" customFormat="1">
      <c r="D45" s="188"/>
      <c r="F45" s="188"/>
      <c r="G45" s="221"/>
      <c r="H45" s="222"/>
      <c r="J45" s="223"/>
      <c r="L45" s="223"/>
      <c r="M45" s="106"/>
      <c r="N45" s="106"/>
    </row>
    <row r="46" spans="1:14" ht="160">
      <c r="A46" s="124">
        <v>513</v>
      </c>
      <c r="B46" s="198" t="s">
        <v>1322</v>
      </c>
      <c r="C46" s="198" t="s">
        <v>1323</v>
      </c>
      <c r="D46" s="219">
        <v>5</v>
      </c>
      <c r="E46" s="198" t="s">
        <v>1324</v>
      </c>
      <c r="F46" s="219">
        <v>3</v>
      </c>
      <c r="G46" s="144">
        <v>4</v>
      </c>
      <c r="H46" s="220" t="s">
        <v>1325</v>
      </c>
      <c r="I46" s="150">
        <v>3</v>
      </c>
      <c r="J46" s="194" t="s">
        <v>1744</v>
      </c>
      <c r="K46" s="150"/>
      <c r="L46" s="194"/>
      <c r="M46" s="146">
        <f>IF(G46&lt;&gt;"",G46,IF(D46&lt;&gt;"",D46,""))</f>
        <v>4</v>
      </c>
      <c r="N46" s="152">
        <f>IF(K46&lt;&gt;"",K46,IF(I46&lt;&gt;"",I46,IF(F46&lt;&gt;"",F46,"")))</f>
        <v>3</v>
      </c>
    </row>
    <row r="47" spans="1:14" ht="80">
      <c r="A47" s="124">
        <v>514</v>
      </c>
      <c r="B47" s="198" t="s">
        <v>1326</v>
      </c>
      <c r="C47" s="198" t="s">
        <v>1327</v>
      </c>
      <c r="D47" s="219">
        <v>4</v>
      </c>
      <c r="E47" s="198" t="s">
        <v>1328</v>
      </c>
      <c r="F47" s="219">
        <v>4</v>
      </c>
      <c r="G47" s="144"/>
      <c r="H47" s="220"/>
      <c r="I47" s="150"/>
      <c r="J47" s="194"/>
      <c r="K47" s="150"/>
      <c r="L47" s="194"/>
      <c r="M47" s="146">
        <f>IF(G47&lt;&gt;"",G47,IF(D47&lt;&gt;"",D47,""))</f>
        <v>4</v>
      </c>
      <c r="N47" s="152">
        <f>IF(K47&lt;&gt;"",K47,IF(I47&lt;&gt;"",I47,IF(F47&lt;&gt;"",F47,"")))</f>
        <v>4</v>
      </c>
    </row>
    <row r="48" spans="1:14" ht="48">
      <c r="A48" s="124">
        <v>515</v>
      </c>
      <c r="B48" s="198" t="s">
        <v>1329</v>
      </c>
      <c r="C48" s="198" t="s">
        <v>1330</v>
      </c>
      <c r="D48" s="219">
        <v>4</v>
      </c>
      <c r="E48" s="198" t="s">
        <v>1331</v>
      </c>
      <c r="F48" s="219">
        <v>3</v>
      </c>
      <c r="G48" s="144"/>
      <c r="H48" s="220"/>
      <c r="I48" s="150"/>
      <c r="J48" s="194"/>
      <c r="K48" s="150"/>
      <c r="L48" s="194"/>
      <c r="M48" s="146">
        <f>IF(G48&lt;&gt;"",G48,IF(D48&lt;&gt;"",D48,""))</f>
        <v>4</v>
      </c>
      <c r="N48" s="152">
        <f>IF(K48&lt;&gt;"",K48,IF(I48&lt;&gt;"",I48,IF(F48&lt;&gt;"",F48,"")))</f>
        <v>3</v>
      </c>
    </row>
    <row r="49" spans="1:14" ht="48">
      <c r="A49" s="124">
        <v>516</v>
      </c>
      <c r="B49" s="198" t="s">
        <v>1332</v>
      </c>
      <c r="C49" s="198" t="s">
        <v>1333</v>
      </c>
      <c r="D49" s="219">
        <v>3</v>
      </c>
      <c r="E49" s="198" t="s">
        <v>1334</v>
      </c>
      <c r="F49" s="219">
        <v>2</v>
      </c>
      <c r="G49" s="144"/>
      <c r="H49" s="220"/>
      <c r="I49" s="150"/>
      <c r="J49" s="194"/>
      <c r="K49" s="150"/>
      <c r="L49" s="194"/>
      <c r="M49" s="146">
        <f>IF(G49&lt;&gt;"",G49,IF(D49&lt;&gt;"",D49,""))</f>
        <v>3</v>
      </c>
      <c r="N49" s="152">
        <f>IF(K49&lt;&gt;"",K49,IF(I49&lt;&gt;"",I49,IF(F49&lt;&gt;"",F49,"")))</f>
        <v>2</v>
      </c>
    </row>
    <row r="50" spans="1:14" s="122" customFormat="1">
      <c r="D50" s="188"/>
      <c r="F50" s="188"/>
      <c r="G50" s="221"/>
      <c r="H50" s="222"/>
      <c r="J50" s="223"/>
      <c r="L50" s="223"/>
      <c r="M50" s="106"/>
      <c r="N50" s="106"/>
    </row>
    <row r="51" spans="1:14" ht="112">
      <c r="A51" s="124">
        <v>517</v>
      </c>
      <c r="B51" s="198" t="s">
        <v>1335</v>
      </c>
      <c r="C51" s="198" t="s">
        <v>1336</v>
      </c>
      <c r="D51" s="219">
        <v>5</v>
      </c>
      <c r="E51" s="198" t="s">
        <v>1337</v>
      </c>
      <c r="F51" s="219">
        <v>4</v>
      </c>
      <c r="G51" s="144"/>
      <c r="H51" s="220"/>
      <c r="I51" s="150"/>
      <c r="J51" s="194"/>
      <c r="K51" s="150"/>
      <c r="L51" s="194"/>
      <c r="M51" s="146">
        <f t="shared" ref="M51:M58" si="2">IF(G51&lt;&gt;"",G51,IF(D51&lt;&gt;"",D51,""))</f>
        <v>5</v>
      </c>
      <c r="N51" s="152">
        <f t="shared" ref="N51:N58" si="3">IF(K51&lt;&gt;"",K51,IF(I51&lt;&gt;"",I51,IF(F51&lt;&gt;"",F51,"")))</f>
        <v>4</v>
      </c>
    </row>
    <row r="52" spans="1:14" ht="112">
      <c r="A52" s="124">
        <v>518</v>
      </c>
      <c r="B52" s="198" t="s">
        <v>1338</v>
      </c>
      <c r="C52" s="198" t="s">
        <v>1339</v>
      </c>
      <c r="D52" s="219">
        <v>4</v>
      </c>
      <c r="E52" s="198" t="s">
        <v>1337</v>
      </c>
      <c r="F52" s="219">
        <v>4</v>
      </c>
      <c r="G52" s="144"/>
      <c r="H52" s="220"/>
      <c r="I52" s="150"/>
      <c r="J52" s="194"/>
      <c r="K52" s="150"/>
      <c r="L52" s="194"/>
      <c r="M52" s="146">
        <f t="shared" si="2"/>
        <v>4</v>
      </c>
      <c r="N52" s="152">
        <f t="shared" si="3"/>
        <v>4</v>
      </c>
    </row>
    <row r="53" spans="1:14" ht="144">
      <c r="A53" s="124">
        <v>519</v>
      </c>
      <c r="B53" s="198" t="s">
        <v>1340</v>
      </c>
      <c r="C53" s="198" t="s">
        <v>1341</v>
      </c>
      <c r="D53" s="219">
        <v>4</v>
      </c>
      <c r="E53" s="198" t="s">
        <v>1342</v>
      </c>
      <c r="F53" s="219">
        <v>4</v>
      </c>
      <c r="G53" s="144"/>
      <c r="H53" s="220"/>
      <c r="I53" s="150"/>
      <c r="J53" s="194"/>
      <c r="K53" s="150"/>
      <c r="L53" s="194"/>
      <c r="M53" s="146">
        <f t="shared" si="2"/>
        <v>4</v>
      </c>
      <c r="N53" s="152">
        <f t="shared" si="3"/>
        <v>4</v>
      </c>
    </row>
    <row r="54" spans="1:14" ht="256">
      <c r="A54" s="124">
        <v>520</v>
      </c>
      <c r="B54" s="198" t="s">
        <v>1343</v>
      </c>
      <c r="C54" s="198" t="s">
        <v>1344</v>
      </c>
      <c r="D54" s="219">
        <v>5</v>
      </c>
      <c r="E54" s="198" t="s">
        <v>1345</v>
      </c>
      <c r="F54" s="219">
        <v>4</v>
      </c>
      <c r="G54" s="144"/>
      <c r="H54" s="220"/>
      <c r="I54" s="150"/>
      <c r="J54" s="194"/>
      <c r="K54" s="150"/>
      <c r="L54" s="194"/>
      <c r="M54" s="146">
        <f t="shared" si="2"/>
        <v>5</v>
      </c>
      <c r="N54" s="152">
        <f t="shared" si="3"/>
        <v>4</v>
      </c>
    </row>
    <row r="55" spans="1:14" ht="80">
      <c r="A55" s="124">
        <v>521</v>
      </c>
      <c r="B55" s="198" t="s">
        <v>1346</v>
      </c>
      <c r="C55" s="198" t="s">
        <v>1347</v>
      </c>
      <c r="D55" s="219">
        <v>4</v>
      </c>
      <c r="E55" s="198" t="s">
        <v>1348</v>
      </c>
      <c r="F55" s="219">
        <v>3</v>
      </c>
      <c r="G55" s="144"/>
      <c r="H55" s="220"/>
      <c r="I55" s="150"/>
      <c r="J55" s="194"/>
      <c r="K55" s="150"/>
      <c r="L55" s="194"/>
      <c r="M55" s="146">
        <f t="shared" si="2"/>
        <v>4</v>
      </c>
      <c r="N55" s="152">
        <f t="shared" si="3"/>
        <v>3</v>
      </c>
    </row>
    <row r="56" spans="1:14" ht="48">
      <c r="A56" s="124">
        <v>522</v>
      </c>
      <c r="B56" s="198" t="s">
        <v>1349</v>
      </c>
      <c r="C56" s="198" t="s">
        <v>1350</v>
      </c>
      <c r="D56" s="219">
        <v>4</v>
      </c>
      <c r="E56" s="198" t="s">
        <v>1351</v>
      </c>
      <c r="F56" s="219">
        <v>3</v>
      </c>
      <c r="G56" s="144"/>
      <c r="H56" s="220"/>
      <c r="I56" s="150"/>
      <c r="J56" s="194"/>
      <c r="K56" s="150"/>
      <c r="L56" s="194"/>
      <c r="M56" s="146">
        <f t="shared" si="2"/>
        <v>4</v>
      </c>
      <c r="N56" s="152">
        <f t="shared" si="3"/>
        <v>3</v>
      </c>
    </row>
    <row r="57" spans="1:14" ht="48">
      <c r="A57" s="124">
        <v>523</v>
      </c>
      <c r="B57" s="198" t="s">
        <v>1352</v>
      </c>
      <c r="C57" s="198" t="s">
        <v>1353</v>
      </c>
      <c r="D57" s="219">
        <v>5</v>
      </c>
      <c r="E57" s="198" t="s">
        <v>1354</v>
      </c>
      <c r="F57" s="219">
        <v>4</v>
      </c>
      <c r="G57" s="144"/>
      <c r="H57" s="220"/>
      <c r="I57" s="150"/>
      <c r="J57" s="194"/>
      <c r="K57" s="150"/>
      <c r="L57" s="194"/>
      <c r="M57" s="146">
        <f t="shared" si="2"/>
        <v>5</v>
      </c>
      <c r="N57" s="152">
        <f t="shared" si="3"/>
        <v>4</v>
      </c>
    </row>
    <row r="58" spans="1:14" ht="64">
      <c r="A58" s="124">
        <v>524</v>
      </c>
      <c r="B58" s="198" t="s">
        <v>1355</v>
      </c>
      <c r="C58" s="198" t="s">
        <v>1356</v>
      </c>
      <c r="D58" s="219">
        <v>5</v>
      </c>
      <c r="E58" s="198" t="s">
        <v>1357</v>
      </c>
      <c r="F58" s="219">
        <v>3</v>
      </c>
      <c r="G58" s="144"/>
      <c r="H58" s="220"/>
      <c r="I58" s="150"/>
      <c r="J58" s="194"/>
      <c r="K58" s="150"/>
      <c r="L58" s="194"/>
      <c r="M58" s="146">
        <f t="shared" si="2"/>
        <v>5</v>
      </c>
      <c r="N58" s="152">
        <f t="shared" si="3"/>
        <v>3</v>
      </c>
    </row>
    <row r="59" spans="1:14" s="122" customFormat="1">
      <c r="D59" s="188"/>
      <c r="F59" s="188"/>
      <c r="G59" s="221"/>
      <c r="H59" s="222"/>
      <c r="J59" s="223"/>
      <c r="L59" s="223"/>
      <c r="M59" s="106"/>
      <c r="N59" s="106"/>
    </row>
    <row r="60" spans="1:14" ht="32">
      <c r="A60" s="124">
        <v>525</v>
      </c>
      <c r="B60" s="198" t="s">
        <v>1358</v>
      </c>
      <c r="C60" s="198" t="s">
        <v>1359</v>
      </c>
      <c r="D60" s="219">
        <v>4</v>
      </c>
      <c r="E60" s="198" t="s">
        <v>1360</v>
      </c>
      <c r="F60" s="219">
        <v>3</v>
      </c>
      <c r="G60" s="144"/>
      <c r="H60" s="220"/>
      <c r="I60" s="150"/>
      <c r="J60" s="194"/>
      <c r="K60" s="150"/>
      <c r="L60" s="194"/>
      <c r="M60" s="146">
        <f>IF(G60&lt;&gt;"",G60,IF(D60&lt;&gt;"",D60,""))</f>
        <v>4</v>
      </c>
      <c r="N60" s="152">
        <f>IF(K60&lt;&gt;"",K60,IF(I60&lt;&gt;"",I60,IF(F60&lt;&gt;"",F60,"")))</f>
        <v>3</v>
      </c>
    </row>
    <row r="61" spans="1:14" ht="48">
      <c r="A61" s="124">
        <v>526</v>
      </c>
      <c r="B61" s="198" t="s">
        <v>673</v>
      </c>
      <c r="C61" s="198" t="s">
        <v>674</v>
      </c>
      <c r="D61" s="219">
        <v>4</v>
      </c>
      <c r="E61" s="198" t="s">
        <v>1361</v>
      </c>
      <c r="F61" s="219">
        <v>3</v>
      </c>
      <c r="G61" s="144"/>
      <c r="H61" s="220"/>
      <c r="I61" s="150"/>
      <c r="J61" s="194"/>
      <c r="K61" s="150"/>
      <c r="L61" s="194"/>
      <c r="M61" s="146">
        <f>IF(G61&lt;&gt;"",G61,IF(D61&lt;&gt;"",D61,""))</f>
        <v>4</v>
      </c>
      <c r="N61" s="152">
        <f>IF(K61&lt;&gt;"",K61,IF(I61&lt;&gt;"",I61,IF(F61&lt;&gt;"",F61,"")))</f>
        <v>3</v>
      </c>
    </row>
    <row r="62" spans="1:14" ht="112">
      <c r="A62" s="124">
        <v>527</v>
      </c>
      <c r="B62" s="198" t="s">
        <v>1362</v>
      </c>
      <c r="C62" s="198" t="s">
        <v>1363</v>
      </c>
      <c r="D62" s="219">
        <v>2</v>
      </c>
      <c r="E62" s="198" t="s">
        <v>1364</v>
      </c>
      <c r="F62" s="219">
        <v>1</v>
      </c>
      <c r="G62" s="144">
        <v>2</v>
      </c>
      <c r="H62" s="220" t="s">
        <v>1365</v>
      </c>
      <c r="I62" s="150">
        <v>2</v>
      </c>
      <c r="J62" s="194"/>
      <c r="K62" s="150"/>
      <c r="L62" s="194"/>
      <c r="M62" s="146">
        <f>IF(G62&lt;&gt;"",G62,IF(D62&lt;&gt;"",D62,""))</f>
        <v>2</v>
      </c>
      <c r="N62" s="152">
        <f>IF(K62&lt;&gt;"",K62,IF(I62&lt;&gt;"",I62,IF(F62&lt;&gt;"",F62,"")))</f>
        <v>2</v>
      </c>
    </row>
    <row r="63" spans="1:14">
      <c r="C63" s="122"/>
      <c r="D63" s="188"/>
      <c r="E63" s="122"/>
      <c r="F63" s="188"/>
      <c r="G63" s="221"/>
      <c r="H63" s="222"/>
      <c r="I63" s="122"/>
      <c r="J63" s="223"/>
      <c r="K63" s="122"/>
      <c r="L63" s="223"/>
      <c r="N63" s="106"/>
    </row>
    <row r="64" spans="1:14">
      <c r="C64" s="122"/>
      <c r="D64" s="188"/>
      <c r="E64" s="122"/>
      <c r="F64" s="188"/>
      <c r="G64" s="221"/>
      <c r="H64" s="222"/>
      <c r="I64" s="122"/>
      <c r="J64" s="223"/>
      <c r="K64" s="122"/>
      <c r="L64" s="223"/>
      <c r="N64" s="106"/>
    </row>
    <row r="65" spans="1:14">
      <c r="C65" s="122"/>
      <c r="D65" s="188"/>
      <c r="E65" s="122"/>
      <c r="F65" s="188"/>
      <c r="G65" s="221"/>
      <c r="H65" s="222"/>
      <c r="I65" s="122"/>
      <c r="J65" s="223"/>
      <c r="K65" s="122"/>
      <c r="L65" s="223"/>
      <c r="N65" s="106"/>
    </row>
    <row r="66" spans="1:14" ht="20">
      <c r="B66" s="213" t="s">
        <v>20</v>
      </c>
      <c r="C66" s="122"/>
      <c r="D66" s="188"/>
      <c r="E66" s="122"/>
      <c r="F66" s="188"/>
      <c r="G66" s="221"/>
      <c r="H66" s="222"/>
      <c r="I66" s="122"/>
      <c r="J66" s="223"/>
      <c r="K66" s="122"/>
      <c r="L66" s="223"/>
      <c r="N66" s="106"/>
    </row>
    <row r="67" spans="1:14" ht="16">
      <c r="B67" s="224" t="s">
        <v>1366</v>
      </c>
      <c r="G67" s="221"/>
      <c r="H67" s="222"/>
      <c r="I67" s="122"/>
      <c r="J67" s="223"/>
      <c r="K67" s="122"/>
      <c r="L67" s="223"/>
      <c r="N67" s="106"/>
    </row>
    <row r="68" spans="1:14" ht="16">
      <c r="B68" s="225" t="s">
        <v>1367</v>
      </c>
      <c r="G68" s="221"/>
      <c r="H68" s="222"/>
      <c r="I68" s="122"/>
      <c r="J68" s="223"/>
      <c r="K68" s="122"/>
      <c r="L68" s="223"/>
      <c r="N68" s="106"/>
    </row>
    <row r="69" spans="1:14" ht="16">
      <c r="B69" s="226" t="s">
        <v>1368</v>
      </c>
      <c r="G69" s="221"/>
      <c r="H69" s="222"/>
      <c r="I69" s="122"/>
      <c r="J69" s="223"/>
      <c r="K69" s="122"/>
      <c r="L69" s="223"/>
      <c r="N69" s="106"/>
    </row>
    <row r="70" spans="1:14" ht="16">
      <c r="B70" s="227" t="s">
        <v>1369</v>
      </c>
      <c r="G70" s="221"/>
      <c r="H70" s="222"/>
      <c r="I70" s="122"/>
      <c r="J70" s="223"/>
      <c r="K70" s="122"/>
      <c r="L70" s="223"/>
      <c r="N70" s="106"/>
    </row>
    <row r="71" spans="1:14" s="122" customFormat="1">
      <c r="D71" s="188"/>
      <c r="F71" s="188"/>
      <c r="G71" s="221"/>
      <c r="H71" s="222"/>
      <c r="J71" s="223"/>
      <c r="L71" s="223"/>
      <c r="M71" s="106"/>
      <c r="N71" s="106"/>
    </row>
    <row r="72" spans="1:14" ht="144">
      <c r="A72" s="124">
        <v>528</v>
      </c>
      <c r="B72" s="228" t="s">
        <v>1370</v>
      </c>
      <c r="C72" s="229" t="s">
        <v>1371</v>
      </c>
      <c r="D72" s="230">
        <v>4</v>
      </c>
      <c r="E72" s="229" t="s">
        <v>1372</v>
      </c>
      <c r="F72" s="230">
        <v>3</v>
      </c>
      <c r="G72" s="144"/>
      <c r="H72" s="220"/>
      <c r="I72" s="150"/>
      <c r="J72" s="194"/>
      <c r="K72" s="150"/>
      <c r="L72" s="194"/>
      <c r="M72" s="146">
        <f>IF(G72&lt;&gt;"",G72,IF(D72&lt;&gt;"",D72,""))</f>
        <v>4</v>
      </c>
      <c r="N72" s="152">
        <f>IF(K72&lt;&gt;"",K72,IF(I72&lt;&gt;"",I72,IF(F72&lt;&gt;"",F72,"")))</f>
        <v>3</v>
      </c>
    </row>
    <row r="73" spans="1:14" ht="160">
      <c r="A73" s="124">
        <v>529</v>
      </c>
      <c r="B73" s="228" t="s">
        <v>1373</v>
      </c>
      <c r="C73" s="229" t="s">
        <v>1374</v>
      </c>
      <c r="D73" s="230">
        <v>4</v>
      </c>
      <c r="E73" s="229" t="s">
        <v>1375</v>
      </c>
      <c r="F73" s="230">
        <v>3</v>
      </c>
      <c r="G73" s="144"/>
      <c r="H73" s="220"/>
      <c r="I73" s="150"/>
      <c r="J73" s="194"/>
      <c r="K73" s="150"/>
      <c r="L73" s="194"/>
      <c r="M73" s="146">
        <f>IF(G73&lt;&gt;"",G73,IF(D73&lt;&gt;"",D73,""))</f>
        <v>4</v>
      </c>
      <c r="N73" s="152">
        <f>IF(K73&lt;&gt;"",K73,IF(I73&lt;&gt;"",I73,IF(F73&lt;&gt;"",F73,"")))</f>
        <v>3</v>
      </c>
    </row>
    <row r="74" spans="1:14" ht="144">
      <c r="A74" s="124">
        <v>530</v>
      </c>
      <c r="B74" s="228" t="s">
        <v>1376</v>
      </c>
      <c r="C74" s="229" t="s">
        <v>1377</v>
      </c>
      <c r="D74" s="230">
        <v>4</v>
      </c>
      <c r="E74" s="229" t="s">
        <v>1378</v>
      </c>
      <c r="F74" s="230">
        <v>3</v>
      </c>
      <c r="G74" s="144"/>
      <c r="H74" s="220"/>
      <c r="I74" s="150"/>
      <c r="J74" s="194"/>
      <c r="K74" s="150"/>
      <c r="L74" s="194"/>
      <c r="M74" s="146">
        <f>IF(G74&lt;&gt;"",G74,IF(D74&lt;&gt;"",D74,""))</f>
        <v>4</v>
      </c>
      <c r="N74" s="152">
        <f>IF(K74&lt;&gt;"",K74,IF(I74&lt;&gt;"",I74,IF(F74&lt;&gt;"",F74,"")))</f>
        <v>3</v>
      </c>
    </row>
    <row r="75" spans="1:14" ht="80">
      <c r="A75" s="124">
        <v>531</v>
      </c>
      <c r="B75" s="228" t="s">
        <v>1379</v>
      </c>
      <c r="C75" s="229" t="s">
        <v>1380</v>
      </c>
      <c r="D75" s="230">
        <v>3</v>
      </c>
      <c r="E75" s="229" t="s">
        <v>1381</v>
      </c>
      <c r="F75" s="230">
        <v>3</v>
      </c>
      <c r="G75" s="144"/>
      <c r="H75" s="220"/>
      <c r="I75" s="150"/>
      <c r="J75" s="194"/>
      <c r="K75" s="150"/>
      <c r="L75" s="194"/>
      <c r="M75" s="146">
        <f>IF(G75&lt;&gt;"",G75,IF(D75&lt;&gt;"",D75,""))</f>
        <v>3</v>
      </c>
      <c r="N75" s="152">
        <f>IF(K75&lt;&gt;"",K75,IF(I75&lt;&gt;"",I75,IF(F75&lt;&gt;"",F75,"")))</f>
        <v>3</v>
      </c>
    </row>
    <row r="76" spans="1:14" ht="112">
      <c r="A76" s="124">
        <v>532</v>
      </c>
      <c r="B76" s="228" t="s">
        <v>1382</v>
      </c>
      <c r="C76" s="229" t="s">
        <v>1383</v>
      </c>
      <c r="D76" s="230">
        <v>4</v>
      </c>
      <c r="E76" s="229" t="s">
        <v>1384</v>
      </c>
      <c r="F76" s="230">
        <v>3</v>
      </c>
      <c r="G76" s="144"/>
      <c r="H76" s="220"/>
      <c r="I76" s="150"/>
      <c r="J76" s="194"/>
      <c r="K76" s="150"/>
      <c r="L76" s="194"/>
      <c r="M76" s="146">
        <f>IF(G76&lt;&gt;"",G76,IF(D76&lt;&gt;"",D76,""))</f>
        <v>4</v>
      </c>
      <c r="N76" s="152">
        <f>IF(K76&lt;&gt;"",K76,IF(I76&lt;&gt;"",I76,IF(F76&lt;&gt;"",F76,"")))</f>
        <v>3</v>
      </c>
    </row>
    <row r="77" spans="1:14" s="122" customFormat="1">
      <c r="D77" s="188"/>
      <c r="F77" s="188"/>
      <c r="G77" s="221"/>
      <c r="H77" s="222"/>
      <c r="J77" s="223"/>
      <c r="L77" s="223"/>
      <c r="M77" s="106"/>
      <c r="N77" s="106"/>
    </row>
    <row r="78" spans="1:14" ht="192">
      <c r="A78" s="124">
        <v>533</v>
      </c>
      <c r="B78" s="231" t="s">
        <v>1385</v>
      </c>
      <c r="C78" s="229" t="s">
        <v>1386</v>
      </c>
      <c r="D78" s="230">
        <v>5</v>
      </c>
      <c r="E78" s="229" t="s">
        <v>903</v>
      </c>
      <c r="F78" s="230">
        <v>3</v>
      </c>
      <c r="G78" s="144">
        <v>5</v>
      </c>
      <c r="H78" s="220" t="s">
        <v>1739</v>
      </c>
      <c r="I78" s="150">
        <v>4</v>
      </c>
      <c r="J78" s="194" t="s">
        <v>1745</v>
      </c>
      <c r="K78" s="150"/>
      <c r="L78" s="194"/>
      <c r="M78" s="146">
        <f>IF(G78&lt;&gt;"",G78,IF(D78&lt;&gt;"",D78,""))</f>
        <v>5</v>
      </c>
      <c r="N78" s="152">
        <f>IF(K78&lt;&gt;"",K78,IF(I78&lt;&gt;"",I78,IF(F78&lt;&gt;"",F78,"")))</f>
        <v>4</v>
      </c>
    </row>
    <row r="79" spans="1:14" ht="144">
      <c r="A79" s="124">
        <v>534</v>
      </c>
      <c r="B79" s="231" t="s">
        <v>1387</v>
      </c>
      <c r="C79" s="229" t="s">
        <v>1388</v>
      </c>
      <c r="D79" s="230">
        <v>5</v>
      </c>
      <c r="E79" s="229" t="s">
        <v>895</v>
      </c>
      <c r="F79" s="230">
        <v>3</v>
      </c>
      <c r="G79" s="144"/>
      <c r="H79" s="220"/>
      <c r="I79" s="150"/>
      <c r="J79" s="194"/>
      <c r="K79" s="150"/>
      <c r="L79" s="194"/>
      <c r="M79" s="146">
        <f>IF(G79&lt;&gt;"",G79,IF(D79&lt;&gt;"",D79,""))</f>
        <v>5</v>
      </c>
      <c r="N79" s="152">
        <f>IF(K79&lt;&gt;"",K79,IF(I79&lt;&gt;"",I79,IF(F79&lt;&gt;"",F79,"")))</f>
        <v>3</v>
      </c>
    </row>
    <row r="80" spans="1:14" ht="48">
      <c r="A80" s="124">
        <v>535</v>
      </c>
      <c r="B80" s="231" t="s">
        <v>1389</v>
      </c>
      <c r="C80" s="229" t="s">
        <v>1390</v>
      </c>
      <c r="D80" s="230">
        <v>5</v>
      </c>
      <c r="E80" s="229" t="s">
        <v>1391</v>
      </c>
      <c r="F80" s="230">
        <v>2</v>
      </c>
      <c r="G80" s="144"/>
      <c r="H80" s="220"/>
      <c r="I80" s="150"/>
      <c r="J80" s="194"/>
      <c r="K80" s="150"/>
      <c r="L80" s="194"/>
      <c r="M80" s="146">
        <f>IF(G80&lt;&gt;"",G80,IF(D80&lt;&gt;"",D80,""))</f>
        <v>5</v>
      </c>
      <c r="N80" s="152">
        <f>IF(K80&lt;&gt;"",K80,IF(I80&lt;&gt;"",I80,IF(F80&lt;&gt;"",F80,"")))</f>
        <v>2</v>
      </c>
    </row>
    <row r="81" spans="1:14" ht="256">
      <c r="A81" s="124">
        <v>536</v>
      </c>
      <c r="B81" s="231" t="s">
        <v>922</v>
      </c>
      <c r="C81" s="229" t="s">
        <v>923</v>
      </c>
      <c r="D81" s="230">
        <v>5</v>
      </c>
      <c r="E81" s="229" t="s">
        <v>1345</v>
      </c>
      <c r="F81" s="230">
        <v>4</v>
      </c>
      <c r="G81" s="144"/>
      <c r="H81" s="220"/>
      <c r="I81" s="150"/>
      <c r="J81" s="194"/>
      <c r="K81" s="150"/>
      <c r="L81" s="194"/>
      <c r="M81" s="146">
        <f>IF(G81&lt;&gt;"",G81,IF(D81&lt;&gt;"",D81,""))</f>
        <v>5</v>
      </c>
      <c r="N81" s="152">
        <f>IF(K81&lt;&gt;"",K81,IF(I81&lt;&gt;"",I81,IF(F81&lt;&gt;"",F81,"")))</f>
        <v>4</v>
      </c>
    </row>
    <row r="82" spans="1:14" ht="48">
      <c r="A82" s="124">
        <v>537</v>
      </c>
      <c r="B82" s="231" t="s">
        <v>1392</v>
      </c>
      <c r="C82" s="229" t="s">
        <v>1393</v>
      </c>
      <c r="D82" s="230">
        <v>4</v>
      </c>
      <c r="E82" s="229" t="s">
        <v>1394</v>
      </c>
      <c r="F82" s="230">
        <v>3</v>
      </c>
      <c r="G82" s="144"/>
      <c r="H82" s="220"/>
      <c r="I82" s="150"/>
      <c r="J82" s="194"/>
      <c r="K82" s="150"/>
      <c r="L82" s="194"/>
      <c r="M82" s="146">
        <f>IF(G82&lt;&gt;"",G82,IF(D82&lt;&gt;"",D82,""))</f>
        <v>4</v>
      </c>
      <c r="N82" s="152">
        <f>IF(K82&lt;&gt;"",K82,IF(I82&lt;&gt;"",I82,IF(F82&lt;&gt;"",F82,"")))</f>
        <v>3</v>
      </c>
    </row>
    <row r="83" spans="1:14" s="122" customFormat="1">
      <c r="D83" s="188"/>
      <c r="F83" s="188"/>
      <c r="G83" s="221"/>
      <c r="H83" s="222"/>
      <c r="J83" s="223"/>
      <c r="L83" s="223"/>
      <c r="M83" s="106"/>
      <c r="N83" s="106"/>
    </row>
    <row r="84" spans="1:14" ht="192">
      <c r="A84" s="124">
        <v>538</v>
      </c>
      <c r="B84" s="232" t="s">
        <v>1395</v>
      </c>
      <c r="C84" s="229" t="s">
        <v>1396</v>
      </c>
      <c r="D84" s="230">
        <v>4</v>
      </c>
      <c r="E84" s="229" t="s">
        <v>943</v>
      </c>
      <c r="F84" s="230">
        <v>2</v>
      </c>
      <c r="G84" s="144">
        <v>4</v>
      </c>
      <c r="H84" s="220" t="s">
        <v>1739</v>
      </c>
      <c r="I84" s="150">
        <v>2</v>
      </c>
      <c r="J84" s="194" t="s">
        <v>1746</v>
      </c>
      <c r="K84" s="150"/>
      <c r="L84" s="194"/>
      <c r="M84" s="146">
        <f>IF(G84&lt;&gt;"",G84,IF(D84&lt;&gt;"",D84,""))</f>
        <v>4</v>
      </c>
      <c r="N84" s="152">
        <f>IF(K84&lt;&gt;"",K84,IF(I84&lt;&gt;"",I84,IF(F84&lt;&gt;"",F84,"")))</f>
        <v>2</v>
      </c>
    </row>
    <row r="85" spans="1:14" ht="144">
      <c r="A85" s="124">
        <v>539</v>
      </c>
      <c r="B85" s="232" t="s">
        <v>1397</v>
      </c>
      <c r="C85" s="229" t="s">
        <v>1398</v>
      </c>
      <c r="D85" s="230">
        <v>3</v>
      </c>
      <c r="E85" s="229" t="s">
        <v>1399</v>
      </c>
      <c r="F85" s="230">
        <v>2</v>
      </c>
      <c r="G85" s="144">
        <v>4</v>
      </c>
      <c r="H85" s="220" t="s">
        <v>1400</v>
      </c>
      <c r="I85" s="150">
        <v>2</v>
      </c>
      <c r="J85" s="194" t="s">
        <v>1747</v>
      </c>
      <c r="K85" s="150"/>
      <c r="L85" s="194"/>
      <c r="M85" s="146">
        <f>IF(G85&lt;&gt;"",G85,IF(D85&lt;&gt;"",D85,""))</f>
        <v>4</v>
      </c>
      <c r="N85" s="152">
        <f>IF(K85&lt;&gt;"",K85,IF(I85&lt;&gt;"",I85,IF(F85&lt;&gt;"",F85,"")))</f>
        <v>2</v>
      </c>
    </row>
    <row r="86" spans="1:14" ht="112">
      <c r="A86" s="124">
        <v>540</v>
      </c>
      <c r="B86" s="232" t="s">
        <v>1401</v>
      </c>
      <c r="C86" s="229" t="s">
        <v>1402</v>
      </c>
      <c r="D86" s="230">
        <v>3</v>
      </c>
      <c r="E86" s="229" t="s">
        <v>1403</v>
      </c>
      <c r="F86" s="230">
        <v>1</v>
      </c>
      <c r="G86" s="144">
        <v>3</v>
      </c>
      <c r="H86" s="220" t="s">
        <v>1404</v>
      </c>
      <c r="I86" s="150">
        <v>2</v>
      </c>
      <c r="J86" s="194" t="s">
        <v>1748</v>
      </c>
      <c r="K86" s="150"/>
      <c r="L86" s="194"/>
      <c r="M86" s="146">
        <f>IF(G86&lt;&gt;"",G86,IF(D86&lt;&gt;"",D86,""))</f>
        <v>3</v>
      </c>
      <c r="N86" s="152">
        <f>IF(K86&lt;&gt;"",K86,IF(I86&lt;&gt;"",I86,IF(F86&lt;&gt;"",F86,"")))</f>
        <v>2</v>
      </c>
    </row>
    <row r="87" spans="1:14" ht="144">
      <c r="A87" s="124">
        <v>541</v>
      </c>
      <c r="B87" s="232" t="s">
        <v>1405</v>
      </c>
      <c r="C87" s="229" t="s">
        <v>1406</v>
      </c>
      <c r="D87" s="230">
        <v>3</v>
      </c>
      <c r="E87" s="229" t="s">
        <v>1407</v>
      </c>
      <c r="F87" s="230">
        <v>2</v>
      </c>
      <c r="G87" s="144">
        <v>3</v>
      </c>
      <c r="H87" s="220" t="s">
        <v>1408</v>
      </c>
      <c r="I87" s="150">
        <v>3</v>
      </c>
      <c r="J87" s="194" t="s">
        <v>1749</v>
      </c>
      <c r="K87" s="150"/>
      <c r="L87" s="194"/>
      <c r="M87" s="146">
        <f>IF(G87&lt;&gt;"",G87,IF(D87&lt;&gt;"",D87,""))</f>
        <v>3</v>
      </c>
      <c r="N87" s="152">
        <f>IF(K87&lt;&gt;"",K87,IF(I87&lt;&gt;"",I87,IF(F87&lt;&gt;"",F87,"")))</f>
        <v>3</v>
      </c>
    </row>
    <row r="88" spans="1:14" s="122" customFormat="1">
      <c r="D88" s="188"/>
      <c r="F88" s="188"/>
      <c r="G88" s="221"/>
      <c r="H88" s="222"/>
      <c r="J88" s="223"/>
      <c r="L88" s="223"/>
      <c r="M88" s="106"/>
      <c r="N88" s="106"/>
    </row>
    <row r="89" spans="1:14" ht="350">
      <c r="A89" s="124">
        <v>542</v>
      </c>
      <c r="B89" s="231" t="s">
        <v>1409</v>
      </c>
      <c r="C89" s="229" t="s">
        <v>1410</v>
      </c>
      <c r="D89" s="230">
        <v>5</v>
      </c>
      <c r="E89" s="229" t="s">
        <v>1411</v>
      </c>
      <c r="F89" s="230">
        <v>4</v>
      </c>
      <c r="G89" s="144"/>
      <c r="H89" s="220"/>
      <c r="I89" s="150"/>
      <c r="J89" s="194"/>
      <c r="K89" s="150"/>
      <c r="L89" s="194"/>
      <c r="M89" s="146">
        <f>IF(G89&lt;&gt;"",G89,IF(D89&lt;&gt;"",D89,""))</f>
        <v>5</v>
      </c>
      <c r="N89" s="152">
        <f>IF(K89&lt;&gt;"",K89,IF(I89&lt;&gt;"",I89,IF(F89&lt;&gt;"",F89,"")))</f>
        <v>4</v>
      </c>
    </row>
    <row r="90" spans="1:14" ht="32">
      <c r="A90" s="124">
        <v>543</v>
      </c>
      <c r="B90" s="231" t="s">
        <v>1412</v>
      </c>
      <c r="C90" s="229" t="s">
        <v>1413</v>
      </c>
      <c r="D90" s="230">
        <v>4</v>
      </c>
      <c r="E90" s="229" t="s">
        <v>1414</v>
      </c>
      <c r="F90" s="230">
        <v>2</v>
      </c>
      <c r="G90" s="144"/>
      <c r="H90" s="220"/>
      <c r="I90" s="150"/>
      <c r="J90" s="194"/>
      <c r="K90" s="150"/>
      <c r="L90" s="194"/>
      <c r="M90" s="146">
        <f>IF(G90&lt;&gt;"",G90,IF(D90&lt;&gt;"",D90,""))</f>
        <v>4</v>
      </c>
      <c r="N90" s="152">
        <f>IF(K90&lt;&gt;"",K90,IF(I90&lt;&gt;"",I90,IF(F90&lt;&gt;"",F90,"")))</f>
        <v>2</v>
      </c>
    </row>
    <row r="91" spans="1:14" ht="48">
      <c r="A91" s="124">
        <v>544</v>
      </c>
      <c r="B91" s="231" t="s">
        <v>1415</v>
      </c>
      <c r="C91" s="229" t="s">
        <v>1416</v>
      </c>
      <c r="D91" s="230">
        <v>4</v>
      </c>
      <c r="E91" s="229" t="s">
        <v>1417</v>
      </c>
      <c r="F91" s="230">
        <v>2</v>
      </c>
      <c r="G91" s="144"/>
      <c r="H91" s="220"/>
      <c r="I91" s="150"/>
      <c r="J91" s="194"/>
      <c r="K91" s="150"/>
      <c r="L91" s="194"/>
      <c r="M91" s="146">
        <f>IF(G91&lt;&gt;"",G91,IF(D91&lt;&gt;"",D91,""))</f>
        <v>4</v>
      </c>
      <c r="N91" s="152">
        <f>IF(K91&lt;&gt;"",K91,IF(I91&lt;&gt;"",I91,IF(F91&lt;&gt;"",F91,"")))</f>
        <v>2</v>
      </c>
    </row>
    <row r="92" spans="1:14" ht="192">
      <c r="A92" s="124">
        <v>545</v>
      </c>
      <c r="B92" s="228" t="s">
        <v>1418</v>
      </c>
      <c r="C92" s="229" t="s">
        <v>1419</v>
      </c>
      <c r="D92" s="230">
        <v>4</v>
      </c>
      <c r="E92" s="229" t="s">
        <v>1420</v>
      </c>
      <c r="F92" s="230">
        <v>2</v>
      </c>
      <c r="G92" s="144">
        <v>4</v>
      </c>
      <c r="H92" s="220" t="s">
        <v>1421</v>
      </c>
      <c r="I92" s="150">
        <v>3</v>
      </c>
      <c r="J92" s="194" t="s">
        <v>1750</v>
      </c>
      <c r="K92" s="150"/>
      <c r="L92" s="194"/>
      <c r="M92" s="146">
        <f>IF(G92&lt;&gt;"",G92,IF(D92&lt;&gt;"",D92,""))</f>
        <v>4</v>
      </c>
      <c r="N92" s="152">
        <f>IF(K92&lt;&gt;"",K92,IF(I92&lt;&gt;"",I92,IF(F92&lt;&gt;"",F92,"")))</f>
        <v>3</v>
      </c>
    </row>
    <row r="93" spans="1:14" s="122" customFormat="1">
      <c r="D93" s="188"/>
      <c r="F93" s="188"/>
      <c r="G93" s="221"/>
      <c r="H93" s="222"/>
      <c r="J93" s="223"/>
      <c r="L93" s="223"/>
      <c r="M93" s="106"/>
      <c r="N93" s="106"/>
    </row>
    <row r="94" spans="1:14" ht="365">
      <c r="A94" s="124">
        <v>546</v>
      </c>
      <c r="B94" s="233" t="s">
        <v>920</v>
      </c>
      <c r="C94" s="229" t="s">
        <v>1422</v>
      </c>
      <c r="D94" s="230">
        <v>5</v>
      </c>
      <c r="E94" s="229" t="s">
        <v>1423</v>
      </c>
      <c r="F94" s="230">
        <v>5</v>
      </c>
      <c r="G94" s="144"/>
      <c r="H94" s="220"/>
      <c r="I94" s="150"/>
      <c r="J94" s="194"/>
      <c r="K94" s="150"/>
      <c r="L94" s="194"/>
      <c r="M94" s="146">
        <f>IF(G94&lt;&gt;"",G94,IF(D94&lt;&gt;"",D94,""))</f>
        <v>5</v>
      </c>
      <c r="N94" s="152">
        <f>IF(K94&lt;&gt;"",K94,IF(I94&lt;&gt;"",I94,IF(F94&lt;&gt;"",F94,"")))</f>
        <v>5</v>
      </c>
    </row>
    <row r="95" spans="1:14" ht="176">
      <c r="A95" s="124">
        <v>547</v>
      </c>
      <c r="B95" s="233" t="s">
        <v>1424</v>
      </c>
      <c r="C95" s="229" t="s">
        <v>1425</v>
      </c>
      <c r="D95" s="230">
        <v>5</v>
      </c>
      <c r="E95" s="229" t="s">
        <v>933</v>
      </c>
      <c r="F95" s="230">
        <v>4</v>
      </c>
      <c r="G95" s="144"/>
      <c r="H95" s="220"/>
      <c r="I95" s="150"/>
      <c r="J95" s="194"/>
      <c r="K95" s="150"/>
      <c r="L95" s="194"/>
      <c r="M95" s="146">
        <f>IF(G95&lt;&gt;"",G95,IF(D95&lt;&gt;"",D95,""))</f>
        <v>5</v>
      </c>
      <c r="N95" s="152">
        <f>IF(K95&lt;&gt;"",K95,IF(I95&lt;&gt;"",I95,IF(F95&lt;&gt;"",F95,"")))</f>
        <v>4</v>
      </c>
    </row>
    <row r="96" spans="1:14" ht="48">
      <c r="A96" s="124">
        <v>548</v>
      </c>
      <c r="B96" s="233" t="s">
        <v>1426</v>
      </c>
      <c r="C96" s="229" t="s">
        <v>1427</v>
      </c>
      <c r="D96" s="230">
        <v>5</v>
      </c>
      <c r="E96" s="229" t="s">
        <v>1428</v>
      </c>
      <c r="F96" s="230">
        <v>4</v>
      </c>
      <c r="G96" s="144"/>
      <c r="H96" s="220"/>
      <c r="I96" s="150"/>
      <c r="J96" s="194"/>
      <c r="K96" s="150"/>
      <c r="L96" s="194"/>
      <c r="M96" s="146">
        <f>IF(G96&lt;&gt;"",G96,IF(D96&lt;&gt;"",D96,""))</f>
        <v>5</v>
      </c>
      <c r="N96" s="152">
        <f>IF(K96&lt;&gt;"",K96,IF(I96&lt;&gt;"",I96,IF(F96&lt;&gt;"",F96,"")))</f>
        <v>4</v>
      </c>
    </row>
    <row r="97" spans="1:14" ht="176">
      <c r="A97" s="124">
        <v>549</v>
      </c>
      <c r="B97" s="233" t="s">
        <v>1429</v>
      </c>
      <c r="C97" s="229" t="s">
        <v>1430</v>
      </c>
      <c r="D97" s="230">
        <v>5</v>
      </c>
      <c r="E97" s="229" t="s">
        <v>933</v>
      </c>
      <c r="F97" s="230">
        <v>4</v>
      </c>
      <c r="G97" s="144"/>
      <c r="H97" s="220"/>
      <c r="I97" s="150"/>
      <c r="J97" s="194"/>
      <c r="K97" s="150"/>
      <c r="L97" s="194"/>
      <c r="M97" s="146">
        <f>IF(G97&lt;&gt;"",G97,IF(D97&lt;&gt;"",D97,""))</f>
        <v>5</v>
      </c>
      <c r="N97" s="152">
        <f>IF(K97&lt;&gt;"",K97,IF(I97&lt;&gt;"",I97,IF(F97&lt;&gt;"",F97,"")))</f>
        <v>4</v>
      </c>
    </row>
    <row r="98" spans="1:14" ht="272">
      <c r="A98" s="124">
        <v>550</v>
      </c>
      <c r="B98" s="233" t="s">
        <v>934</v>
      </c>
      <c r="C98" s="229" t="s">
        <v>935</v>
      </c>
      <c r="D98" s="230">
        <v>5</v>
      </c>
      <c r="E98" s="229" t="s">
        <v>925</v>
      </c>
      <c r="F98" s="230">
        <v>4</v>
      </c>
      <c r="G98" s="144"/>
      <c r="H98" s="220"/>
      <c r="I98" s="150"/>
      <c r="J98" s="194"/>
      <c r="K98" s="150"/>
      <c r="L98" s="194"/>
      <c r="M98" s="146">
        <f>IF(G98&lt;&gt;"",G98,IF(D98&lt;&gt;"",D98,""))</f>
        <v>5</v>
      </c>
      <c r="N98" s="152">
        <f>IF(K98&lt;&gt;"",K98,IF(I98&lt;&gt;"",I98,IF(F98&lt;&gt;"",F98,"")))</f>
        <v>4</v>
      </c>
    </row>
    <row r="99" spans="1:14" s="122" customFormat="1">
      <c r="D99" s="188"/>
      <c r="F99" s="188"/>
      <c r="G99" s="221"/>
      <c r="H99" s="222"/>
      <c r="J99" s="223"/>
      <c r="L99" s="223"/>
      <c r="M99" s="106"/>
      <c r="N99" s="106"/>
    </row>
    <row r="100" spans="1:14" ht="32">
      <c r="A100" s="124">
        <v>551</v>
      </c>
      <c r="B100" s="232" t="s">
        <v>1431</v>
      </c>
      <c r="C100" s="229" t="s">
        <v>1432</v>
      </c>
      <c r="D100" s="230">
        <v>4</v>
      </c>
      <c r="E100" s="229" t="s">
        <v>1433</v>
      </c>
      <c r="F100" s="230">
        <v>3</v>
      </c>
      <c r="G100" s="144"/>
      <c r="H100" s="220"/>
      <c r="I100" s="150"/>
      <c r="J100" s="194"/>
      <c r="K100" s="150"/>
      <c r="L100" s="194"/>
      <c r="M100" s="146">
        <f>IF(G100&lt;&gt;"",G100,IF(D100&lt;&gt;"",D100,""))</f>
        <v>4</v>
      </c>
      <c r="N100" s="152">
        <f>IF(K100&lt;&gt;"",K100,IF(I100&lt;&gt;"",I100,IF(F100&lt;&gt;"",F100,"")))</f>
        <v>3</v>
      </c>
    </row>
    <row r="101" spans="1:14" ht="112">
      <c r="A101" s="124">
        <v>552</v>
      </c>
      <c r="B101" s="232" t="s">
        <v>1434</v>
      </c>
      <c r="C101" s="229" t="s">
        <v>1435</v>
      </c>
      <c r="D101" s="230">
        <v>4</v>
      </c>
      <c r="E101" s="229" t="s">
        <v>690</v>
      </c>
      <c r="F101" s="230">
        <v>3</v>
      </c>
      <c r="G101" s="144"/>
      <c r="H101" s="220"/>
      <c r="I101" s="150"/>
      <c r="J101" s="194"/>
      <c r="K101" s="150"/>
      <c r="L101" s="194"/>
      <c r="M101" s="146">
        <f>IF(G101&lt;&gt;"",G101,IF(D101&lt;&gt;"",D101,""))</f>
        <v>4</v>
      </c>
      <c r="N101" s="152">
        <f>IF(K101&lt;&gt;"",K101,IF(I101&lt;&gt;"",I101,IF(F101&lt;&gt;"",F101,"")))</f>
        <v>3</v>
      </c>
    </row>
    <row r="102" spans="1:14" ht="112">
      <c r="A102" s="124">
        <v>553</v>
      </c>
      <c r="B102" s="232" t="s">
        <v>1436</v>
      </c>
      <c r="C102" s="229" t="s">
        <v>1437</v>
      </c>
      <c r="D102" s="230">
        <v>4</v>
      </c>
      <c r="E102" s="229" t="s">
        <v>690</v>
      </c>
      <c r="F102" s="230">
        <v>3</v>
      </c>
      <c r="G102" s="144"/>
      <c r="H102" s="220"/>
      <c r="I102" s="150"/>
      <c r="J102" s="194"/>
      <c r="K102" s="150"/>
      <c r="L102" s="194"/>
      <c r="M102" s="146">
        <f>IF(G102&lt;&gt;"",G102,IF(D102&lt;&gt;"",D102,""))</f>
        <v>4</v>
      </c>
      <c r="N102" s="152">
        <f>IF(K102&lt;&gt;"",K102,IF(I102&lt;&gt;"",I102,IF(F102&lt;&gt;"",F102,"")))</f>
        <v>3</v>
      </c>
    </row>
    <row r="103" spans="1:14" ht="64">
      <c r="A103" s="124">
        <v>554</v>
      </c>
      <c r="B103" s="232" t="s">
        <v>1438</v>
      </c>
      <c r="C103" s="229" t="s">
        <v>1439</v>
      </c>
      <c r="D103" s="230">
        <v>4</v>
      </c>
      <c r="E103" s="229" t="s">
        <v>1440</v>
      </c>
      <c r="F103" s="230">
        <v>2</v>
      </c>
      <c r="G103" s="144"/>
      <c r="H103" s="220"/>
      <c r="I103" s="150"/>
      <c r="J103" s="194"/>
      <c r="K103" s="150"/>
      <c r="L103" s="194"/>
      <c r="M103" s="146">
        <f>IF(G103&lt;&gt;"",G103,IF(D103&lt;&gt;"",D103,""))</f>
        <v>4</v>
      </c>
      <c r="N103" s="152">
        <f>IF(K103&lt;&gt;"",K103,IF(I103&lt;&gt;"",I103,IF(F103&lt;&gt;"",F103,"")))</f>
        <v>2</v>
      </c>
    </row>
    <row r="104" spans="1:14" ht="48">
      <c r="A104" s="124">
        <v>555</v>
      </c>
      <c r="B104" s="232" t="s">
        <v>1441</v>
      </c>
      <c r="C104" s="229" t="s">
        <v>1442</v>
      </c>
      <c r="D104" s="230">
        <v>4</v>
      </c>
      <c r="E104" s="229" t="s">
        <v>1443</v>
      </c>
      <c r="F104" s="230">
        <v>2</v>
      </c>
      <c r="G104" s="144"/>
      <c r="H104" s="220"/>
      <c r="I104" s="150"/>
      <c r="J104" s="194"/>
      <c r="K104" s="150"/>
      <c r="L104" s="194"/>
      <c r="M104" s="146">
        <f>IF(G104&lt;&gt;"",G104,IF(D104&lt;&gt;"",D104,""))</f>
        <v>4</v>
      </c>
      <c r="N104" s="152">
        <f>IF(K104&lt;&gt;"",K104,IF(I104&lt;&gt;"",I104,IF(F104&lt;&gt;"",F104,"")))</f>
        <v>2</v>
      </c>
    </row>
    <row r="105" spans="1:14" s="122" customFormat="1">
      <c r="D105" s="188"/>
      <c r="F105" s="188"/>
      <c r="G105" s="221"/>
      <c r="H105" s="222"/>
      <c r="J105" s="223"/>
      <c r="L105" s="223"/>
      <c r="M105" s="106"/>
      <c r="N105" s="106"/>
    </row>
    <row r="106" spans="1:14" ht="409.6">
      <c r="A106" s="124">
        <v>556</v>
      </c>
      <c r="B106" s="231" t="s">
        <v>195</v>
      </c>
      <c r="C106" s="229" t="s">
        <v>1444</v>
      </c>
      <c r="D106" s="230">
        <v>5</v>
      </c>
      <c r="E106" s="229" t="s">
        <v>1445</v>
      </c>
      <c r="F106" s="230">
        <v>3</v>
      </c>
      <c r="G106" s="144">
        <v>5</v>
      </c>
      <c r="H106" s="220" t="s">
        <v>1446</v>
      </c>
      <c r="I106" s="150">
        <v>3</v>
      </c>
      <c r="J106" s="194" t="s">
        <v>1751</v>
      </c>
      <c r="K106" s="150"/>
      <c r="L106" s="194"/>
      <c r="M106" s="146">
        <f t="shared" ref="M106:M111" si="4">IF(G106&lt;&gt;"",G106,IF(D106&lt;&gt;"",D106,""))</f>
        <v>5</v>
      </c>
      <c r="N106" s="152">
        <f t="shared" ref="N106:N111" si="5">IF(K106&lt;&gt;"",K106,IF(I106&lt;&gt;"",I106,IF(F106&lt;&gt;"",F106,"")))</f>
        <v>3</v>
      </c>
    </row>
    <row r="107" spans="1:14" ht="335">
      <c r="A107" s="124">
        <v>557</v>
      </c>
      <c r="B107" s="231" t="s">
        <v>610</v>
      </c>
      <c r="C107" s="229" t="s">
        <v>611</v>
      </c>
      <c r="D107" s="230">
        <v>5</v>
      </c>
      <c r="E107" s="229" t="s">
        <v>1447</v>
      </c>
      <c r="F107" s="230">
        <v>3</v>
      </c>
      <c r="G107" s="144">
        <v>5</v>
      </c>
      <c r="H107" s="220" t="s">
        <v>1448</v>
      </c>
      <c r="I107" s="150">
        <v>3</v>
      </c>
      <c r="J107" s="194" t="s">
        <v>1752</v>
      </c>
      <c r="K107" s="150"/>
      <c r="L107" s="194"/>
      <c r="M107" s="146">
        <f t="shared" si="4"/>
        <v>5</v>
      </c>
      <c r="N107" s="152">
        <f t="shared" si="5"/>
        <v>3</v>
      </c>
    </row>
    <row r="108" spans="1:14" ht="80">
      <c r="A108" s="124">
        <v>558</v>
      </c>
      <c r="B108" s="231" t="s">
        <v>896</v>
      </c>
      <c r="C108" s="229" t="s">
        <v>897</v>
      </c>
      <c r="D108" s="230">
        <v>5</v>
      </c>
      <c r="E108" s="229" t="s">
        <v>1449</v>
      </c>
      <c r="F108" s="230">
        <v>2</v>
      </c>
      <c r="G108" s="144">
        <v>3</v>
      </c>
      <c r="H108" s="220" t="s">
        <v>1450</v>
      </c>
      <c r="I108" s="150"/>
      <c r="J108" s="194"/>
      <c r="K108" s="150"/>
      <c r="L108" s="194"/>
      <c r="M108" s="146">
        <f t="shared" si="4"/>
        <v>3</v>
      </c>
      <c r="N108" s="152">
        <f t="shared" si="5"/>
        <v>2</v>
      </c>
    </row>
    <row r="109" spans="1:14" ht="176">
      <c r="A109" s="124">
        <v>559</v>
      </c>
      <c r="B109" s="231" t="s">
        <v>1451</v>
      </c>
      <c r="C109" s="229" t="s">
        <v>1452</v>
      </c>
      <c r="D109" s="230">
        <v>5</v>
      </c>
      <c r="E109" s="229" t="s">
        <v>1453</v>
      </c>
      <c r="F109" s="230">
        <v>2</v>
      </c>
      <c r="G109" s="144">
        <v>4</v>
      </c>
      <c r="H109" s="220" t="s">
        <v>1456</v>
      </c>
      <c r="I109" s="150"/>
      <c r="J109" s="194"/>
      <c r="K109" s="150"/>
      <c r="L109" s="194"/>
      <c r="M109" s="146">
        <f t="shared" si="4"/>
        <v>4</v>
      </c>
      <c r="N109" s="152">
        <f t="shared" si="5"/>
        <v>2</v>
      </c>
    </row>
    <row r="110" spans="1:14" ht="176">
      <c r="A110" s="124">
        <v>560</v>
      </c>
      <c r="B110" s="231" t="s">
        <v>1454</v>
      </c>
      <c r="C110" s="229" t="s">
        <v>1455</v>
      </c>
      <c r="D110" s="230">
        <v>5</v>
      </c>
      <c r="E110" s="229" t="s">
        <v>1453</v>
      </c>
      <c r="F110" s="230">
        <v>3</v>
      </c>
      <c r="G110" s="144">
        <v>4</v>
      </c>
      <c r="H110" s="220" t="s">
        <v>1456</v>
      </c>
      <c r="I110" s="150">
        <v>4</v>
      </c>
      <c r="J110" s="194" t="s">
        <v>1753</v>
      </c>
      <c r="K110" s="150"/>
      <c r="L110" s="194"/>
      <c r="M110" s="146">
        <f t="shared" si="4"/>
        <v>4</v>
      </c>
      <c r="N110" s="152">
        <f t="shared" si="5"/>
        <v>4</v>
      </c>
    </row>
    <row r="111" spans="1:14" ht="128">
      <c r="A111" s="124">
        <v>561</v>
      </c>
      <c r="B111" s="233" t="s">
        <v>1457</v>
      </c>
      <c r="C111" s="229" t="s">
        <v>1458</v>
      </c>
      <c r="D111" s="230">
        <v>5</v>
      </c>
      <c r="E111" s="229" t="s">
        <v>1453</v>
      </c>
      <c r="F111" s="230">
        <v>4</v>
      </c>
      <c r="G111" s="144"/>
      <c r="H111" s="220"/>
      <c r="I111" s="150"/>
      <c r="J111" s="194"/>
      <c r="K111" s="150"/>
      <c r="L111" s="194"/>
      <c r="M111" s="146">
        <f t="shared" si="4"/>
        <v>5</v>
      </c>
      <c r="N111" s="152">
        <f t="shared" si="5"/>
        <v>4</v>
      </c>
    </row>
    <row r="112" spans="1:14">
      <c r="C112" s="122"/>
      <c r="D112" s="188"/>
      <c r="E112" s="122"/>
      <c r="F112" s="188"/>
      <c r="G112" s="221"/>
      <c r="H112" s="222"/>
      <c r="I112" s="122"/>
      <c r="J112" s="223"/>
      <c r="K112" s="122"/>
      <c r="L112" s="223"/>
      <c r="N112" s="106"/>
    </row>
    <row r="113" spans="1:14">
      <c r="C113" s="122"/>
      <c r="D113" s="188"/>
      <c r="E113" s="122"/>
      <c r="F113" s="188"/>
      <c r="G113" s="221"/>
      <c r="H113" s="222"/>
      <c r="I113" s="122"/>
      <c r="J113" s="223"/>
      <c r="K113" s="122"/>
      <c r="L113" s="223"/>
      <c r="N113" s="106"/>
    </row>
    <row r="114" spans="1:14">
      <c r="C114" s="122"/>
      <c r="D114" s="188"/>
      <c r="E114" s="122"/>
      <c r="F114" s="188"/>
      <c r="G114" s="221"/>
      <c r="H114" s="222"/>
      <c r="I114" s="122"/>
      <c r="J114" s="223"/>
      <c r="K114" s="122"/>
      <c r="L114" s="223"/>
      <c r="N114" s="106"/>
    </row>
    <row r="115" spans="1:14" ht="20">
      <c r="B115" s="213" t="s">
        <v>1264</v>
      </c>
      <c r="C115" s="122"/>
      <c r="D115" s="188"/>
      <c r="E115" s="122"/>
      <c r="F115" s="188"/>
      <c r="G115" s="221"/>
      <c r="H115" s="222"/>
      <c r="I115" s="122"/>
      <c r="J115" s="223"/>
      <c r="K115" s="122"/>
      <c r="L115" s="223"/>
      <c r="N115" s="106"/>
    </row>
    <row r="116" spans="1:14" ht="208">
      <c r="A116" s="124">
        <v>562</v>
      </c>
      <c r="B116" s="198" t="s">
        <v>1459</v>
      </c>
      <c r="C116" s="198" t="s">
        <v>1460</v>
      </c>
      <c r="D116" s="219">
        <v>5</v>
      </c>
      <c r="E116" s="198" t="s">
        <v>529</v>
      </c>
      <c r="F116" s="219">
        <v>4</v>
      </c>
      <c r="G116" s="144"/>
      <c r="H116" s="220"/>
      <c r="I116" s="150"/>
      <c r="J116" s="194"/>
      <c r="K116" s="150"/>
      <c r="L116" s="194"/>
      <c r="M116" s="146">
        <f>IF(G116&lt;&gt;"",G116,IF(D116&lt;&gt;"",D116,""))</f>
        <v>5</v>
      </c>
      <c r="N116" s="152">
        <f>IF(K116&lt;&gt;"",K116,IF(I116&lt;&gt;"",I116,IF(F116&lt;&gt;"",F116,"")))</f>
        <v>4</v>
      </c>
    </row>
    <row r="117" spans="1:14" s="122" customFormat="1">
      <c r="D117" s="188"/>
      <c r="F117" s="188"/>
      <c r="G117" s="221"/>
      <c r="H117" s="222"/>
      <c r="J117" s="223"/>
      <c r="L117" s="223"/>
      <c r="M117" s="106"/>
      <c r="N117" s="106"/>
    </row>
    <row r="118" spans="1:14" ht="48">
      <c r="A118" s="124">
        <v>563</v>
      </c>
      <c r="B118" s="198" t="s">
        <v>1461</v>
      </c>
      <c r="C118" s="198" t="s">
        <v>1462</v>
      </c>
      <c r="D118" s="219">
        <v>5</v>
      </c>
      <c r="E118" s="198" t="s">
        <v>1463</v>
      </c>
      <c r="F118" s="219">
        <v>4</v>
      </c>
      <c r="G118" s="144"/>
      <c r="H118" s="220"/>
      <c r="I118" s="150"/>
      <c r="J118" s="194"/>
      <c r="K118" s="150"/>
      <c r="L118" s="194"/>
      <c r="M118" s="146">
        <f>IF(G118&lt;&gt;"",G118,IF(D118&lt;&gt;"",D118,""))</f>
        <v>5</v>
      </c>
      <c r="N118" s="152">
        <f>IF(K118&lt;&gt;"",K118,IF(I118&lt;&gt;"",I118,IF(F118&lt;&gt;"",F118,"")))</f>
        <v>4</v>
      </c>
    </row>
    <row r="119" spans="1:14" s="122" customFormat="1">
      <c r="D119" s="188"/>
      <c r="F119" s="188"/>
      <c r="G119" s="221"/>
      <c r="H119" s="222"/>
      <c r="J119" s="223"/>
      <c r="L119" s="223"/>
      <c r="M119" s="106"/>
      <c r="N119" s="106"/>
    </row>
    <row r="120" spans="1:14" ht="409.6">
      <c r="A120" s="124">
        <v>564</v>
      </c>
      <c r="B120" s="198" t="s">
        <v>424</v>
      </c>
      <c r="C120" s="198" t="s">
        <v>1464</v>
      </c>
      <c r="D120" s="219">
        <v>5</v>
      </c>
      <c r="E120" s="198" t="s">
        <v>1465</v>
      </c>
      <c r="F120" s="219">
        <v>3</v>
      </c>
      <c r="G120" s="144">
        <v>5</v>
      </c>
      <c r="H120" s="220" t="s">
        <v>1466</v>
      </c>
      <c r="I120" s="150">
        <v>3</v>
      </c>
      <c r="J120" s="194" t="s">
        <v>1765</v>
      </c>
      <c r="K120" s="150">
        <v>3</v>
      </c>
      <c r="L120" s="194" t="s">
        <v>1773</v>
      </c>
      <c r="M120" s="146">
        <f>IF(G120&lt;&gt;"",G120,IF(D120&lt;&gt;"",D120,""))</f>
        <v>5</v>
      </c>
      <c r="N120" s="152">
        <f>IF(K120&lt;&gt;"",K120,IF(I120&lt;&gt;"",I120,IF(F120&lt;&gt;"",F120,"")))</f>
        <v>3</v>
      </c>
    </row>
    <row r="121" spans="1:14" s="122" customFormat="1">
      <c r="D121" s="188"/>
      <c r="F121" s="188"/>
      <c r="G121" s="221"/>
      <c r="H121" s="222"/>
      <c r="J121" s="223"/>
      <c r="L121" s="223"/>
      <c r="M121" s="106"/>
      <c r="N121" s="106"/>
    </row>
    <row r="122" spans="1:14" ht="96">
      <c r="A122" s="124">
        <v>565</v>
      </c>
      <c r="B122" s="198" t="s">
        <v>1467</v>
      </c>
      <c r="C122" s="198" t="s">
        <v>1468</v>
      </c>
      <c r="D122" s="219">
        <v>5</v>
      </c>
      <c r="E122" s="198" t="s">
        <v>1469</v>
      </c>
      <c r="F122" s="219">
        <v>3</v>
      </c>
      <c r="G122" s="144">
        <v>3</v>
      </c>
      <c r="H122" s="220" t="s">
        <v>1470</v>
      </c>
      <c r="I122" s="150"/>
      <c r="J122" s="194"/>
      <c r="K122" s="150"/>
      <c r="L122" s="194"/>
      <c r="M122" s="146">
        <f>IF(G122&lt;&gt;"",G122,IF(D122&lt;&gt;"",D122,""))</f>
        <v>3</v>
      </c>
      <c r="N122" s="152">
        <f>IF(K122&lt;&gt;"",K122,IF(I122&lt;&gt;"",I122,IF(F122&lt;&gt;"",F122,"")))</f>
        <v>3</v>
      </c>
    </row>
    <row r="123" spans="1:14" ht="144">
      <c r="A123" s="124">
        <v>566</v>
      </c>
      <c r="B123" s="198" t="s">
        <v>1471</v>
      </c>
      <c r="C123" s="198" t="s">
        <v>1472</v>
      </c>
      <c r="D123" s="219">
        <v>5</v>
      </c>
      <c r="E123" s="198" t="s">
        <v>1473</v>
      </c>
      <c r="F123" s="219">
        <v>3</v>
      </c>
      <c r="G123" s="144">
        <v>4</v>
      </c>
      <c r="H123" s="220" t="s">
        <v>1739</v>
      </c>
      <c r="I123" s="150">
        <v>3</v>
      </c>
      <c r="J123" s="194" t="s">
        <v>1754</v>
      </c>
      <c r="K123" s="150"/>
      <c r="L123" s="194"/>
      <c r="M123" s="146">
        <f>IF(G123&lt;&gt;"",G123,IF(D123&lt;&gt;"",D123,""))</f>
        <v>4</v>
      </c>
      <c r="N123" s="152">
        <f>IF(K123&lt;&gt;"",K123,IF(I123&lt;&gt;"",I123,IF(F123&lt;&gt;"",F123,"")))</f>
        <v>3</v>
      </c>
    </row>
    <row r="124" spans="1:14" s="122" customFormat="1">
      <c r="D124" s="188"/>
      <c r="F124" s="188"/>
      <c r="G124" s="221"/>
      <c r="H124" s="222"/>
      <c r="J124" s="223"/>
      <c r="L124" s="223"/>
      <c r="M124" s="106"/>
      <c r="N124" s="106"/>
    </row>
    <row r="125" spans="1:14" ht="224">
      <c r="A125" s="124">
        <v>567</v>
      </c>
      <c r="B125" s="198" t="s">
        <v>1474</v>
      </c>
      <c r="C125" s="198" t="s">
        <v>1475</v>
      </c>
      <c r="D125" s="219">
        <v>5</v>
      </c>
      <c r="E125" s="198" t="s">
        <v>1476</v>
      </c>
      <c r="F125" s="219">
        <v>3</v>
      </c>
      <c r="G125" s="144">
        <v>3</v>
      </c>
      <c r="H125" s="220" t="s">
        <v>1477</v>
      </c>
      <c r="I125" s="150"/>
      <c r="J125" s="194"/>
      <c r="K125" s="150"/>
      <c r="L125" s="194"/>
      <c r="M125" s="146">
        <f>IF(G125&lt;&gt;"",G125,IF(D125&lt;&gt;"",D125,""))</f>
        <v>3</v>
      </c>
      <c r="N125" s="152">
        <f>IF(K125&lt;&gt;"",K125,IF(I125&lt;&gt;"",I125,IF(F125&lt;&gt;"",F125,"")))</f>
        <v>3</v>
      </c>
    </row>
    <row r="126" spans="1:14" s="122" customFormat="1">
      <c r="D126" s="188"/>
      <c r="F126" s="188"/>
      <c r="G126" s="221"/>
      <c r="H126" s="222"/>
      <c r="J126" s="223"/>
      <c r="L126" s="223"/>
      <c r="M126" s="106"/>
      <c r="N126" s="106"/>
    </row>
    <row r="127" spans="1:14" ht="192">
      <c r="A127" s="124">
        <v>568</v>
      </c>
      <c r="B127" s="198" t="s">
        <v>1478</v>
      </c>
      <c r="C127" s="198" t="s">
        <v>1479</v>
      </c>
      <c r="D127" s="219">
        <v>4</v>
      </c>
      <c r="E127" s="198" t="s">
        <v>1480</v>
      </c>
      <c r="F127" s="219">
        <v>3</v>
      </c>
      <c r="G127" s="144"/>
      <c r="H127" s="220"/>
      <c r="I127" s="150"/>
      <c r="J127" s="194"/>
      <c r="K127" s="150"/>
      <c r="L127" s="194"/>
      <c r="M127" s="146">
        <f>IF(G127&lt;&gt;"",G127,IF(D127&lt;&gt;"",D127,""))</f>
        <v>4</v>
      </c>
      <c r="N127" s="152">
        <f>IF(K127&lt;&gt;"",K127,IF(I127&lt;&gt;"",I127,IF(F127&lt;&gt;"",F127,"")))</f>
        <v>3</v>
      </c>
    </row>
    <row r="128" spans="1:14" s="122" customFormat="1">
      <c r="D128" s="188"/>
      <c r="F128" s="188"/>
      <c r="G128" s="221"/>
      <c r="H128" s="222"/>
      <c r="J128" s="223"/>
      <c r="L128" s="223"/>
      <c r="M128" s="106"/>
      <c r="N128" s="106"/>
    </row>
    <row r="129" spans="1:14" ht="409.6">
      <c r="A129" s="124">
        <v>569</v>
      </c>
      <c r="B129" s="198" t="s">
        <v>1481</v>
      </c>
      <c r="C129" s="198" t="s">
        <v>1482</v>
      </c>
      <c r="D129" s="219">
        <v>5</v>
      </c>
      <c r="E129" s="198" t="s">
        <v>1483</v>
      </c>
      <c r="F129" s="219">
        <v>4</v>
      </c>
      <c r="G129" s="144"/>
      <c r="H129" s="220"/>
      <c r="I129" s="150"/>
      <c r="J129" s="194"/>
      <c r="K129" s="150"/>
      <c r="L129" s="194"/>
      <c r="M129" s="146">
        <f>IF(G129&lt;&gt;"",G129,IF(D129&lt;&gt;"",D129,""))</f>
        <v>5</v>
      </c>
      <c r="N129" s="152">
        <f>IF(K129&lt;&gt;"",K129,IF(I129&lt;&gt;"",I129,IF(F129&lt;&gt;"",F129,"")))</f>
        <v>4</v>
      </c>
    </row>
    <row r="130" spans="1:14" s="122" customFormat="1">
      <c r="D130" s="188"/>
      <c r="F130" s="188"/>
      <c r="G130" s="221"/>
      <c r="H130" s="222"/>
      <c r="J130" s="223"/>
      <c r="L130" s="223"/>
      <c r="M130" s="106"/>
      <c r="N130" s="106"/>
    </row>
    <row r="131" spans="1:14" s="122" customFormat="1">
      <c r="D131" s="188"/>
      <c r="F131" s="188"/>
      <c r="G131" s="221"/>
      <c r="H131" s="222"/>
      <c r="J131" s="223"/>
      <c r="L131" s="223"/>
      <c r="M131" s="106"/>
      <c r="N131" s="106"/>
    </row>
    <row r="132" spans="1:14" s="122" customFormat="1">
      <c r="D132" s="188"/>
      <c r="F132" s="188"/>
      <c r="G132" s="221"/>
      <c r="H132" s="222"/>
      <c r="J132" s="223"/>
      <c r="L132" s="223"/>
      <c r="M132" s="106"/>
      <c r="N132" s="106"/>
    </row>
    <row r="133" spans="1:14" ht="20">
      <c r="B133" s="213" t="s">
        <v>99</v>
      </c>
      <c r="C133" s="122"/>
      <c r="D133" s="188"/>
      <c r="E133" s="122"/>
      <c r="F133" s="188"/>
      <c r="G133" s="221"/>
      <c r="H133" s="222"/>
      <c r="I133" s="122"/>
      <c r="J133" s="223"/>
      <c r="K133" s="122"/>
      <c r="L133" s="223"/>
      <c r="N133" s="106"/>
    </row>
    <row r="134" spans="1:14" ht="80">
      <c r="A134" s="124">
        <v>570</v>
      </c>
      <c r="B134" s="198" t="s">
        <v>952</v>
      </c>
      <c r="C134" s="198" t="s">
        <v>953</v>
      </c>
      <c r="D134" s="219">
        <v>4</v>
      </c>
      <c r="E134" s="198" t="s">
        <v>955</v>
      </c>
      <c r="F134" s="219">
        <v>3</v>
      </c>
      <c r="G134" s="144"/>
      <c r="H134" s="220"/>
      <c r="I134" s="150"/>
      <c r="J134" s="194"/>
      <c r="K134" s="150"/>
      <c r="L134" s="194"/>
      <c r="M134" s="146">
        <f>IF(G134&lt;&gt;"",G134,IF(D134&lt;&gt;"",D134,""))</f>
        <v>4</v>
      </c>
      <c r="N134" s="152">
        <f>IF(K134&lt;&gt;"",K134,IF(I134&lt;&gt;"",I134,IF(F134&lt;&gt;"",F134,"")))</f>
        <v>3</v>
      </c>
    </row>
    <row r="135" spans="1:14" s="122" customFormat="1">
      <c r="D135" s="188"/>
      <c r="F135" s="188"/>
      <c r="G135" s="221"/>
      <c r="H135" s="222"/>
      <c r="J135" s="223"/>
      <c r="L135" s="223"/>
      <c r="M135" s="106"/>
      <c r="N135" s="106"/>
    </row>
    <row r="136" spans="1:14" ht="409.6">
      <c r="A136" s="124">
        <v>571</v>
      </c>
      <c r="B136" s="198" t="s">
        <v>956</v>
      </c>
      <c r="C136" s="198" t="s">
        <v>957</v>
      </c>
      <c r="D136" s="219">
        <v>5</v>
      </c>
      <c r="E136" s="198" t="s">
        <v>959</v>
      </c>
      <c r="F136" s="219">
        <v>3</v>
      </c>
      <c r="G136" s="144">
        <v>5</v>
      </c>
      <c r="H136" s="220" t="s">
        <v>1484</v>
      </c>
      <c r="I136" s="150">
        <v>3</v>
      </c>
      <c r="J136" s="194" t="s">
        <v>1755</v>
      </c>
      <c r="K136" s="150">
        <v>4</v>
      </c>
      <c r="L136" s="194" t="s">
        <v>1768</v>
      </c>
      <c r="M136" s="146">
        <f>IF(G136&lt;&gt;"",G136,IF(D136&lt;&gt;"",D136,""))</f>
        <v>5</v>
      </c>
      <c r="N136" s="152">
        <f>IF(K136&lt;&gt;"",K136,IF(I136&lt;&gt;"",I136,IF(F136&lt;&gt;"",F136,"")))</f>
        <v>4</v>
      </c>
    </row>
    <row r="137" spans="1:14" s="122" customFormat="1">
      <c r="D137" s="188"/>
      <c r="F137" s="188"/>
      <c r="G137" s="221"/>
      <c r="H137" s="222"/>
      <c r="J137" s="223"/>
      <c r="L137" s="223"/>
      <c r="M137" s="106"/>
      <c r="N137" s="106"/>
    </row>
    <row r="138" spans="1:14" ht="160">
      <c r="A138" s="124">
        <v>572</v>
      </c>
      <c r="B138" s="198" t="s">
        <v>148</v>
      </c>
      <c r="C138" s="198" t="s">
        <v>149</v>
      </c>
      <c r="D138" s="219"/>
      <c r="E138" s="198" t="s">
        <v>961</v>
      </c>
      <c r="F138" s="219">
        <v>1</v>
      </c>
      <c r="G138" s="144">
        <v>4</v>
      </c>
      <c r="H138" s="220" t="s">
        <v>1741</v>
      </c>
      <c r="I138" s="150">
        <v>2</v>
      </c>
      <c r="J138" s="194" t="s">
        <v>1756</v>
      </c>
      <c r="K138" s="150"/>
      <c r="L138" s="194"/>
      <c r="M138" s="146">
        <f>IF(G138&lt;&gt;"",G138,IF(D138&lt;&gt;"",D138,""))</f>
        <v>4</v>
      </c>
      <c r="N138" s="152">
        <f>IF(K138&lt;&gt;"",K138,IF(I138&lt;&gt;"",I138,IF(F138&lt;&gt;"",F138,"")))</f>
        <v>2</v>
      </c>
    </row>
    <row r="139" spans="1:14" s="122" customFormat="1">
      <c r="D139" s="188"/>
      <c r="F139" s="188"/>
      <c r="G139" s="221"/>
      <c r="H139" s="222"/>
      <c r="J139" s="223"/>
      <c r="L139" s="223"/>
      <c r="M139" s="106"/>
      <c r="N139" s="106"/>
    </row>
    <row r="140" spans="1:14" ht="64">
      <c r="A140" s="124">
        <v>573</v>
      </c>
      <c r="B140" s="198" t="s">
        <v>1485</v>
      </c>
      <c r="C140" s="198" t="s">
        <v>1486</v>
      </c>
      <c r="D140" s="219">
        <v>4</v>
      </c>
      <c r="E140" s="198" t="s">
        <v>1487</v>
      </c>
      <c r="F140" s="219">
        <v>3</v>
      </c>
      <c r="G140" s="144"/>
      <c r="H140" s="220"/>
      <c r="I140" s="150"/>
      <c r="J140" s="194"/>
      <c r="K140" s="150"/>
      <c r="L140" s="194"/>
      <c r="M140" s="146">
        <f>IF(G140&lt;&gt;"",G140,IF(D140&lt;&gt;"",D140,""))</f>
        <v>4</v>
      </c>
      <c r="N140" s="152">
        <f>IF(K140&lt;&gt;"",K140,IF(I140&lt;&gt;"",I140,IF(F140&lt;&gt;"",F140,"")))</f>
        <v>3</v>
      </c>
    </row>
    <row r="141" spans="1:14" s="122" customFormat="1">
      <c r="D141" s="188"/>
      <c r="F141" s="188"/>
      <c r="G141" s="221"/>
      <c r="H141" s="222"/>
      <c r="J141" s="223"/>
      <c r="L141" s="223"/>
      <c r="M141" s="106"/>
      <c r="N141" s="106"/>
    </row>
    <row r="142" spans="1:14" ht="288">
      <c r="A142" s="124">
        <v>574</v>
      </c>
      <c r="B142" s="198" t="s">
        <v>334</v>
      </c>
      <c r="C142" s="198" t="s">
        <v>1219</v>
      </c>
      <c r="D142" s="219">
        <v>4</v>
      </c>
      <c r="E142" s="198" t="s">
        <v>1488</v>
      </c>
      <c r="F142" s="219">
        <v>3</v>
      </c>
      <c r="G142" s="144"/>
      <c r="H142" s="220"/>
      <c r="I142" s="150"/>
      <c r="J142" s="194"/>
      <c r="K142" s="150"/>
      <c r="L142" s="194"/>
      <c r="M142" s="146">
        <f>IF(G142&lt;&gt;"",G142,IF(D142&lt;&gt;"",D142,""))</f>
        <v>4</v>
      </c>
      <c r="N142" s="152">
        <f>IF(K142&lt;&gt;"",K142,IF(I142&lt;&gt;"",I142,IF(F142&lt;&gt;"",F142,"")))</f>
        <v>3</v>
      </c>
    </row>
    <row r="143" spans="1:14" s="122" customFormat="1">
      <c r="D143" s="188"/>
      <c r="F143" s="188"/>
      <c r="G143" s="221"/>
      <c r="H143" s="222"/>
      <c r="J143" s="223"/>
      <c r="L143" s="223"/>
      <c r="M143" s="106"/>
      <c r="N143" s="106"/>
    </row>
    <row r="144" spans="1:14" ht="288">
      <c r="A144" s="124">
        <v>575</v>
      </c>
      <c r="B144" s="198" t="s">
        <v>1221</v>
      </c>
      <c r="C144" s="198" t="s">
        <v>338</v>
      </c>
      <c r="D144" s="219">
        <v>4</v>
      </c>
      <c r="E144" s="198" t="s">
        <v>1489</v>
      </c>
      <c r="F144" s="219">
        <v>1</v>
      </c>
      <c r="G144" s="144">
        <v>2</v>
      </c>
      <c r="H144" s="220" t="s">
        <v>1740</v>
      </c>
      <c r="I144" s="150">
        <v>1</v>
      </c>
      <c r="J144" s="194" t="s">
        <v>1757</v>
      </c>
      <c r="K144" s="150"/>
      <c r="L144" s="194"/>
      <c r="M144" s="146">
        <f>IF(G144&lt;&gt;"",G144,IF(D144&lt;&gt;"",D144,""))</f>
        <v>2</v>
      </c>
      <c r="N144" s="152">
        <f>IF(K144&lt;&gt;"",K144,IF(I144&lt;&gt;"",I144,IF(F144&lt;&gt;"",F144,"")))</f>
        <v>1</v>
      </c>
    </row>
    <row r="145" spans="1:14" s="122" customFormat="1">
      <c r="D145" s="188"/>
      <c r="F145" s="188"/>
      <c r="G145" s="221"/>
      <c r="H145" s="222"/>
      <c r="J145" s="223"/>
      <c r="L145" s="223"/>
      <c r="M145" s="106"/>
      <c r="N145" s="106"/>
    </row>
    <row r="146" spans="1:14" ht="409.6">
      <c r="A146" s="124">
        <v>576</v>
      </c>
      <c r="B146" s="198" t="s">
        <v>339</v>
      </c>
      <c r="C146" s="198" t="s">
        <v>340</v>
      </c>
      <c r="D146" s="219">
        <v>4</v>
      </c>
      <c r="E146" s="198" t="s">
        <v>965</v>
      </c>
      <c r="F146" s="219">
        <v>3</v>
      </c>
      <c r="G146" s="144"/>
      <c r="H146" s="220"/>
      <c r="I146" s="150"/>
      <c r="J146" s="194"/>
      <c r="K146" s="150"/>
      <c r="L146" s="194"/>
      <c r="M146" s="146">
        <f>IF(G146&lt;&gt;"",G146,IF(D146&lt;&gt;"",D146,""))</f>
        <v>4</v>
      </c>
      <c r="N146" s="152">
        <f>IF(K146&lt;&gt;"",K146,IF(I146&lt;&gt;"",I146,IF(F146&lt;&gt;"",F146,"")))</f>
        <v>3</v>
      </c>
    </row>
    <row r="147" spans="1:14" s="122" customFormat="1">
      <c r="D147" s="188"/>
      <c r="F147" s="188"/>
      <c r="G147" s="221"/>
      <c r="H147" s="222"/>
      <c r="J147" s="223"/>
      <c r="L147" s="223"/>
      <c r="M147" s="106"/>
      <c r="N147" s="106"/>
    </row>
    <row r="148" spans="1:14" ht="224">
      <c r="A148" s="124">
        <v>577</v>
      </c>
      <c r="B148" s="198" t="s">
        <v>1225</v>
      </c>
      <c r="C148" s="198" t="s">
        <v>1226</v>
      </c>
      <c r="D148" s="219"/>
      <c r="E148" s="198" t="s">
        <v>972</v>
      </c>
      <c r="F148" s="219">
        <v>3</v>
      </c>
      <c r="G148" s="144"/>
      <c r="H148" s="220"/>
      <c r="I148" s="150"/>
      <c r="J148" s="194"/>
      <c r="K148" s="150"/>
      <c r="L148" s="194"/>
      <c r="M148" s="146" t="str">
        <f>IF(G148&lt;&gt;"",G148,IF(D148&lt;&gt;"",D148,""))</f>
        <v/>
      </c>
      <c r="N148" s="152">
        <f>IF(K148&lt;&gt;"",K148,IF(I148&lt;&gt;"",I148,IF(F148&lt;&gt;"",F148,"")))</f>
        <v>3</v>
      </c>
    </row>
    <row r="149" spans="1:14" s="122" customFormat="1">
      <c r="D149" s="188"/>
      <c r="F149" s="188"/>
      <c r="G149" s="221"/>
      <c r="H149" s="222"/>
      <c r="J149" s="223"/>
      <c r="L149" s="223"/>
      <c r="M149" s="106"/>
      <c r="N149" s="106"/>
    </row>
    <row r="150" spans="1:14" ht="409.6">
      <c r="A150" s="124">
        <v>578</v>
      </c>
      <c r="B150" s="198" t="s">
        <v>348</v>
      </c>
      <c r="C150" s="198" t="s">
        <v>349</v>
      </c>
      <c r="D150" s="219">
        <v>3</v>
      </c>
      <c r="E150" s="198" t="s">
        <v>1490</v>
      </c>
      <c r="F150" s="219">
        <v>1</v>
      </c>
      <c r="G150" s="144">
        <v>3</v>
      </c>
      <c r="H150" s="220" t="s">
        <v>1491</v>
      </c>
      <c r="I150" s="150">
        <v>1</v>
      </c>
      <c r="J150" s="194" t="s">
        <v>1758</v>
      </c>
      <c r="K150" s="150"/>
      <c r="L150" s="194"/>
      <c r="M150" s="146">
        <f>IF(G150&lt;&gt;"",G150,IF(D150&lt;&gt;"",D150,""))</f>
        <v>3</v>
      </c>
      <c r="N150" s="152">
        <f>IF(K150&lt;&gt;"",K150,IF(I150&lt;&gt;"",I150,IF(F150&lt;&gt;"",F150,"")))</f>
        <v>1</v>
      </c>
    </row>
    <row r="151" spans="1:14" s="122" customFormat="1">
      <c r="D151" s="188"/>
      <c r="F151" s="188"/>
      <c r="G151" s="221"/>
      <c r="H151" s="222"/>
      <c r="J151" s="223"/>
      <c r="L151" s="223"/>
      <c r="M151" s="106"/>
      <c r="N151" s="106"/>
    </row>
    <row r="152" spans="1:14" ht="380">
      <c r="A152" s="124">
        <v>579</v>
      </c>
      <c r="B152" s="198" t="s">
        <v>355</v>
      </c>
      <c r="C152" s="198" t="s">
        <v>356</v>
      </c>
      <c r="D152" s="219">
        <v>4</v>
      </c>
      <c r="E152" s="198" t="s">
        <v>1492</v>
      </c>
      <c r="F152" s="219">
        <v>3</v>
      </c>
      <c r="G152" s="144"/>
      <c r="H152" s="220"/>
      <c r="I152" s="150"/>
      <c r="J152" s="194"/>
      <c r="K152" s="150"/>
      <c r="L152" s="194"/>
      <c r="M152" s="146">
        <f>IF(G152&lt;&gt;"",G152,IF(D152&lt;&gt;"",D152,""))</f>
        <v>4</v>
      </c>
      <c r="N152" s="152">
        <f>IF(K152&lt;&gt;"",K152,IF(I152&lt;&gt;"",I152,IF(F152&lt;&gt;"",F152,"")))</f>
        <v>3</v>
      </c>
    </row>
    <row r="153" spans="1:14" s="122" customFormat="1">
      <c r="D153" s="188"/>
      <c r="F153" s="188"/>
      <c r="G153" s="221"/>
      <c r="H153" s="222"/>
      <c r="J153" s="223"/>
      <c r="L153" s="223"/>
      <c r="M153" s="106"/>
      <c r="N153" s="106"/>
    </row>
    <row r="154" spans="1:14" ht="304">
      <c r="A154" s="124">
        <v>580</v>
      </c>
      <c r="B154" s="198" t="s">
        <v>357</v>
      </c>
      <c r="C154" s="198" t="s">
        <v>358</v>
      </c>
      <c r="D154" s="219">
        <v>4</v>
      </c>
      <c r="E154" s="198" t="s">
        <v>1493</v>
      </c>
      <c r="F154" s="219">
        <v>3</v>
      </c>
      <c r="G154" s="144"/>
      <c r="H154" s="220"/>
      <c r="I154" s="150"/>
      <c r="J154" s="194"/>
      <c r="K154" s="150"/>
      <c r="L154" s="194"/>
      <c r="M154" s="146">
        <f>IF(G154&lt;&gt;"",G154,IF(D154&lt;&gt;"",D154,""))</f>
        <v>4</v>
      </c>
      <c r="N154" s="152">
        <f>IF(K154&lt;&gt;"",K154,IF(I154&lt;&gt;"",I154,IF(F154&lt;&gt;"",F154,"")))</f>
        <v>3</v>
      </c>
    </row>
    <row r="155" spans="1:14" s="122" customFormat="1">
      <c r="D155" s="188"/>
      <c r="F155" s="188"/>
      <c r="G155" s="221"/>
      <c r="H155" s="222"/>
      <c r="J155" s="223"/>
      <c r="L155" s="223"/>
      <c r="M155" s="106"/>
      <c r="N155" s="106"/>
    </row>
    <row r="156" spans="1:14" ht="409.6">
      <c r="A156" s="124">
        <v>581</v>
      </c>
      <c r="B156" s="198" t="s">
        <v>360</v>
      </c>
      <c r="C156" s="198" t="s">
        <v>361</v>
      </c>
      <c r="D156" s="219">
        <v>5</v>
      </c>
      <c r="E156" s="198" t="s">
        <v>1494</v>
      </c>
      <c r="F156" s="219">
        <v>4</v>
      </c>
      <c r="G156" s="144"/>
      <c r="H156" s="220"/>
      <c r="I156" s="150"/>
      <c r="J156" s="194"/>
      <c r="K156" s="150"/>
      <c r="L156" s="194"/>
      <c r="M156" s="146">
        <f>IF(G156&lt;&gt;"",G156,IF(D156&lt;&gt;"",D156,""))</f>
        <v>5</v>
      </c>
      <c r="N156" s="152">
        <f>IF(K156&lt;&gt;"",K156,IF(I156&lt;&gt;"",I156,IF(F156&lt;&gt;"",F156,"")))</f>
        <v>4</v>
      </c>
    </row>
    <row r="157" spans="1:14" s="122" customFormat="1">
      <c r="D157" s="188"/>
      <c r="F157" s="188"/>
      <c r="G157" s="221"/>
      <c r="H157" s="222"/>
      <c r="J157" s="223"/>
      <c r="L157" s="223"/>
      <c r="M157" s="106"/>
      <c r="N157" s="106"/>
    </row>
    <row r="158" spans="1:14" ht="240">
      <c r="A158" s="124">
        <v>582</v>
      </c>
      <c r="B158" s="198" t="s">
        <v>992</v>
      </c>
      <c r="C158" s="198" t="s">
        <v>993</v>
      </c>
      <c r="D158" s="219">
        <v>4</v>
      </c>
      <c r="E158" s="198" t="s">
        <v>995</v>
      </c>
      <c r="F158" s="219">
        <v>3</v>
      </c>
      <c r="G158" s="144"/>
      <c r="H158" s="220"/>
      <c r="I158" s="150"/>
      <c r="J158" s="194"/>
      <c r="K158" s="150"/>
      <c r="L158" s="194"/>
      <c r="M158" s="146">
        <f>IF(G158&lt;&gt;"",G158,IF(D158&lt;&gt;"",D158,""))</f>
        <v>4</v>
      </c>
      <c r="N158" s="152">
        <f>IF(K158&lt;&gt;"",K158,IF(I158&lt;&gt;"",I158,IF(F158&lt;&gt;"",F158,"")))</f>
        <v>3</v>
      </c>
    </row>
    <row r="159" spans="1:14" s="122" customFormat="1">
      <c r="D159" s="188"/>
      <c r="F159" s="188"/>
      <c r="G159" s="221"/>
      <c r="H159" s="222"/>
      <c r="J159" s="223"/>
      <c r="L159" s="223"/>
      <c r="M159" s="106"/>
      <c r="N159" s="106"/>
    </row>
    <row r="160" spans="1:14" s="122" customFormat="1">
      <c r="D160" s="188"/>
      <c r="F160" s="188"/>
      <c r="G160" s="221"/>
      <c r="H160" s="222"/>
      <c r="J160" s="223"/>
      <c r="L160" s="223"/>
      <c r="M160" s="106"/>
      <c r="N160" s="106"/>
    </row>
    <row r="161" spans="1:14" s="122" customFormat="1">
      <c r="D161" s="188"/>
      <c r="F161" s="188"/>
      <c r="G161" s="221"/>
      <c r="H161" s="222"/>
      <c r="J161" s="223"/>
      <c r="L161" s="223"/>
      <c r="M161" s="106"/>
      <c r="N161" s="106"/>
    </row>
    <row r="162" spans="1:14" ht="20">
      <c r="B162" s="213" t="s">
        <v>98</v>
      </c>
      <c r="C162" s="122"/>
      <c r="D162" s="188"/>
      <c r="E162" s="122"/>
      <c r="F162" s="188"/>
      <c r="G162" s="221"/>
      <c r="H162" s="222"/>
      <c r="I162" s="122"/>
      <c r="J162" s="223"/>
      <c r="K162" s="122"/>
      <c r="L162" s="223"/>
      <c r="N162" s="106"/>
    </row>
    <row r="163" spans="1:14" ht="409.6">
      <c r="A163" s="124">
        <v>583</v>
      </c>
      <c r="B163" s="198" t="s">
        <v>1495</v>
      </c>
      <c r="C163" s="198" t="s">
        <v>1496</v>
      </c>
      <c r="D163" s="219">
        <v>5</v>
      </c>
      <c r="E163" s="198" t="s">
        <v>1497</v>
      </c>
      <c r="F163" s="219">
        <v>3</v>
      </c>
      <c r="G163" s="144">
        <v>3</v>
      </c>
      <c r="H163" s="220" t="s">
        <v>1498</v>
      </c>
      <c r="I163" s="150">
        <v>4</v>
      </c>
      <c r="J163" s="194" t="s">
        <v>1772</v>
      </c>
      <c r="K163" s="150"/>
      <c r="L163" s="194"/>
      <c r="M163" s="146">
        <f>IF(G163&lt;&gt;"",G163,IF(D163&lt;&gt;"",D163,""))</f>
        <v>3</v>
      </c>
      <c r="N163" s="152">
        <f>IF(K163&lt;&gt;"",K163,IF(I163&lt;&gt;"",I163,IF(F163&lt;&gt;"",F163,"")))</f>
        <v>4</v>
      </c>
    </row>
    <row r="164" spans="1:14" s="122" customFormat="1">
      <c r="D164" s="188"/>
      <c r="F164" s="188"/>
      <c r="G164" s="221"/>
      <c r="H164" s="222"/>
      <c r="J164" s="223"/>
      <c r="L164" s="223"/>
      <c r="M164" s="106"/>
      <c r="N164" s="106"/>
    </row>
    <row r="165" spans="1:14" ht="409.6">
      <c r="A165" s="124">
        <v>584</v>
      </c>
      <c r="B165" s="198" t="s">
        <v>1499</v>
      </c>
      <c r="C165" s="198" t="s">
        <v>1500</v>
      </c>
      <c r="D165" s="219">
        <v>5</v>
      </c>
      <c r="E165" s="198" t="s">
        <v>529</v>
      </c>
      <c r="F165" s="219">
        <v>3</v>
      </c>
      <c r="G165" s="144">
        <v>5</v>
      </c>
      <c r="H165" s="220" t="s">
        <v>1501</v>
      </c>
      <c r="I165" s="150">
        <v>4</v>
      </c>
      <c r="J165" s="194" t="s">
        <v>1759</v>
      </c>
      <c r="K165" s="150">
        <v>5</v>
      </c>
      <c r="L165" s="194"/>
      <c r="M165" s="146">
        <f>IF(G165&lt;&gt;"",G165,IF(D165&lt;&gt;"",D165,""))</f>
        <v>5</v>
      </c>
      <c r="N165" s="152">
        <f>IF(K165&lt;&gt;"",K165,IF(I165&lt;&gt;"",I165,IF(F165&lt;&gt;"",F165,"")))</f>
        <v>5</v>
      </c>
    </row>
    <row r="166" spans="1:14" s="122" customFormat="1">
      <c r="D166" s="188"/>
      <c r="F166" s="188"/>
      <c r="G166" s="221"/>
      <c r="H166" s="222"/>
      <c r="J166" s="223"/>
      <c r="L166" s="223"/>
      <c r="M166" s="106"/>
      <c r="N166" s="106"/>
    </row>
    <row r="167" spans="1:14" ht="64">
      <c r="A167" s="124">
        <v>585</v>
      </c>
      <c r="B167" s="198" t="s">
        <v>1502</v>
      </c>
      <c r="C167" s="198" t="s">
        <v>1503</v>
      </c>
      <c r="D167" s="219">
        <v>5</v>
      </c>
      <c r="E167" s="198" t="s">
        <v>1504</v>
      </c>
      <c r="F167" s="219">
        <v>2</v>
      </c>
      <c r="G167" s="144">
        <v>4</v>
      </c>
      <c r="H167" s="220" t="s">
        <v>1739</v>
      </c>
      <c r="I167" s="150">
        <v>2</v>
      </c>
      <c r="J167" s="194" t="s">
        <v>1760</v>
      </c>
      <c r="K167" s="150"/>
      <c r="L167" s="194"/>
      <c r="M167" s="146">
        <f>IF(G167&lt;&gt;"",G167,IF(D167&lt;&gt;"",D167,""))</f>
        <v>4</v>
      </c>
      <c r="N167" s="152">
        <f>IF(K167&lt;&gt;"",K167,IF(I167&lt;&gt;"",I167,IF(F167&lt;&gt;"",F167,"")))</f>
        <v>2</v>
      </c>
    </row>
    <row r="168" spans="1:14" s="122" customFormat="1">
      <c r="D168" s="188"/>
      <c r="F168" s="188"/>
      <c r="G168" s="221"/>
      <c r="H168" s="222"/>
      <c r="J168" s="223"/>
      <c r="L168" s="223"/>
      <c r="M168" s="106"/>
      <c r="N168" s="106"/>
    </row>
    <row r="169" spans="1:14" ht="409.6">
      <c r="A169" s="124">
        <v>586</v>
      </c>
      <c r="B169" s="198" t="s">
        <v>1505</v>
      </c>
      <c r="C169" s="198" t="s">
        <v>1506</v>
      </c>
      <c r="D169" s="219">
        <v>5</v>
      </c>
      <c r="E169" s="198" t="s">
        <v>1507</v>
      </c>
      <c r="F169" s="219">
        <v>3</v>
      </c>
      <c r="G169" s="144">
        <v>5</v>
      </c>
      <c r="H169" s="220" t="s">
        <v>1508</v>
      </c>
      <c r="I169" s="150">
        <v>3</v>
      </c>
      <c r="J169" s="194" t="s">
        <v>1761</v>
      </c>
      <c r="K169" s="150">
        <v>4</v>
      </c>
      <c r="L169" s="194" t="s">
        <v>1769</v>
      </c>
      <c r="M169" s="146">
        <f>IF(G169&lt;&gt;"",G169,IF(D169&lt;&gt;"",D169,""))</f>
        <v>5</v>
      </c>
      <c r="N169" s="152">
        <f>IF(K169&lt;&gt;"",K169,IF(I169&lt;&gt;"",I169,IF(F169&lt;&gt;"",F169,"")))</f>
        <v>4</v>
      </c>
    </row>
    <row r="170" spans="1:14" s="122" customFormat="1">
      <c r="D170" s="188"/>
      <c r="F170" s="188"/>
      <c r="G170" s="221"/>
      <c r="H170" s="222"/>
      <c r="J170" s="223"/>
      <c r="L170" s="223"/>
      <c r="M170" s="106"/>
      <c r="N170" s="106"/>
    </row>
    <row r="171" spans="1:14" ht="409.6">
      <c r="A171" s="124">
        <v>587</v>
      </c>
      <c r="B171" s="198" t="s">
        <v>304</v>
      </c>
      <c r="C171" s="198" t="s">
        <v>305</v>
      </c>
      <c r="D171" s="219">
        <v>5</v>
      </c>
      <c r="E171" s="198" t="s">
        <v>1311</v>
      </c>
      <c r="F171" s="219">
        <v>3</v>
      </c>
      <c r="G171" s="144">
        <v>5</v>
      </c>
      <c r="H171" s="220" t="s">
        <v>1509</v>
      </c>
      <c r="I171" s="150">
        <v>3</v>
      </c>
      <c r="J171" s="150" t="s">
        <v>1762</v>
      </c>
      <c r="K171" s="150">
        <v>5</v>
      </c>
      <c r="L171" s="194" t="s">
        <v>1770</v>
      </c>
      <c r="M171" s="146">
        <f>IF(G171&lt;&gt;"",G171,IF(D171&lt;&gt;"",D171,""))</f>
        <v>5</v>
      </c>
      <c r="N171" s="152">
        <f>IF(K171&lt;&gt;"",K171,IF(I171&lt;&gt;"",I171,IF(F171&lt;&gt;"",F171,"")))</f>
        <v>5</v>
      </c>
    </row>
    <row r="172" spans="1:14" s="122" customFormat="1">
      <c r="D172" s="188"/>
      <c r="F172" s="188"/>
      <c r="G172" s="221"/>
      <c r="H172" s="222"/>
      <c r="J172" s="223"/>
      <c r="L172" s="223"/>
      <c r="M172" s="106"/>
      <c r="N172" s="106"/>
    </row>
    <row r="173" spans="1:14" ht="272">
      <c r="A173" s="124">
        <v>588</v>
      </c>
      <c r="B173" s="198" t="s">
        <v>1016</v>
      </c>
      <c r="C173" s="198" t="s">
        <v>1017</v>
      </c>
      <c r="D173" s="219">
        <v>5</v>
      </c>
      <c r="E173" s="198" t="s">
        <v>1019</v>
      </c>
      <c r="F173" s="219">
        <v>3</v>
      </c>
      <c r="G173" s="144">
        <v>5</v>
      </c>
      <c r="H173" s="220" t="s">
        <v>1510</v>
      </c>
      <c r="I173" s="150">
        <v>3</v>
      </c>
      <c r="J173" s="194" t="s">
        <v>1763</v>
      </c>
      <c r="K173" s="150">
        <v>5</v>
      </c>
      <c r="L173" s="194" t="s">
        <v>1771</v>
      </c>
      <c r="M173" s="146">
        <f>IF(G173&lt;&gt;"",G173,IF(D173&lt;&gt;"",D173,""))</f>
        <v>5</v>
      </c>
      <c r="N173" s="152">
        <f>IF(K173&lt;&gt;"",K173,IF(I173&lt;&gt;"",I173,IF(F173&lt;&gt;"",F173,"")))</f>
        <v>5</v>
      </c>
    </row>
    <row r="174" spans="1:14" ht="80">
      <c r="A174" s="124">
        <v>589</v>
      </c>
      <c r="B174" s="198" t="s">
        <v>307</v>
      </c>
      <c r="C174" s="198" t="s">
        <v>308</v>
      </c>
      <c r="D174" s="219">
        <v>5</v>
      </c>
      <c r="E174" s="198" t="s">
        <v>1511</v>
      </c>
      <c r="F174" s="219">
        <v>3</v>
      </c>
      <c r="G174" s="144">
        <v>5</v>
      </c>
      <c r="H174" s="220" t="s">
        <v>1512</v>
      </c>
      <c r="I174" s="150">
        <v>3</v>
      </c>
      <c r="J174" s="194" t="s">
        <v>1766</v>
      </c>
      <c r="K174" s="150"/>
      <c r="L174" s="194"/>
      <c r="M174" s="146">
        <f>IF(G174&lt;&gt;"",G174,IF(D174&lt;&gt;"",D174,""))</f>
        <v>5</v>
      </c>
      <c r="N174" s="152">
        <f>IF(K174&lt;&gt;"",K174,IF(I174&lt;&gt;"",I174,IF(F174&lt;&gt;"",F174,"")))</f>
        <v>3</v>
      </c>
    </row>
    <row r="175" spans="1:14" ht="160">
      <c r="A175" s="124">
        <v>590</v>
      </c>
      <c r="B175" s="198" t="s">
        <v>1022</v>
      </c>
      <c r="C175" s="198" t="s">
        <v>1023</v>
      </c>
      <c r="D175" s="219">
        <v>5</v>
      </c>
      <c r="E175" s="198" t="s">
        <v>1513</v>
      </c>
      <c r="F175" s="219">
        <v>3</v>
      </c>
      <c r="G175" s="144">
        <v>5</v>
      </c>
      <c r="H175" s="220" t="s">
        <v>1514</v>
      </c>
      <c r="I175" s="150">
        <v>4</v>
      </c>
      <c r="J175" s="194" t="s">
        <v>1767</v>
      </c>
      <c r="K175" s="150"/>
      <c r="L175" s="194"/>
      <c r="M175" s="146">
        <f>IF(G175&lt;&gt;"",G175,IF(D175&lt;&gt;"",D175,""))</f>
        <v>5</v>
      </c>
      <c r="N175" s="152">
        <f>IF(K175&lt;&gt;"",K175,IF(I175&lt;&gt;"",I175,IF(F175&lt;&gt;"",F175,"")))</f>
        <v>4</v>
      </c>
    </row>
    <row r="176" spans="1:14" s="122" customFormat="1">
      <c r="D176" s="188"/>
      <c r="F176" s="188"/>
      <c r="G176" s="221"/>
      <c r="H176" s="222"/>
      <c r="J176" s="223"/>
      <c r="L176" s="223"/>
      <c r="M176" s="106"/>
      <c r="N176" s="106"/>
    </row>
    <row r="177" spans="1:14" s="122" customFormat="1">
      <c r="D177" s="188"/>
      <c r="F177" s="188"/>
      <c r="G177" s="221"/>
      <c r="H177" s="222"/>
      <c r="J177" s="223"/>
      <c r="L177" s="223"/>
      <c r="M177" s="106"/>
      <c r="N177" s="106"/>
    </row>
    <row r="178" spans="1:14" s="122" customFormat="1">
      <c r="D178" s="188"/>
      <c r="F178" s="188"/>
      <c r="G178" s="221"/>
      <c r="H178" s="222"/>
      <c r="J178" s="223"/>
      <c r="L178" s="223"/>
      <c r="M178" s="106"/>
      <c r="N178" s="106"/>
    </row>
    <row r="179" spans="1:14" ht="20">
      <c r="B179" s="213" t="s">
        <v>100</v>
      </c>
      <c r="C179" s="122"/>
      <c r="D179" s="188"/>
      <c r="E179" s="122"/>
      <c r="F179" s="188"/>
      <c r="G179" s="221"/>
      <c r="H179" s="222"/>
      <c r="I179" s="122"/>
      <c r="J179" s="223"/>
      <c r="K179" s="122"/>
      <c r="L179" s="223"/>
      <c r="N179" s="106"/>
    </row>
    <row r="180" spans="1:14" ht="350">
      <c r="A180" s="124">
        <v>591</v>
      </c>
      <c r="B180" s="198" t="s">
        <v>265</v>
      </c>
      <c r="C180" s="198" t="s">
        <v>557</v>
      </c>
      <c r="D180" s="219">
        <v>5</v>
      </c>
      <c r="E180" s="198" t="s">
        <v>1302</v>
      </c>
      <c r="F180" s="219">
        <v>4</v>
      </c>
      <c r="G180" s="144"/>
      <c r="H180" s="220"/>
      <c r="I180" s="150"/>
      <c r="J180" s="194"/>
      <c r="K180" s="150"/>
      <c r="L180" s="194"/>
      <c r="M180" s="146">
        <f>IF(G180&lt;&gt;"",G180,IF(D180&lt;&gt;"",D180,""))</f>
        <v>5</v>
      </c>
      <c r="N180" s="152">
        <f>IF(K180&lt;&gt;"",K180,IF(I180&lt;&gt;"",I180,IF(F180&lt;&gt;"",F180,"")))</f>
        <v>4</v>
      </c>
    </row>
    <row r="181" spans="1:14" s="122" customFormat="1">
      <c r="D181" s="188"/>
      <c r="F181" s="188"/>
      <c r="G181" s="221"/>
      <c r="H181" s="222"/>
      <c r="J181" s="223"/>
      <c r="L181" s="223"/>
      <c r="M181" s="106"/>
      <c r="N181" s="106"/>
    </row>
    <row r="182" spans="1:14" ht="409.6">
      <c r="A182" s="124">
        <v>592</v>
      </c>
      <c r="B182" s="198" t="s">
        <v>1515</v>
      </c>
      <c r="C182" s="198" t="s">
        <v>1516</v>
      </c>
      <c r="D182" s="219">
        <v>5</v>
      </c>
      <c r="E182" s="198" t="s">
        <v>1517</v>
      </c>
      <c r="F182" s="219">
        <v>3</v>
      </c>
      <c r="G182" s="144">
        <v>5</v>
      </c>
      <c r="H182" s="220" t="s">
        <v>1518</v>
      </c>
      <c r="I182" s="150">
        <v>3</v>
      </c>
      <c r="J182" s="194" t="s">
        <v>1764</v>
      </c>
      <c r="K182" s="150"/>
      <c r="L182" s="194"/>
      <c r="M182" s="146">
        <f>IF(G182&lt;&gt;"",G182,IF(D182&lt;&gt;"",D182,""))</f>
        <v>5</v>
      </c>
      <c r="N182" s="152">
        <f>IF(K182&lt;&gt;"",K182,IF(I182&lt;&gt;"",I182,IF(F182&lt;&gt;"",F182,"")))</f>
        <v>3</v>
      </c>
    </row>
    <row r="183" spans="1:14" s="122" customFormat="1">
      <c r="D183" s="188"/>
      <c r="F183" s="188"/>
      <c r="G183" s="221"/>
      <c r="H183" s="222"/>
      <c r="J183" s="223"/>
      <c r="L183" s="223"/>
      <c r="M183" s="106"/>
      <c r="N183" s="106"/>
    </row>
    <row r="184" spans="1:14" ht="240">
      <c r="A184" s="124">
        <v>593</v>
      </c>
      <c r="B184" s="198" t="s">
        <v>1519</v>
      </c>
      <c r="C184" s="198" t="s">
        <v>1520</v>
      </c>
      <c r="D184" s="219">
        <v>5</v>
      </c>
      <c r="E184" s="198" t="s">
        <v>1315</v>
      </c>
      <c r="F184" s="219">
        <v>4</v>
      </c>
      <c r="G184" s="144"/>
      <c r="H184" s="220"/>
      <c r="I184" s="150"/>
      <c r="J184" s="194"/>
      <c r="K184" s="150"/>
      <c r="L184" s="194"/>
      <c r="M184" s="146">
        <f>IF(G184&lt;&gt;"",G184,IF(D184&lt;&gt;"",D184,""))</f>
        <v>5</v>
      </c>
      <c r="N184" s="152">
        <f>IF(K184&lt;&gt;"",K184,IF(I184&lt;&gt;"",I184,IF(F184&lt;&gt;"",F184,"")))</f>
        <v>4</v>
      </c>
    </row>
    <row r="185" spans="1:14" s="122" customFormat="1">
      <c r="D185" s="188"/>
      <c r="F185" s="188"/>
      <c r="G185" s="221"/>
      <c r="H185" s="222"/>
      <c r="J185" s="223"/>
      <c r="L185" s="223"/>
      <c r="M185" s="106"/>
      <c r="N185" s="106"/>
    </row>
    <row r="186" spans="1:14" ht="365">
      <c r="A186" s="124">
        <v>594</v>
      </c>
      <c r="B186" s="198" t="s">
        <v>1521</v>
      </c>
      <c r="C186" s="198" t="s">
        <v>1522</v>
      </c>
      <c r="D186" s="219">
        <v>4</v>
      </c>
      <c r="E186" s="198" t="s">
        <v>1523</v>
      </c>
      <c r="F186" s="219">
        <v>1</v>
      </c>
      <c r="G186" s="144">
        <v>4</v>
      </c>
      <c r="H186" s="220" t="s">
        <v>1524</v>
      </c>
      <c r="I186" s="150">
        <v>1</v>
      </c>
      <c r="J186" s="194" t="s">
        <v>1764</v>
      </c>
      <c r="K186" s="150"/>
      <c r="L186" s="194"/>
      <c r="M186" s="146">
        <f>IF(G186&lt;&gt;"",G186,IF(D186&lt;&gt;"",D186,""))</f>
        <v>4</v>
      </c>
      <c r="N186" s="152">
        <f>IF(K186&lt;&gt;"",K186,IF(I186&lt;&gt;"",I186,IF(F186&lt;&gt;"",F186,"")))</f>
        <v>1</v>
      </c>
    </row>
    <row r="187" spans="1:14">
      <c r="G187" s="104"/>
      <c r="H187" s="154"/>
      <c r="N187" s="106"/>
    </row>
    <row r="188" spans="1:14">
      <c r="G188" s="104"/>
      <c r="H188" s="154"/>
      <c r="N188" s="106"/>
    </row>
    <row r="189" spans="1:14">
      <c r="G189" s="104"/>
      <c r="H189" s="154"/>
      <c r="N189" s="106"/>
    </row>
    <row r="190" spans="1:14">
      <c r="G190" s="104"/>
      <c r="H190" s="154"/>
      <c r="N190" s="106"/>
    </row>
    <row r="191" spans="1:14">
      <c r="G191" s="104"/>
      <c r="H191" s="154"/>
      <c r="N191" s="106"/>
    </row>
    <row r="192" spans="1:14">
      <c r="G192" s="104"/>
      <c r="H192" s="154"/>
      <c r="N192" s="106"/>
    </row>
    <row r="193" spans="7:14">
      <c r="G193" s="104"/>
      <c r="H193" s="154"/>
      <c r="N193" s="106"/>
    </row>
    <row r="194" spans="7:14">
      <c r="G194" s="104"/>
      <c r="H194" s="154"/>
      <c r="N194" s="106"/>
    </row>
    <row r="195" spans="7:14">
      <c r="G195" s="104"/>
      <c r="H195" s="154"/>
      <c r="N195" s="106"/>
    </row>
    <row r="196" spans="7:14">
      <c r="G196" s="104"/>
      <c r="H196" s="154"/>
      <c r="N196" s="106"/>
    </row>
    <row r="197" spans="7:14">
      <c r="G197" s="104"/>
      <c r="H197" s="154"/>
      <c r="N197" s="106"/>
    </row>
    <row r="198" spans="7:14">
      <c r="G198" s="104"/>
      <c r="H198" s="154"/>
      <c r="N198" s="106"/>
    </row>
    <row r="199" spans="7:14">
      <c r="G199" s="104"/>
      <c r="H199" s="154"/>
      <c r="N199" s="106"/>
    </row>
    <row r="200" spans="7:14">
      <c r="G200" s="104"/>
      <c r="H200" s="154"/>
      <c r="N200" s="106"/>
    </row>
    <row r="201" spans="7:14">
      <c r="G201" s="104"/>
      <c r="H201" s="154"/>
      <c r="N201" s="106"/>
    </row>
    <row r="202" spans="7:14">
      <c r="G202" s="104"/>
      <c r="H202" s="154"/>
      <c r="N202" s="106"/>
    </row>
    <row r="203" spans="7:14">
      <c r="G203" s="104"/>
      <c r="H203" s="154"/>
      <c r="N203" s="106"/>
    </row>
    <row r="204" spans="7:14">
      <c r="G204" s="104"/>
      <c r="H204" s="154"/>
      <c r="N204" s="106"/>
    </row>
    <row r="205" spans="7:14">
      <c r="G205" s="104"/>
      <c r="H205" s="154"/>
      <c r="N205" s="106"/>
    </row>
    <row r="206" spans="7:14">
      <c r="G206" s="104"/>
      <c r="H206" s="154"/>
      <c r="N206" s="106"/>
    </row>
    <row r="207" spans="7:14">
      <c r="G207" s="104"/>
      <c r="H207" s="154"/>
      <c r="N207" s="106"/>
    </row>
    <row r="208" spans="7:14">
      <c r="G208" s="104"/>
      <c r="H208" s="154"/>
      <c r="N208" s="106"/>
    </row>
    <row r="209" spans="7:14">
      <c r="G209" s="104"/>
      <c r="H209" s="154"/>
      <c r="N209" s="106"/>
    </row>
    <row r="210" spans="7:14">
      <c r="G210" s="104"/>
      <c r="H210" s="154"/>
      <c r="N210" s="106"/>
    </row>
    <row r="211" spans="7:14">
      <c r="G211" s="104"/>
      <c r="H211" s="154"/>
      <c r="N211" s="106"/>
    </row>
    <row r="212" spans="7:14">
      <c r="G212" s="104"/>
      <c r="H212" s="154"/>
      <c r="N212" s="106"/>
    </row>
    <row r="213" spans="7:14">
      <c r="G213" s="104"/>
      <c r="H213" s="154"/>
      <c r="N213" s="106"/>
    </row>
    <row r="214" spans="7:14">
      <c r="G214" s="104"/>
      <c r="H214" s="154"/>
      <c r="N214" s="106"/>
    </row>
    <row r="215" spans="7:14">
      <c r="G215" s="104"/>
      <c r="H215" s="154"/>
      <c r="N215" s="106"/>
    </row>
    <row r="216" spans="7:14">
      <c r="G216" s="104"/>
      <c r="H216" s="154"/>
      <c r="N216" s="106"/>
    </row>
    <row r="217" spans="7:14">
      <c r="G217" s="104"/>
      <c r="H217" s="154"/>
      <c r="N217" s="106"/>
    </row>
    <row r="218" spans="7:14">
      <c r="G218" s="154"/>
      <c r="H218" s="154"/>
      <c r="N218" s="106"/>
    </row>
    <row r="219" spans="7:14">
      <c r="G219" s="154"/>
      <c r="H219" s="154"/>
      <c r="N219" s="106"/>
    </row>
    <row r="220" spans="7:14">
      <c r="G220" s="154"/>
      <c r="H220" s="154"/>
      <c r="N220" s="106"/>
    </row>
    <row r="221" spans="7:14">
      <c r="G221" s="154"/>
      <c r="H221" s="154"/>
      <c r="N221" s="106"/>
    </row>
    <row r="222" spans="7:14">
      <c r="G222" s="154"/>
      <c r="H222" s="154"/>
      <c r="N222" s="106"/>
    </row>
    <row r="223" spans="7:14">
      <c r="G223" s="154"/>
      <c r="H223" s="154"/>
      <c r="N223" s="106"/>
    </row>
    <row r="224" spans="7:14">
      <c r="G224" s="154"/>
      <c r="H224" s="154"/>
      <c r="N224" s="106"/>
    </row>
    <row r="225" spans="7:14">
      <c r="G225" s="154"/>
      <c r="H225" s="154"/>
      <c r="N225" s="106"/>
    </row>
    <row r="226" spans="7:14">
      <c r="G226" s="154"/>
      <c r="H226" s="154"/>
      <c r="N226" s="106"/>
    </row>
    <row r="227" spans="7:14">
      <c r="G227" s="154"/>
      <c r="H227" s="154"/>
      <c r="N227" s="106"/>
    </row>
    <row r="228" spans="7:14">
      <c r="G228" s="154"/>
      <c r="H228" s="154"/>
      <c r="N228" s="106"/>
    </row>
    <row r="229" spans="7:14">
      <c r="G229" s="154"/>
      <c r="H229" s="154"/>
      <c r="N229" s="106"/>
    </row>
    <row r="230" spans="7:14">
      <c r="G230" s="154"/>
      <c r="H230" s="154"/>
      <c r="N230" s="106"/>
    </row>
    <row r="231" spans="7:14">
      <c r="G231" s="154"/>
      <c r="H231" s="154"/>
      <c r="N231" s="106"/>
    </row>
    <row r="232" spans="7:14">
      <c r="G232" s="154"/>
      <c r="H232" s="154"/>
      <c r="N232" s="106"/>
    </row>
    <row r="233" spans="7:14">
      <c r="G233" s="154"/>
      <c r="H233" s="154"/>
      <c r="N233" s="106"/>
    </row>
    <row r="234" spans="7:14">
      <c r="G234" s="154"/>
      <c r="H234" s="154"/>
      <c r="N234" s="106"/>
    </row>
    <row r="235" spans="7:14">
      <c r="G235" s="154"/>
      <c r="H235" s="154"/>
      <c r="N235" s="106"/>
    </row>
    <row r="236" spans="7:14">
      <c r="G236" s="154"/>
      <c r="H236" s="154"/>
      <c r="N236" s="106"/>
    </row>
    <row r="237" spans="7:14">
      <c r="G237" s="154"/>
      <c r="H237" s="154"/>
      <c r="N237" s="106"/>
    </row>
    <row r="238" spans="7:14">
      <c r="G238" s="154"/>
      <c r="H238" s="154"/>
      <c r="N238" s="106"/>
    </row>
    <row r="239" spans="7:14">
      <c r="G239" s="154"/>
      <c r="H239" s="154"/>
      <c r="N239" s="106"/>
    </row>
    <row r="240" spans="7:14">
      <c r="G240" s="154"/>
      <c r="H240" s="154"/>
      <c r="N240" s="106"/>
    </row>
    <row r="241" spans="7:14">
      <c r="G241" s="154"/>
      <c r="H241" s="154"/>
      <c r="N241" s="106"/>
    </row>
    <row r="242" spans="7:14">
      <c r="G242" s="154"/>
      <c r="H242" s="154"/>
      <c r="N242" s="106"/>
    </row>
    <row r="243" spans="7:14">
      <c r="G243" s="154"/>
      <c r="H243" s="154"/>
      <c r="N243" s="106"/>
    </row>
    <row r="244" spans="7:14">
      <c r="G244" s="154"/>
      <c r="H244" s="154"/>
      <c r="N244" s="106"/>
    </row>
    <row r="245" spans="7:14">
      <c r="G245" s="154"/>
      <c r="H245" s="154"/>
      <c r="N245" s="106"/>
    </row>
    <row r="246" spans="7:14">
      <c r="G246" s="154"/>
      <c r="H246" s="154"/>
      <c r="N246" s="106"/>
    </row>
    <row r="247" spans="7:14">
      <c r="G247" s="154"/>
      <c r="H247" s="154"/>
      <c r="N247" s="106"/>
    </row>
    <row r="248" spans="7:14">
      <c r="G248" s="154"/>
      <c r="H248" s="154"/>
      <c r="N248" s="106"/>
    </row>
    <row r="249" spans="7:14">
      <c r="G249" s="154"/>
      <c r="H249" s="154"/>
      <c r="N249" s="106"/>
    </row>
    <row r="250" spans="7:14">
      <c r="G250" s="154"/>
      <c r="H250" s="154"/>
      <c r="N250" s="106"/>
    </row>
    <row r="251" spans="7:14">
      <c r="G251" s="154"/>
      <c r="H251" s="154"/>
      <c r="N251" s="106"/>
    </row>
    <row r="252" spans="7:14">
      <c r="G252" s="154"/>
      <c r="H252" s="154"/>
      <c r="N252" s="106"/>
    </row>
    <row r="253" spans="7:14">
      <c r="G253" s="154"/>
      <c r="H253" s="154"/>
      <c r="N253" s="106"/>
    </row>
    <row r="254" spans="7:14">
      <c r="G254" s="154"/>
      <c r="H254" s="154"/>
      <c r="N254" s="106"/>
    </row>
    <row r="255" spans="7:14">
      <c r="G255" s="154"/>
      <c r="H255" s="154"/>
      <c r="N255" s="106"/>
    </row>
    <row r="256" spans="7:14">
      <c r="G256" s="154"/>
      <c r="H256" s="154"/>
      <c r="N256" s="106"/>
    </row>
    <row r="257" spans="7:14">
      <c r="G257" s="154"/>
      <c r="H257" s="154"/>
      <c r="N257" s="106"/>
    </row>
    <row r="258" spans="7:14">
      <c r="G258" s="154"/>
      <c r="H258" s="154"/>
      <c r="N258" s="106"/>
    </row>
    <row r="259" spans="7:14">
      <c r="G259" s="154"/>
      <c r="H259" s="154"/>
      <c r="N259" s="106"/>
    </row>
    <row r="260" spans="7:14">
      <c r="G260" s="154"/>
      <c r="H260" s="154"/>
      <c r="N260" s="106"/>
    </row>
    <row r="261" spans="7:14">
      <c r="G261" s="154"/>
      <c r="H261" s="154"/>
      <c r="N261" s="106"/>
    </row>
    <row r="262" spans="7:14">
      <c r="G262" s="154"/>
      <c r="H262" s="154"/>
      <c r="N262" s="106"/>
    </row>
    <row r="263" spans="7:14">
      <c r="G263" s="154"/>
      <c r="H263" s="154"/>
      <c r="N263" s="106"/>
    </row>
    <row r="264" spans="7:14">
      <c r="G264" s="154"/>
      <c r="H264" s="154"/>
      <c r="N264" s="106"/>
    </row>
    <row r="265" spans="7:14">
      <c r="G265" s="154"/>
      <c r="H265" s="154"/>
      <c r="N265" s="106"/>
    </row>
    <row r="266" spans="7:14">
      <c r="G266" s="154"/>
      <c r="H266" s="154"/>
      <c r="N266" s="106"/>
    </row>
    <row r="267" spans="7:14">
      <c r="G267" s="154"/>
      <c r="H267" s="154"/>
      <c r="N267" s="106"/>
    </row>
    <row r="268" spans="7:14">
      <c r="G268" s="154"/>
      <c r="H268" s="154"/>
      <c r="N268" s="106"/>
    </row>
    <row r="269" spans="7:14">
      <c r="G269" s="154"/>
      <c r="H269" s="154"/>
      <c r="N269" s="106"/>
    </row>
    <row r="270" spans="7:14">
      <c r="G270" s="154"/>
      <c r="H270" s="154"/>
      <c r="N270" s="106"/>
    </row>
    <row r="271" spans="7:14">
      <c r="G271" s="154"/>
      <c r="H271" s="154"/>
      <c r="N271" s="106"/>
    </row>
    <row r="272" spans="7:14">
      <c r="G272" s="154"/>
      <c r="H272" s="154"/>
      <c r="N272" s="106"/>
    </row>
    <row r="273" spans="7:14">
      <c r="G273" s="154"/>
      <c r="H273" s="154"/>
      <c r="N273" s="106"/>
    </row>
    <row r="274" spans="7:14">
      <c r="G274" s="154"/>
      <c r="H274" s="154"/>
      <c r="N274" s="106"/>
    </row>
    <row r="275" spans="7:14">
      <c r="G275" s="154"/>
      <c r="H275" s="154"/>
      <c r="N275" s="106"/>
    </row>
    <row r="276" spans="7:14">
      <c r="G276" s="154"/>
      <c r="H276" s="154"/>
      <c r="N276" s="106"/>
    </row>
    <row r="277" spans="7:14">
      <c r="G277" s="154"/>
      <c r="H277" s="154"/>
      <c r="N277" s="106"/>
    </row>
    <row r="278" spans="7:14">
      <c r="G278" s="154"/>
      <c r="H278" s="154"/>
      <c r="N278" s="106"/>
    </row>
    <row r="279" spans="7:14">
      <c r="G279" s="154"/>
      <c r="H279" s="154"/>
      <c r="N279" s="106"/>
    </row>
    <row r="280" spans="7:14">
      <c r="G280" s="154"/>
      <c r="H280" s="154"/>
      <c r="N280" s="106"/>
    </row>
    <row r="281" spans="7:14">
      <c r="G281" s="154"/>
      <c r="H281" s="154"/>
      <c r="N281" s="106"/>
    </row>
    <row r="282" spans="7:14">
      <c r="G282" s="154"/>
      <c r="H282" s="154"/>
      <c r="N282" s="106"/>
    </row>
    <row r="283" spans="7:14">
      <c r="G283" s="154"/>
      <c r="H283" s="154"/>
      <c r="N283" s="106"/>
    </row>
    <row r="284" spans="7:14">
      <c r="G284" s="154"/>
      <c r="H284" s="154"/>
      <c r="N284" s="106"/>
    </row>
    <row r="285" spans="7:14">
      <c r="G285" s="154"/>
      <c r="H285" s="154"/>
      <c r="N285" s="106"/>
    </row>
    <row r="286" spans="7:14">
      <c r="G286" s="154"/>
      <c r="H286" s="154"/>
      <c r="N286" s="106"/>
    </row>
    <row r="287" spans="7:14">
      <c r="G287" s="154"/>
      <c r="H287" s="154"/>
      <c r="N287" s="106"/>
    </row>
    <row r="288" spans="7:14">
      <c r="G288" s="154"/>
      <c r="H288" s="154"/>
      <c r="N288" s="106"/>
    </row>
    <row r="289" spans="7:14">
      <c r="G289" s="154"/>
      <c r="H289" s="154"/>
      <c r="N289" s="106"/>
    </row>
    <row r="290" spans="7:14">
      <c r="G290" s="154"/>
      <c r="H290" s="154"/>
      <c r="N290" s="106"/>
    </row>
    <row r="291" spans="7:14">
      <c r="G291" s="154"/>
      <c r="H291" s="154"/>
      <c r="N291" s="106"/>
    </row>
    <row r="292" spans="7:14">
      <c r="G292" s="154"/>
      <c r="H292" s="154"/>
      <c r="N292" s="106"/>
    </row>
    <row r="293" spans="7:14">
      <c r="G293" s="154"/>
      <c r="H293" s="154"/>
      <c r="N293" s="106"/>
    </row>
    <row r="294" spans="7:14">
      <c r="G294" s="154"/>
      <c r="H294" s="154"/>
      <c r="N294" s="106"/>
    </row>
    <row r="295" spans="7:14">
      <c r="G295" s="154"/>
      <c r="H295" s="154"/>
      <c r="N295" s="106"/>
    </row>
    <row r="296" spans="7:14">
      <c r="G296" s="154"/>
      <c r="H296" s="154"/>
      <c r="N296" s="106"/>
    </row>
    <row r="297" spans="7:14">
      <c r="G297" s="154"/>
      <c r="H297" s="154"/>
      <c r="N297" s="106"/>
    </row>
    <row r="298" spans="7:14">
      <c r="G298" s="154"/>
      <c r="H298" s="154"/>
      <c r="N298" s="106"/>
    </row>
    <row r="299" spans="7:14">
      <c r="G299" s="154"/>
      <c r="H299" s="154"/>
      <c r="N299" s="106"/>
    </row>
    <row r="300" spans="7:14">
      <c r="G300" s="154"/>
      <c r="H300" s="154"/>
      <c r="N300" s="106"/>
    </row>
    <row r="301" spans="7:14">
      <c r="G301" s="154"/>
      <c r="H301" s="154"/>
      <c r="N301" s="106"/>
    </row>
    <row r="302" spans="7:14">
      <c r="G302" s="154"/>
      <c r="H302" s="154"/>
      <c r="N302" s="106"/>
    </row>
    <row r="303" spans="7:14">
      <c r="G303" s="154"/>
      <c r="H303" s="154"/>
      <c r="N303" s="106"/>
    </row>
    <row r="304" spans="7:14">
      <c r="G304" s="154"/>
      <c r="H304" s="154"/>
      <c r="N304" s="106"/>
    </row>
    <row r="305" spans="7:14">
      <c r="G305" s="154"/>
      <c r="H305" s="154"/>
      <c r="N305" s="106"/>
    </row>
    <row r="306" spans="7:14">
      <c r="G306" s="154"/>
      <c r="H306" s="154"/>
      <c r="N306" s="106"/>
    </row>
    <row r="307" spans="7:14">
      <c r="G307" s="154"/>
      <c r="H307" s="154"/>
      <c r="N307" s="106"/>
    </row>
    <row r="308" spans="7:14">
      <c r="G308" s="154"/>
      <c r="H308" s="154"/>
      <c r="N308" s="106"/>
    </row>
    <row r="309" spans="7:14">
      <c r="G309" s="154"/>
      <c r="H309" s="154"/>
      <c r="N309" s="106"/>
    </row>
    <row r="310" spans="7:14">
      <c r="G310" s="154"/>
      <c r="H310" s="154"/>
      <c r="N310" s="106"/>
    </row>
    <row r="311" spans="7:14">
      <c r="G311" s="154"/>
      <c r="H311" s="154"/>
      <c r="N311" s="106"/>
    </row>
    <row r="312" spans="7:14">
      <c r="G312" s="154"/>
      <c r="H312" s="154"/>
      <c r="N312" s="106"/>
    </row>
    <row r="313" spans="7:14">
      <c r="G313" s="154"/>
      <c r="H313" s="154"/>
      <c r="N313" s="106"/>
    </row>
    <row r="314" spans="7:14">
      <c r="G314" s="154"/>
      <c r="H314" s="154"/>
      <c r="N314" s="106"/>
    </row>
    <row r="315" spans="7:14">
      <c r="G315" s="154"/>
      <c r="H315" s="154"/>
      <c r="N315" s="106"/>
    </row>
    <row r="316" spans="7:14">
      <c r="G316" s="154"/>
      <c r="H316" s="154"/>
      <c r="N316" s="106"/>
    </row>
    <row r="317" spans="7:14">
      <c r="G317" s="154"/>
      <c r="H317" s="154"/>
      <c r="N317" s="106"/>
    </row>
    <row r="318" spans="7:14">
      <c r="G318" s="154"/>
      <c r="H318" s="154"/>
      <c r="N318" s="106"/>
    </row>
    <row r="319" spans="7:14">
      <c r="G319" s="154"/>
      <c r="H319" s="154"/>
      <c r="N319" s="106"/>
    </row>
    <row r="320" spans="7:14">
      <c r="G320" s="154"/>
      <c r="H320" s="154"/>
      <c r="N320" s="106"/>
    </row>
    <row r="321" spans="7:14">
      <c r="G321" s="154"/>
      <c r="H321" s="154"/>
      <c r="N321" s="106"/>
    </row>
    <row r="322" spans="7:14">
      <c r="G322" s="154"/>
      <c r="H322" s="154"/>
      <c r="N322" s="106"/>
    </row>
    <row r="323" spans="7:14">
      <c r="G323" s="154"/>
      <c r="H323" s="154"/>
      <c r="N323" s="106"/>
    </row>
    <row r="324" spans="7:14">
      <c r="G324" s="154"/>
      <c r="H324" s="154"/>
      <c r="N324" s="106"/>
    </row>
    <row r="325" spans="7:14">
      <c r="N325" s="106"/>
    </row>
    <row r="326" spans="7:14">
      <c r="N326" s="106"/>
    </row>
    <row r="327" spans="7:14">
      <c r="N327" s="106"/>
    </row>
    <row r="328" spans="7:14">
      <c r="N328" s="106"/>
    </row>
    <row r="329" spans="7:14">
      <c r="N329" s="106"/>
    </row>
    <row r="330" spans="7:14">
      <c r="N330" s="106"/>
    </row>
    <row r="331" spans="7:14">
      <c r="N331" s="106"/>
    </row>
    <row r="332" spans="7:14">
      <c r="N332" s="106"/>
    </row>
    <row r="333" spans="7:14">
      <c r="N333" s="106"/>
    </row>
    <row r="334" spans="7:14">
      <c r="N334" s="106"/>
    </row>
    <row r="335" spans="7:14">
      <c r="N335" s="106"/>
    </row>
    <row r="336" spans="7:14">
      <c r="N336" s="106"/>
    </row>
    <row r="337" spans="14:14">
      <c r="N337" s="106"/>
    </row>
    <row r="338" spans="14:14">
      <c r="N338" s="106"/>
    </row>
    <row r="339" spans="14:14">
      <c r="N339" s="106"/>
    </row>
    <row r="340" spans="14:14">
      <c r="N340" s="106"/>
    </row>
    <row r="341" spans="14:14">
      <c r="N341" s="106"/>
    </row>
    <row r="342" spans="14:14">
      <c r="N342" s="106"/>
    </row>
    <row r="343" spans="14:14">
      <c r="N343" s="106"/>
    </row>
    <row r="344" spans="14:14">
      <c r="N344" s="106"/>
    </row>
    <row r="345" spans="14:14">
      <c r="N345" s="106"/>
    </row>
    <row r="346" spans="14:14">
      <c r="N346" s="106"/>
    </row>
    <row r="347" spans="14:14">
      <c r="N347" s="106"/>
    </row>
    <row r="348" spans="14:14">
      <c r="N348" s="106"/>
    </row>
    <row r="349" spans="14:14">
      <c r="N349" s="106"/>
    </row>
    <row r="350" spans="14:14">
      <c r="N350" s="106"/>
    </row>
    <row r="351" spans="14:14">
      <c r="N351" s="106"/>
    </row>
    <row r="352" spans="14:14">
      <c r="N352" s="106"/>
    </row>
    <row r="353" spans="14:14">
      <c r="N353" s="106"/>
    </row>
    <row r="354" spans="14:14">
      <c r="N354" s="106"/>
    </row>
    <row r="355" spans="14:14">
      <c r="N355" s="106"/>
    </row>
    <row r="356" spans="14:14">
      <c r="N356" s="106"/>
    </row>
    <row r="357" spans="14:14">
      <c r="N357" s="106"/>
    </row>
    <row r="358" spans="14:14">
      <c r="N358" s="106"/>
    </row>
    <row r="359" spans="14:14">
      <c r="N359" s="106"/>
    </row>
    <row r="360" spans="14:14">
      <c r="N360" s="106"/>
    </row>
    <row r="361" spans="14:14">
      <c r="N361" s="106"/>
    </row>
    <row r="362" spans="14:14">
      <c r="N362" s="106"/>
    </row>
    <row r="363" spans="14:14">
      <c r="N363" s="106"/>
    </row>
    <row r="364" spans="14:14">
      <c r="N364" s="106"/>
    </row>
    <row r="365" spans="14:14">
      <c r="N365" s="106"/>
    </row>
    <row r="366" spans="14:14">
      <c r="N366" s="106"/>
    </row>
    <row r="367" spans="14:14">
      <c r="N367" s="106"/>
    </row>
    <row r="368" spans="14:14">
      <c r="N368" s="106"/>
    </row>
    <row r="369" spans="14:14">
      <c r="N369" s="106"/>
    </row>
    <row r="370" spans="14:14">
      <c r="N370" s="10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967"/>
  <sheetViews>
    <sheetView topLeftCell="C1" zoomScale="75" workbookViewId="0">
      <selection activeCell="A1000" sqref="A1000"/>
    </sheetView>
  </sheetViews>
  <sheetFormatPr baseColWidth="10" defaultColWidth="11.83203125" defaultRowHeight="16"/>
  <cols>
    <col min="1" max="1" width="6" style="184" hidden="1" customWidth="1"/>
    <col min="2" max="2" width="6" style="96" hidden="1" customWidth="1"/>
    <col min="3" max="3" width="43.5" style="185" customWidth="1"/>
    <col min="4" max="5" width="71.5" style="35" customWidth="1"/>
    <col min="6" max="6" width="10.5" style="124" customWidth="1"/>
    <col min="7" max="7" width="87.5" style="35" customWidth="1"/>
    <col min="8" max="8" width="10.5" style="124" customWidth="1"/>
    <col min="9" max="11" width="10.5" style="35" customWidth="1"/>
    <col min="12" max="12" width="10.5" style="106" customWidth="1"/>
    <col min="13" max="16384" width="11.83203125" style="20"/>
  </cols>
  <sheetData>
    <row r="1" spans="3:15">
      <c r="D1" s="186"/>
      <c r="E1" s="186"/>
      <c r="F1" s="187"/>
      <c r="G1" s="186"/>
      <c r="H1" s="187"/>
      <c r="I1" s="186"/>
      <c r="J1" s="186"/>
      <c r="K1" s="186"/>
    </row>
    <row r="2" spans="3:15">
      <c r="D2" s="20"/>
      <c r="E2" s="20"/>
      <c r="F2" s="96"/>
      <c r="G2" s="20"/>
      <c r="H2" s="96"/>
      <c r="I2" s="20"/>
      <c r="J2" s="20"/>
      <c r="K2" s="20"/>
    </row>
    <row r="3" spans="3:15" ht="20">
      <c r="D3" s="107" t="s">
        <v>90</v>
      </c>
      <c r="E3" s="20"/>
      <c r="F3" s="188"/>
      <c r="G3" s="122"/>
      <c r="H3" s="188"/>
      <c r="I3" s="122"/>
      <c r="J3" s="122"/>
      <c r="K3" s="122"/>
    </row>
    <row r="4" spans="3:15" ht="80">
      <c r="C4" s="189" t="s">
        <v>1525</v>
      </c>
      <c r="D4" s="166" t="s">
        <v>1785</v>
      </c>
      <c r="E4" s="110" t="s">
        <v>1786</v>
      </c>
      <c r="F4" s="111" t="s">
        <v>1787</v>
      </c>
      <c r="G4" s="110" t="s">
        <v>1784</v>
      </c>
      <c r="I4" s="188"/>
      <c r="J4" s="122"/>
      <c r="K4" s="188"/>
      <c r="L4" s="122"/>
      <c r="M4" s="122"/>
      <c r="N4" s="122"/>
      <c r="O4" s="106"/>
    </row>
    <row r="5" spans="3:15" ht="17">
      <c r="C5" s="190" t="s">
        <v>1526</v>
      </c>
      <c r="D5" s="114">
        <v>2.7895833333333333</v>
      </c>
      <c r="E5" s="114">
        <v>2.85</v>
      </c>
      <c r="F5" s="114">
        <f>AVERAGE(L21:L44)</f>
        <v>4.1764705882352944</v>
      </c>
      <c r="G5" s="114">
        <f>AVERAGE(M21:M44)</f>
        <v>2.85</v>
      </c>
      <c r="I5" s="188"/>
      <c r="J5" s="122"/>
      <c r="K5" s="188"/>
      <c r="L5" s="122"/>
      <c r="M5" s="122"/>
      <c r="N5" s="122"/>
      <c r="O5" s="106"/>
    </row>
    <row r="6" spans="3:15" ht="17">
      <c r="C6" s="190" t="s">
        <v>1527</v>
      </c>
      <c r="D6" s="114">
        <v>2.7145833333333336</v>
      </c>
      <c r="E6" s="114">
        <v>2.7</v>
      </c>
      <c r="F6" s="114">
        <f>AVERAGE(L50:L77)</f>
        <v>4.3499999999999996</v>
      </c>
      <c r="G6" s="114">
        <f>AVERAGE(M50:M77)</f>
        <v>2.7</v>
      </c>
      <c r="I6" s="188"/>
      <c r="J6" s="122"/>
      <c r="K6" s="188"/>
      <c r="L6" s="122"/>
      <c r="M6" s="122"/>
      <c r="N6" s="122"/>
      <c r="O6" s="106"/>
    </row>
    <row r="7" spans="3:15" ht="17">
      <c r="C7" s="190" t="s">
        <v>195</v>
      </c>
      <c r="D7" s="114">
        <v>2.2916666666666665</v>
      </c>
      <c r="E7" s="114">
        <v>2.2000000000000002</v>
      </c>
      <c r="F7" s="114" t="e">
        <f>AVERAGE(L83:L89)</f>
        <v>#DIV/0!</v>
      </c>
      <c r="G7" s="114">
        <f>AVERAGE(M83:M89)</f>
        <v>2.2000000000000002</v>
      </c>
      <c r="I7" s="188"/>
      <c r="J7" s="122"/>
      <c r="K7" s="188"/>
      <c r="L7" s="122"/>
      <c r="M7" s="122"/>
      <c r="N7" s="122"/>
      <c r="O7" s="106"/>
    </row>
    <row r="8" spans="3:15" ht="17">
      <c r="C8" s="190" t="s">
        <v>99</v>
      </c>
      <c r="D8" s="114">
        <v>2.4080509768009768</v>
      </c>
      <c r="E8" s="114">
        <v>2.8928571428571428</v>
      </c>
      <c r="F8" s="114">
        <f>AVERAGE(L95:L118)</f>
        <v>4.583333333333333</v>
      </c>
      <c r="G8" s="114">
        <f>AVERAGE(M95:M118)</f>
        <v>2.8928571428571428</v>
      </c>
      <c r="I8" s="188"/>
      <c r="J8" s="122"/>
      <c r="K8" s="188"/>
      <c r="L8" s="122"/>
      <c r="M8" s="122"/>
      <c r="N8" s="122"/>
      <c r="O8" s="106"/>
    </row>
    <row r="9" spans="3:15" ht="17">
      <c r="C9" s="190" t="s">
        <v>98</v>
      </c>
      <c r="D9" s="114">
        <v>3.46875</v>
      </c>
      <c r="E9" s="114">
        <v>3.625</v>
      </c>
      <c r="F9" s="114">
        <f>AVERAGE(L123:L126)</f>
        <v>4.75</v>
      </c>
      <c r="G9" s="114">
        <f>AVERAGE(M123:M126)</f>
        <v>3.625</v>
      </c>
      <c r="I9" s="188"/>
      <c r="J9" s="122"/>
      <c r="K9" s="188"/>
      <c r="L9" s="122"/>
      <c r="M9" s="122"/>
      <c r="N9" s="122"/>
      <c r="O9" s="106"/>
    </row>
    <row r="10" spans="3:15" ht="17">
      <c r="C10" s="190" t="s">
        <v>100</v>
      </c>
      <c r="D10" s="114">
        <v>2.75</v>
      </c>
      <c r="E10" s="114">
        <v>2.5</v>
      </c>
      <c r="F10" s="114" t="str">
        <f>L131</f>
        <v/>
      </c>
      <c r="G10" s="114">
        <f>M131</f>
        <v>2.5</v>
      </c>
      <c r="I10" s="188"/>
      <c r="J10" s="122"/>
      <c r="K10" s="188"/>
      <c r="L10" s="122"/>
      <c r="M10" s="122"/>
      <c r="N10" s="122"/>
      <c r="O10" s="106"/>
    </row>
    <row r="11" spans="3:15" ht="17">
      <c r="C11" s="191" t="s">
        <v>439</v>
      </c>
      <c r="D11" s="101">
        <v>2.69026020961932</v>
      </c>
      <c r="E11" s="101">
        <v>2.8046875</v>
      </c>
      <c r="F11" s="101">
        <f>AVERAGE(L21:L131)</f>
        <v>4.3773584905660377</v>
      </c>
      <c r="G11" s="101">
        <f>AVERAGE(M21:M131)</f>
        <v>2.8046875</v>
      </c>
      <c r="I11" s="188"/>
      <c r="J11" s="122"/>
      <c r="K11" s="188"/>
      <c r="L11" s="122"/>
      <c r="M11" s="122"/>
      <c r="N11" s="122"/>
      <c r="O11" s="106"/>
    </row>
    <row r="12" spans="3:15">
      <c r="D12" s="20"/>
      <c r="E12" s="20"/>
      <c r="F12" s="188"/>
      <c r="G12" s="122"/>
      <c r="H12" s="188"/>
      <c r="I12" s="122"/>
      <c r="J12" s="122"/>
      <c r="K12" s="122"/>
    </row>
    <row r="13" spans="3:15">
      <c r="D13" s="20"/>
      <c r="E13" s="20"/>
      <c r="F13" s="188"/>
      <c r="G13" s="122"/>
      <c r="H13" s="188"/>
      <c r="I13" s="122"/>
      <c r="J13" s="122"/>
      <c r="K13" s="122"/>
    </row>
    <row r="14" spans="3:15">
      <c r="D14" s="20"/>
      <c r="E14" s="20"/>
      <c r="F14" s="188"/>
      <c r="G14" s="122"/>
      <c r="H14" s="188"/>
      <c r="I14" s="122"/>
      <c r="J14" s="122"/>
      <c r="K14" s="122"/>
    </row>
    <row r="15" spans="3:15" ht="180">
      <c r="C15" s="33" t="s">
        <v>440</v>
      </c>
      <c r="D15" s="168" t="s">
        <v>108</v>
      </c>
      <c r="E15" s="20"/>
      <c r="F15" s="96"/>
      <c r="G15" s="107" t="s">
        <v>109</v>
      </c>
      <c r="H15" s="96"/>
      <c r="I15" s="20"/>
      <c r="J15" s="107" t="s">
        <v>441</v>
      </c>
      <c r="K15" s="20"/>
    </row>
    <row r="16" spans="3:15">
      <c r="C16" s="44" t="s">
        <v>1528</v>
      </c>
      <c r="D16" s="55"/>
      <c r="E16" s="20"/>
      <c r="F16" s="96"/>
      <c r="G16" s="20"/>
      <c r="H16" s="96"/>
      <c r="I16" s="20"/>
      <c r="J16" s="20"/>
      <c r="K16" s="20"/>
    </row>
    <row r="17" spans="1:13">
      <c r="D17" s="20"/>
      <c r="E17" s="20"/>
      <c r="F17" s="96"/>
      <c r="G17" s="20"/>
      <c r="H17" s="96"/>
      <c r="I17" s="20"/>
      <c r="J17" s="20"/>
      <c r="K17" s="20"/>
    </row>
    <row r="18" spans="1:13" ht="17">
      <c r="C18" s="192" t="s">
        <v>1529</v>
      </c>
      <c r="D18" s="20"/>
      <c r="E18" s="20"/>
      <c r="F18" s="121" t="s">
        <v>112</v>
      </c>
      <c r="G18" s="122"/>
      <c r="H18" s="121" t="s">
        <v>112</v>
      </c>
      <c r="I18" s="121" t="s">
        <v>442</v>
      </c>
      <c r="J18" s="122"/>
      <c r="K18" s="121" t="s">
        <v>442</v>
      </c>
      <c r="M18" s="106"/>
    </row>
    <row r="19" spans="1:13" ht="60">
      <c r="A19" s="193" t="s">
        <v>1530</v>
      </c>
      <c r="B19" s="194" t="s">
        <v>1531</v>
      </c>
      <c r="C19" s="195" t="s">
        <v>1526</v>
      </c>
      <c r="D19" s="126" t="s">
        <v>115</v>
      </c>
      <c r="E19" s="126" t="s">
        <v>38</v>
      </c>
      <c r="F19" s="127" t="s">
        <v>116</v>
      </c>
      <c r="G19" s="127" t="s">
        <v>117</v>
      </c>
      <c r="H19" s="129" t="s">
        <v>119</v>
      </c>
      <c r="I19" s="127" t="s">
        <v>116</v>
      </c>
      <c r="J19" s="127" t="s">
        <v>117</v>
      </c>
      <c r="K19" s="129" t="s">
        <v>119</v>
      </c>
      <c r="L19" s="133" t="s">
        <v>1774</v>
      </c>
      <c r="M19" s="126" t="s">
        <v>125</v>
      </c>
    </row>
    <row r="20" spans="1:13" ht="17">
      <c r="C20" s="196" t="s">
        <v>1532</v>
      </c>
      <c r="D20" s="197"/>
      <c r="E20" s="197"/>
      <c r="F20" s="187"/>
      <c r="G20" s="197"/>
      <c r="H20" s="187"/>
      <c r="I20" s="197"/>
      <c r="J20" s="197"/>
      <c r="K20" s="197"/>
    </row>
    <row r="21" spans="1:13" ht="112">
      <c r="A21" s="184">
        <v>595</v>
      </c>
      <c r="B21" s="96">
        <v>595</v>
      </c>
      <c r="C21" s="198" t="s">
        <v>1533</v>
      </c>
      <c r="D21" s="149" t="s">
        <v>1534</v>
      </c>
      <c r="E21" s="149" t="s">
        <v>1535</v>
      </c>
      <c r="F21" s="199">
        <v>4</v>
      </c>
      <c r="G21" s="149" t="s">
        <v>1536</v>
      </c>
      <c r="H21" s="199">
        <v>2.5</v>
      </c>
      <c r="I21" s="106"/>
      <c r="J21" s="106"/>
      <c r="K21" s="106"/>
      <c r="L21" s="146">
        <f>IF(I21&lt;&gt;"",I21,IF(F21&lt;&gt;"",F21,""))</f>
        <v>4</v>
      </c>
      <c r="M21" s="152">
        <f>IF(K21&lt;&gt;"",K21,IF(H21&lt;&gt;"",H21,""))</f>
        <v>2.5</v>
      </c>
    </row>
    <row r="22" spans="1:13" ht="176">
      <c r="A22" s="184">
        <v>596</v>
      </c>
      <c r="B22" s="96">
        <v>596</v>
      </c>
      <c r="C22" s="198" t="s">
        <v>1537</v>
      </c>
      <c r="D22" s="149" t="s">
        <v>1538</v>
      </c>
      <c r="E22" s="149" t="s">
        <v>1539</v>
      </c>
      <c r="F22" s="199">
        <v>4</v>
      </c>
      <c r="G22" s="149" t="s">
        <v>1540</v>
      </c>
      <c r="H22" s="199">
        <v>3</v>
      </c>
      <c r="I22" s="106"/>
      <c r="J22" s="106"/>
      <c r="K22" s="106"/>
      <c r="L22" s="146">
        <f>IF(I22&lt;&gt;"",I22,IF(F22&lt;&gt;"",F22,""))</f>
        <v>4</v>
      </c>
      <c r="M22" s="152">
        <f>IF(K22&lt;&gt;"",K22,IF(H22&lt;&gt;"",H22,""))</f>
        <v>3</v>
      </c>
    </row>
    <row r="23" spans="1:13">
      <c r="D23" s="200"/>
      <c r="E23" s="200"/>
      <c r="F23" s="201"/>
      <c r="G23" s="200"/>
      <c r="H23" s="153"/>
      <c r="I23" s="106"/>
      <c r="J23" s="106"/>
      <c r="K23" s="106"/>
    </row>
    <row r="24" spans="1:13" ht="240">
      <c r="A24" s="184">
        <v>606</v>
      </c>
      <c r="B24" s="96">
        <v>597</v>
      </c>
      <c r="C24" s="198" t="s">
        <v>1541</v>
      </c>
      <c r="D24" s="149" t="s">
        <v>860</v>
      </c>
      <c r="E24" s="149" t="s">
        <v>861</v>
      </c>
      <c r="F24" s="199">
        <v>5</v>
      </c>
      <c r="G24" s="149" t="s">
        <v>1542</v>
      </c>
      <c r="H24" s="199">
        <v>3.5</v>
      </c>
      <c r="I24" s="106"/>
      <c r="J24" s="106"/>
      <c r="K24" s="106"/>
      <c r="L24" s="146">
        <f>IF(I24&lt;&gt;"",I24,IF(F24&lt;&gt;"",F24,""))</f>
        <v>5</v>
      </c>
      <c r="M24" s="152">
        <f>IF(K24&lt;&gt;"",K24,IF(H24&lt;&gt;"",H24,""))</f>
        <v>3.5</v>
      </c>
    </row>
    <row r="25" spans="1:13" ht="96">
      <c r="A25" s="184">
        <v>607</v>
      </c>
      <c r="B25" s="96">
        <v>598</v>
      </c>
      <c r="C25" s="198" t="s">
        <v>1543</v>
      </c>
      <c r="D25" s="149" t="s">
        <v>864</v>
      </c>
      <c r="E25" s="149" t="s">
        <v>865</v>
      </c>
      <c r="F25" s="199">
        <v>5</v>
      </c>
      <c r="G25" s="149" t="s">
        <v>1544</v>
      </c>
      <c r="H25" s="199">
        <v>3.5</v>
      </c>
      <c r="I25" s="106"/>
      <c r="J25" s="106"/>
      <c r="K25" s="106"/>
      <c r="L25" s="146">
        <f>IF(I25&lt;&gt;"",I25,IF(F25&lt;&gt;"",F25,""))</f>
        <v>5</v>
      </c>
      <c r="M25" s="152">
        <f>IF(K25&lt;&gt;"",K25,IF(H25&lt;&gt;"",H25,""))</f>
        <v>3.5</v>
      </c>
    </row>
    <row r="26" spans="1:13">
      <c r="D26" s="200"/>
      <c r="E26" s="202"/>
      <c r="F26" s="203"/>
      <c r="G26" s="202"/>
      <c r="H26" s="153"/>
      <c r="I26" s="106"/>
      <c r="J26" s="106"/>
      <c r="K26" s="106"/>
    </row>
    <row r="27" spans="1:13" ht="144">
      <c r="A27" s="184">
        <v>608</v>
      </c>
      <c r="B27" s="96">
        <v>599</v>
      </c>
      <c r="C27" s="198" t="s">
        <v>1545</v>
      </c>
      <c r="D27" s="149" t="s">
        <v>1546</v>
      </c>
      <c r="E27" s="149" t="s">
        <v>1547</v>
      </c>
      <c r="F27" s="199">
        <v>4</v>
      </c>
      <c r="G27" s="149" t="s">
        <v>1548</v>
      </c>
      <c r="H27" s="199">
        <v>3.5</v>
      </c>
      <c r="I27" s="106"/>
      <c r="J27" s="106"/>
      <c r="K27" s="106"/>
      <c r="L27" s="146">
        <f t="shared" ref="L27:L33" si="0">IF(I27&lt;&gt;"",I27,IF(F27&lt;&gt;"",F27,""))</f>
        <v>4</v>
      </c>
      <c r="M27" s="152">
        <f t="shared" ref="M27:M33" si="1">IF(K27&lt;&gt;"",K27,IF(H27&lt;&gt;"",H27,""))</f>
        <v>3.5</v>
      </c>
    </row>
    <row r="28" spans="1:13" ht="64">
      <c r="A28" s="184">
        <v>609</v>
      </c>
      <c r="B28" s="96">
        <v>600</v>
      </c>
      <c r="C28" s="198" t="s">
        <v>1549</v>
      </c>
      <c r="D28" s="149" t="s">
        <v>1550</v>
      </c>
      <c r="E28" s="149" t="s">
        <v>1551</v>
      </c>
      <c r="F28" s="199">
        <v>4</v>
      </c>
      <c r="G28" s="149" t="s">
        <v>1552</v>
      </c>
      <c r="H28" s="199">
        <v>2</v>
      </c>
      <c r="I28" s="106"/>
      <c r="J28" s="106"/>
      <c r="K28" s="106"/>
      <c r="L28" s="146">
        <f t="shared" si="0"/>
        <v>4</v>
      </c>
      <c r="M28" s="152">
        <f t="shared" si="1"/>
        <v>2</v>
      </c>
    </row>
    <row r="29" spans="1:13" ht="144">
      <c r="A29" s="184">
        <v>610</v>
      </c>
      <c r="B29" s="96">
        <v>601</v>
      </c>
      <c r="C29" s="198" t="s">
        <v>1553</v>
      </c>
      <c r="D29" s="149" t="s">
        <v>868</v>
      </c>
      <c r="E29" s="149" t="s">
        <v>1554</v>
      </c>
      <c r="F29" s="199">
        <v>5</v>
      </c>
      <c r="G29" s="149" t="s">
        <v>1555</v>
      </c>
      <c r="H29" s="199">
        <v>2.5</v>
      </c>
      <c r="I29" s="106"/>
      <c r="J29" s="106"/>
      <c r="K29" s="106"/>
      <c r="L29" s="146">
        <f t="shared" si="0"/>
        <v>5</v>
      </c>
      <c r="M29" s="152">
        <f t="shared" si="1"/>
        <v>2.5</v>
      </c>
    </row>
    <row r="30" spans="1:13" ht="128">
      <c r="A30" s="184">
        <v>611</v>
      </c>
      <c r="B30" s="96">
        <v>602</v>
      </c>
      <c r="C30" s="198" t="s">
        <v>1556</v>
      </c>
      <c r="D30" s="149" t="s">
        <v>1557</v>
      </c>
      <c r="E30" s="149" t="s">
        <v>1558</v>
      </c>
      <c r="F30" s="199">
        <v>5</v>
      </c>
      <c r="G30" s="149" t="s">
        <v>1559</v>
      </c>
      <c r="H30" s="199">
        <v>2.5</v>
      </c>
      <c r="I30" s="106"/>
      <c r="J30" s="106"/>
      <c r="K30" s="106"/>
      <c r="L30" s="146">
        <f t="shared" si="0"/>
        <v>5</v>
      </c>
      <c r="M30" s="152">
        <f t="shared" si="1"/>
        <v>2.5</v>
      </c>
    </row>
    <row r="31" spans="1:13" ht="48">
      <c r="A31" s="204" t="s">
        <v>110</v>
      </c>
      <c r="B31" s="205">
        <v>603</v>
      </c>
      <c r="C31" s="198" t="s">
        <v>1560</v>
      </c>
      <c r="D31" s="149" t="s">
        <v>1561</v>
      </c>
      <c r="E31" s="149" t="s">
        <v>1562</v>
      </c>
      <c r="F31" s="199"/>
      <c r="G31" s="149"/>
      <c r="H31" s="199">
        <v>3</v>
      </c>
      <c r="I31" s="106"/>
      <c r="J31" s="106"/>
      <c r="K31" s="106"/>
      <c r="L31" s="146" t="str">
        <f t="shared" si="0"/>
        <v/>
      </c>
      <c r="M31" s="152">
        <f t="shared" si="1"/>
        <v>3</v>
      </c>
    </row>
    <row r="32" spans="1:13" ht="64">
      <c r="A32" s="204" t="s">
        <v>110</v>
      </c>
      <c r="B32" s="205">
        <v>604</v>
      </c>
      <c r="C32" s="198" t="s">
        <v>1563</v>
      </c>
      <c r="D32" s="149" t="s">
        <v>1564</v>
      </c>
      <c r="E32" s="149" t="s">
        <v>1565</v>
      </c>
      <c r="F32" s="199"/>
      <c r="G32" s="149"/>
      <c r="H32" s="199">
        <v>3</v>
      </c>
      <c r="I32" s="106"/>
      <c r="J32" s="106"/>
      <c r="K32" s="106"/>
      <c r="L32" s="146" t="str">
        <f t="shared" si="0"/>
        <v/>
      </c>
      <c r="M32" s="152">
        <f t="shared" si="1"/>
        <v>3</v>
      </c>
    </row>
    <row r="33" spans="1:13" ht="128">
      <c r="A33" s="204" t="s">
        <v>110</v>
      </c>
      <c r="B33" s="205">
        <v>605</v>
      </c>
      <c r="C33" s="198" t="s">
        <v>1566</v>
      </c>
      <c r="D33" s="149" t="s">
        <v>1567</v>
      </c>
      <c r="E33" s="149" t="s">
        <v>1568</v>
      </c>
      <c r="F33" s="199"/>
      <c r="G33" s="149"/>
      <c r="H33" s="199">
        <v>3</v>
      </c>
      <c r="I33" s="106"/>
      <c r="J33" s="106"/>
      <c r="K33" s="106"/>
      <c r="L33" s="146" t="str">
        <f t="shared" si="0"/>
        <v/>
      </c>
      <c r="M33" s="152">
        <f t="shared" si="1"/>
        <v>3</v>
      </c>
    </row>
    <row r="34" spans="1:13">
      <c r="D34" s="200"/>
      <c r="E34" s="200"/>
      <c r="F34" s="201"/>
      <c r="G34" s="200"/>
      <c r="H34" s="153"/>
      <c r="I34" s="106"/>
      <c r="J34" s="106"/>
      <c r="K34" s="106"/>
    </row>
    <row r="35" spans="1:13" ht="17">
      <c r="C35" s="206" t="s">
        <v>1569</v>
      </c>
      <c r="D35" s="207"/>
      <c r="E35" s="207"/>
      <c r="F35" s="201"/>
      <c r="G35" s="207"/>
      <c r="H35" s="153"/>
      <c r="I35" s="106"/>
      <c r="J35" s="106"/>
      <c r="K35" s="106"/>
    </row>
    <row r="36" spans="1:13" ht="32">
      <c r="A36" s="184">
        <v>597</v>
      </c>
      <c r="B36" s="96">
        <v>606</v>
      </c>
      <c r="C36" s="198" t="s">
        <v>1570</v>
      </c>
      <c r="D36" s="149" t="s">
        <v>1571</v>
      </c>
      <c r="E36" s="149" t="s">
        <v>1572</v>
      </c>
      <c r="F36" s="199">
        <v>4</v>
      </c>
      <c r="G36" s="149" t="s">
        <v>1573</v>
      </c>
      <c r="H36" s="199">
        <v>3</v>
      </c>
      <c r="I36" s="106"/>
      <c r="J36" s="106"/>
      <c r="K36" s="106"/>
      <c r="L36" s="146">
        <f t="shared" ref="L36:L44" si="2">IF(I36&lt;&gt;"",I36,IF(F36&lt;&gt;"",F36,""))</f>
        <v>4</v>
      </c>
      <c r="M36" s="152">
        <f t="shared" ref="M36:M44" si="3">IF(K36&lt;&gt;"",K36,IF(H36&lt;&gt;"",H36,""))</f>
        <v>3</v>
      </c>
    </row>
    <row r="37" spans="1:13" ht="48">
      <c r="A37" s="184">
        <v>598</v>
      </c>
      <c r="B37" s="96">
        <v>607</v>
      </c>
      <c r="C37" s="198" t="s">
        <v>1574</v>
      </c>
      <c r="D37" s="149" t="s">
        <v>1575</v>
      </c>
      <c r="E37" s="149" t="s">
        <v>1572</v>
      </c>
      <c r="F37" s="199">
        <v>4</v>
      </c>
      <c r="G37" s="149" t="s">
        <v>1576</v>
      </c>
      <c r="H37" s="199">
        <v>2</v>
      </c>
      <c r="I37" s="106"/>
      <c r="J37" s="106"/>
      <c r="K37" s="106"/>
      <c r="L37" s="146">
        <f t="shared" si="2"/>
        <v>4</v>
      </c>
      <c r="M37" s="152">
        <f t="shared" si="3"/>
        <v>2</v>
      </c>
    </row>
    <row r="38" spans="1:13" ht="64">
      <c r="A38" s="184">
        <v>599</v>
      </c>
      <c r="B38" s="96">
        <v>608</v>
      </c>
      <c r="C38" s="198" t="s">
        <v>1577</v>
      </c>
      <c r="D38" s="149" t="s">
        <v>1578</v>
      </c>
      <c r="E38" s="149" t="s">
        <v>1579</v>
      </c>
      <c r="F38" s="199">
        <v>3</v>
      </c>
      <c r="G38" s="149" t="s">
        <v>1580</v>
      </c>
      <c r="H38" s="199">
        <v>3</v>
      </c>
      <c r="I38" s="106"/>
      <c r="J38" s="106"/>
      <c r="K38" s="106"/>
      <c r="L38" s="146">
        <f t="shared" si="2"/>
        <v>3</v>
      </c>
      <c r="M38" s="152">
        <f t="shared" si="3"/>
        <v>3</v>
      </c>
    </row>
    <row r="39" spans="1:13" ht="304">
      <c r="A39" s="184">
        <v>600</v>
      </c>
      <c r="B39" s="96">
        <v>609</v>
      </c>
      <c r="C39" s="198" t="s">
        <v>1581</v>
      </c>
      <c r="D39" s="149" t="s">
        <v>1582</v>
      </c>
      <c r="E39" s="149" t="s">
        <v>1579</v>
      </c>
      <c r="F39" s="199">
        <v>3</v>
      </c>
      <c r="G39" s="149" t="s">
        <v>1583</v>
      </c>
      <c r="H39" s="199">
        <v>3</v>
      </c>
      <c r="I39" s="199">
        <v>4</v>
      </c>
      <c r="J39" s="149" t="s">
        <v>1584</v>
      </c>
      <c r="K39" s="199">
        <v>4</v>
      </c>
      <c r="L39" s="146">
        <f t="shared" si="2"/>
        <v>4</v>
      </c>
      <c r="M39" s="152">
        <f t="shared" si="3"/>
        <v>4</v>
      </c>
    </row>
    <row r="40" spans="1:13" ht="128">
      <c r="A40" s="184">
        <v>601</v>
      </c>
      <c r="B40" s="96">
        <v>610</v>
      </c>
      <c r="C40" s="198" t="s">
        <v>1585</v>
      </c>
      <c r="D40" s="149" t="s">
        <v>1586</v>
      </c>
      <c r="E40" s="149" t="s">
        <v>1587</v>
      </c>
      <c r="F40" s="199">
        <v>4</v>
      </c>
      <c r="G40" s="149" t="s">
        <v>1588</v>
      </c>
      <c r="H40" s="199">
        <v>3</v>
      </c>
      <c r="I40" s="106"/>
      <c r="J40" s="106"/>
      <c r="K40" s="106"/>
      <c r="L40" s="146">
        <f t="shared" si="2"/>
        <v>4</v>
      </c>
      <c r="M40" s="152">
        <f t="shared" si="3"/>
        <v>3</v>
      </c>
    </row>
    <row r="41" spans="1:13" ht="80">
      <c r="A41" s="184">
        <v>602</v>
      </c>
      <c r="B41" s="96">
        <v>611</v>
      </c>
      <c r="C41" s="198" t="s">
        <v>1589</v>
      </c>
      <c r="D41" s="149" t="s">
        <v>1590</v>
      </c>
      <c r="E41" s="149" t="s">
        <v>1572</v>
      </c>
      <c r="F41" s="199">
        <v>4</v>
      </c>
      <c r="G41" s="149" t="s">
        <v>1591</v>
      </c>
      <c r="H41" s="199">
        <v>3</v>
      </c>
      <c r="I41" s="106"/>
      <c r="J41" s="106"/>
      <c r="K41" s="106"/>
      <c r="L41" s="146">
        <f t="shared" si="2"/>
        <v>4</v>
      </c>
      <c r="M41" s="152">
        <f t="shared" si="3"/>
        <v>3</v>
      </c>
    </row>
    <row r="42" spans="1:13" ht="112">
      <c r="A42" s="184">
        <v>603</v>
      </c>
      <c r="B42" s="96">
        <v>612</v>
      </c>
      <c r="C42" s="198" t="s">
        <v>1592</v>
      </c>
      <c r="D42" s="149" t="s">
        <v>1593</v>
      </c>
      <c r="E42" s="149" t="s">
        <v>1594</v>
      </c>
      <c r="F42" s="199">
        <v>4</v>
      </c>
      <c r="G42" s="149" t="s">
        <v>1595</v>
      </c>
      <c r="H42" s="199">
        <v>3</v>
      </c>
      <c r="I42" s="106"/>
      <c r="J42" s="106"/>
      <c r="K42" s="106"/>
      <c r="L42" s="146">
        <f t="shared" si="2"/>
        <v>4</v>
      </c>
      <c r="M42" s="152">
        <f t="shared" si="3"/>
        <v>3</v>
      </c>
    </row>
    <row r="43" spans="1:13" ht="144">
      <c r="A43" s="184">
        <v>604</v>
      </c>
      <c r="B43" s="96">
        <v>613</v>
      </c>
      <c r="C43" s="198" t="s">
        <v>1596</v>
      </c>
      <c r="D43" s="149" t="s">
        <v>1597</v>
      </c>
      <c r="E43" s="149" t="s">
        <v>1598</v>
      </c>
      <c r="F43" s="199">
        <v>4</v>
      </c>
      <c r="G43" s="149" t="s">
        <v>1599</v>
      </c>
      <c r="H43" s="199">
        <v>2</v>
      </c>
      <c r="I43" s="106"/>
      <c r="J43" s="106"/>
      <c r="K43" s="106"/>
      <c r="L43" s="146">
        <f t="shared" si="2"/>
        <v>4</v>
      </c>
      <c r="M43" s="152">
        <f t="shared" si="3"/>
        <v>2</v>
      </c>
    </row>
    <row r="44" spans="1:13" ht="96">
      <c r="A44" s="184">
        <v>605</v>
      </c>
      <c r="B44" s="96">
        <v>614</v>
      </c>
      <c r="C44" s="198" t="s">
        <v>1600</v>
      </c>
      <c r="D44" s="149" t="s">
        <v>1601</v>
      </c>
      <c r="E44" s="149" t="s">
        <v>1572</v>
      </c>
      <c r="F44" s="199">
        <v>4</v>
      </c>
      <c r="G44" s="149" t="s">
        <v>1602</v>
      </c>
      <c r="H44" s="199">
        <v>2</v>
      </c>
      <c r="I44" s="106"/>
      <c r="J44" s="106"/>
      <c r="K44" s="106"/>
      <c r="L44" s="146">
        <f t="shared" si="2"/>
        <v>4</v>
      </c>
      <c r="M44" s="152">
        <f t="shared" si="3"/>
        <v>2</v>
      </c>
    </row>
    <row r="45" spans="1:13">
      <c r="D45" s="207"/>
      <c r="E45" s="207"/>
      <c r="F45" s="201"/>
      <c r="G45" s="207"/>
      <c r="H45" s="153"/>
      <c r="I45" s="106"/>
      <c r="J45" s="106"/>
      <c r="K45" s="106"/>
    </row>
    <row r="46" spans="1:13">
      <c r="D46" s="103"/>
      <c r="E46" s="103"/>
      <c r="F46" s="208"/>
      <c r="G46" s="103"/>
      <c r="H46" s="153"/>
      <c r="I46" s="106"/>
      <c r="J46" s="106"/>
      <c r="K46" s="106"/>
    </row>
    <row r="47" spans="1:13">
      <c r="D47" s="103"/>
      <c r="E47" s="103"/>
      <c r="F47" s="208"/>
      <c r="G47" s="103"/>
      <c r="H47" s="153"/>
      <c r="I47" s="106"/>
      <c r="J47" s="106"/>
      <c r="K47" s="106"/>
    </row>
    <row r="48" spans="1:13" ht="22">
      <c r="C48" s="195" t="s">
        <v>1527</v>
      </c>
      <c r="D48" s="103"/>
      <c r="E48" s="103"/>
      <c r="F48" s="208"/>
      <c r="G48" s="103"/>
      <c r="H48" s="153"/>
      <c r="I48" s="106"/>
      <c r="J48" s="106"/>
      <c r="K48" s="106"/>
    </row>
    <row r="49" spans="1:13" ht="17">
      <c r="C49" s="206" t="s">
        <v>1603</v>
      </c>
      <c r="D49" s="209"/>
      <c r="E49" s="209"/>
      <c r="F49" s="210"/>
      <c r="G49" s="209"/>
      <c r="H49" s="153"/>
      <c r="I49" s="106"/>
      <c r="J49" s="106"/>
      <c r="K49" s="106"/>
    </row>
    <row r="50" spans="1:13" ht="160">
      <c r="A50" s="184">
        <v>612</v>
      </c>
      <c r="B50" s="96">
        <v>615</v>
      </c>
      <c r="C50" s="198" t="s">
        <v>1604</v>
      </c>
      <c r="D50" s="149" t="s">
        <v>1605</v>
      </c>
      <c r="E50" s="149" t="s">
        <v>1606</v>
      </c>
      <c r="F50" s="199">
        <v>4</v>
      </c>
      <c r="G50" s="149" t="s">
        <v>1607</v>
      </c>
      <c r="H50" s="199">
        <v>3</v>
      </c>
      <c r="I50" s="106"/>
      <c r="J50" s="106"/>
      <c r="K50" s="106"/>
      <c r="L50" s="146">
        <f>IF(I50&lt;&gt;"",I50,IF(F50&lt;&gt;"",F50,""))</f>
        <v>4</v>
      </c>
      <c r="M50" s="152">
        <f>IF(K50&lt;&gt;"",K50,IF(H50&lt;&gt;"",H50,""))</f>
        <v>3</v>
      </c>
    </row>
    <row r="51" spans="1:13" ht="80">
      <c r="A51" s="184">
        <v>613</v>
      </c>
      <c r="B51" s="96">
        <v>616</v>
      </c>
      <c r="C51" s="198" t="s">
        <v>1608</v>
      </c>
      <c r="D51" s="149" t="s">
        <v>1609</v>
      </c>
      <c r="E51" s="149" t="s">
        <v>1610</v>
      </c>
      <c r="F51" s="199">
        <v>4</v>
      </c>
      <c r="G51" s="149" t="s">
        <v>1611</v>
      </c>
      <c r="H51" s="199">
        <v>3</v>
      </c>
      <c r="I51" s="106"/>
      <c r="J51" s="106"/>
      <c r="K51" s="106"/>
      <c r="L51" s="146">
        <f>IF(I51&lt;&gt;"",I51,IF(F51&lt;&gt;"",F51,""))</f>
        <v>4</v>
      </c>
      <c r="M51" s="152">
        <f>IF(K51&lt;&gt;"",K51,IF(H51&lt;&gt;"",H51,""))</f>
        <v>3</v>
      </c>
    </row>
    <row r="52" spans="1:13" ht="80">
      <c r="A52" s="184">
        <v>614</v>
      </c>
      <c r="B52" s="96">
        <v>617</v>
      </c>
      <c r="C52" s="198" t="s">
        <v>1379</v>
      </c>
      <c r="D52" s="149" t="s">
        <v>1380</v>
      </c>
      <c r="E52" s="149" t="s">
        <v>1558</v>
      </c>
      <c r="F52" s="199">
        <v>4</v>
      </c>
      <c r="G52" s="149" t="s">
        <v>1612</v>
      </c>
      <c r="H52" s="199">
        <v>3</v>
      </c>
      <c r="I52" s="106"/>
      <c r="J52" s="106"/>
      <c r="K52" s="106"/>
      <c r="L52" s="146">
        <f>IF(I52&lt;&gt;"",I52,IF(F52&lt;&gt;"",F52,""))</f>
        <v>4</v>
      </c>
      <c r="M52" s="152">
        <f>IF(K52&lt;&gt;"",K52,IF(H52&lt;&gt;"",H52,""))</f>
        <v>3</v>
      </c>
    </row>
    <row r="53" spans="1:13">
      <c r="D53" s="207"/>
      <c r="E53" s="207"/>
      <c r="F53" s="201"/>
      <c r="G53" s="207"/>
      <c r="H53" s="153"/>
      <c r="I53" s="106"/>
      <c r="J53" s="106"/>
      <c r="K53" s="106"/>
    </row>
    <row r="54" spans="1:13" ht="17">
      <c r="C54" s="206" t="s">
        <v>1613</v>
      </c>
      <c r="D54" s="209"/>
      <c r="E54" s="207"/>
      <c r="F54" s="201"/>
      <c r="G54" s="207"/>
      <c r="H54" s="153"/>
      <c r="I54" s="106"/>
      <c r="J54" s="106"/>
      <c r="K54" s="106"/>
    </row>
    <row r="55" spans="1:13" ht="96">
      <c r="A55" s="184">
        <v>615</v>
      </c>
      <c r="B55" s="96">
        <v>618</v>
      </c>
      <c r="C55" s="198" t="s">
        <v>1614</v>
      </c>
      <c r="D55" s="149" t="s">
        <v>1615</v>
      </c>
      <c r="E55" s="149" t="s">
        <v>1616</v>
      </c>
      <c r="F55" s="199">
        <v>4</v>
      </c>
      <c r="G55" s="149" t="s">
        <v>1617</v>
      </c>
      <c r="H55" s="199">
        <v>2.5</v>
      </c>
      <c r="I55" s="106"/>
      <c r="J55" s="106"/>
      <c r="K55" s="106"/>
      <c r="L55" s="146">
        <f>IF(I55&lt;&gt;"",I55,IF(F55&lt;&gt;"",F55,""))</f>
        <v>4</v>
      </c>
      <c r="M55" s="152">
        <f>IF(K55&lt;&gt;"",K55,IF(H55&lt;&gt;"",H55,""))</f>
        <v>2.5</v>
      </c>
    </row>
    <row r="56" spans="1:13" ht="64">
      <c r="A56" s="184">
        <v>616</v>
      </c>
      <c r="B56" s="96">
        <v>619</v>
      </c>
      <c r="C56" s="198" t="s">
        <v>1618</v>
      </c>
      <c r="D56" s="149" t="s">
        <v>1619</v>
      </c>
      <c r="E56" s="149" t="s">
        <v>1620</v>
      </c>
      <c r="F56" s="199">
        <v>4</v>
      </c>
      <c r="G56" s="149" t="s">
        <v>1621</v>
      </c>
      <c r="H56" s="199">
        <v>1</v>
      </c>
      <c r="I56" s="106"/>
      <c r="J56" s="106"/>
      <c r="K56" s="106"/>
      <c r="L56" s="146">
        <f>IF(I56&lt;&gt;"",I56,IF(F56&lt;&gt;"",F56,""))</f>
        <v>4</v>
      </c>
      <c r="M56" s="152">
        <f>IF(K56&lt;&gt;"",K56,IF(H56&lt;&gt;"",H56,""))</f>
        <v>1</v>
      </c>
    </row>
    <row r="57" spans="1:13" ht="96">
      <c r="A57" s="184">
        <v>617</v>
      </c>
      <c r="B57" s="96">
        <v>620</v>
      </c>
      <c r="C57" s="198" t="s">
        <v>1622</v>
      </c>
      <c r="D57" s="149" t="s">
        <v>1623</v>
      </c>
      <c r="E57" s="149" t="s">
        <v>1624</v>
      </c>
      <c r="F57" s="199">
        <v>4</v>
      </c>
      <c r="G57" s="149" t="s">
        <v>1625</v>
      </c>
      <c r="H57" s="199">
        <v>1</v>
      </c>
      <c r="I57" s="106"/>
      <c r="J57" s="106"/>
      <c r="K57" s="106"/>
      <c r="L57" s="146">
        <f>IF(I57&lt;&gt;"",I57,IF(F57&lt;&gt;"",F57,""))</f>
        <v>4</v>
      </c>
      <c r="M57" s="152">
        <f>IF(K57&lt;&gt;"",K57,IF(H57&lt;&gt;"",H57,""))</f>
        <v>1</v>
      </c>
    </row>
    <row r="58" spans="1:13">
      <c r="C58" s="211"/>
      <c r="D58" s="209"/>
      <c r="E58" s="207"/>
      <c r="F58" s="201"/>
      <c r="G58" s="207"/>
      <c r="H58" s="153"/>
      <c r="I58" s="106"/>
      <c r="J58" s="106"/>
      <c r="K58" s="106"/>
    </row>
    <row r="59" spans="1:13" ht="112">
      <c r="A59" s="184">
        <v>618</v>
      </c>
      <c r="B59" s="96">
        <v>621</v>
      </c>
      <c r="C59" s="198" t="s">
        <v>1626</v>
      </c>
      <c r="D59" s="149" t="s">
        <v>1388</v>
      </c>
      <c r="E59" s="149" t="s">
        <v>1558</v>
      </c>
      <c r="F59" s="199">
        <v>5</v>
      </c>
      <c r="G59" s="149" t="s">
        <v>895</v>
      </c>
      <c r="H59" s="199">
        <v>3</v>
      </c>
      <c r="I59" s="106"/>
      <c r="J59" s="106"/>
      <c r="K59" s="106"/>
      <c r="L59" s="146">
        <f>IF(I59&lt;&gt;"",I59,IF(F59&lt;&gt;"",F59,""))</f>
        <v>5</v>
      </c>
      <c r="M59" s="152">
        <f>IF(K59&lt;&gt;"",K59,IF(H59&lt;&gt;"",H59,""))</f>
        <v>3</v>
      </c>
    </row>
    <row r="60" spans="1:13" ht="48">
      <c r="A60" s="184">
        <v>619</v>
      </c>
      <c r="B60" s="96">
        <v>622</v>
      </c>
      <c r="C60" s="198" t="s">
        <v>1627</v>
      </c>
      <c r="D60" s="149" t="s">
        <v>1628</v>
      </c>
      <c r="E60" s="149" t="s">
        <v>1629</v>
      </c>
      <c r="F60" s="199">
        <v>5</v>
      </c>
      <c r="G60" s="149" t="s">
        <v>1630</v>
      </c>
      <c r="H60" s="199">
        <v>3</v>
      </c>
      <c r="I60" s="106"/>
      <c r="J60" s="106"/>
      <c r="K60" s="106"/>
      <c r="L60" s="146">
        <f>IF(I60&lt;&gt;"",I60,IF(F60&lt;&gt;"",F60,""))</f>
        <v>5</v>
      </c>
      <c r="M60" s="152">
        <f>IF(K60&lt;&gt;"",K60,IF(H60&lt;&gt;"",H60,""))</f>
        <v>3</v>
      </c>
    </row>
    <row r="61" spans="1:13" ht="112">
      <c r="A61" s="184">
        <v>620</v>
      </c>
      <c r="B61" s="96">
        <v>623</v>
      </c>
      <c r="C61" s="198" t="s">
        <v>1631</v>
      </c>
      <c r="D61" s="149" t="s">
        <v>1632</v>
      </c>
      <c r="E61" s="149" t="s">
        <v>1633</v>
      </c>
      <c r="F61" s="199">
        <v>4</v>
      </c>
      <c r="G61" s="149" t="s">
        <v>1634</v>
      </c>
      <c r="H61" s="199">
        <v>2</v>
      </c>
      <c r="I61" s="106"/>
      <c r="J61" s="106"/>
      <c r="K61" s="106"/>
      <c r="L61" s="146">
        <f>IF(I61&lt;&gt;"",I61,IF(F61&lt;&gt;"",F61,""))</f>
        <v>4</v>
      </c>
      <c r="M61" s="152">
        <f>IF(K61&lt;&gt;"",K61,IF(H61&lt;&gt;"",H61,""))</f>
        <v>2</v>
      </c>
    </row>
    <row r="62" spans="1:13" ht="112">
      <c r="A62" s="184">
        <v>621</v>
      </c>
      <c r="B62" s="96">
        <v>624</v>
      </c>
      <c r="C62" s="198" t="s">
        <v>1635</v>
      </c>
      <c r="D62" s="149" t="s">
        <v>1636</v>
      </c>
      <c r="E62" s="149" t="s">
        <v>1572</v>
      </c>
      <c r="F62" s="199">
        <v>5</v>
      </c>
      <c r="G62" s="149" t="s">
        <v>1637</v>
      </c>
      <c r="H62" s="199">
        <v>3</v>
      </c>
      <c r="I62" s="106"/>
      <c r="J62" s="106"/>
      <c r="K62" s="106"/>
      <c r="L62" s="146">
        <f>IF(I62&lt;&gt;"",I62,IF(F62&lt;&gt;"",F62,""))</f>
        <v>5</v>
      </c>
      <c r="M62" s="152">
        <f>IF(K62&lt;&gt;"",K62,IF(H62&lt;&gt;"",H62,""))</f>
        <v>3</v>
      </c>
    </row>
    <row r="63" spans="1:13">
      <c r="D63" s="200"/>
      <c r="E63" s="202"/>
      <c r="F63" s="203"/>
      <c r="G63" s="202"/>
      <c r="H63" s="153"/>
      <c r="I63" s="106"/>
      <c r="J63" s="106"/>
      <c r="K63" s="106"/>
    </row>
    <row r="64" spans="1:13" ht="17">
      <c r="C64" s="206" t="s">
        <v>1638</v>
      </c>
      <c r="D64" s="207"/>
      <c r="E64" s="207"/>
      <c r="F64" s="201"/>
      <c r="G64" s="207"/>
      <c r="H64" s="153"/>
      <c r="I64" s="106"/>
      <c r="J64" s="106"/>
      <c r="K64" s="106"/>
    </row>
    <row r="65" spans="1:13" ht="112">
      <c r="A65" s="184">
        <v>622</v>
      </c>
      <c r="B65" s="96">
        <v>625</v>
      </c>
      <c r="C65" s="198" t="s">
        <v>871</v>
      </c>
      <c r="D65" s="149" t="s">
        <v>872</v>
      </c>
      <c r="E65" s="149" t="s">
        <v>873</v>
      </c>
      <c r="F65" s="199">
        <v>5</v>
      </c>
      <c r="G65" s="149" t="s">
        <v>1639</v>
      </c>
      <c r="H65" s="199">
        <v>3</v>
      </c>
      <c r="I65" s="106"/>
      <c r="J65" s="106"/>
      <c r="K65" s="106"/>
      <c r="L65" s="146">
        <f t="shared" ref="L65:L70" si="4">IF(I65&lt;&gt;"",I65,IF(F65&lt;&gt;"",F65,""))</f>
        <v>5</v>
      </c>
      <c r="M65" s="152">
        <f t="shared" ref="M65:M70" si="5">IF(K65&lt;&gt;"",K65,IF(H65&lt;&gt;"",H65,""))</f>
        <v>3</v>
      </c>
    </row>
    <row r="66" spans="1:13" ht="112">
      <c r="A66" s="184">
        <v>623</v>
      </c>
      <c r="B66" s="96">
        <v>626</v>
      </c>
      <c r="C66" s="198" t="s">
        <v>1640</v>
      </c>
      <c r="D66" s="149" t="s">
        <v>1641</v>
      </c>
      <c r="E66" s="149" t="s">
        <v>1642</v>
      </c>
      <c r="F66" s="199">
        <v>5</v>
      </c>
      <c r="G66" s="149" t="s">
        <v>1643</v>
      </c>
      <c r="H66" s="199">
        <v>3</v>
      </c>
      <c r="I66" s="106"/>
      <c r="J66" s="106"/>
      <c r="K66" s="106"/>
      <c r="L66" s="146">
        <f t="shared" si="4"/>
        <v>5</v>
      </c>
      <c r="M66" s="152">
        <f t="shared" si="5"/>
        <v>3</v>
      </c>
    </row>
    <row r="67" spans="1:13" ht="320">
      <c r="A67" s="184">
        <v>624</v>
      </c>
      <c r="B67" s="96">
        <v>627</v>
      </c>
      <c r="C67" s="198" t="s">
        <v>1644</v>
      </c>
      <c r="D67" s="149" t="s">
        <v>1645</v>
      </c>
      <c r="E67" s="149" t="s">
        <v>1642</v>
      </c>
      <c r="F67" s="199">
        <v>5</v>
      </c>
      <c r="G67" s="149" t="s">
        <v>1646</v>
      </c>
      <c r="H67" s="199">
        <v>3.5</v>
      </c>
      <c r="I67" s="106"/>
      <c r="J67" s="106"/>
      <c r="K67" s="106"/>
      <c r="L67" s="146">
        <f t="shared" si="4"/>
        <v>5</v>
      </c>
      <c r="M67" s="152">
        <f t="shared" si="5"/>
        <v>3.5</v>
      </c>
    </row>
    <row r="68" spans="1:13" ht="64">
      <c r="A68" s="184">
        <v>625</v>
      </c>
      <c r="B68" s="96">
        <v>628</v>
      </c>
      <c r="C68" s="198" t="s">
        <v>1647</v>
      </c>
      <c r="D68" s="149" t="s">
        <v>1648</v>
      </c>
      <c r="E68" s="149" t="s">
        <v>1642</v>
      </c>
      <c r="F68" s="199">
        <v>4</v>
      </c>
      <c r="G68" s="149" t="s">
        <v>1649</v>
      </c>
      <c r="H68" s="199">
        <v>3</v>
      </c>
      <c r="I68" s="106"/>
      <c r="J68" s="106"/>
      <c r="K68" s="106"/>
      <c r="L68" s="146">
        <f t="shared" si="4"/>
        <v>4</v>
      </c>
      <c r="M68" s="152">
        <f t="shared" si="5"/>
        <v>3</v>
      </c>
    </row>
    <row r="69" spans="1:13" ht="128">
      <c r="A69" s="184">
        <v>626</v>
      </c>
      <c r="B69" s="96">
        <v>629</v>
      </c>
      <c r="C69" s="198" t="s">
        <v>1650</v>
      </c>
      <c r="D69" s="149" t="s">
        <v>1651</v>
      </c>
      <c r="E69" s="149" t="s">
        <v>1642</v>
      </c>
      <c r="F69" s="199">
        <v>5</v>
      </c>
      <c r="G69" s="149" t="s">
        <v>1652</v>
      </c>
      <c r="H69" s="199">
        <v>2</v>
      </c>
      <c r="I69" s="106"/>
      <c r="J69" s="106"/>
      <c r="K69" s="106"/>
      <c r="L69" s="146">
        <f t="shared" si="4"/>
        <v>5</v>
      </c>
      <c r="M69" s="152">
        <f t="shared" si="5"/>
        <v>2</v>
      </c>
    </row>
    <row r="70" spans="1:13" ht="96">
      <c r="A70" s="184">
        <v>627</v>
      </c>
      <c r="B70" s="96">
        <v>630</v>
      </c>
      <c r="C70" s="198" t="s">
        <v>1653</v>
      </c>
      <c r="D70" s="149" t="s">
        <v>1654</v>
      </c>
      <c r="E70" s="149" t="s">
        <v>1655</v>
      </c>
      <c r="F70" s="199">
        <v>4</v>
      </c>
      <c r="G70" s="149" t="s">
        <v>1656</v>
      </c>
      <c r="H70" s="199">
        <v>1</v>
      </c>
      <c r="I70" s="106"/>
      <c r="J70" s="106"/>
      <c r="K70" s="106"/>
      <c r="L70" s="146">
        <f t="shared" si="4"/>
        <v>4</v>
      </c>
      <c r="M70" s="152">
        <f t="shared" si="5"/>
        <v>1</v>
      </c>
    </row>
    <row r="71" spans="1:13">
      <c r="D71" s="200"/>
      <c r="E71" s="200"/>
      <c r="F71" s="201"/>
      <c r="G71" s="200"/>
      <c r="H71" s="153"/>
      <c r="I71" s="106"/>
      <c r="J71" s="106"/>
      <c r="K71" s="106"/>
    </row>
    <row r="72" spans="1:13" ht="64">
      <c r="A72" s="184">
        <v>628</v>
      </c>
      <c r="B72" s="96">
        <v>631</v>
      </c>
      <c r="C72" s="198" t="s">
        <v>1657</v>
      </c>
      <c r="D72" s="149" t="s">
        <v>1658</v>
      </c>
      <c r="E72" s="149" t="s">
        <v>1659</v>
      </c>
      <c r="F72" s="199">
        <v>4</v>
      </c>
      <c r="G72" s="149" t="s">
        <v>1660</v>
      </c>
      <c r="H72" s="199">
        <v>4</v>
      </c>
      <c r="I72" s="106"/>
      <c r="J72" s="106"/>
      <c r="K72" s="106"/>
      <c r="L72" s="146">
        <f>IF(I72&lt;&gt;"",I72,IF(F72&lt;&gt;"",F72,""))</f>
        <v>4</v>
      </c>
      <c r="M72" s="152">
        <f>IF(K72&lt;&gt;"",K72,IF(H72&lt;&gt;"",H72,""))</f>
        <v>4</v>
      </c>
    </row>
    <row r="73" spans="1:13">
      <c r="D73" s="207"/>
      <c r="E73" s="207"/>
      <c r="F73" s="201"/>
      <c r="G73" s="207"/>
      <c r="H73" s="153"/>
      <c r="I73" s="106"/>
      <c r="J73" s="106"/>
      <c r="K73" s="106"/>
    </row>
    <row r="74" spans="1:13" ht="17">
      <c r="C74" s="206" t="s">
        <v>1661</v>
      </c>
      <c r="D74" s="207"/>
      <c r="E74" s="207"/>
      <c r="F74" s="201"/>
      <c r="G74" s="207"/>
      <c r="H74" s="153"/>
      <c r="I74" s="106"/>
      <c r="J74" s="106"/>
      <c r="K74" s="106"/>
    </row>
    <row r="75" spans="1:13" ht="320">
      <c r="A75" s="184">
        <v>629</v>
      </c>
      <c r="B75" s="96">
        <v>632</v>
      </c>
      <c r="C75" s="198" t="s">
        <v>1662</v>
      </c>
      <c r="D75" s="149" t="s">
        <v>1663</v>
      </c>
      <c r="E75" s="149" t="s">
        <v>1664</v>
      </c>
      <c r="F75" s="199">
        <v>4</v>
      </c>
      <c r="G75" s="149" t="s">
        <v>1665</v>
      </c>
      <c r="H75" s="199">
        <v>3.5</v>
      </c>
      <c r="I75" s="106"/>
      <c r="J75" s="106"/>
      <c r="K75" s="106"/>
      <c r="L75" s="146">
        <f>IF(I75&lt;&gt;"",I75,IF(F75&lt;&gt;"",F75,""))</f>
        <v>4</v>
      </c>
      <c r="M75" s="152">
        <f>IF(K75&lt;&gt;"",K75,IF(H75&lt;&gt;"",H75,""))</f>
        <v>3.5</v>
      </c>
    </row>
    <row r="76" spans="1:13" ht="96">
      <c r="A76" s="184">
        <v>630</v>
      </c>
      <c r="B76" s="96">
        <v>633</v>
      </c>
      <c r="C76" s="198" t="s">
        <v>1666</v>
      </c>
      <c r="D76" s="149" t="s">
        <v>1667</v>
      </c>
      <c r="E76" s="149" t="s">
        <v>1668</v>
      </c>
      <c r="F76" s="199">
        <v>4</v>
      </c>
      <c r="G76" s="149" t="s">
        <v>1669</v>
      </c>
      <c r="H76" s="199">
        <v>2.5</v>
      </c>
      <c r="I76" s="106"/>
      <c r="J76" s="106"/>
      <c r="K76" s="106"/>
      <c r="L76" s="146">
        <f>IF(I76&lt;&gt;"",I76,IF(F76&lt;&gt;"",F76,""))</f>
        <v>4</v>
      </c>
      <c r="M76" s="152">
        <f>IF(K76&lt;&gt;"",K76,IF(H76&lt;&gt;"",H76,""))</f>
        <v>2.5</v>
      </c>
    </row>
    <row r="77" spans="1:13" ht="192">
      <c r="A77" s="184">
        <v>631</v>
      </c>
      <c r="B77" s="96">
        <v>634</v>
      </c>
      <c r="C77" s="198" t="s">
        <v>1670</v>
      </c>
      <c r="D77" s="149" t="s">
        <v>1671</v>
      </c>
      <c r="E77" s="149" t="s">
        <v>1672</v>
      </c>
      <c r="F77" s="199">
        <v>4</v>
      </c>
      <c r="G77" s="149" t="s">
        <v>1673</v>
      </c>
      <c r="H77" s="199">
        <v>4</v>
      </c>
      <c r="I77" s="106"/>
      <c r="J77" s="106"/>
      <c r="K77" s="106"/>
      <c r="L77" s="146">
        <f>IF(I77&lt;&gt;"",I77,IF(F77&lt;&gt;"",F77,""))</f>
        <v>4</v>
      </c>
      <c r="M77" s="152">
        <f>IF(K77&lt;&gt;"",K77,IF(H77&lt;&gt;"",H77,""))</f>
        <v>4</v>
      </c>
    </row>
    <row r="78" spans="1:13" ht="15">
      <c r="C78" s="35"/>
      <c r="D78" s="207"/>
      <c r="E78" s="207"/>
      <c r="F78" s="201"/>
      <c r="G78" s="207"/>
      <c r="H78" s="153"/>
      <c r="I78" s="106"/>
      <c r="J78" s="106"/>
      <c r="K78" s="106"/>
    </row>
    <row r="79" spans="1:13">
      <c r="D79" s="207"/>
      <c r="E79" s="207"/>
      <c r="F79" s="201"/>
      <c r="G79" s="207"/>
      <c r="H79" s="153"/>
      <c r="I79" s="106"/>
      <c r="J79" s="106"/>
      <c r="K79" s="106"/>
    </row>
    <row r="80" spans="1:13">
      <c r="D80" s="207"/>
      <c r="E80" s="207"/>
      <c r="F80" s="201"/>
      <c r="G80" s="207"/>
      <c r="H80" s="153"/>
      <c r="I80" s="106"/>
      <c r="J80" s="106"/>
      <c r="K80" s="106"/>
    </row>
    <row r="81" spans="1:13" ht="22">
      <c r="C81" s="195" t="s">
        <v>195</v>
      </c>
      <c r="D81" s="103"/>
      <c r="E81" s="103"/>
      <c r="F81" s="208"/>
      <c r="G81" s="103"/>
      <c r="H81" s="153"/>
      <c r="I81" s="106"/>
      <c r="J81" s="106"/>
      <c r="K81" s="106"/>
    </row>
    <row r="82" spans="1:13" ht="17">
      <c r="C82" s="206" t="s">
        <v>1674</v>
      </c>
      <c r="D82" s="207"/>
      <c r="E82" s="207"/>
      <c r="F82" s="201"/>
      <c r="G82" s="207"/>
      <c r="H82" s="153"/>
      <c r="I82" s="106"/>
      <c r="J82" s="106"/>
      <c r="K82" s="106"/>
    </row>
    <row r="83" spans="1:13" ht="320">
      <c r="A83" s="184">
        <v>632</v>
      </c>
      <c r="B83" s="96">
        <v>635</v>
      </c>
      <c r="C83" s="198" t="s">
        <v>1675</v>
      </c>
      <c r="D83" s="149" t="s">
        <v>1676</v>
      </c>
      <c r="E83" s="149" t="s">
        <v>1677</v>
      </c>
      <c r="F83" s="199"/>
      <c r="G83" s="149" t="s">
        <v>1678</v>
      </c>
      <c r="H83" s="199">
        <v>2</v>
      </c>
      <c r="I83" s="106"/>
      <c r="J83" s="106"/>
      <c r="K83" s="106"/>
      <c r="L83" s="146" t="str">
        <f>IF(I83&lt;&gt;"",I83,IF(F83&lt;&gt;"",F83,""))</f>
        <v/>
      </c>
      <c r="M83" s="152">
        <f>IF(K83&lt;&gt;"",K83,IF(H83&lt;&gt;"",H83,""))</f>
        <v>2</v>
      </c>
    </row>
    <row r="84" spans="1:13" ht="96">
      <c r="A84" s="184">
        <v>633</v>
      </c>
      <c r="B84" s="96">
        <v>636</v>
      </c>
      <c r="C84" s="198" t="s">
        <v>1679</v>
      </c>
      <c r="D84" s="149" t="s">
        <v>1680</v>
      </c>
      <c r="E84" s="149" t="s">
        <v>1677</v>
      </c>
      <c r="F84" s="199"/>
      <c r="G84" s="149" t="s">
        <v>1681</v>
      </c>
      <c r="H84" s="199">
        <v>2.5</v>
      </c>
      <c r="I84" s="106"/>
      <c r="J84" s="106"/>
      <c r="K84" s="106"/>
      <c r="L84" s="146" t="str">
        <f>IF(I84&lt;&gt;"",I84,IF(F84&lt;&gt;"",F84,""))</f>
        <v/>
      </c>
      <c r="M84" s="152">
        <f>IF(K84&lt;&gt;"",K84,IF(H84&lt;&gt;"",H84,""))</f>
        <v>2.5</v>
      </c>
    </row>
    <row r="85" spans="1:13">
      <c r="D85" s="207"/>
      <c r="E85" s="207"/>
      <c r="F85" s="201"/>
      <c r="G85" s="207"/>
      <c r="H85" s="153"/>
      <c r="I85" s="106"/>
      <c r="J85" s="106"/>
      <c r="K85" s="106"/>
    </row>
    <row r="86" spans="1:13" ht="17">
      <c r="C86" s="212" t="s">
        <v>1682</v>
      </c>
      <c r="D86" s="207"/>
      <c r="E86" s="207"/>
      <c r="F86" s="201"/>
      <c r="G86" s="207"/>
      <c r="H86" s="153"/>
      <c r="I86" s="106"/>
      <c r="J86" s="106"/>
      <c r="K86" s="106"/>
    </row>
    <row r="87" spans="1:13" ht="144">
      <c r="A87" s="184">
        <v>634</v>
      </c>
      <c r="B87" s="96">
        <v>637</v>
      </c>
      <c r="C87" s="198" t="s">
        <v>1683</v>
      </c>
      <c r="D87" s="149" t="s">
        <v>1684</v>
      </c>
      <c r="E87" s="149" t="s">
        <v>1685</v>
      </c>
      <c r="F87" s="199"/>
      <c r="G87" s="149" t="s">
        <v>1686</v>
      </c>
      <c r="H87" s="199">
        <v>0</v>
      </c>
      <c r="I87" s="106"/>
      <c r="J87" s="106"/>
      <c r="K87" s="106"/>
      <c r="L87" s="146" t="str">
        <f>IF(I87&lt;&gt;"",I87,IF(F87&lt;&gt;"",F87,""))</f>
        <v/>
      </c>
      <c r="M87" s="152">
        <f>IF(K87&lt;&gt;"",K87,IF(H87&lt;&gt;"",H87,""))</f>
        <v>0</v>
      </c>
    </row>
    <row r="88" spans="1:13" ht="208">
      <c r="A88" s="184">
        <v>635</v>
      </c>
      <c r="B88" s="96">
        <v>638</v>
      </c>
      <c r="C88" s="198" t="s">
        <v>1687</v>
      </c>
      <c r="D88" s="149" t="s">
        <v>1688</v>
      </c>
      <c r="E88" s="149" t="s">
        <v>1685</v>
      </c>
      <c r="F88" s="199"/>
      <c r="G88" s="149" t="s">
        <v>1689</v>
      </c>
      <c r="H88" s="199">
        <v>3</v>
      </c>
      <c r="I88" s="106"/>
      <c r="J88" s="106"/>
      <c r="K88" s="106"/>
      <c r="L88" s="146" t="str">
        <f>IF(I88&lt;&gt;"",I88,IF(F88&lt;&gt;"",F88,""))</f>
        <v/>
      </c>
      <c r="M88" s="152">
        <f>IF(K88&lt;&gt;"",K88,IF(H88&lt;&gt;"",H88,""))</f>
        <v>3</v>
      </c>
    </row>
    <row r="89" spans="1:13" ht="144">
      <c r="A89" s="184">
        <v>636</v>
      </c>
      <c r="B89" s="96">
        <v>639</v>
      </c>
      <c r="C89" s="198" t="s">
        <v>1690</v>
      </c>
      <c r="D89" s="149" t="s">
        <v>1691</v>
      </c>
      <c r="E89" s="149" t="s">
        <v>1685</v>
      </c>
      <c r="F89" s="199"/>
      <c r="G89" s="149" t="s">
        <v>1692</v>
      </c>
      <c r="H89" s="199">
        <v>3.5</v>
      </c>
      <c r="I89" s="106"/>
      <c r="J89" s="106"/>
      <c r="K89" s="106"/>
      <c r="L89" s="146" t="str">
        <f>IF(I89&lt;&gt;"",I89,IF(F89&lt;&gt;"",F89,""))</f>
        <v/>
      </c>
      <c r="M89" s="152">
        <f>IF(K89&lt;&gt;"",K89,IF(H89&lt;&gt;"",H89,""))</f>
        <v>3.5</v>
      </c>
    </row>
    <row r="90" spans="1:13" ht="15">
      <c r="C90" s="35"/>
      <c r="D90" s="207"/>
      <c r="E90" s="207"/>
      <c r="F90" s="201"/>
      <c r="G90" s="207"/>
      <c r="H90" s="153"/>
      <c r="I90" s="106"/>
      <c r="J90" s="106"/>
      <c r="K90" s="106"/>
    </row>
    <row r="91" spans="1:13">
      <c r="D91" s="207"/>
      <c r="E91" s="207"/>
      <c r="F91" s="201"/>
      <c r="G91" s="207"/>
      <c r="H91" s="153"/>
      <c r="I91" s="106"/>
      <c r="J91" s="106"/>
      <c r="K91" s="106"/>
    </row>
    <row r="92" spans="1:13">
      <c r="D92" s="207"/>
      <c r="E92" s="207"/>
      <c r="F92" s="201"/>
      <c r="G92" s="207"/>
      <c r="H92" s="153"/>
      <c r="I92" s="106"/>
      <c r="J92" s="106"/>
      <c r="K92" s="106"/>
    </row>
    <row r="93" spans="1:13" ht="22">
      <c r="C93" s="195" t="s">
        <v>99</v>
      </c>
      <c r="D93" s="103"/>
      <c r="E93" s="103"/>
      <c r="F93" s="208"/>
      <c r="G93" s="103"/>
      <c r="H93" s="153"/>
      <c r="I93" s="106"/>
      <c r="J93" s="106"/>
      <c r="K93" s="106"/>
    </row>
    <row r="94" spans="1:13" ht="17">
      <c r="C94" s="206" t="s">
        <v>1693</v>
      </c>
      <c r="D94" s="207"/>
      <c r="E94" s="207"/>
      <c r="F94" s="201"/>
      <c r="G94" s="207"/>
      <c r="H94" s="153"/>
      <c r="I94" s="106"/>
      <c r="J94" s="106"/>
      <c r="K94" s="106"/>
    </row>
    <row r="95" spans="1:13" ht="80">
      <c r="A95" s="184">
        <v>637</v>
      </c>
      <c r="B95" s="96">
        <v>640</v>
      </c>
      <c r="C95" s="198" t="s">
        <v>1694</v>
      </c>
      <c r="D95" s="149" t="s">
        <v>953</v>
      </c>
      <c r="E95" s="149" t="s">
        <v>1695</v>
      </c>
      <c r="F95" s="199">
        <v>5</v>
      </c>
      <c r="G95" s="149" t="s">
        <v>955</v>
      </c>
      <c r="H95" s="199">
        <v>3</v>
      </c>
      <c r="I95" s="106"/>
      <c r="J95" s="106"/>
      <c r="K95" s="106"/>
      <c r="L95" s="146">
        <f t="shared" ref="L95:L111" si="6">IF(I95&lt;&gt;"",I95,IF(F95&lt;&gt;"",F95,""))</f>
        <v>5</v>
      </c>
      <c r="M95" s="152">
        <f t="shared" ref="M95:M111" si="7">IF(K95&lt;&gt;"",K95,IF(H95&lt;&gt;"",H95,""))</f>
        <v>3</v>
      </c>
    </row>
    <row r="96" spans="1:13" ht="256">
      <c r="A96" s="184">
        <v>638</v>
      </c>
      <c r="B96" s="96">
        <v>641</v>
      </c>
      <c r="C96" s="198" t="s">
        <v>1696</v>
      </c>
      <c r="D96" s="149" t="s">
        <v>1697</v>
      </c>
      <c r="E96" s="149" t="s">
        <v>1685</v>
      </c>
      <c r="F96" s="199">
        <v>5</v>
      </c>
      <c r="G96" s="149" t="s">
        <v>1698</v>
      </c>
      <c r="H96" s="199" t="s">
        <v>1699</v>
      </c>
      <c r="I96" s="106"/>
      <c r="J96" s="106"/>
      <c r="K96" s="106"/>
      <c r="L96" s="146">
        <f t="shared" si="6"/>
        <v>5</v>
      </c>
      <c r="M96" s="152" t="str">
        <f t="shared" si="7"/>
        <v>TBD</v>
      </c>
    </row>
    <row r="97" spans="1:13" ht="192">
      <c r="A97" s="184">
        <v>639</v>
      </c>
      <c r="B97" s="96">
        <v>642</v>
      </c>
      <c r="C97" s="198" t="s">
        <v>1700</v>
      </c>
      <c r="D97" s="149" t="s">
        <v>1701</v>
      </c>
      <c r="E97" s="149" t="s">
        <v>1702</v>
      </c>
      <c r="F97" s="199">
        <v>5</v>
      </c>
      <c r="G97" s="149" t="s">
        <v>1703</v>
      </c>
      <c r="H97" s="199">
        <v>3.5</v>
      </c>
      <c r="I97" s="106"/>
      <c r="J97" s="106"/>
      <c r="K97" s="106"/>
      <c r="L97" s="146">
        <f t="shared" si="6"/>
        <v>5</v>
      </c>
      <c r="M97" s="152">
        <f t="shared" si="7"/>
        <v>3.5</v>
      </c>
    </row>
    <row r="98" spans="1:13" ht="409.6">
      <c r="A98" s="184">
        <v>640</v>
      </c>
      <c r="B98" s="96">
        <v>643</v>
      </c>
      <c r="C98" s="198" t="s">
        <v>1704</v>
      </c>
      <c r="D98" s="149" t="s">
        <v>1705</v>
      </c>
      <c r="E98" s="149" t="s">
        <v>1685</v>
      </c>
      <c r="F98" s="199">
        <v>4</v>
      </c>
      <c r="G98" s="149" t="s">
        <v>1706</v>
      </c>
      <c r="H98" s="199" t="s">
        <v>1699</v>
      </c>
      <c r="I98" s="106"/>
      <c r="J98" s="106"/>
      <c r="K98" s="106"/>
      <c r="L98" s="146">
        <f t="shared" si="6"/>
        <v>4</v>
      </c>
      <c r="M98" s="152" t="str">
        <f t="shared" si="7"/>
        <v>TBD</v>
      </c>
    </row>
    <row r="99" spans="1:13" ht="160">
      <c r="A99" s="184">
        <v>641</v>
      </c>
      <c r="B99" s="96">
        <v>644</v>
      </c>
      <c r="C99" s="198" t="s">
        <v>956</v>
      </c>
      <c r="D99" s="149" t="s">
        <v>957</v>
      </c>
      <c r="E99" s="149" t="s">
        <v>958</v>
      </c>
      <c r="F99" s="199">
        <v>5</v>
      </c>
      <c r="G99" s="149" t="s">
        <v>1215</v>
      </c>
      <c r="H99" s="199">
        <v>3</v>
      </c>
      <c r="I99" s="106"/>
      <c r="J99" s="106"/>
      <c r="K99" s="106"/>
      <c r="L99" s="146">
        <f t="shared" si="6"/>
        <v>5</v>
      </c>
      <c r="M99" s="152">
        <f t="shared" si="7"/>
        <v>3</v>
      </c>
    </row>
    <row r="100" spans="1:13" ht="32">
      <c r="A100" s="184">
        <v>642</v>
      </c>
      <c r="B100" s="96">
        <v>645</v>
      </c>
      <c r="C100" s="198" t="s">
        <v>1707</v>
      </c>
      <c r="D100" s="149" t="s">
        <v>1708</v>
      </c>
      <c r="E100" s="149" t="s">
        <v>1685</v>
      </c>
      <c r="F100" s="199"/>
      <c r="G100" s="149" t="s">
        <v>961</v>
      </c>
      <c r="H100" s="199" t="s">
        <v>1709</v>
      </c>
      <c r="I100" s="106"/>
      <c r="J100" s="106"/>
      <c r="K100" s="106"/>
      <c r="L100" s="146" t="str">
        <f t="shared" si="6"/>
        <v/>
      </c>
      <c r="M100" s="152" t="str">
        <f t="shared" si="7"/>
        <v>tbd</v>
      </c>
    </row>
    <row r="101" spans="1:13" ht="112">
      <c r="A101" s="184">
        <v>643</v>
      </c>
      <c r="B101" s="96">
        <v>646</v>
      </c>
      <c r="C101" s="198" t="s">
        <v>148</v>
      </c>
      <c r="D101" s="149" t="s">
        <v>1710</v>
      </c>
      <c r="E101" s="149" t="s">
        <v>1711</v>
      </c>
      <c r="F101" s="199"/>
      <c r="G101" s="149" t="s">
        <v>961</v>
      </c>
      <c r="H101" s="199">
        <v>1</v>
      </c>
      <c r="I101" s="106"/>
      <c r="J101" s="106"/>
      <c r="K101" s="106"/>
      <c r="L101" s="146" t="str">
        <f t="shared" si="6"/>
        <v/>
      </c>
      <c r="M101" s="152">
        <f t="shared" si="7"/>
        <v>1</v>
      </c>
    </row>
    <row r="102" spans="1:13" ht="80">
      <c r="A102" s="184">
        <v>644</v>
      </c>
      <c r="B102" s="96">
        <v>647</v>
      </c>
      <c r="C102" s="198" t="s">
        <v>1712</v>
      </c>
      <c r="D102" s="149" t="s">
        <v>1486</v>
      </c>
      <c r="E102" s="149" t="s">
        <v>1685</v>
      </c>
      <c r="F102" s="199"/>
      <c r="G102" s="149" t="s">
        <v>1713</v>
      </c>
      <c r="H102" s="199">
        <v>3</v>
      </c>
      <c r="I102" s="106"/>
      <c r="J102" s="106"/>
      <c r="K102" s="106"/>
      <c r="L102" s="146" t="str">
        <f t="shared" si="6"/>
        <v/>
      </c>
      <c r="M102" s="152">
        <f t="shared" si="7"/>
        <v>3</v>
      </c>
    </row>
    <row r="103" spans="1:13" ht="160">
      <c r="A103" s="184">
        <v>645</v>
      </c>
      <c r="B103" s="96">
        <v>648</v>
      </c>
      <c r="C103" s="198" t="s">
        <v>334</v>
      </c>
      <c r="D103" s="149" t="s">
        <v>1219</v>
      </c>
      <c r="E103" s="149" t="s">
        <v>1714</v>
      </c>
      <c r="F103" s="199"/>
      <c r="G103" s="149" t="s">
        <v>1220</v>
      </c>
      <c r="H103" s="199">
        <v>3</v>
      </c>
      <c r="I103" s="106"/>
      <c r="J103" s="106"/>
      <c r="K103" s="106"/>
      <c r="L103" s="146" t="str">
        <f t="shared" si="6"/>
        <v/>
      </c>
      <c r="M103" s="152">
        <f t="shared" si="7"/>
        <v>3</v>
      </c>
    </row>
    <row r="104" spans="1:13" ht="144">
      <c r="A104" s="184">
        <v>646</v>
      </c>
      <c r="B104" s="96">
        <v>649</v>
      </c>
      <c r="C104" s="198" t="s">
        <v>1221</v>
      </c>
      <c r="D104" s="149" t="s">
        <v>338</v>
      </c>
      <c r="E104" s="149" t="s">
        <v>1715</v>
      </c>
      <c r="F104" s="199"/>
      <c r="G104" s="149" t="s">
        <v>969</v>
      </c>
      <c r="H104" s="199">
        <v>1</v>
      </c>
      <c r="I104" s="106"/>
      <c r="J104" s="106"/>
      <c r="K104" s="106"/>
      <c r="L104" s="146" t="str">
        <f t="shared" si="6"/>
        <v/>
      </c>
      <c r="M104" s="152">
        <f t="shared" si="7"/>
        <v>1</v>
      </c>
    </row>
    <row r="105" spans="1:13" ht="365">
      <c r="A105" s="184">
        <v>647</v>
      </c>
      <c r="B105" s="96">
        <v>650</v>
      </c>
      <c r="C105" s="198" t="s">
        <v>339</v>
      </c>
      <c r="D105" s="149" t="s">
        <v>340</v>
      </c>
      <c r="E105" s="149" t="s">
        <v>1716</v>
      </c>
      <c r="F105" s="199">
        <v>4</v>
      </c>
      <c r="G105" s="149" t="s">
        <v>965</v>
      </c>
      <c r="H105" s="199">
        <v>3</v>
      </c>
      <c r="I105" s="106"/>
      <c r="J105" s="106"/>
      <c r="K105" s="106"/>
      <c r="L105" s="146">
        <f t="shared" si="6"/>
        <v>4</v>
      </c>
      <c r="M105" s="152">
        <f t="shared" si="7"/>
        <v>3</v>
      </c>
    </row>
    <row r="106" spans="1:13" ht="48">
      <c r="A106" s="184">
        <v>648</v>
      </c>
      <c r="B106" s="96">
        <v>651</v>
      </c>
      <c r="C106" s="198" t="s">
        <v>307</v>
      </c>
      <c r="D106" s="149" t="s">
        <v>1717</v>
      </c>
      <c r="E106" s="149" t="s">
        <v>1685</v>
      </c>
      <c r="F106" s="199">
        <v>5</v>
      </c>
      <c r="G106" s="149" t="s">
        <v>1718</v>
      </c>
      <c r="H106" s="199" t="s">
        <v>1699</v>
      </c>
      <c r="I106" s="106"/>
      <c r="J106" s="106"/>
      <c r="K106" s="106"/>
      <c r="L106" s="146">
        <f t="shared" si="6"/>
        <v>5</v>
      </c>
      <c r="M106" s="152" t="str">
        <f t="shared" si="7"/>
        <v>TBD</v>
      </c>
    </row>
    <row r="107" spans="1:13" ht="176">
      <c r="A107" s="184">
        <v>649</v>
      </c>
      <c r="B107" s="96">
        <v>652</v>
      </c>
      <c r="C107" s="198" t="s">
        <v>348</v>
      </c>
      <c r="D107" s="149" t="s">
        <v>349</v>
      </c>
      <c r="E107" s="149" t="s">
        <v>973</v>
      </c>
      <c r="F107" s="199"/>
      <c r="G107" s="149" t="s">
        <v>1490</v>
      </c>
      <c r="H107" s="199">
        <v>1</v>
      </c>
      <c r="I107" s="106"/>
      <c r="J107" s="106"/>
      <c r="K107" s="106"/>
      <c r="L107" s="146" t="str">
        <f t="shared" si="6"/>
        <v/>
      </c>
      <c r="M107" s="152">
        <f t="shared" si="7"/>
        <v>1</v>
      </c>
    </row>
    <row r="108" spans="1:13" ht="32">
      <c r="A108" s="184">
        <v>650</v>
      </c>
      <c r="B108" s="96">
        <v>653</v>
      </c>
      <c r="C108" s="198" t="s">
        <v>1719</v>
      </c>
      <c r="D108" s="149" t="s">
        <v>1720</v>
      </c>
      <c r="E108" s="149" t="s">
        <v>1685</v>
      </c>
      <c r="F108" s="199"/>
      <c r="G108" s="149" t="s">
        <v>1721</v>
      </c>
      <c r="H108" s="199" t="s">
        <v>1709</v>
      </c>
      <c r="I108" s="106"/>
      <c r="J108" s="106"/>
      <c r="K108" s="106"/>
      <c r="L108" s="146" t="str">
        <f t="shared" si="6"/>
        <v/>
      </c>
      <c r="M108" s="152" t="str">
        <f t="shared" si="7"/>
        <v>tbd</v>
      </c>
    </row>
    <row r="109" spans="1:13" ht="32">
      <c r="A109" s="184">
        <v>651</v>
      </c>
      <c r="B109" s="96">
        <v>654</v>
      </c>
      <c r="C109" s="198" t="s">
        <v>1722</v>
      </c>
      <c r="D109" s="149" t="s">
        <v>1723</v>
      </c>
      <c r="E109" s="149" t="s">
        <v>1685</v>
      </c>
      <c r="F109" s="199"/>
      <c r="G109" s="149" t="s">
        <v>1721</v>
      </c>
      <c r="H109" s="199" t="s">
        <v>1709</v>
      </c>
      <c r="I109" s="106"/>
      <c r="J109" s="106"/>
      <c r="K109" s="106"/>
      <c r="L109" s="146" t="str">
        <f t="shared" si="6"/>
        <v/>
      </c>
      <c r="M109" s="152" t="str">
        <f t="shared" si="7"/>
        <v>tbd</v>
      </c>
    </row>
    <row r="110" spans="1:13" ht="272">
      <c r="A110" s="184">
        <v>652</v>
      </c>
      <c r="B110" s="96">
        <v>655</v>
      </c>
      <c r="C110" s="198" t="s">
        <v>355</v>
      </c>
      <c r="D110" s="149" t="s">
        <v>356</v>
      </c>
      <c r="E110" s="149" t="s">
        <v>1724</v>
      </c>
      <c r="F110" s="199">
        <v>4</v>
      </c>
      <c r="G110" s="149" t="s">
        <v>977</v>
      </c>
      <c r="H110" s="199">
        <v>3</v>
      </c>
      <c r="I110" s="106"/>
      <c r="J110" s="106"/>
      <c r="K110" s="106"/>
      <c r="L110" s="146">
        <f t="shared" si="6"/>
        <v>4</v>
      </c>
      <c r="M110" s="152">
        <f t="shared" si="7"/>
        <v>3</v>
      </c>
    </row>
    <row r="111" spans="1:13" ht="240">
      <c r="A111" s="184">
        <v>653</v>
      </c>
      <c r="B111" s="96">
        <v>656</v>
      </c>
      <c r="C111" s="198" t="s">
        <v>357</v>
      </c>
      <c r="D111" s="149" t="s">
        <v>358</v>
      </c>
      <c r="E111" s="149" t="s">
        <v>978</v>
      </c>
      <c r="F111" s="199">
        <v>4</v>
      </c>
      <c r="G111" s="149" t="s">
        <v>1493</v>
      </c>
      <c r="H111" s="199">
        <v>3</v>
      </c>
      <c r="I111" s="106"/>
      <c r="J111" s="106"/>
      <c r="K111" s="106"/>
      <c r="L111" s="146">
        <f t="shared" si="6"/>
        <v>4</v>
      </c>
      <c r="M111" s="152">
        <f t="shared" si="7"/>
        <v>3</v>
      </c>
    </row>
    <row r="112" spans="1:13">
      <c r="D112" s="207"/>
      <c r="E112" s="207"/>
      <c r="F112" s="201"/>
      <c r="G112" s="207"/>
      <c r="H112" s="153"/>
      <c r="I112" s="106"/>
      <c r="J112" s="106"/>
      <c r="K112" s="106"/>
    </row>
    <row r="113" spans="1:13" ht="17">
      <c r="C113" s="206" t="s">
        <v>360</v>
      </c>
      <c r="D113" s="207"/>
      <c r="E113" s="207"/>
      <c r="F113" s="201"/>
      <c r="G113" s="207"/>
      <c r="H113" s="153"/>
      <c r="I113" s="106"/>
      <c r="J113" s="106"/>
      <c r="K113" s="106"/>
    </row>
    <row r="114" spans="1:13" ht="80">
      <c r="A114" s="204">
        <v>654</v>
      </c>
      <c r="B114" s="205">
        <v>657</v>
      </c>
      <c r="C114" s="198" t="s">
        <v>1725</v>
      </c>
      <c r="D114" s="149" t="s">
        <v>361</v>
      </c>
      <c r="E114" s="149" t="s">
        <v>980</v>
      </c>
      <c r="F114" s="199"/>
      <c r="G114" s="149" t="s">
        <v>1726</v>
      </c>
      <c r="H114" s="199" t="s">
        <v>1709</v>
      </c>
      <c r="I114" s="106"/>
      <c r="J114" s="106"/>
      <c r="K114" s="106"/>
      <c r="L114" s="146" t="str">
        <f>IF(I114&lt;&gt;"",I114,IF(F114&lt;&gt;"",F114,""))</f>
        <v/>
      </c>
      <c r="M114" s="152" t="str">
        <f>IF(K114&lt;&gt;"",K114,IF(H114&lt;&gt;"",H114,""))</f>
        <v>tbd</v>
      </c>
    </row>
    <row r="115" spans="1:13" ht="256">
      <c r="A115" s="184">
        <v>656</v>
      </c>
      <c r="B115" s="96">
        <v>658</v>
      </c>
      <c r="C115" s="198" t="s">
        <v>1727</v>
      </c>
      <c r="D115" s="149" t="s">
        <v>1728</v>
      </c>
      <c r="E115" s="149" t="s">
        <v>1685</v>
      </c>
      <c r="F115" s="199"/>
      <c r="G115" s="149" t="s">
        <v>979</v>
      </c>
      <c r="H115" s="199" t="s">
        <v>1709</v>
      </c>
      <c r="I115" s="106"/>
      <c r="J115" s="106"/>
      <c r="K115" s="106"/>
      <c r="L115" s="146" t="str">
        <f>IF(I115&lt;&gt;"",I115,IF(F115&lt;&gt;"",F115,""))</f>
        <v/>
      </c>
      <c r="M115" s="152" t="str">
        <f>IF(K115&lt;&gt;"",K115,IF(H115&lt;&gt;"",H115,""))</f>
        <v>tbd</v>
      </c>
    </row>
    <row r="116" spans="1:13" ht="409.6">
      <c r="A116" s="184">
        <v>657</v>
      </c>
      <c r="B116" s="96">
        <v>659</v>
      </c>
      <c r="C116" s="198" t="s">
        <v>982</v>
      </c>
      <c r="D116" s="149" t="s">
        <v>983</v>
      </c>
      <c r="E116" s="149" t="s">
        <v>984</v>
      </c>
      <c r="F116" s="199">
        <v>4</v>
      </c>
      <c r="G116" s="149" t="s">
        <v>1729</v>
      </c>
      <c r="H116" s="199">
        <v>4</v>
      </c>
      <c r="I116" s="199">
        <v>5</v>
      </c>
      <c r="J116" s="149" t="s">
        <v>1730</v>
      </c>
      <c r="K116" s="199">
        <v>4</v>
      </c>
      <c r="L116" s="146">
        <f>IF(I116&lt;&gt;"",I116,IF(F116&lt;&gt;"",F116,""))</f>
        <v>5</v>
      </c>
      <c r="M116" s="152">
        <f>IF(K116&lt;&gt;"",K116,IF(H116&lt;&gt;"",H116,""))</f>
        <v>4</v>
      </c>
    </row>
    <row r="117" spans="1:13" ht="64">
      <c r="A117" s="184">
        <v>658</v>
      </c>
      <c r="B117" s="96">
        <v>660</v>
      </c>
      <c r="C117" s="198" t="s">
        <v>14</v>
      </c>
      <c r="D117" s="149" t="s">
        <v>986</v>
      </c>
      <c r="E117" s="149" t="s">
        <v>987</v>
      </c>
      <c r="F117" s="199">
        <v>5</v>
      </c>
      <c r="G117" s="149" t="s">
        <v>1731</v>
      </c>
      <c r="H117" s="199">
        <v>5</v>
      </c>
      <c r="I117" s="106"/>
      <c r="J117" s="106"/>
      <c r="K117" s="106"/>
      <c r="L117" s="146">
        <f>IF(I117&lt;&gt;"",I117,IF(F117&lt;&gt;"",F117,""))</f>
        <v>5</v>
      </c>
      <c r="M117" s="152">
        <f>IF(K117&lt;&gt;"",K117,IF(H117&lt;&gt;"",H117,""))</f>
        <v>5</v>
      </c>
    </row>
    <row r="118" spans="1:13" ht="64">
      <c r="A118" s="184">
        <v>659</v>
      </c>
      <c r="B118" s="96">
        <v>661</v>
      </c>
      <c r="C118" s="198" t="s">
        <v>989</v>
      </c>
      <c r="D118" s="149" t="s">
        <v>990</v>
      </c>
      <c r="E118" s="149" t="s">
        <v>991</v>
      </c>
      <c r="F118" s="199">
        <v>4</v>
      </c>
      <c r="G118" s="149" t="s">
        <v>1732</v>
      </c>
      <c r="H118" s="199">
        <v>4</v>
      </c>
      <c r="I118" s="106"/>
      <c r="J118" s="106"/>
      <c r="K118" s="106"/>
      <c r="L118" s="146">
        <f>IF(I118&lt;&gt;"",I118,IF(F118&lt;&gt;"",F118,""))</f>
        <v>4</v>
      </c>
      <c r="M118" s="152">
        <f>IF(K118&lt;&gt;"",K118,IF(H118&lt;&gt;"",H118,""))</f>
        <v>4</v>
      </c>
    </row>
    <row r="119" spans="1:13" ht="15">
      <c r="C119" s="35"/>
      <c r="D119" s="207"/>
      <c r="E119" s="207"/>
      <c r="F119" s="201"/>
      <c r="G119" s="207"/>
      <c r="H119" s="153"/>
      <c r="I119" s="207"/>
      <c r="J119" s="207"/>
      <c r="K119" s="207"/>
    </row>
    <row r="120" spans="1:13">
      <c r="D120" s="207"/>
      <c r="E120" s="207"/>
      <c r="F120" s="201"/>
      <c r="G120" s="207"/>
      <c r="H120" s="153"/>
      <c r="I120" s="207"/>
      <c r="J120" s="207"/>
      <c r="K120" s="207"/>
    </row>
    <row r="121" spans="1:13">
      <c r="D121" s="207"/>
      <c r="E121" s="207"/>
      <c r="F121" s="201"/>
      <c r="G121" s="207"/>
      <c r="H121" s="153"/>
      <c r="I121" s="207"/>
      <c r="J121" s="207"/>
      <c r="K121" s="207"/>
    </row>
    <row r="122" spans="1:13" ht="22">
      <c r="C122" s="195" t="s">
        <v>98</v>
      </c>
      <c r="D122" s="103"/>
      <c r="E122" s="103"/>
      <c r="F122" s="208"/>
      <c r="G122" s="103"/>
      <c r="H122" s="153"/>
      <c r="I122" s="103"/>
      <c r="J122" s="103"/>
      <c r="K122" s="103"/>
    </row>
    <row r="123" spans="1:13" ht="288">
      <c r="A123" s="184">
        <v>660</v>
      </c>
      <c r="B123" s="96">
        <v>662</v>
      </c>
      <c r="C123" s="198" t="s">
        <v>1733</v>
      </c>
      <c r="D123" s="149" t="s">
        <v>1734</v>
      </c>
      <c r="E123" s="149"/>
      <c r="F123" s="199">
        <v>5</v>
      </c>
      <c r="G123" s="149" t="s">
        <v>1735</v>
      </c>
      <c r="H123" s="199">
        <v>3.5</v>
      </c>
      <c r="I123" s="106"/>
      <c r="J123" s="106"/>
      <c r="K123" s="106"/>
      <c r="L123" s="146">
        <f>IF(I123&lt;&gt;"",I123,IF(F123&lt;&gt;"",F123,""))</f>
        <v>5</v>
      </c>
      <c r="M123" s="152">
        <f>IF(K123&lt;&gt;"",K123,IF(H123&lt;&gt;"",H123,""))</f>
        <v>3.5</v>
      </c>
    </row>
    <row r="124" spans="1:13" ht="144">
      <c r="A124" s="184">
        <v>661</v>
      </c>
      <c r="B124" s="96">
        <v>663</v>
      </c>
      <c r="C124" s="198" t="s">
        <v>304</v>
      </c>
      <c r="D124" s="149" t="s">
        <v>305</v>
      </c>
      <c r="E124" s="149"/>
      <c r="F124" s="199">
        <v>4</v>
      </c>
      <c r="G124" s="149" t="s">
        <v>1736</v>
      </c>
      <c r="H124" s="199">
        <v>3.5</v>
      </c>
      <c r="I124" s="106"/>
      <c r="J124" s="106"/>
      <c r="K124" s="106"/>
      <c r="L124" s="146">
        <f>IF(I124&lt;&gt;"",I124,IF(F124&lt;&gt;"",F124,""))</f>
        <v>4</v>
      </c>
      <c r="M124" s="152">
        <f>IF(K124&lt;&gt;"",K124,IF(H124&lt;&gt;"",H124,""))</f>
        <v>3.5</v>
      </c>
    </row>
    <row r="125" spans="1:13" ht="112">
      <c r="A125" s="184">
        <v>662</v>
      </c>
      <c r="B125" s="96">
        <v>664</v>
      </c>
      <c r="C125" s="198" t="s">
        <v>1016</v>
      </c>
      <c r="D125" s="149" t="s">
        <v>1017</v>
      </c>
      <c r="E125" s="149" t="s">
        <v>1018</v>
      </c>
      <c r="F125" s="199">
        <v>5</v>
      </c>
      <c r="G125" s="149" t="s">
        <v>1019</v>
      </c>
      <c r="H125" s="199">
        <v>3.5</v>
      </c>
      <c r="I125" s="106"/>
      <c r="J125" s="106"/>
      <c r="K125" s="106"/>
      <c r="L125" s="146">
        <f>IF(I125&lt;&gt;"",I125,IF(F125&lt;&gt;"",F125,""))</f>
        <v>5</v>
      </c>
      <c r="M125" s="152">
        <f>IF(K125&lt;&gt;"",K125,IF(H125&lt;&gt;"",H125,""))</f>
        <v>3.5</v>
      </c>
    </row>
    <row r="126" spans="1:13" ht="80">
      <c r="A126" s="184">
        <v>663</v>
      </c>
      <c r="B126" s="96">
        <v>665</v>
      </c>
      <c r="C126" s="198" t="s">
        <v>1022</v>
      </c>
      <c r="D126" s="149" t="s">
        <v>1023</v>
      </c>
      <c r="E126" s="149" t="s">
        <v>1024</v>
      </c>
      <c r="F126" s="199">
        <v>5</v>
      </c>
      <c r="G126" s="149" t="s">
        <v>1513</v>
      </c>
      <c r="H126" s="199">
        <v>4</v>
      </c>
      <c r="I126" s="106"/>
      <c r="J126" s="106"/>
      <c r="K126" s="106"/>
      <c r="L126" s="146">
        <f>IF(I126&lt;&gt;"",I126,IF(F126&lt;&gt;"",F126,""))</f>
        <v>5</v>
      </c>
      <c r="M126" s="152">
        <f>IF(K126&lt;&gt;"",K126,IF(H126&lt;&gt;"",H126,""))</f>
        <v>4</v>
      </c>
    </row>
    <row r="127" spans="1:13" ht="15">
      <c r="C127" s="35"/>
      <c r="D127" s="207"/>
      <c r="E127" s="207"/>
      <c r="F127" s="201"/>
      <c r="G127" s="207"/>
      <c r="H127" s="153"/>
      <c r="I127" s="106"/>
      <c r="J127" s="106"/>
      <c r="K127" s="106"/>
    </row>
    <row r="128" spans="1:13">
      <c r="D128" s="207"/>
      <c r="E128" s="207"/>
      <c r="F128" s="201"/>
      <c r="G128" s="207"/>
      <c r="H128" s="153"/>
      <c r="I128" s="106"/>
      <c r="J128" s="106"/>
      <c r="K128" s="106"/>
    </row>
    <row r="129" spans="1:13">
      <c r="D129" s="207"/>
      <c r="E129" s="207"/>
      <c r="F129" s="201"/>
      <c r="G129" s="207"/>
      <c r="H129" s="153"/>
      <c r="I129" s="106"/>
      <c r="J129" s="106"/>
      <c r="K129" s="106"/>
    </row>
    <row r="130" spans="1:13" ht="22">
      <c r="C130" s="195" t="s">
        <v>100</v>
      </c>
      <c r="D130" s="103"/>
      <c r="E130" s="103"/>
      <c r="F130" s="208"/>
      <c r="G130" s="103"/>
      <c r="H130" s="153"/>
      <c r="I130" s="106"/>
      <c r="J130" s="106"/>
      <c r="K130" s="106"/>
    </row>
    <row r="131" spans="1:13" ht="409.6">
      <c r="A131" s="184">
        <v>664</v>
      </c>
      <c r="B131" s="96">
        <v>666</v>
      </c>
      <c r="C131" s="198" t="s">
        <v>364</v>
      </c>
      <c r="D131" s="149" t="s">
        <v>1737</v>
      </c>
      <c r="E131" s="149"/>
      <c r="F131" s="199"/>
      <c r="G131" s="149" t="s">
        <v>1738</v>
      </c>
      <c r="H131" s="199">
        <v>2.5</v>
      </c>
      <c r="I131" s="106"/>
      <c r="J131" s="106"/>
      <c r="K131" s="106"/>
      <c r="L131" s="146" t="str">
        <f>IF(I131&lt;&gt;"",I131,IF(F131&lt;&gt;"",F131,""))</f>
        <v/>
      </c>
      <c r="M131" s="152">
        <f>IF(K131&lt;&gt;"",K131,IF(H131&lt;&gt;"",H131,""))</f>
        <v>2.5</v>
      </c>
    </row>
    <row r="132" spans="1:13" ht="15">
      <c r="C132" s="35"/>
      <c r="D132" s="186"/>
      <c r="E132" s="186"/>
      <c r="F132" s="187"/>
      <c r="G132" s="186"/>
      <c r="H132" s="153"/>
      <c r="I132" s="186"/>
      <c r="J132" s="186"/>
      <c r="K132" s="186"/>
    </row>
    <row r="133" spans="1:13">
      <c r="D133" s="186"/>
      <c r="E133" s="186"/>
      <c r="F133" s="187"/>
      <c r="G133" s="186"/>
      <c r="H133" s="187"/>
      <c r="I133" s="186"/>
      <c r="J133" s="186"/>
      <c r="K133" s="186"/>
    </row>
    <row r="134" spans="1:13" ht="15">
      <c r="A134" s="20"/>
      <c r="C134" s="35"/>
      <c r="D134" s="20"/>
      <c r="E134" s="20"/>
      <c r="F134" s="96"/>
      <c r="G134" s="20"/>
      <c r="H134" s="96"/>
      <c r="I134" s="20"/>
      <c r="J134" s="20"/>
      <c r="K134" s="20"/>
    </row>
    <row r="135" spans="1:13" ht="15">
      <c r="A135" s="20"/>
      <c r="C135" s="35"/>
      <c r="D135" s="20"/>
      <c r="E135" s="20"/>
      <c r="F135" s="96"/>
      <c r="G135" s="20"/>
      <c r="H135" s="96"/>
      <c r="I135" s="20"/>
      <c r="J135" s="20"/>
      <c r="K135" s="20"/>
    </row>
    <row r="136" spans="1:13" ht="15">
      <c r="A136" s="20"/>
      <c r="C136" s="35"/>
      <c r="D136" s="20"/>
      <c r="E136" s="20"/>
      <c r="F136" s="96"/>
      <c r="G136" s="20"/>
      <c r="H136" s="96"/>
      <c r="I136" s="20"/>
      <c r="J136" s="20"/>
      <c r="K136" s="20"/>
    </row>
    <row r="137" spans="1:13" ht="15">
      <c r="A137" s="20"/>
      <c r="C137" s="35"/>
      <c r="D137" s="20"/>
      <c r="E137" s="20"/>
      <c r="F137" s="96"/>
      <c r="G137" s="20"/>
      <c r="H137" s="96"/>
      <c r="I137" s="20"/>
      <c r="J137" s="20"/>
      <c r="K137" s="20"/>
    </row>
    <row r="138" spans="1:13" ht="15">
      <c r="A138" s="20"/>
      <c r="C138" s="35"/>
      <c r="D138" s="20"/>
      <c r="E138" s="20"/>
      <c r="F138" s="96"/>
      <c r="G138" s="20"/>
      <c r="H138" s="96"/>
      <c r="I138" s="20"/>
      <c r="J138" s="20"/>
      <c r="K138" s="20"/>
    </row>
    <row r="139" spans="1:13" ht="15">
      <c r="A139" s="20"/>
      <c r="C139" s="35"/>
      <c r="D139" s="20"/>
      <c r="E139" s="20"/>
      <c r="F139" s="96"/>
      <c r="G139" s="20"/>
      <c r="H139" s="96"/>
      <c r="I139" s="20"/>
      <c r="J139" s="20"/>
      <c r="K139" s="20"/>
    </row>
    <row r="140" spans="1:13" ht="15">
      <c r="A140" s="20"/>
      <c r="C140" s="35"/>
      <c r="D140" s="20"/>
      <c r="E140" s="20"/>
      <c r="F140" s="96"/>
      <c r="G140" s="20"/>
      <c r="H140" s="96"/>
      <c r="I140" s="20"/>
      <c r="J140" s="20"/>
      <c r="K140" s="20"/>
    </row>
    <row r="141" spans="1:13" ht="15">
      <c r="A141" s="20"/>
      <c r="C141" s="35"/>
      <c r="D141" s="20"/>
      <c r="E141" s="20"/>
      <c r="F141" s="96"/>
      <c r="G141" s="20"/>
      <c r="H141" s="96"/>
      <c r="I141" s="20"/>
      <c r="J141" s="20"/>
      <c r="K141" s="20"/>
    </row>
    <row r="142" spans="1:13" ht="15">
      <c r="A142" s="20"/>
      <c r="C142" s="35"/>
      <c r="D142" s="20"/>
      <c r="E142" s="20"/>
      <c r="F142" s="96"/>
      <c r="G142" s="20"/>
      <c r="H142" s="96"/>
      <c r="I142" s="20"/>
      <c r="J142" s="20"/>
      <c r="K142" s="20"/>
    </row>
    <row r="143" spans="1:13" ht="15">
      <c r="A143" s="20"/>
      <c r="C143" s="35"/>
      <c r="D143" s="20"/>
      <c r="E143" s="20"/>
      <c r="F143" s="96"/>
      <c r="G143" s="20"/>
      <c r="H143" s="96"/>
      <c r="I143" s="20"/>
      <c r="J143" s="20"/>
      <c r="K143" s="20"/>
    </row>
    <row r="144" spans="1:13" ht="15">
      <c r="A144" s="20"/>
      <c r="C144" s="35"/>
      <c r="D144" s="20"/>
      <c r="E144" s="20"/>
      <c r="F144" s="96"/>
      <c r="G144" s="20"/>
      <c r="H144" s="96"/>
      <c r="I144" s="20"/>
      <c r="J144" s="20"/>
      <c r="K144" s="20"/>
    </row>
    <row r="145" spans="1:11" ht="15">
      <c r="A145" s="20"/>
      <c r="C145" s="35"/>
      <c r="D145" s="20"/>
      <c r="E145" s="20"/>
      <c r="F145" s="96"/>
      <c r="G145" s="20"/>
      <c r="H145" s="96"/>
      <c r="I145" s="20"/>
      <c r="J145" s="20"/>
      <c r="K145" s="20"/>
    </row>
    <row r="146" spans="1:11" ht="15">
      <c r="A146" s="20"/>
      <c r="C146" s="35"/>
      <c r="D146" s="20"/>
      <c r="E146" s="20"/>
      <c r="F146" s="96"/>
      <c r="G146" s="20"/>
      <c r="H146" s="96"/>
      <c r="I146" s="20"/>
      <c r="J146" s="20"/>
      <c r="K146" s="20"/>
    </row>
    <row r="147" spans="1:11" ht="15">
      <c r="A147" s="20"/>
      <c r="C147" s="35"/>
      <c r="D147" s="20"/>
      <c r="E147" s="20"/>
      <c r="F147" s="96"/>
      <c r="G147" s="20"/>
      <c r="H147" s="96"/>
      <c r="I147" s="20"/>
      <c r="J147" s="20"/>
      <c r="K147" s="20"/>
    </row>
    <row r="148" spans="1:11" ht="15">
      <c r="A148" s="20"/>
      <c r="C148" s="35"/>
      <c r="D148" s="20"/>
      <c r="E148" s="20"/>
      <c r="F148" s="96"/>
      <c r="G148" s="20"/>
      <c r="H148" s="96"/>
      <c r="I148" s="20"/>
      <c r="J148" s="20"/>
      <c r="K148" s="20"/>
    </row>
    <row r="149" spans="1:11" ht="15">
      <c r="A149" s="20"/>
      <c r="C149" s="35"/>
      <c r="D149" s="20"/>
      <c r="E149" s="20"/>
      <c r="F149" s="96"/>
      <c r="G149" s="20"/>
      <c r="H149" s="96"/>
      <c r="I149" s="20"/>
      <c r="J149" s="20"/>
      <c r="K149" s="20"/>
    </row>
    <row r="150" spans="1:11" ht="15">
      <c r="A150" s="20"/>
      <c r="C150" s="35"/>
      <c r="D150" s="20"/>
      <c r="E150" s="20"/>
      <c r="F150" s="96"/>
      <c r="G150" s="20"/>
      <c r="H150" s="96"/>
      <c r="I150" s="20"/>
      <c r="J150" s="20"/>
      <c r="K150" s="20"/>
    </row>
    <row r="151" spans="1:11" ht="15">
      <c r="A151" s="20"/>
      <c r="C151" s="35"/>
      <c r="D151" s="20"/>
      <c r="E151" s="20"/>
      <c r="F151" s="96"/>
      <c r="G151" s="20"/>
      <c r="H151" s="96"/>
      <c r="I151" s="20"/>
      <c r="J151" s="20"/>
      <c r="K151" s="20"/>
    </row>
    <row r="152" spans="1:11" ht="15">
      <c r="A152" s="20"/>
      <c r="C152" s="35"/>
      <c r="D152" s="20"/>
      <c r="E152" s="20"/>
      <c r="F152" s="96"/>
      <c r="G152" s="20"/>
      <c r="H152" s="96"/>
      <c r="I152" s="20"/>
      <c r="J152" s="20"/>
      <c r="K152" s="20"/>
    </row>
    <row r="153" spans="1:11" ht="15">
      <c r="A153" s="20"/>
      <c r="C153" s="35"/>
      <c r="D153" s="20"/>
      <c r="E153" s="20"/>
      <c r="F153" s="96"/>
      <c r="G153" s="20"/>
      <c r="H153" s="96"/>
      <c r="I153" s="20"/>
      <c r="J153" s="20"/>
      <c r="K153" s="20"/>
    </row>
    <row r="154" spans="1:11" ht="15">
      <c r="A154" s="20"/>
      <c r="C154" s="35"/>
      <c r="D154" s="20"/>
      <c r="E154" s="20"/>
      <c r="F154" s="96"/>
      <c r="G154" s="20"/>
      <c r="H154" s="96"/>
      <c r="I154" s="20"/>
      <c r="J154" s="20"/>
      <c r="K154" s="20"/>
    </row>
    <row r="155" spans="1:11" ht="15">
      <c r="A155" s="20"/>
      <c r="C155" s="35"/>
      <c r="D155" s="20"/>
      <c r="E155" s="20"/>
      <c r="F155" s="96"/>
      <c r="G155" s="20"/>
      <c r="H155" s="96"/>
      <c r="I155" s="20"/>
      <c r="J155" s="20"/>
      <c r="K155" s="20"/>
    </row>
    <row r="156" spans="1:11" ht="15">
      <c r="A156" s="20"/>
      <c r="C156" s="35"/>
      <c r="D156" s="20"/>
      <c r="E156" s="20"/>
      <c r="F156" s="96"/>
      <c r="G156" s="20"/>
      <c r="H156" s="96"/>
      <c r="I156" s="20"/>
      <c r="J156" s="20"/>
      <c r="K156" s="20"/>
    </row>
    <row r="157" spans="1:11" ht="15">
      <c r="A157" s="20"/>
      <c r="C157" s="35"/>
      <c r="D157" s="20"/>
      <c r="E157" s="20"/>
      <c r="F157" s="96"/>
      <c r="G157" s="20"/>
      <c r="H157" s="96"/>
      <c r="I157" s="20"/>
      <c r="J157" s="20"/>
      <c r="K157" s="20"/>
    </row>
    <row r="158" spans="1:11" ht="15">
      <c r="A158" s="20"/>
      <c r="C158" s="35"/>
      <c r="D158" s="20"/>
      <c r="E158" s="20"/>
      <c r="F158" s="96"/>
      <c r="G158" s="20"/>
      <c r="H158" s="96"/>
      <c r="I158" s="20"/>
      <c r="J158" s="20"/>
      <c r="K158" s="20"/>
    </row>
    <row r="159" spans="1:11" ht="15">
      <c r="A159" s="20"/>
      <c r="C159" s="35"/>
      <c r="D159" s="20"/>
      <c r="E159" s="20"/>
      <c r="F159" s="96"/>
      <c r="G159" s="20"/>
      <c r="H159" s="96"/>
      <c r="I159" s="20"/>
      <c r="J159" s="20"/>
      <c r="K159" s="20"/>
    </row>
    <row r="160" spans="1:11" ht="15">
      <c r="A160" s="20"/>
      <c r="C160" s="35"/>
      <c r="D160" s="20"/>
      <c r="E160" s="20"/>
      <c r="F160" s="96"/>
      <c r="G160" s="20"/>
      <c r="H160" s="96"/>
      <c r="I160" s="20"/>
      <c r="J160" s="20"/>
      <c r="K160" s="20"/>
    </row>
    <row r="161" spans="1:11" ht="15">
      <c r="A161" s="20"/>
      <c r="C161" s="35"/>
      <c r="D161" s="20"/>
      <c r="E161" s="20"/>
      <c r="F161" s="96"/>
      <c r="G161" s="20"/>
      <c r="H161" s="96"/>
      <c r="I161" s="20"/>
      <c r="J161" s="20"/>
      <c r="K161" s="20"/>
    </row>
    <row r="162" spans="1:11" ht="15">
      <c r="A162" s="20"/>
      <c r="C162" s="35"/>
      <c r="D162" s="20"/>
      <c r="E162" s="20"/>
      <c r="F162" s="96"/>
      <c r="G162" s="20"/>
      <c r="H162" s="96"/>
      <c r="I162" s="20"/>
      <c r="J162" s="20"/>
      <c r="K162" s="20"/>
    </row>
    <row r="163" spans="1:11" ht="15">
      <c r="A163" s="20"/>
      <c r="C163" s="35"/>
      <c r="D163" s="20"/>
      <c r="E163" s="20"/>
      <c r="F163" s="96"/>
      <c r="G163" s="20"/>
      <c r="H163" s="96"/>
      <c r="I163" s="20"/>
      <c r="J163" s="20"/>
      <c r="K163" s="20"/>
    </row>
    <row r="164" spans="1:11" ht="15">
      <c r="A164" s="20"/>
      <c r="C164" s="35"/>
      <c r="D164" s="20"/>
      <c r="E164" s="20"/>
      <c r="F164" s="96"/>
      <c r="G164" s="20"/>
      <c r="H164" s="96"/>
      <c r="I164" s="20"/>
      <c r="J164" s="20"/>
      <c r="K164" s="20"/>
    </row>
    <row r="165" spans="1:11" ht="15">
      <c r="A165" s="20"/>
      <c r="C165" s="35"/>
      <c r="D165" s="20"/>
      <c r="E165" s="20"/>
      <c r="F165" s="96"/>
      <c r="G165" s="20"/>
      <c r="H165" s="96"/>
      <c r="I165" s="20"/>
      <c r="J165" s="20"/>
      <c r="K165" s="20"/>
    </row>
    <row r="166" spans="1:11" ht="15">
      <c r="A166" s="20"/>
      <c r="C166" s="35"/>
      <c r="D166" s="20"/>
      <c r="E166" s="20"/>
      <c r="F166" s="96"/>
      <c r="G166" s="20"/>
      <c r="H166" s="96"/>
      <c r="I166" s="20"/>
      <c r="J166" s="20"/>
      <c r="K166" s="20"/>
    </row>
    <row r="167" spans="1:11">
      <c r="D167" s="186"/>
      <c r="E167" s="186"/>
      <c r="F167" s="187"/>
      <c r="G167" s="186"/>
      <c r="H167" s="187"/>
      <c r="I167" s="186"/>
      <c r="J167" s="186"/>
      <c r="K167" s="186"/>
    </row>
    <row r="168" spans="1:11">
      <c r="D168" s="186"/>
      <c r="E168" s="186"/>
      <c r="F168" s="187"/>
      <c r="G168" s="186"/>
      <c r="H168" s="187"/>
      <c r="I168" s="186"/>
      <c r="J168" s="186"/>
      <c r="K168" s="186"/>
    </row>
    <row r="169" spans="1:11">
      <c r="D169" s="186"/>
      <c r="E169" s="186"/>
      <c r="F169" s="187"/>
      <c r="G169" s="186"/>
      <c r="H169" s="187"/>
      <c r="I169" s="186"/>
      <c r="J169" s="186"/>
      <c r="K169" s="186"/>
    </row>
    <row r="170" spans="1:11">
      <c r="D170" s="186"/>
      <c r="E170" s="186"/>
      <c r="F170" s="187"/>
      <c r="G170" s="186"/>
      <c r="H170" s="187"/>
      <c r="I170" s="186"/>
      <c r="J170" s="186"/>
      <c r="K170" s="186"/>
    </row>
    <row r="171" spans="1:11">
      <c r="D171" s="186"/>
      <c r="E171" s="186"/>
      <c r="F171" s="187"/>
      <c r="G171" s="186"/>
      <c r="H171" s="187"/>
      <c r="I171" s="186"/>
      <c r="J171" s="186"/>
      <c r="K171" s="186"/>
    </row>
    <row r="172" spans="1:11">
      <c r="D172" s="186"/>
      <c r="E172" s="186"/>
      <c r="F172" s="187"/>
      <c r="G172" s="186"/>
      <c r="H172" s="187"/>
      <c r="I172" s="186"/>
      <c r="J172" s="186"/>
      <c r="K172" s="186"/>
    </row>
    <row r="173" spans="1:11">
      <c r="D173" s="186"/>
      <c r="E173" s="186"/>
      <c r="F173" s="187"/>
      <c r="G173" s="186"/>
      <c r="H173" s="187"/>
      <c r="I173" s="186"/>
      <c r="J173" s="186"/>
      <c r="K173" s="186"/>
    </row>
    <row r="174" spans="1:11">
      <c r="D174" s="186"/>
      <c r="E174" s="186"/>
      <c r="F174" s="187"/>
      <c r="G174" s="186"/>
      <c r="H174" s="187"/>
      <c r="I174" s="186"/>
      <c r="J174" s="186"/>
      <c r="K174" s="186"/>
    </row>
    <row r="175" spans="1:11">
      <c r="D175" s="186"/>
      <c r="E175" s="186"/>
      <c r="F175" s="187"/>
      <c r="G175" s="186"/>
      <c r="H175" s="187"/>
      <c r="I175" s="186"/>
      <c r="J175" s="186"/>
      <c r="K175" s="186"/>
    </row>
    <row r="176" spans="1:11">
      <c r="D176" s="186"/>
      <c r="E176" s="186"/>
      <c r="F176" s="187"/>
      <c r="G176" s="186"/>
      <c r="H176" s="187"/>
      <c r="I176" s="186"/>
      <c r="J176" s="186"/>
      <c r="K176" s="186"/>
    </row>
    <row r="177" spans="4:11">
      <c r="D177" s="186"/>
      <c r="E177" s="186"/>
      <c r="F177" s="187"/>
      <c r="G177" s="186"/>
      <c r="H177" s="187"/>
      <c r="I177" s="186"/>
      <c r="J177" s="186"/>
      <c r="K177" s="186"/>
    </row>
    <row r="178" spans="4:11">
      <c r="D178" s="186"/>
      <c r="E178" s="186"/>
      <c r="F178" s="187"/>
      <c r="G178" s="186"/>
      <c r="H178" s="187"/>
      <c r="I178" s="186"/>
      <c r="J178" s="186"/>
      <c r="K178" s="186"/>
    </row>
    <row r="179" spans="4:11">
      <c r="D179" s="186"/>
      <c r="E179" s="186"/>
      <c r="F179" s="187"/>
      <c r="G179" s="186"/>
      <c r="H179" s="187"/>
      <c r="I179" s="186"/>
      <c r="J179" s="186"/>
      <c r="K179" s="186"/>
    </row>
    <row r="180" spans="4:11">
      <c r="D180" s="186"/>
      <c r="E180" s="186"/>
      <c r="F180" s="187"/>
      <c r="G180" s="186"/>
      <c r="H180" s="187"/>
      <c r="I180" s="186"/>
      <c r="J180" s="186"/>
      <c r="K180" s="186"/>
    </row>
    <row r="181" spans="4:11">
      <c r="D181" s="186"/>
      <c r="E181" s="186"/>
      <c r="F181" s="187"/>
      <c r="G181" s="186"/>
      <c r="H181" s="187"/>
      <c r="I181" s="186"/>
      <c r="J181" s="186"/>
      <c r="K181" s="186"/>
    </row>
    <row r="182" spans="4:11">
      <c r="D182" s="186"/>
      <c r="E182" s="186"/>
      <c r="F182" s="187"/>
      <c r="G182" s="186"/>
      <c r="H182" s="187"/>
      <c r="I182" s="186"/>
      <c r="J182" s="186"/>
      <c r="K182" s="186"/>
    </row>
    <row r="183" spans="4:11">
      <c r="D183" s="186"/>
      <c r="E183" s="186"/>
      <c r="F183" s="187"/>
      <c r="G183" s="186"/>
      <c r="H183" s="187"/>
      <c r="I183" s="186"/>
      <c r="J183" s="186"/>
      <c r="K183" s="186"/>
    </row>
    <row r="184" spans="4:11">
      <c r="D184" s="186"/>
      <c r="E184" s="186"/>
      <c r="F184" s="187"/>
      <c r="G184" s="186"/>
      <c r="H184" s="187"/>
      <c r="I184" s="186"/>
      <c r="J184" s="186"/>
      <c r="K184" s="186"/>
    </row>
    <row r="185" spans="4:11">
      <c r="D185" s="186"/>
      <c r="E185" s="186"/>
      <c r="F185" s="187"/>
      <c r="G185" s="186"/>
      <c r="H185" s="187"/>
      <c r="I185" s="186"/>
      <c r="J185" s="186"/>
      <c r="K185" s="186"/>
    </row>
    <row r="186" spans="4:11">
      <c r="D186" s="186"/>
      <c r="E186" s="186"/>
      <c r="F186" s="187"/>
      <c r="G186" s="186"/>
      <c r="H186" s="187"/>
      <c r="I186" s="186"/>
      <c r="J186" s="186"/>
      <c r="K186" s="186"/>
    </row>
    <row r="187" spans="4:11">
      <c r="D187" s="186"/>
      <c r="E187" s="186"/>
      <c r="F187" s="187"/>
      <c r="G187" s="186"/>
      <c r="H187" s="187"/>
      <c r="I187" s="186"/>
      <c r="J187" s="186"/>
      <c r="K187" s="186"/>
    </row>
    <row r="188" spans="4:11">
      <c r="D188" s="186"/>
      <c r="E188" s="186"/>
      <c r="F188" s="187"/>
      <c r="G188" s="186"/>
      <c r="H188" s="187"/>
      <c r="I188" s="186"/>
      <c r="J188" s="186"/>
      <c r="K188" s="186"/>
    </row>
    <row r="189" spans="4:11">
      <c r="D189" s="186"/>
      <c r="E189" s="186"/>
      <c r="F189" s="187"/>
      <c r="G189" s="186"/>
      <c r="H189" s="187"/>
      <c r="I189" s="186"/>
      <c r="J189" s="186"/>
      <c r="K189" s="186"/>
    </row>
    <row r="190" spans="4:11">
      <c r="D190" s="186"/>
      <c r="E190" s="186"/>
      <c r="F190" s="187"/>
      <c r="G190" s="186"/>
      <c r="H190" s="187"/>
      <c r="I190" s="186"/>
      <c r="J190" s="186"/>
      <c r="K190" s="186"/>
    </row>
    <row r="191" spans="4:11">
      <c r="D191" s="186"/>
      <c r="E191" s="186"/>
      <c r="F191" s="187"/>
      <c r="G191" s="186"/>
      <c r="H191" s="187"/>
      <c r="I191" s="186"/>
      <c r="J191" s="186"/>
      <c r="K191" s="186"/>
    </row>
    <row r="192" spans="4:11">
      <c r="D192" s="186"/>
      <c r="E192" s="186"/>
      <c r="F192" s="187"/>
      <c r="G192" s="186"/>
      <c r="H192" s="187"/>
      <c r="I192" s="186"/>
      <c r="J192" s="186"/>
      <c r="K192" s="186"/>
    </row>
    <row r="193" spans="4:11">
      <c r="D193" s="186"/>
      <c r="E193" s="186"/>
      <c r="F193" s="187"/>
      <c r="G193" s="186"/>
      <c r="H193" s="187"/>
      <c r="I193" s="186"/>
      <c r="J193" s="186"/>
      <c r="K193" s="186"/>
    </row>
    <row r="194" spans="4:11">
      <c r="D194" s="186"/>
      <c r="E194" s="186"/>
      <c r="F194" s="187"/>
      <c r="G194" s="186"/>
      <c r="H194" s="187"/>
      <c r="I194" s="186"/>
      <c r="J194" s="186"/>
      <c r="K194" s="186"/>
    </row>
    <row r="195" spans="4:11">
      <c r="D195" s="186"/>
      <c r="E195" s="186"/>
      <c r="F195" s="187"/>
      <c r="G195" s="186"/>
      <c r="H195" s="187"/>
      <c r="I195" s="186"/>
      <c r="J195" s="186"/>
      <c r="K195" s="186"/>
    </row>
    <row r="196" spans="4:11">
      <c r="D196" s="186"/>
      <c r="E196" s="186"/>
      <c r="F196" s="187"/>
      <c r="G196" s="186"/>
      <c r="H196" s="187"/>
      <c r="I196" s="186"/>
      <c r="J196" s="186"/>
      <c r="K196" s="186"/>
    </row>
    <row r="197" spans="4:11">
      <c r="D197" s="186"/>
      <c r="E197" s="186"/>
      <c r="F197" s="187"/>
      <c r="G197" s="186"/>
      <c r="H197" s="187"/>
      <c r="I197" s="186"/>
      <c r="J197" s="186"/>
      <c r="K197" s="186"/>
    </row>
    <row r="198" spans="4:11">
      <c r="D198" s="186"/>
      <c r="E198" s="186"/>
      <c r="F198" s="187"/>
      <c r="G198" s="186"/>
      <c r="H198" s="187"/>
      <c r="I198" s="186"/>
      <c r="J198" s="186"/>
      <c r="K198" s="186"/>
    </row>
    <row r="199" spans="4:11">
      <c r="D199" s="186"/>
      <c r="E199" s="186"/>
      <c r="F199" s="187"/>
      <c r="G199" s="186"/>
      <c r="H199" s="187"/>
      <c r="I199" s="186"/>
      <c r="J199" s="186"/>
      <c r="K199" s="186"/>
    </row>
    <row r="200" spans="4:11">
      <c r="D200" s="186"/>
      <c r="E200" s="186"/>
      <c r="F200" s="187"/>
      <c r="G200" s="186"/>
      <c r="H200" s="187"/>
      <c r="I200" s="186"/>
      <c r="J200" s="186"/>
      <c r="K200" s="186"/>
    </row>
    <row r="201" spans="4:11">
      <c r="D201" s="186"/>
      <c r="E201" s="186"/>
      <c r="F201" s="187"/>
      <c r="G201" s="186"/>
      <c r="H201" s="187"/>
      <c r="I201" s="186"/>
      <c r="J201" s="186"/>
      <c r="K201" s="186"/>
    </row>
    <row r="202" spans="4:11">
      <c r="D202" s="186"/>
      <c r="E202" s="186"/>
      <c r="F202" s="187"/>
      <c r="G202" s="186"/>
      <c r="H202" s="187"/>
      <c r="I202" s="186"/>
      <c r="J202" s="186"/>
      <c r="K202" s="186"/>
    </row>
    <row r="203" spans="4:11">
      <c r="D203" s="186"/>
      <c r="E203" s="186"/>
      <c r="F203" s="187"/>
      <c r="G203" s="186"/>
      <c r="H203" s="187"/>
      <c r="I203" s="186"/>
      <c r="J203" s="186"/>
      <c r="K203" s="186"/>
    </row>
    <row r="204" spans="4:11">
      <c r="D204" s="186"/>
      <c r="E204" s="186"/>
      <c r="F204" s="187"/>
      <c r="G204" s="186"/>
      <c r="H204" s="187"/>
      <c r="I204" s="186"/>
      <c r="J204" s="186"/>
      <c r="K204" s="186"/>
    </row>
    <row r="205" spans="4:11">
      <c r="D205" s="186"/>
      <c r="E205" s="186"/>
      <c r="F205" s="187"/>
      <c r="G205" s="186"/>
      <c r="H205" s="187"/>
      <c r="I205" s="186"/>
      <c r="J205" s="186"/>
      <c r="K205" s="186"/>
    </row>
    <row r="206" spans="4:11">
      <c r="D206" s="186"/>
      <c r="E206" s="186"/>
      <c r="F206" s="187"/>
      <c r="G206" s="186"/>
      <c r="H206" s="187"/>
      <c r="I206" s="186"/>
      <c r="J206" s="186"/>
      <c r="K206" s="186"/>
    </row>
    <row r="207" spans="4:11">
      <c r="D207" s="186"/>
      <c r="E207" s="186"/>
      <c r="F207" s="187"/>
      <c r="G207" s="186"/>
      <c r="H207" s="187"/>
      <c r="I207" s="186"/>
      <c r="J207" s="186"/>
      <c r="K207" s="186"/>
    </row>
    <row r="208" spans="4:11">
      <c r="D208" s="186"/>
      <c r="E208" s="186"/>
      <c r="F208" s="187"/>
      <c r="G208" s="186"/>
      <c r="H208" s="187"/>
      <c r="I208" s="186"/>
      <c r="J208" s="186"/>
      <c r="K208" s="186"/>
    </row>
    <row r="209" spans="4:11">
      <c r="D209" s="186"/>
      <c r="E209" s="186"/>
      <c r="F209" s="187"/>
      <c r="G209" s="186"/>
      <c r="H209" s="187"/>
      <c r="I209" s="186"/>
      <c r="J209" s="186"/>
      <c r="K209" s="186"/>
    </row>
    <row r="210" spans="4:11">
      <c r="D210" s="186"/>
      <c r="E210" s="186"/>
      <c r="F210" s="187"/>
      <c r="G210" s="186"/>
      <c r="H210" s="187"/>
      <c r="I210" s="186"/>
      <c r="J210" s="186"/>
      <c r="K210" s="186"/>
    </row>
    <row r="211" spans="4:11">
      <c r="D211" s="186"/>
      <c r="E211" s="186"/>
      <c r="F211" s="187"/>
      <c r="G211" s="186"/>
      <c r="H211" s="187"/>
      <c r="I211" s="186"/>
      <c r="J211" s="186"/>
      <c r="K211" s="186"/>
    </row>
    <row r="212" spans="4:11">
      <c r="D212" s="186"/>
      <c r="E212" s="186"/>
      <c r="F212" s="187"/>
      <c r="G212" s="186"/>
      <c r="H212" s="187"/>
      <c r="I212" s="186"/>
      <c r="J212" s="186"/>
      <c r="K212" s="186"/>
    </row>
    <row r="213" spans="4:11">
      <c r="D213" s="186"/>
      <c r="E213" s="186"/>
      <c r="F213" s="187"/>
      <c r="G213" s="186"/>
      <c r="H213" s="187"/>
      <c r="I213" s="186"/>
      <c r="J213" s="186"/>
      <c r="K213" s="186"/>
    </row>
    <row r="214" spans="4:11">
      <c r="D214" s="186"/>
      <c r="E214" s="186"/>
      <c r="F214" s="187"/>
      <c r="G214" s="186"/>
      <c r="H214" s="187"/>
      <c r="I214" s="186"/>
      <c r="J214" s="186"/>
      <c r="K214" s="186"/>
    </row>
    <row r="215" spans="4:11">
      <c r="D215" s="186"/>
      <c r="E215" s="186"/>
      <c r="F215" s="187"/>
      <c r="G215" s="186"/>
      <c r="H215" s="187"/>
      <c r="I215" s="186"/>
      <c r="J215" s="186"/>
      <c r="K215" s="186"/>
    </row>
    <row r="216" spans="4:11">
      <c r="D216" s="186"/>
      <c r="E216" s="186"/>
      <c r="F216" s="187"/>
      <c r="G216" s="186"/>
      <c r="H216" s="187"/>
      <c r="I216" s="186"/>
      <c r="J216" s="186"/>
      <c r="K216" s="186"/>
    </row>
    <row r="217" spans="4:11">
      <c r="D217" s="186"/>
      <c r="E217" s="186"/>
      <c r="F217" s="187"/>
      <c r="G217" s="186"/>
      <c r="H217" s="187"/>
      <c r="I217" s="186"/>
      <c r="J217" s="186"/>
      <c r="K217" s="186"/>
    </row>
    <row r="218" spans="4:11">
      <c r="D218" s="186"/>
      <c r="E218" s="186"/>
      <c r="F218" s="187"/>
      <c r="G218" s="186"/>
      <c r="H218" s="187"/>
      <c r="I218" s="186"/>
      <c r="J218" s="186"/>
      <c r="K218" s="186"/>
    </row>
    <row r="219" spans="4:11">
      <c r="D219" s="186"/>
      <c r="E219" s="186"/>
      <c r="F219" s="187"/>
      <c r="G219" s="186"/>
      <c r="H219" s="187"/>
      <c r="I219" s="186"/>
      <c r="J219" s="186"/>
      <c r="K219" s="186"/>
    </row>
    <row r="220" spans="4:11">
      <c r="D220" s="186"/>
      <c r="E220" s="186"/>
      <c r="F220" s="187"/>
      <c r="G220" s="186"/>
      <c r="H220" s="187"/>
      <c r="I220" s="186"/>
      <c r="J220" s="186"/>
      <c r="K220" s="186"/>
    </row>
    <row r="221" spans="4:11">
      <c r="D221" s="186"/>
      <c r="E221" s="186"/>
      <c r="F221" s="187"/>
      <c r="G221" s="186"/>
      <c r="H221" s="187"/>
      <c r="I221" s="186"/>
      <c r="J221" s="186"/>
      <c r="K221" s="186"/>
    </row>
    <row r="222" spans="4:11">
      <c r="D222" s="186"/>
      <c r="E222" s="186"/>
      <c r="F222" s="187"/>
      <c r="G222" s="186"/>
      <c r="H222" s="187"/>
      <c r="I222" s="186"/>
      <c r="J222" s="186"/>
      <c r="K222" s="186"/>
    </row>
    <row r="223" spans="4:11">
      <c r="D223" s="186"/>
      <c r="E223" s="186"/>
      <c r="F223" s="187"/>
      <c r="G223" s="186"/>
      <c r="H223" s="187"/>
      <c r="I223" s="186"/>
      <c r="J223" s="186"/>
      <c r="K223" s="186"/>
    </row>
    <row r="224" spans="4:11">
      <c r="D224" s="186"/>
      <c r="E224" s="186"/>
      <c r="F224" s="187"/>
      <c r="G224" s="186"/>
      <c r="H224" s="187"/>
      <c r="I224" s="186"/>
      <c r="J224" s="186"/>
      <c r="K224" s="186"/>
    </row>
    <row r="225" spans="4:11">
      <c r="D225" s="186"/>
      <c r="E225" s="186"/>
      <c r="F225" s="187"/>
      <c r="G225" s="186"/>
      <c r="H225" s="187"/>
      <c r="I225" s="186"/>
      <c r="J225" s="186"/>
      <c r="K225" s="186"/>
    </row>
    <row r="226" spans="4:11">
      <c r="D226" s="186"/>
      <c r="E226" s="186"/>
      <c r="F226" s="187"/>
      <c r="G226" s="186"/>
      <c r="H226" s="187"/>
      <c r="I226" s="186"/>
      <c r="J226" s="186"/>
      <c r="K226" s="186"/>
    </row>
    <row r="227" spans="4:11">
      <c r="D227" s="186"/>
      <c r="E227" s="186"/>
      <c r="F227" s="187"/>
      <c r="G227" s="186"/>
      <c r="H227" s="187"/>
      <c r="I227" s="186"/>
      <c r="J227" s="186"/>
      <c r="K227" s="186"/>
    </row>
    <row r="228" spans="4:11">
      <c r="D228" s="186"/>
      <c r="E228" s="186"/>
      <c r="F228" s="187"/>
      <c r="G228" s="186"/>
      <c r="H228" s="187"/>
      <c r="I228" s="186"/>
      <c r="J228" s="186"/>
      <c r="K228" s="186"/>
    </row>
    <row r="229" spans="4:11">
      <c r="D229" s="186"/>
      <c r="E229" s="186"/>
      <c r="F229" s="187"/>
      <c r="G229" s="186"/>
      <c r="H229" s="187"/>
      <c r="I229" s="186"/>
      <c r="J229" s="186"/>
      <c r="K229" s="186"/>
    </row>
    <row r="230" spans="4:11">
      <c r="D230" s="186"/>
      <c r="E230" s="186"/>
      <c r="F230" s="187"/>
      <c r="G230" s="186"/>
      <c r="H230" s="187"/>
      <c r="I230" s="186"/>
      <c r="J230" s="186"/>
      <c r="K230" s="186"/>
    </row>
    <row r="231" spans="4:11">
      <c r="D231" s="186"/>
      <c r="E231" s="186"/>
      <c r="F231" s="187"/>
      <c r="G231" s="186"/>
      <c r="H231" s="187"/>
      <c r="I231" s="186"/>
      <c r="J231" s="186"/>
      <c r="K231" s="186"/>
    </row>
    <row r="232" spans="4:11">
      <c r="D232" s="186"/>
      <c r="E232" s="186"/>
      <c r="F232" s="187"/>
      <c r="G232" s="186"/>
      <c r="H232" s="187"/>
      <c r="I232" s="186"/>
      <c r="J232" s="186"/>
      <c r="K232" s="186"/>
    </row>
    <row r="233" spans="4:11">
      <c r="D233" s="186"/>
      <c r="E233" s="186"/>
      <c r="F233" s="187"/>
      <c r="G233" s="186"/>
      <c r="H233" s="187"/>
      <c r="I233" s="186"/>
      <c r="J233" s="186"/>
      <c r="K233" s="186"/>
    </row>
    <row r="234" spans="4:11">
      <c r="D234" s="186"/>
      <c r="E234" s="186"/>
      <c r="F234" s="187"/>
      <c r="G234" s="186"/>
      <c r="H234" s="187"/>
      <c r="I234" s="186"/>
      <c r="J234" s="186"/>
      <c r="K234" s="186"/>
    </row>
    <row r="235" spans="4:11">
      <c r="D235" s="186"/>
      <c r="E235" s="186"/>
      <c r="F235" s="187"/>
      <c r="G235" s="186"/>
      <c r="H235" s="187"/>
      <c r="I235" s="186"/>
      <c r="J235" s="186"/>
      <c r="K235" s="186"/>
    </row>
    <row r="236" spans="4:11">
      <c r="D236" s="186"/>
      <c r="E236" s="186"/>
      <c r="F236" s="187"/>
      <c r="G236" s="186"/>
      <c r="H236" s="187"/>
      <c r="I236" s="186"/>
      <c r="J236" s="186"/>
      <c r="K236" s="186"/>
    </row>
    <row r="237" spans="4:11">
      <c r="D237" s="186"/>
      <c r="E237" s="186"/>
      <c r="F237" s="187"/>
      <c r="G237" s="186"/>
      <c r="H237" s="187"/>
      <c r="I237" s="186"/>
      <c r="J237" s="186"/>
      <c r="K237" s="186"/>
    </row>
    <row r="238" spans="4:11">
      <c r="D238" s="186"/>
      <c r="E238" s="186"/>
      <c r="F238" s="187"/>
      <c r="G238" s="186"/>
      <c r="H238" s="187"/>
      <c r="I238" s="186"/>
      <c r="J238" s="186"/>
      <c r="K238" s="186"/>
    </row>
    <row r="239" spans="4:11">
      <c r="D239" s="186"/>
      <c r="E239" s="186"/>
      <c r="F239" s="187"/>
      <c r="G239" s="186"/>
      <c r="H239" s="187"/>
      <c r="I239" s="186"/>
      <c r="J239" s="186"/>
      <c r="K239" s="186"/>
    </row>
    <row r="240" spans="4:11">
      <c r="D240" s="186"/>
      <c r="E240" s="186"/>
      <c r="F240" s="187"/>
      <c r="G240" s="186"/>
      <c r="H240" s="187"/>
      <c r="I240" s="186"/>
      <c r="J240" s="186"/>
      <c r="K240" s="186"/>
    </row>
    <row r="241" spans="3:11">
      <c r="D241" s="186"/>
      <c r="E241" s="186"/>
      <c r="F241" s="187"/>
      <c r="G241" s="186"/>
      <c r="H241" s="187"/>
      <c r="I241" s="186"/>
      <c r="J241" s="186"/>
      <c r="K241" s="186"/>
    </row>
    <row r="242" spans="3:11">
      <c r="D242" s="186"/>
      <c r="E242" s="186"/>
      <c r="F242" s="187"/>
      <c r="G242" s="186"/>
      <c r="H242" s="187"/>
      <c r="I242" s="186"/>
      <c r="J242" s="186"/>
      <c r="K242" s="186"/>
    </row>
    <row r="243" spans="3:11">
      <c r="D243" s="186"/>
      <c r="E243" s="186"/>
      <c r="F243" s="187"/>
      <c r="G243" s="186"/>
      <c r="H243" s="187"/>
      <c r="I243" s="186"/>
      <c r="J243" s="186"/>
      <c r="K243" s="186"/>
    </row>
    <row r="244" spans="3:11">
      <c r="D244" s="186"/>
      <c r="E244" s="186"/>
      <c r="F244" s="187"/>
      <c r="G244" s="186"/>
      <c r="H244" s="187"/>
      <c r="I244" s="186"/>
      <c r="J244" s="186"/>
      <c r="K244" s="186"/>
    </row>
    <row r="245" spans="3:11">
      <c r="D245" s="186"/>
      <c r="E245" s="186"/>
      <c r="F245" s="187"/>
      <c r="G245" s="186"/>
      <c r="H245" s="187"/>
      <c r="I245" s="186"/>
      <c r="J245" s="186"/>
      <c r="K245" s="186"/>
    </row>
    <row r="246" spans="3:11">
      <c r="D246" s="186"/>
      <c r="E246" s="186"/>
      <c r="F246" s="187"/>
      <c r="G246" s="186"/>
      <c r="H246" s="187"/>
      <c r="I246" s="186"/>
      <c r="J246" s="186"/>
      <c r="K246" s="186"/>
    </row>
    <row r="247" spans="3:11">
      <c r="D247" s="186"/>
      <c r="E247" s="186"/>
      <c r="F247" s="187"/>
      <c r="G247" s="186"/>
      <c r="H247" s="187"/>
      <c r="I247" s="186"/>
      <c r="J247" s="186"/>
      <c r="K247" s="186"/>
    </row>
    <row r="248" spans="3:11">
      <c r="D248" s="186"/>
      <c r="E248" s="186"/>
      <c r="F248" s="187"/>
      <c r="G248" s="186"/>
      <c r="H248" s="187"/>
      <c r="I248" s="186"/>
      <c r="J248" s="186"/>
      <c r="K248" s="186"/>
    </row>
    <row r="249" spans="3:11">
      <c r="D249" s="186"/>
      <c r="E249" s="186"/>
      <c r="F249" s="187"/>
      <c r="G249" s="186"/>
      <c r="H249" s="187"/>
      <c r="I249" s="186"/>
      <c r="J249" s="186"/>
      <c r="K249" s="186"/>
    </row>
    <row r="250" spans="3:11">
      <c r="D250" s="186"/>
      <c r="E250" s="186"/>
      <c r="F250" s="187"/>
      <c r="G250" s="186"/>
      <c r="H250" s="187"/>
      <c r="I250" s="186"/>
      <c r="J250" s="186"/>
      <c r="K250" s="186"/>
    </row>
    <row r="251" spans="3:11">
      <c r="D251" s="186"/>
      <c r="E251" s="186"/>
      <c r="F251" s="187"/>
      <c r="G251" s="186"/>
      <c r="H251" s="187"/>
      <c r="I251" s="186"/>
      <c r="J251" s="186"/>
      <c r="K251" s="186"/>
    </row>
    <row r="252" spans="3:11">
      <c r="D252" s="186"/>
      <c r="E252" s="186"/>
      <c r="F252" s="187"/>
      <c r="G252" s="186"/>
      <c r="H252" s="187"/>
      <c r="I252" s="186"/>
      <c r="J252" s="186"/>
      <c r="K252" s="186"/>
    </row>
    <row r="253" spans="3:11" ht="17">
      <c r="C253" s="185" t="s">
        <v>570</v>
      </c>
      <c r="D253" s="186"/>
      <c r="E253" s="186"/>
      <c r="F253" s="187"/>
      <c r="G253" s="186"/>
      <c r="H253" s="187"/>
      <c r="I253" s="186"/>
      <c r="J253" s="186"/>
      <c r="K253" s="186"/>
    </row>
    <row r="254" spans="3:11" ht="17">
      <c r="C254" s="185" t="s">
        <v>570</v>
      </c>
      <c r="D254" s="186"/>
      <c r="E254" s="186"/>
      <c r="F254" s="187"/>
      <c r="G254" s="186"/>
      <c r="H254" s="187"/>
      <c r="I254" s="186"/>
      <c r="J254" s="186"/>
      <c r="K254" s="186"/>
    </row>
    <row r="255" spans="3:11" ht="17">
      <c r="C255" s="185" t="s">
        <v>570</v>
      </c>
      <c r="D255" s="186"/>
      <c r="E255" s="186"/>
      <c r="F255" s="187"/>
      <c r="G255" s="186"/>
      <c r="H255" s="187"/>
      <c r="I255" s="186"/>
      <c r="J255" s="186"/>
      <c r="K255" s="186"/>
    </row>
    <row r="256" spans="3:11" ht="17">
      <c r="C256" s="185" t="s">
        <v>570</v>
      </c>
      <c r="D256" s="186"/>
      <c r="E256" s="186"/>
      <c r="F256" s="187"/>
      <c r="G256" s="186"/>
      <c r="H256" s="187"/>
      <c r="I256" s="186"/>
      <c r="J256" s="186"/>
      <c r="K256" s="186"/>
    </row>
    <row r="257" spans="3:11" ht="17">
      <c r="C257" s="185" t="s">
        <v>570</v>
      </c>
      <c r="D257" s="186"/>
      <c r="E257" s="186"/>
      <c r="F257" s="187"/>
      <c r="G257" s="186"/>
      <c r="H257" s="187"/>
      <c r="I257" s="186"/>
      <c r="J257" s="186"/>
      <c r="K257" s="186"/>
    </row>
    <row r="258" spans="3:11" ht="17">
      <c r="C258" s="185" t="s">
        <v>570</v>
      </c>
      <c r="D258" s="186"/>
      <c r="E258" s="186"/>
      <c r="F258" s="187"/>
      <c r="G258" s="186"/>
      <c r="H258" s="187"/>
      <c r="I258" s="186"/>
      <c r="J258" s="186"/>
      <c r="K258" s="186"/>
    </row>
    <row r="259" spans="3:11" ht="17">
      <c r="C259" s="185" t="s">
        <v>570</v>
      </c>
      <c r="D259" s="186"/>
      <c r="E259" s="186"/>
      <c r="F259" s="187"/>
      <c r="G259" s="186"/>
      <c r="H259" s="187"/>
      <c r="I259" s="186"/>
      <c r="J259" s="186"/>
      <c r="K259" s="186"/>
    </row>
    <row r="260" spans="3:11" ht="17">
      <c r="C260" s="185" t="s">
        <v>570</v>
      </c>
      <c r="D260" s="186"/>
      <c r="E260" s="186"/>
      <c r="F260" s="187"/>
      <c r="G260" s="186"/>
      <c r="H260" s="187"/>
      <c r="I260" s="186"/>
      <c r="J260" s="186"/>
      <c r="K260" s="186"/>
    </row>
    <row r="261" spans="3:11" ht="17">
      <c r="C261" s="185" t="s">
        <v>570</v>
      </c>
      <c r="D261" s="186"/>
      <c r="E261" s="186"/>
      <c r="F261" s="187"/>
      <c r="G261" s="186"/>
      <c r="H261" s="187"/>
      <c r="I261" s="186"/>
      <c r="J261" s="186"/>
      <c r="K261" s="186"/>
    </row>
    <row r="262" spans="3:11" ht="17">
      <c r="C262" s="185" t="s">
        <v>570</v>
      </c>
      <c r="D262" s="186"/>
      <c r="E262" s="186"/>
      <c r="F262" s="187"/>
      <c r="G262" s="186"/>
      <c r="H262" s="187"/>
      <c r="I262" s="186"/>
      <c r="J262" s="186"/>
      <c r="K262" s="186"/>
    </row>
    <row r="263" spans="3:11" ht="17">
      <c r="C263" s="185" t="s">
        <v>570</v>
      </c>
      <c r="D263" s="186"/>
      <c r="E263" s="186"/>
      <c r="F263" s="187"/>
      <c r="G263" s="186"/>
      <c r="H263" s="187"/>
      <c r="I263" s="186"/>
      <c r="J263" s="186"/>
      <c r="K263" s="186"/>
    </row>
    <row r="264" spans="3:11" ht="17">
      <c r="C264" s="185" t="s">
        <v>570</v>
      </c>
      <c r="D264" s="186"/>
      <c r="E264" s="186"/>
      <c r="F264" s="187"/>
      <c r="G264" s="186"/>
      <c r="H264" s="187"/>
      <c r="I264" s="186"/>
      <c r="J264" s="186"/>
      <c r="K264" s="186"/>
    </row>
    <row r="265" spans="3:11" ht="17">
      <c r="C265" s="185" t="s">
        <v>570</v>
      </c>
      <c r="D265" s="186"/>
      <c r="E265" s="186"/>
      <c r="F265" s="187"/>
      <c r="G265" s="186"/>
      <c r="H265" s="187"/>
      <c r="I265" s="186"/>
      <c r="J265" s="186"/>
      <c r="K265" s="186"/>
    </row>
    <row r="266" spans="3:11" ht="17">
      <c r="C266" s="185" t="s">
        <v>570</v>
      </c>
      <c r="D266" s="186"/>
      <c r="E266" s="186"/>
      <c r="F266" s="187"/>
      <c r="G266" s="186"/>
      <c r="H266" s="187"/>
      <c r="I266" s="186"/>
      <c r="J266" s="186"/>
      <c r="K266" s="186"/>
    </row>
    <row r="267" spans="3:11" ht="17">
      <c r="C267" s="185" t="s">
        <v>570</v>
      </c>
      <c r="D267" s="186"/>
      <c r="E267" s="186"/>
      <c r="F267" s="187"/>
      <c r="G267" s="186"/>
      <c r="H267" s="187"/>
      <c r="I267" s="186"/>
      <c r="J267" s="186"/>
      <c r="K267" s="186"/>
    </row>
    <row r="268" spans="3:11" ht="17">
      <c r="C268" s="185" t="s">
        <v>570</v>
      </c>
      <c r="D268" s="186"/>
      <c r="E268" s="186"/>
      <c r="F268" s="187"/>
      <c r="G268" s="186"/>
      <c r="H268" s="187"/>
      <c r="I268" s="186"/>
      <c r="J268" s="186"/>
      <c r="K268" s="186"/>
    </row>
    <row r="269" spans="3:11" ht="17">
      <c r="C269" s="185" t="s">
        <v>570</v>
      </c>
      <c r="D269" s="186"/>
      <c r="E269" s="186"/>
      <c r="F269" s="187"/>
      <c r="G269" s="186"/>
      <c r="H269" s="187"/>
      <c r="I269" s="186"/>
      <c r="J269" s="186"/>
      <c r="K269" s="186"/>
    </row>
    <row r="270" spans="3:11" ht="17">
      <c r="C270" s="185" t="s">
        <v>570</v>
      </c>
      <c r="D270" s="186"/>
      <c r="E270" s="186"/>
      <c r="F270" s="187"/>
      <c r="G270" s="186"/>
      <c r="H270" s="187"/>
      <c r="I270" s="186"/>
      <c r="J270" s="186"/>
      <c r="K270" s="186"/>
    </row>
    <row r="271" spans="3:11" ht="17">
      <c r="C271" s="185" t="s">
        <v>570</v>
      </c>
      <c r="D271" s="186"/>
      <c r="E271" s="186"/>
      <c r="F271" s="187"/>
      <c r="G271" s="186"/>
      <c r="H271" s="187"/>
      <c r="I271" s="186"/>
      <c r="J271" s="186"/>
      <c r="K271" s="186"/>
    </row>
    <row r="272" spans="3:11" ht="17">
      <c r="C272" s="185" t="s">
        <v>570</v>
      </c>
      <c r="D272" s="186"/>
      <c r="E272" s="186"/>
      <c r="F272" s="187"/>
      <c r="G272" s="186"/>
      <c r="H272" s="187"/>
      <c r="I272" s="186"/>
      <c r="J272" s="186"/>
      <c r="K272" s="186"/>
    </row>
    <row r="273" spans="4:11">
      <c r="D273" s="186"/>
      <c r="E273" s="186"/>
      <c r="F273" s="187"/>
      <c r="G273" s="186"/>
      <c r="H273" s="187"/>
      <c r="I273" s="186"/>
      <c r="J273" s="186"/>
      <c r="K273" s="186"/>
    </row>
    <row r="274" spans="4:11">
      <c r="D274" s="186"/>
      <c r="E274" s="186"/>
      <c r="F274" s="187"/>
      <c r="G274" s="186"/>
      <c r="H274" s="187"/>
      <c r="I274" s="186"/>
      <c r="J274" s="186"/>
      <c r="K274" s="186"/>
    </row>
    <row r="275" spans="4:11">
      <c r="D275" s="186"/>
      <c r="E275" s="186"/>
      <c r="F275" s="187"/>
      <c r="G275" s="186"/>
      <c r="H275" s="187"/>
      <c r="I275" s="186"/>
      <c r="J275" s="186"/>
      <c r="K275" s="186"/>
    </row>
    <row r="276" spans="4:11">
      <c r="D276" s="186"/>
      <c r="E276" s="186"/>
      <c r="F276" s="187"/>
      <c r="G276" s="186"/>
      <c r="H276" s="187"/>
      <c r="I276" s="186"/>
      <c r="J276" s="186"/>
      <c r="K276" s="186"/>
    </row>
    <row r="277" spans="4:11">
      <c r="D277" s="186"/>
      <c r="E277" s="186"/>
      <c r="F277" s="187"/>
      <c r="G277" s="186"/>
      <c r="H277" s="187"/>
      <c r="I277" s="186"/>
      <c r="J277" s="186"/>
      <c r="K277" s="186"/>
    </row>
    <row r="278" spans="4:11">
      <c r="D278" s="186"/>
      <c r="E278" s="186"/>
      <c r="F278" s="187"/>
      <c r="G278" s="186"/>
      <c r="H278" s="187"/>
      <c r="I278" s="186"/>
      <c r="J278" s="186"/>
      <c r="K278" s="186"/>
    </row>
    <row r="279" spans="4:11">
      <c r="D279" s="186"/>
      <c r="E279" s="186"/>
      <c r="F279" s="187"/>
      <c r="G279" s="186"/>
      <c r="H279" s="187"/>
      <c r="I279" s="186"/>
      <c r="J279" s="186"/>
      <c r="K279" s="186"/>
    </row>
    <row r="280" spans="4:11">
      <c r="D280" s="186"/>
      <c r="E280" s="186"/>
      <c r="F280" s="187"/>
      <c r="G280" s="186"/>
      <c r="H280" s="187"/>
      <c r="I280" s="186"/>
      <c r="J280" s="186"/>
      <c r="K280" s="186"/>
    </row>
    <row r="281" spans="4:11">
      <c r="D281" s="186"/>
      <c r="E281" s="186"/>
      <c r="F281" s="187"/>
      <c r="G281" s="186"/>
      <c r="H281" s="187"/>
      <c r="I281" s="186"/>
      <c r="J281" s="186"/>
      <c r="K281" s="186"/>
    </row>
    <row r="282" spans="4:11">
      <c r="D282" s="186"/>
      <c r="E282" s="186"/>
      <c r="F282" s="187"/>
      <c r="G282" s="186"/>
      <c r="H282" s="187"/>
      <c r="I282" s="186"/>
      <c r="J282" s="186"/>
      <c r="K282" s="186"/>
    </row>
    <row r="283" spans="4:11">
      <c r="D283" s="186"/>
      <c r="E283" s="186"/>
      <c r="F283" s="187"/>
      <c r="G283" s="186"/>
      <c r="H283" s="187"/>
      <c r="I283" s="186"/>
      <c r="J283" s="186"/>
      <c r="K283" s="186"/>
    </row>
    <row r="284" spans="4:11">
      <c r="D284" s="186"/>
      <c r="E284" s="186"/>
      <c r="F284" s="187"/>
      <c r="G284" s="186"/>
      <c r="H284" s="187"/>
      <c r="I284" s="186"/>
      <c r="J284" s="186"/>
      <c r="K284" s="186"/>
    </row>
    <row r="285" spans="4:11">
      <c r="D285" s="186"/>
      <c r="E285" s="186"/>
      <c r="F285" s="187"/>
      <c r="G285" s="186"/>
      <c r="H285" s="187"/>
      <c r="I285" s="186"/>
      <c r="J285" s="186"/>
      <c r="K285" s="186"/>
    </row>
    <row r="286" spans="4:11">
      <c r="D286" s="186"/>
      <c r="E286" s="186"/>
      <c r="F286" s="187"/>
      <c r="G286" s="186"/>
      <c r="H286" s="187"/>
      <c r="I286" s="186"/>
      <c r="J286" s="186"/>
      <c r="K286" s="186"/>
    </row>
    <row r="287" spans="4:11">
      <c r="D287" s="186"/>
      <c r="E287" s="186"/>
      <c r="F287" s="187"/>
      <c r="G287" s="186"/>
      <c r="H287" s="187"/>
      <c r="I287" s="186"/>
      <c r="J287" s="186"/>
      <c r="K287" s="186"/>
    </row>
    <row r="288" spans="4:11">
      <c r="D288" s="186"/>
      <c r="E288" s="186"/>
      <c r="F288" s="187"/>
      <c r="G288" s="186"/>
      <c r="H288" s="187"/>
      <c r="I288" s="186"/>
      <c r="J288" s="186"/>
      <c r="K288" s="186"/>
    </row>
    <row r="289" spans="4:11">
      <c r="D289" s="186"/>
      <c r="E289" s="186"/>
      <c r="F289" s="187"/>
      <c r="G289" s="186"/>
      <c r="H289" s="187"/>
      <c r="I289" s="186"/>
      <c r="J289" s="186"/>
      <c r="K289" s="186"/>
    </row>
    <row r="290" spans="4:11">
      <c r="D290" s="186"/>
      <c r="E290" s="186"/>
      <c r="F290" s="187"/>
      <c r="G290" s="186"/>
      <c r="H290" s="187"/>
      <c r="I290" s="186"/>
      <c r="J290" s="186"/>
      <c r="K290" s="186"/>
    </row>
    <row r="291" spans="4:11">
      <c r="D291" s="186"/>
      <c r="E291" s="186"/>
      <c r="F291" s="187"/>
      <c r="G291" s="186"/>
      <c r="H291" s="187"/>
      <c r="I291" s="186"/>
      <c r="J291" s="186"/>
      <c r="K291" s="186"/>
    </row>
    <row r="292" spans="4:11">
      <c r="D292" s="186"/>
      <c r="E292" s="186"/>
      <c r="F292" s="187"/>
      <c r="G292" s="186"/>
      <c r="H292" s="187"/>
      <c r="I292" s="186"/>
      <c r="J292" s="186"/>
      <c r="K292" s="186"/>
    </row>
    <row r="293" spans="4:11">
      <c r="D293" s="186"/>
      <c r="E293" s="186"/>
      <c r="F293" s="187"/>
      <c r="G293" s="186"/>
      <c r="H293" s="187"/>
      <c r="I293" s="186"/>
      <c r="J293" s="186"/>
      <c r="K293" s="186"/>
    </row>
    <row r="294" spans="4:11">
      <c r="D294" s="186"/>
      <c r="E294" s="186"/>
      <c r="F294" s="187"/>
      <c r="G294" s="186"/>
      <c r="H294" s="187"/>
      <c r="I294" s="186"/>
      <c r="J294" s="186"/>
      <c r="K294" s="186"/>
    </row>
    <row r="295" spans="4:11">
      <c r="D295" s="186"/>
      <c r="E295" s="186"/>
      <c r="F295" s="187"/>
      <c r="G295" s="186"/>
      <c r="H295" s="187"/>
      <c r="I295" s="186"/>
      <c r="J295" s="186"/>
      <c r="K295" s="186"/>
    </row>
    <row r="296" spans="4:11">
      <c r="D296" s="186"/>
      <c r="E296" s="186"/>
      <c r="F296" s="187"/>
      <c r="G296" s="186"/>
      <c r="H296" s="187"/>
      <c r="I296" s="186"/>
      <c r="J296" s="186"/>
      <c r="K296" s="186"/>
    </row>
    <row r="297" spans="4:11">
      <c r="D297" s="186"/>
      <c r="E297" s="186"/>
      <c r="F297" s="187"/>
      <c r="G297" s="186"/>
      <c r="H297" s="187"/>
      <c r="I297" s="186"/>
      <c r="J297" s="186"/>
      <c r="K297" s="186"/>
    </row>
    <row r="298" spans="4:11">
      <c r="D298" s="186"/>
      <c r="E298" s="186"/>
      <c r="F298" s="187"/>
      <c r="G298" s="186"/>
      <c r="H298" s="187"/>
      <c r="I298" s="186"/>
      <c r="J298" s="186"/>
      <c r="K298" s="186"/>
    </row>
    <row r="299" spans="4:11">
      <c r="D299" s="186"/>
      <c r="E299" s="186"/>
      <c r="F299" s="187"/>
      <c r="G299" s="186"/>
      <c r="H299" s="187"/>
      <c r="I299" s="186"/>
      <c r="J299" s="186"/>
      <c r="K299" s="186"/>
    </row>
    <row r="300" spans="4:11">
      <c r="D300" s="186"/>
      <c r="E300" s="186"/>
      <c r="F300" s="187"/>
      <c r="G300" s="186"/>
      <c r="H300" s="187"/>
      <c r="I300" s="186"/>
      <c r="J300" s="186"/>
      <c r="K300" s="186"/>
    </row>
    <row r="301" spans="4:11">
      <c r="D301" s="186"/>
      <c r="E301" s="186"/>
      <c r="F301" s="187"/>
      <c r="G301" s="186"/>
      <c r="H301" s="187"/>
      <c r="I301" s="186"/>
      <c r="J301" s="186"/>
      <c r="K301" s="186"/>
    </row>
    <row r="302" spans="4:11">
      <c r="D302" s="186"/>
      <c r="E302" s="186"/>
      <c r="F302" s="187"/>
      <c r="G302" s="186"/>
      <c r="H302" s="187"/>
      <c r="I302" s="186"/>
      <c r="J302" s="186"/>
      <c r="K302" s="186"/>
    </row>
    <row r="303" spans="4:11">
      <c r="D303" s="186"/>
      <c r="E303" s="186"/>
      <c r="F303" s="187"/>
      <c r="G303" s="186"/>
      <c r="H303" s="187"/>
      <c r="I303" s="186"/>
      <c r="J303" s="186"/>
      <c r="K303" s="186"/>
    </row>
    <row r="304" spans="4:11">
      <c r="D304" s="186"/>
      <c r="E304" s="186"/>
      <c r="F304" s="187"/>
      <c r="G304" s="186"/>
      <c r="H304" s="187"/>
      <c r="I304" s="186"/>
      <c r="J304" s="186"/>
      <c r="K304" s="186"/>
    </row>
    <row r="305" spans="4:11">
      <c r="D305" s="186"/>
      <c r="E305" s="186"/>
      <c r="F305" s="187"/>
      <c r="G305" s="186"/>
      <c r="H305" s="187"/>
      <c r="I305" s="186"/>
      <c r="J305" s="186"/>
      <c r="K305" s="186"/>
    </row>
    <row r="306" spans="4:11">
      <c r="D306" s="186"/>
      <c r="E306" s="186"/>
      <c r="F306" s="187"/>
      <c r="G306" s="186"/>
      <c r="H306" s="187"/>
      <c r="I306" s="186"/>
      <c r="J306" s="186"/>
      <c r="K306" s="186"/>
    </row>
    <row r="307" spans="4:11">
      <c r="D307" s="186"/>
      <c r="E307" s="186"/>
      <c r="F307" s="187"/>
      <c r="G307" s="186"/>
      <c r="H307" s="187"/>
      <c r="I307" s="186"/>
      <c r="J307" s="186"/>
      <c r="K307" s="186"/>
    </row>
    <row r="308" spans="4:11">
      <c r="D308" s="186"/>
      <c r="E308" s="186"/>
      <c r="F308" s="187"/>
      <c r="G308" s="186"/>
      <c r="H308" s="187"/>
      <c r="I308" s="186"/>
      <c r="J308" s="186"/>
      <c r="K308" s="186"/>
    </row>
    <row r="309" spans="4:11">
      <c r="D309" s="186"/>
      <c r="E309" s="186"/>
      <c r="F309" s="187"/>
      <c r="G309" s="186"/>
      <c r="H309" s="187"/>
      <c r="I309" s="186"/>
      <c r="J309" s="186"/>
      <c r="K309" s="186"/>
    </row>
    <row r="310" spans="4:11">
      <c r="D310" s="186"/>
      <c r="E310" s="186"/>
      <c r="F310" s="187"/>
      <c r="G310" s="186"/>
      <c r="H310" s="187"/>
      <c r="I310" s="186"/>
      <c r="J310" s="186"/>
      <c r="K310" s="186"/>
    </row>
    <row r="311" spans="4:11">
      <c r="D311" s="186"/>
      <c r="E311" s="186"/>
      <c r="F311" s="187"/>
      <c r="G311" s="186"/>
      <c r="H311" s="187"/>
      <c r="I311" s="186"/>
      <c r="J311" s="186"/>
      <c r="K311" s="186"/>
    </row>
    <row r="312" spans="4:11">
      <c r="D312" s="186"/>
      <c r="E312" s="186"/>
      <c r="F312" s="187"/>
      <c r="G312" s="186"/>
      <c r="H312" s="187"/>
      <c r="I312" s="186"/>
      <c r="J312" s="186"/>
      <c r="K312" s="186"/>
    </row>
    <row r="313" spans="4:11">
      <c r="D313" s="186"/>
      <c r="E313" s="186"/>
      <c r="F313" s="187"/>
      <c r="G313" s="186"/>
      <c r="H313" s="187"/>
      <c r="I313" s="186"/>
      <c r="J313" s="186"/>
      <c r="K313" s="186"/>
    </row>
    <row r="314" spans="4:11">
      <c r="D314" s="186"/>
      <c r="E314" s="186"/>
      <c r="F314" s="187"/>
      <c r="G314" s="186"/>
      <c r="H314" s="187"/>
      <c r="I314" s="186"/>
      <c r="J314" s="186"/>
      <c r="K314" s="186"/>
    </row>
    <row r="315" spans="4:11">
      <c r="D315" s="186"/>
      <c r="E315" s="186"/>
      <c r="F315" s="187"/>
      <c r="G315" s="186"/>
      <c r="H315" s="187"/>
      <c r="I315" s="186"/>
      <c r="J315" s="186"/>
      <c r="K315" s="186"/>
    </row>
    <row r="316" spans="4:11">
      <c r="D316" s="186"/>
      <c r="E316" s="186"/>
      <c r="F316" s="187"/>
      <c r="G316" s="186"/>
      <c r="H316" s="187"/>
      <c r="I316" s="186"/>
      <c r="J316" s="186"/>
      <c r="K316" s="186"/>
    </row>
    <row r="317" spans="4:11">
      <c r="D317" s="186"/>
      <c r="E317" s="186"/>
      <c r="F317" s="187"/>
      <c r="G317" s="186"/>
      <c r="H317" s="187"/>
      <c r="I317" s="186"/>
      <c r="J317" s="186"/>
      <c r="K317" s="186"/>
    </row>
    <row r="318" spans="4:11">
      <c r="D318" s="186"/>
      <c r="E318" s="186"/>
      <c r="F318" s="187"/>
      <c r="G318" s="186"/>
      <c r="H318" s="187"/>
      <c r="I318" s="186"/>
      <c r="J318" s="186"/>
      <c r="K318" s="186"/>
    </row>
    <row r="319" spans="4:11">
      <c r="D319" s="186"/>
      <c r="E319" s="186"/>
      <c r="F319" s="187"/>
      <c r="G319" s="186"/>
      <c r="H319" s="187"/>
      <c r="I319" s="186"/>
      <c r="J319" s="186"/>
      <c r="K319" s="186"/>
    </row>
    <row r="320" spans="4:11">
      <c r="D320" s="186"/>
      <c r="E320" s="186"/>
      <c r="F320" s="187"/>
      <c r="G320" s="186"/>
      <c r="H320" s="187"/>
      <c r="I320" s="186"/>
      <c r="J320" s="186"/>
      <c r="K320" s="186"/>
    </row>
    <row r="321" spans="4:11">
      <c r="D321" s="186"/>
      <c r="E321" s="186"/>
      <c r="F321" s="187"/>
      <c r="G321" s="186"/>
      <c r="H321" s="187"/>
      <c r="I321" s="186"/>
      <c r="J321" s="186"/>
      <c r="K321" s="186"/>
    </row>
    <row r="322" spans="4:11">
      <c r="D322" s="186"/>
      <c r="E322" s="186"/>
      <c r="F322" s="187"/>
      <c r="G322" s="186"/>
      <c r="H322" s="187"/>
      <c r="I322" s="186"/>
      <c r="J322" s="186"/>
      <c r="K322" s="186"/>
    </row>
    <row r="323" spans="4:11">
      <c r="D323" s="186"/>
      <c r="E323" s="186"/>
      <c r="F323" s="187"/>
      <c r="G323" s="186"/>
      <c r="H323" s="187"/>
      <c r="I323" s="186"/>
      <c r="J323" s="186"/>
      <c r="K323" s="186"/>
    </row>
    <row r="324" spans="4:11">
      <c r="D324" s="186"/>
      <c r="E324" s="186"/>
      <c r="F324" s="187"/>
      <c r="G324" s="186"/>
      <c r="H324" s="187"/>
      <c r="I324" s="186"/>
      <c r="J324" s="186"/>
      <c r="K324" s="186"/>
    </row>
    <row r="325" spans="4:11">
      <c r="D325" s="186"/>
      <c r="E325" s="186"/>
      <c r="F325" s="187"/>
      <c r="G325" s="186"/>
      <c r="H325" s="187"/>
      <c r="I325" s="186"/>
      <c r="J325" s="186"/>
      <c r="K325" s="186"/>
    </row>
    <row r="326" spans="4:11">
      <c r="D326" s="186"/>
      <c r="E326" s="186"/>
      <c r="F326" s="187"/>
      <c r="G326" s="186"/>
      <c r="H326" s="187"/>
      <c r="I326" s="186"/>
      <c r="J326" s="186"/>
      <c r="K326" s="186"/>
    </row>
    <row r="327" spans="4:11">
      <c r="D327" s="186"/>
      <c r="E327" s="186"/>
      <c r="F327" s="187"/>
      <c r="G327" s="186"/>
      <c r="H327" s="187"/>
      <c r="I327" s="186"/>
      <c r="J327" s="186"/>
      <c r="K327" s="186"/>
    </row>
    <row r="328" spans="4:11">
      <c r="D328" s="186"/>
      <c r="E328" s="186"/>
      <c r="F328" s="187"/>
      <c r="G328" s="186"/>
      <c r="H328" s="187"/>
      <c r="I328" s="186"/>
      <c r="J328" s="186"/>
      <c r="K328" s="186"/>
    </row>
    <row r="329" spans="4:11">
      <c r="D329" s="186"/>
      <c r="E329" s="186"/>
      <c r="F329" s="187"/>
      <c r="G329" s="186"/>
      <c r="H329" s="187"/>
      <c r="I329" s="186"/>
      <c r="J329" s="186"/>
      <c r="K329" s="186"/>
    </row>
    <row r="330" spans="4:11">
      <c r="D330" s="186"/>
      <c r="E330" s="186"/>
      <c r="F330" s="187"/>
      <c r="G330" s="186"/>
      <c r="H330" s="187"/>
      <c r="I330" s="186"/>
      <c r="J330" s="186"/>
      <c r="K330" s="186"/>
    </row>
    <row r="331" spans="4:11">
      <c r="D331" s="186"/>
      <c r="E331" s="186"/>
      <c r="F331" s="187"/>
      <c r="G331" s="186"/>
      <c r="H331" s="187"/>
      <c r="I331" s="186"/>
      <c r="J331" s="186"/>
      <c r="K331" s="186"/>
    </row>
    <row r="332" spans="4:11">
      <c r="D332" s="186"/>
      <c r="E332" s="186"/>
      <c r="F332" s="187"/>
      <c r="G332" s="186"/>
      <c r="H332" s="187"/>
      <c r="I332" s="186"/>
      <c r="J332" s="186"/>
      <c r="K332" s="186"/>
    </row>
    <row r="333" spans="4:11">
      <c r="D333" s="186"/>
      <c r="E333" s="186"/>
      <c r="F333" s="187"/>
      <c r="G333" s="186"/>
      <c r="H333" s="187"/>
      <c r="I333" s="186"/>
      <c r="J333" s="186"/>
      <c r="K333" s="186"/>
    </row>
    <row r="334" spans="4:11">
      <c r="D334" s="186"/>
      <c r="E334" s="186"/>
      <c r="F334" s="187"/>
      <c r="G334" s="186"/>
      <c r="H334" s="187"/>
      <c r="I334" s="186"/>
      <c r="J334" s="186"/>
      <c r="K334" s="186"/>
    </row>
    <row r="335" spans="4:11">
      <c r="D335" s="186"/>
      <c r="E335" s="186"/>
      <c r="F335" s="187"/>
      <c r="G335" s="186"/>
      <c r="H335" s="187"/>
      <c r="I335" s="186"/>
      <c r="J335" s="186"/>
      <c r="K335" s="186"/>
    </row>
    <row r="336" spans="4:11">
      <c r="D336" s="186"/>
      <c r="E336" s="186"/>
      <c r="F336" s="187"/>
      <c r="G336" s="186"/>
      <c r="H336" s="187"/>
      <c r="I336" s="186"/>
      <c r="J336" s="186"/>
      <c r="K336" s="186"/>
    </row>
    <row r="337" spans="4:11">
      <c r="D337" s="186"/>
      <c r="E337" s="186"/>
      <c r="F337" s="187"/>
      <c r="G337" s="186"/>
      <c r="H337" s="187"/>
      <c r="I337" s="186"/>
      <c r="J337" s="186"/>
      <c r="K337" s="186"/>
    </row>
    <row r="338" spans="4:11">
      <c r="D338" s="186"/>
      <c r="E338" s="186"/>
      <c r="F338" s="187"/>
      <c r="G338" s="186"/>
      <c r="H338" s="187"/>
      <c r="I338" s="186"/>
      <c r="J338" s="186"/>
      <c r="K338" s="186"/>
    </row>
    <row r="339" spans="4:11">
      <c r="D339" s="186"/>
      <c r="E339" s="186"/>
      <c r="F339" s="187"/>
      <c r="G339" s="186"/>
      <c r="H339" s="187"/>
      <c r="I339" s="186"/>
      <c r="J339" s="186"/>
      <c r="K339" s="186"/>
    </row>
    <row r="340" spans="4:11">
      <c r="D340" s="186"/>
      <c r="E340" s="186"/>
      <c r="F340" s="187"/>
      <c r="G340" s="186"/>
      <c r="H340" s="187"/>
      <c r="I340" s="186"/>
      <c r="J340" s="186"/>
      <c r="K340" s="186"/>
    </row>
    <row r="341" spans="4:11">
      <c r="D341" s="186"/>
      <c r="E341" s="186"/>
      <c r="F341" s="187"/>
      <c r="G341" s="186"/>
      <c r="H341" s="187"/>
      <c r="I341" s="186"/>
      <c r="J341" s="186"/>
      <c r="K341" s="186"/>
    </row>
    <row r="342" spans="4:11">
      <c r="D342" s="186"/>
      <c r="E342" s="186"/>
      <c r="F342" s="187"/>
      <c r="G342" s="186"/>
      <c r="H342" s="187"/>
      <c r="I342" s="186"/>
      <c r="J342" s="186"/>
      <c r="K342" s="186"/>
    </row>
    <row r="343" spans="4:11">
      <c r="D343" s="186"/>
      <c r="E343" s="186"/>
      <c r="F343" s="187"/>
      <c r="G343" s="186"/>
      <c r="H343" s="187"/>
      <c r="I343" s="186"/>
      <c r="J343" s="186"/>
      <c r="K343" s="186"/>
    </row>
    <row r="344" spans="4:11">
      <c r="D344" s="186"/>
      <c r="E344" s="186"/>
      <c r="F344" s="187"/>
      <c r="G344" s="186"/>
      <c r="H344" s="187"/>
      <c r="I344" s="186"/>
      <c r="J344" s="186"/>
      <c r="K344" s="186"/>
    </row>
    <row r="345" spans="4:11">
      <c r="D345" s="186"/>
      <c r="E345" s="186"/>
      <c r="F345" s="187"/>
      <c r="G345" s="186"/>
      <c r="H345" s="187"/>
      <c r="I345" s="186"/>
      <c r="J345" s="186"/>
      <c r="K345" s="186"/>
    </row>
    <row r="346" spans="4:11">
      <c r="D346" s="186"/>
      <c r="E346" s="186"/>
      <c r="F346" s="187"/>
      <c r="G346" s="186"/>
      <c r="H346" s="187"/>
      <c r="I346" s="186"/>
      <c r="J346" s="186"/>
      <c r="K346" s="186"/>
    </row>
    <row r="347" spans="4:11">
      <c r="D347" s="186"/>
      <c r="E347" s="186"/>
      <c r="F347" s="187"/>
      <c r="G347" s="186"/>
      <c r="H347" s="187"/>
      <c r="I347" s="186"/>
      <c r="J347" s="186"/>
      <c r="K347" s="186"/>
    </row>
    <row r="348" spans="4:11">
      <c r="D348" s="186"/>
      <c r="E348" s="186"/>
      <c r="F348" s="187"/>
      <c r="G348" s="186"/>
      <c r="H348" s="187"/>
      <c r="I348" s="186"/>
      <c r="J348" s="186"/>
      <c r="K348" s="186"/>
    </row>
    <row r="349" spans="4:11">
      <c r="D349" s="186"/>
      <c r="E349" s="186"/>
      <c r="F349" s="187"/>
      <c r="G349" s="186"/>
      <c r="H349" s="187"/>
      <c r="I349" s="186"/>
      <c r="J349" s="186"/>
      <c r="K349" s="186"/>
    </row>
    <row r="350" spans="4:11">
      <c r="D350" s="186"/>
      <c r="E350" s="186"/>
      <c r="F350" s="187"/>
      <c r="G350" s="186"/>
      <c r="H350" s="187"/>
      <c r="I350" s="186"/>
      <c r="J350" s="186"/>
      <c r="K350" s="186"/>
    </row>
    <row r="351" spans="4:11">
      <c r="D351" s="186"/>
      <c r="E351" s="186"/>
      <c r="F351" s="187"/>
      <c r="G351" s="186"/>
      <c r="H351" s="187"/>
      <c r="I351" s="186"/>
      <c r="J351" s="186"/>
      <c r="K351" s="186"/>
    </row>
    <row r="352" spans="4:11">
      <c r="D352" s="186"/>
      <c r="E352" s="186"/>
      <c r="F352" s="187"/>
      <c r="G352" s="186"/>
      <c r="H352" s="187"/>
      <c r="I352" s="186"/>
      <c r="J352" s="186"/>
      <c r="K352" s="186"/>
    </row>
    <row r="353" spans="4:11">
      <c r="D353" s="186"/>
      <c r="E353" s="186"/>
      <c r="F353" s="187"/>
      <c r="G353" s="186"/>
      <c r="H353" s="187"/>
      <c r="I353" s="186"/>
      <c r="J353" s="186"/>
      <c r="K353" s="186"/>
    </row>
    <row r="354" spans="4:11">
      <c r="D354" s="186"/>
      <c r="E354" s="186"/>
      <c r="F354" s="187"/>
      <c r="G354" s="186"/>
      <c r="H354" s="187"/>
      <c r="I354" s="186"/>
      <c r="J354" s="186"/>
      <c r="K354" s="186"/>
    </row>
    <row r="355" spans="4:11">
      <c r="D355" s="186"/>
      <c r="E355" s="186"/>
      <c r="F355" s="187"/>
      <c r="G355" s="186"/>
      <c r="H355" s="187"/>
      <c r="I355" s="186"/>
      <c r="J355" s="186"/>
      <c r="K355" s="186"/>
    </row>
    <row r="356" spans="4:11">
      <c r="D356" s="186"/>
      <c r="E356" s="186"/>
      <c r="F356" s="187"/>
      <c r="G356" s="186"/>
      <c r="H356" s="187"/>
      <c r="I356" s="186"/>
      <c r="J356" s="186"/>
      <c r="K356" s="186"/>
    </row>
    <row r="357" spans="4:11">
      <c r="D357" s="186"/>
      <c r="E357" s="186"/>
      <c r="F357" s="187"/>
      <c r="G357" s="186"/>
      <c r="H357" s="187"/>
      <c r="I357" s="186"/>
      <c r="J357" s="186"/>
      <c r="K357" s="186"/>
    </row>
    <row r="358" spans="4:11">
      <c r="D358" s="186"/>
      <c r="E358" s="186"/>
      <c r="F358" s="187"/>
      <c r="G358" s="186"/>
      <c r="H358" s="187"/>
      <c r="I358" s="186"/>
      <c r="J358" s="186"/>
      <c r="K358" s="186"/>
    </row>
    <row r="359" spans="4:11">
      <c r="D359" s="186"/>
      <c r="E359" s="186"/>
      <c r="F359" s="187"/>
      <c r="G359" s="186"/>
      <c r="H359" s="187"/>
      <c r="I359" s="186"/>
      <c r="J359" s="186"/>
      <c r="K359" s="186"/>
    </row>
    <row r="360" spans="4:11">
      <c r="D360" s="186"/>
      <c r="E360" s="186"/>
      <c r="F360" s="187"/>
      <c r="G360" s="186"/>
      <c r="H360" s="187"/>
      <c r="I360" s="186"/>
      <c r="J360" s="186"/>
      <c r="K360" s="186"/>
    </row>
    <row r="361" spans="4:11">
      <c r="D361" s="186"/>
      <c r="E361" s="186"/>
      <c r="F361" s="187"/>
      <c r="G361" s="186"/>
      <c r="H361" s="187"/>
      <c r="I361" s="186"/>
      <c r="J361" s="186"/>
      <c r="K361" s="186"/>
    </row>
    <row r="362" spans="4:11">
      <c r="D362" s="186"/>
      <c r="E362" s="186"/>
      <c r="F362" s="187"/>
      <c r="G362" s="186"/>
      <c r="H362" s="187"/>
      <c r="I362" s="186"/>
      <c r="J362" s="186"/>
      <c r="K362" s="186"/>
    </row>
    <row r="363" spans="4:11">
      <c r="D363" s="186"/>
      <c r="E363" s="186"/>
      <c r="F363" s="187"/>
      <c r="G363" s="186"/>
      <c r="H363" s="187"/>
      <c r="I363" s="186"/>
      <c r="J363" s="186"/>
      <c r="K363" s="186"/>
    </row>
    <row r="364" spans="4:11">
      <c r="D364" s="186"/>
      <c r="E364" s="186"/>
      <c r="F364" s="187"/>
      <c r="G364" s="186"/>
      <c r="H364" s="187"/>
      <c r="I364" s="186"/>
      <c r="J364" s="186"/>
      <c r="K364" s="186"/>
    </row>
    <row r="365" spans="4:11">
      <c r="D365" s="186"/>
      <c r="E365" s="186"/>
      <c r="F365" s="187"/>
      <c r="G365" s="186"/>
      <c r="H365" s="187"/>
      <c r="I365" s="186"/>
      <c r="J365" s="186"/>
      <c r="K365" s="186"/>
    </row>
    <row r="366" spans="4:11">
      <c r="D366" s="186"/>
      <c r="E366" s="186"/>
      <c r="F366" s="187"/>
      <c r="G366" s="186"/>
      <c r="H366" s="187"/>
      <c r="I366" s="186"/>
      <c r="J366" s="186"/>
      <c r="K366" s="186"/>
    </row>
    <row r="367" spans="4:11">
      <c r="D367" s="186"/>
      <c r="E367" s="186"/>
      <c r="F367" s="187"/>
      <c r="G367" s="186"/>
      <c r="H367" s="187"/>
      <c r="I367" s="186"/>
      <c r="J367" s="186"/>
      <c r="K367" s="186"/>
    </row>
    <row r="368" spans="4:11">
      <c r="D368" s="186"/>
      <c r="E368" s="186"/>
      <c r="F368" s="187"/>
      <c r="G368" s="186"/>
      <c r="H368" s="187"/>
      <c r="I368" s="186"/>
      <c r="J368" s="186"/>
      <c r="K368" s="186"/>
    </row>
    <row r="369" spans="4:11">
      <c r="D369" s="186"/>
      <c r="E369" s="186"/>
      <c r="F369" s="187"/>
      <c r="G369" s="186"/>
      <c r="H369" s="187"/>
      <c r="I369" s="186"/>
      <c r="J369" s="186"/>
      <c r="K369" s="186"/>
    </row>
    <row r="370" spans="4:11">
      <c r="D370" s="186"/>
      <c r="E370" s="186"/>
      <c r="F370" s="187"/>
      <c r="G370" s="186"/>
      <c r="H370" s="187"/>
      <c r="I370" s="186"/>
      <c r="J370" s="186"/>
      <c r="K370" s="186"/>
    </row>
    <row r="371" spans="4:11">
      <c r="D371" s="186"/>
      <c r="E371" s="186"/>
      <c r="F371" s="187"/>
      <c r="G371" s="186"/>
      <c r="H371" s="187"/>
      <c r="I371" s="186"/>
      <c r="J371" s="186"/>
      <c r="K371" s="186"/>
    </row>
    <row r="372" spans="4:11">
      <c r="D372" s="186"/>
      <c r="E372" s="186"/>
      <c r="F372" s="187"/>
      <c r="G372" s="186"/>
      <c r="H372" s="187"/>
      <c r="I372" s="186"/>
      <c r="J372" s="186"/>
      <c r="K372" s="186"/>
    </row>
    <row r="373" spans="4:11">
      <c r="D373" s="186"/>
      <c r="E373" s="186"/>
      <c r="F373" s="187"/>
      <c r="G373" s="186"/>
      <c r="H373" s="187"/>
      <c r="I373" s="186"/>
      <c r="J373" s="186"/>
      <c r="K373" s="186"/>
    </row>
    <row r="374" spans="4:11">
      <c r="D374" s="186"/>
      <c r="E374" s="186"/>
      <c r="F374" s="187"/>
      <c r="G374" s="186"/>
      <c r="H374" s="187"/>
      <c r="I374" s="186"/>
      <c r="J374" s="186"/>
      <c r="K374" s="186"/>
    </row>
    <row r="375" spans="4:11">
      <c r="D375" s="186"/>
      <c r="E375" s="186"/>
      <c r="F375" s="187"/>
      <c r="G375" s="186"/>
      <c r="H375" s="187"/>
      <c r="I375" s="186"/>
      <c r="J375" s="186"/>
      <c r="K375" s="186"/>
    </row>
    <row r="376" spans="4:11">
      <c r="D376" s="186"/>
      <c r="E376" s="186"/>
      <c r="F376" s="187"/>
      <c r="G376" s="186"/>
      <c r="H376" s="187"/>
      <c r="I376" s="186"/>
      <c r="J376" s="186"/>
      <c r="K376" s="186"/>
    </row>
    <row r="377" spans="4:11">
      <c r="D377" s="186"/>
      <c r="E377" s="186"/>
      <c r="F377" s="187"/>
      <c r="G377" s="186"/>
      <c r="H377" s="187"/>
      <c r="I377" s="186"/>
      <c r="J377" s="186"/>
      <c r="K377" s="186"/>
    </row>
    <row r="378" spans="4:11">
      <c r="D378" s="186"/>
      <c r="E378" s="186"/>
      <c r="F378" s="187"/>
      <c r="G378" s="186"/>
      <c r="H378" s="187"/>
      <c r="I378" s="186"/>
      <c r="J378" s="186"/>
      <c r="K378" s="186"/>
    </row>
    <row r="379" spans="4:11">
      <c r="D379" s="186"/>
      <c r="E379" s="186"/>
      <c r="F379" s="187"/>
      <c r="G379" s="186"/>
      <c r="H379" s="187"/>
      <c r="I379" s="186"/>
      <c r="J379" s="186"/>
      <c r="K379" s="186"/>
    </row>
    <row r="380" spans="4:11">
      <c r="D380" s="186"/>
      <c r="E380" s="186"/>
      <c r="F380" s="187"/>
      <c r="G380" s="186"/>
      <c r="H380" s="187"/>
      <c r="I380" s="186"/>
      <c r="J380" s="186"/>
      <c r="K380" s="186"/>
    </row>
    <row r="381" spans="4:11">
      <c r="D381" s="186"/>
      <c r="E381" s="186"/>
      <c r="F381" s="187"/>
      <c r="G381" s="186"/>
      <c r="H381" s="187"/>
      <c r="I381" s="186"/>
      <c r="J381" s="186"/>
      <c r="K381" s="186"/>
    </row>
    <row r="382" spans="4:11">
      <c r="D382" s="186"/>
      <c r="E382" s="186"/>
      <c r="F382" s="187"/>
      <c r="G382" s="186"/>
      <c r="H382" s="187"/>
      <c r="I382" s="186"/>
      <c r="J382" s="186"/>
      <c r="K382" s="186"/>
    </row>
    <row r="383" spans="4:11">
      <c r="D383" s="186"/>
      <c r="E383" s="186"/>
      <c r="F383" s="187"/>
      <c r="G383" s="186"/>
      <c r="H383" s="187"/>
      <c r="I383" s="186"/>
      <c r="J383" s="186"/>
      <c r="K383" s="186"/>
    </row>
    <row r="384" spans="4:11">
      <c r="D384" s="186"/>
      <c r="E384" s="186"/>
      <c r="F384" s="187"/>
      <c r="G384" s="186"/>
      <c r="H384" s="187"/>
      <c r="I384" s="186"/>
      <c r="J384" s="186"/>
      <c r="K384" s="186"/>
    </row>
    <row r="385" spans="4:11">
      <c r="D385" s="186"/>
      <c r="E385" s="186"/>
      <c r="F385" s="187"/>
      <c r="G385" s="186"/>
      <c r="H385" s="187"/>
      <c r="I385" s="186"/>
      <c r="J385" s="186"/>
      <c r="K385" s="186"/>
    </row>
    <row r="386" spans="4:11">
      <c r="D386" s="186"/>
      <c r="E386" s="186"/>
      <c r="F386" s="187"/>
      <c r="G386" s="186"/>
      <c r="H386" s="187"/>
      <c r="I386" s="186"/>
      <c r="J386" s="186"/>
      <c r="K386" s="186"/>
    </row>
    <row r="387" spans="4:11">
      <c r="D387" s="186"/>
      <c r="E387" s="186"/>
      <c r="F387" s="187"/>
      <c r="G387" s="186"/>
      <c r="H387" s="187"/>
      <c r="I387" s="186"/>
      <c r="J387" s="186"/>
      <c r="K387" s="186"/>
    </row>
    <row r="388" spans="4:11">
      <c r="D388" s="186"/>
      <c r="E388" s="186"/>
      <c r="F388" s="187"/>
      <c r="G388" s="186"/>
      <c r="H388" s="187"/>
      <c r="I388" s="186"/>
      <c r="J388" s="186"/>
      <c r="K388" s="186"/>
    </row>
    <row r="389" spans="4:11">
      <c r="D389" s="186"/>
      <c r="E389" s="186"/>
      <c r="F389" s="187"/>
      <c r="G389" s="186"/>
      <c r="H389" s="187"/>
      <c r="I389" s="186"/>
      <c r="J389" s="186"/>
      <c r="K389" s="186"/>
    </row>
    <row r="390" spans="4:11">
      <c r="D390" s="186"/>
      <c r="E390" s="186"/>
      <c r="F390" s="187"/>
      <c r="G390" s="186"/>
      <c r="H390" s="187"/>
      <c r="I390" s="186"/>
      <c r="J390" s="186"/>
      <c r="K390" s="186"/>
    </row>
    <row r="391" spans="4:11">
      <c r="D391" s="186"/>
      <c r="E391" s="186"/>
      <c r="F391" s="187"/>
      <c r="G391" s="186"/>
      <c r="H391" s="187"/>
      <c r="I391" s="186"/>
      <c r="J391" s="186"/>
      <c r="K391" s="186"/>
    </row>
    <row r="392" spans="4:11">
      <c r="D392" s="186"/>
      <c r="E392" s="186"/>
      <c r="F392" s="187"/>
      <c r="G392" s="186"/>
      <c r="H392" s="187"/>
      <c r="I392" s="186"/>
      <c r="J392" s="186"/>
      <c r="K392" s="186"/>
    </row>
    <row r="393" spans="4:11">
      <c r="D393" s="186"/>
      <c r="E393" s="186"/>
      <c r="F393" s="187"/>
      <c r="G393" s="186"/>
      <c r="H393" s="187"/>
      <c r="I393" s="186"/>
      <c r="J393" s="186"/>
      <c r="K393" s="186"/>
    </row>
    <row r="394" spans="4:11">
      <c r="D394" s="186"/>
      <c r="E394" s="186"/>
      <c r="F394" s="187"/>
      <c r="G394" s="186"/>
      <c r="H394" s="187"/>
      <c r="I394" s="186"/>
      <c r="J394" s="186"/>
      <c r="K394" s="186"/>
    </row>
    <row r="395" spans="4:11">
      <c r="D395" s="186"/>
      <c r="E395" s="186"/>
      <c r="F395" s="187"/>
      <c r="G395" s="186"/>
      <c r="H395" s="187"/>
      <c r="I395" s="186"/>
      <c r="J395" s="186"/>
      <c r="K395" s="186"/>
    </row>
    <row r="396" spans="4:11">
      <c r="D396" s="186"/>
      <c r="E396" s="186"/>
      <c r="F396" s="187"/>
      <c r="G396" s="186"/>
      <c r="H396" s="187"/>
      <c r="I396" s="186"/>
      <c r="J396" s="186"/>
      <c r="K396" s="186"/>
    </row>
    <row r="397" spans="4:11">
      <c r="D397" s="186"/>
      <c r="E397" s="186"/>
      <c r="F397" s="187"/>
      <c r="G397" s="186"/>
      <c r="H397" s="187"/>
      <c r="I397" s="186"/>
      <c r="J397" s="186"/>
      <c r="K397" s="186"/>
    </row>
    <row r="398" spans="4:11">
      <c r="D398" s="186"/>
      <c r="E398" s="186"/>
      <c r="F398" s="187"/>
      <c r="G398" s="186"/>
      <c r="H398" s="187"/>
      <c r="I398" s="186"/>
      <c r="J398" s="186"/>
      <c r="K398" s="186"/>
    </row>
    <row r="399" spans="4:11">
      <c r="D399" s="186"/>
      <c r="E399" s="186"/>
      <c r="F399" s="187"/>
      <c r="G399" s="186"/>
      <c r="H399" s="187"/>
      <c r="I399" s="186"/>
      <c r="J399" s="186"/>
      <c r="K399" s="186"/>
    </row>
    <row r="400" spans="4:11">
      <c r="D400" s="186"/>
      <c r="E400" s="186"/>
      <c r="F400" s="187"/>
      <c r="G400" s="186"/>
      <c r="H400" s="187"/>
      <c r="I400" s="186"/>
      <c r="J400" s="186"/>
      <c r="K400" s="186"/>
    </row>
    <row r="401" spans="4:11">
      <c r="D401" s="186"/>
      <c r="E401" s="186"/>
      <c r="F401" s="187"/>
      <c r="G401" s="186"/>
      <c r="H401" s="187"/>
      <c r="I401" s="186"/>
      <c r="J401" s="186"/>
      <c r="K401" s="186"/>
    </row>
    <row r="402" spans="4:11">
      <c r="D402" s="186"/>
      <c r="E402" s="186"/>
      <c r="F402" s="187"/>
      <c r="G402" s="186"/>
      <c r="H402" s="187"/>
      <c r="I402" s="186"/>
      <c r="J402" s="186"/>
      <c r="K402" s="186"/>
    </row>
    <row r="403" spans="4:11">
      <c r="D403" s="186"/>
      <c r="E403" s="186"/>
      <c r="F403" s="187"/>
      <c r="G403" s="186"/>
      <c r="H403" s="187"/>
      <c r="I403" s="186"/>
      <c r="J403" s="186"/>
      <c r="K403" s="186"/>
    </row>
    <row r="404" spans="4:11">
      <c r="D404" s="186"/>
      <c r="E404" s="186"/>
      <c r="F404" s="187"/>
      <c r="G404" s="186"/>
      <c r="H404" s="187"/>
      <c r="I404" s="186"/>
      <c r="J404" s="186"/>
      <c r="K404" s="186"/>
    </row>
    <row r="405" spans="4:11">
      <c r="D405" s="186"/>
      <c r="E405" s="186"/>
      <c r="F405" s="187"/>
      <c r="G405" s="186"/>
      <c r="H405" s="187"/>
      <c r="I405" s="186"/>
      <c r="J405" s="186"/>
      <c r="K405" s="186"/>
    </row>
    <row r="406" spans="4:11">
      <c r="D406" s="186"/>
      <c r="E406" s="186"/>
      <c r="F406" s="187"/>
      <c r="G406" s="186"/>
      <c r="H406" s="187"/>
      <c r="I406" s="186"/>
      <c r="J406" s="186"/>
      <c r="K406" s="186"/>
    </row>
    <row r="407" spans="4:11">
      <c r="D407" s="186"/>
      <c r="E407" s="186"/>
      <c r="F407" s="187"/>
      <c r="G407" s="186"/>
      <c r="H407" s="187"/>
      <c r="I407" s="186"/>
      <c r="J407" s="186"/>
      <c r="K407" s="186"/>
    </row>
    <row r="408" spans="4:11">
      <c r="D408" s="186"/>
      <c r="E408" s="186"/>
      <c r="F408" s="187"/>
      <c r="G408" s="186"/>
      <c r="H408" s="187"/>
      <c r="I408" s="186"/>
      <c r="J408" s="186"/>
      <c r="K408" s="186"/>
    </row>
    <row r="409" spans="4:11">
      <c r="D409" s="186"/>
      <c r="E409" s="186"/>
      <c r="F409" s="187"/>
      <c r="G409" s="186"/>
      <c r="H409" s="187"/>
      <c r="I409" s="186"/>
      <c r="J409" s="186"/>
      <c r="K409" s="186"/>
    </row>
    <row r="410" spans="4:11">
      <c r="D410" s="186"/>
      <c r="E410" s="186"/>
      <c r="F410" s="187"/>
      <c r="G410" s="186"/>
      <c r="H410" s="187"/>
      <c r="I410" s="186"/>
      <c r="J410" s="186"/>
      <c r="K410" s="186"/>
    </row>
    <row r="411" spans="4:11">
      <c r="D411" s="186"/>
      <c r="E411" s="186"/>
      <c r="F411" s="187"/>
      <c r="G411" s="186"/>
      <c r="H411" s="187"/>
      <c r="I411" s="186"/>
      <c r="J411" s="186"/>
      <c r="K411" s="186"/>
    </row>
    <row r="412" spans="4:11">
      <c r="D412" s="186"/>
      <c r="E412" s="186"/>
      <c r="F412" s="187"/>
      <c r="G412" s="186"/>
      <c r="H412" s="187"/>
      <c r="I412" s="186"/>
      <c r="J412" s="186"/>
      <c r="K412" s="186"/>
    </row>
    <row r="413" spans="4:11">
      <c r="D413" s="186"/>
      <c r="E413" s="186"/>
      <c r="F413" s="187"/>
      <c r="G413" s="186"/>
      <c r="H413" s="187"/>
      <c r="I413" s="186"/>
      <c r="J413" s="186"/>
      <c r="K413" s="186"/>
    </row>
    <row r="414" spans="4:11">
      <c r="D414" s="186"/>
      <c r="E414" s="186"/>
      <c r="F414" s="187"/>
      <c r="G414" s="186"/>
      <c r="H414" s="187"/>
      <c r="I414" s="186"/>
      <c r="J414" s="186"/>
      <c r="K414" s="186"/>
    </row>
    <row r="415" spans="4:11">
      <c r="D415" s="186"/>
      <c r="E415" s="186"/>
      <c r="F415" s="187"/>
      <c r="G415" s="186"/>
      <c r="H415" s="187"/>
      <c r="I415" s="186"/>
      <c r="J415" s="186"/>
      <c r="K415" s="186"/>
    </row>
    <row r="416" spans="4:11">
      <c r="D416" s="186"/>
      <c r="E416" s="186"/>
      <c r="F416" s="187"/>
      <c r="G416" s="186"/>
      <c r="H416" s="187"/>
      <c r="I416" s="186"/>
      <c r="J416" s="186"/>
      <c r="K416" s="186"/>
    </row>
    <row r="417" spans="4:11">
      <c r="D417" s="186"/>
      <c r="E417" s="186"/>
      <c r="F417" s="187"/>
      <c r="G417" s="186"/>
      <c r="H417" s="187"/>
      <c r="I417" s="186"/>
      <c r="J417" s="186"/>
      <c r="K417" s="186"/>
    </row>
    <row r="418" spans="4:11">
      <c r="D418" s="186"/>
      <c r="E418" s="186"/>
      <c r="F418" s="187"/>
      <c r="G418" s="186"/>
      <c r="H418" s="187"/>
      <c r="I418" s="186"/>
      <c r="J418" s="186"/>
      <c r="K418" s="186"/>
    </row>
    <row r="419" spans="4:11">
      <c r="D419" s="186"/>
      <c r="E419" s="186"/>
      <c r="F419" s="187"/>
      <c r="G419" s="186"/>
      <c r="H419" s="187"/>
      <c r="I419" s="186"/>
      <c r="J419" s="186"/>
      <c r="K419" s="186"/>
    </row>
    <row r="420" spans="4:11">
      <c r="D420" s="186"/>
      <c r="E420" s="186"/>
      <c r="F420" s="187"/>
      <c r="G420" s="186"/>
      <c r="H420" s="187"/>
      <c r="I420" s="186"/>
      <c r="J420" s="186"/>
      <c r="K420" s="186"/>
    </row>
    <row r="421" spans="4:11">
      <c r="D421" s="186"/>
      <c r="E421" s="186"/>
      <c r="F421" s="187"/>
      <c r="G421" s="186"/>
      <c r="H421" s="187"/>
      <c r="I421" s="186"/>
      <c r="J421" s="186"/>
      <c r="K421" s="186"/>
    </row>
    <row r="422" spans="4:11">
      <c r="D422" s="186"/>
      <c r="E422" s="186"/>
      <c r="F422" s="187"/>
      <c r="G422" s="186"/>
      <c r="H422" s="187"/>
      <c r="I422" s="186"/>
      <c r="J422" s="186"/>
      <c r="K422" s="186"/>
    </row>
    <row r="423" spans="4:11">
      <c r="D423" s="186"/>
      <c r="E423" s="186"/>
      <c r="F423" s="187"/>
      <c r="G423" s="186"/>
      <c r="H423" s="187"/>
      <c r="I423" s="186"/>
      <c r="J423" s="186"/>
      <c r="K423" s="186"/>
    </row>
    <row r="424" spans="4:11">
      <c r="D424" s="186"/>
      <c r="E424" s="186"/>
      <c r="F424" s="187"/>
      <c r="G424" s="186"/>
      <c r="H424" s="187"/>
      <c r="I424" s="186"/>
      <c r="J424" s="186"/>
      <c r="K424" s="186"/>
    </row>
    <row r="425" spans="4:11">
      <c r="D425" s="186"/>
      <c r="E425" s="186"/>
      <c r="F425" s="187"/>
      <c r="G425" s="186"/>
      <c r="H425" s="187"/>
      <c r="I425" s="186"/>
      <c r="J425" s="186"/>
      <c r="K425" s="186"/>
    </row>
    <row r="426" spans="4:11">
      <c r="D426" s="186"/>
      <c r="E426" s="186"/>
      <c r="F426" s="187"/>
      <c r="G426" s="186"/>
      <c r="H426" s="187"/>
      <c r="I426" s="186"/>
      <c r="J426" s="186"/>
      <c r="K426" s="186"/>
    </row>
    <row r="427" spans="4:11">
      <c r="D427" s="186"/>
      <c r="E427" s="186"/>
      <c r="F427" s="187"/>
      <c r="G427" s="186"/>
      <c r="H427" s="187"/>
      <c r="I427" s="186"/>
      <c r="J427" s="186"/>
      <c r="K427" s="186"/>
    </row>
    <row r="428" spans="4:11">
      <c r="D428" s="186"/>
      <c r="E428" s="186"/>
      <c r="F428" s="187"/>
      <c r="G428" s="186"/>
      <c r="H428" s="187"/>
      <c r="I428" s="186"/>
      <c r="J428" s="186"/>
      <c r="K428" s="186"/>
    </row>
    <row r="429" spans="4:11">
      <c r="D429" s="186"/>
      <c r="E429" s="186"/>
      <c r="F429" s="187"/>
      <c r="G429" s="186"/>
      <c r="H429" s="187"/>
      <c r="I429" s="186"/>
      <c r="J429" s="186"/>
      <c r="K429" s="186"/>
    </row>
    <row r="430" spans="4:11">
      <c r="D430" s="186"/>
      <c r="E430" s="186"/>
      <c r="F430" s="187"/>
      <c r="G430" s="186"/>
      <c r="H430" s="187"/>
      <c r="I430" s="186"/>
      <c r="J430" s="186"/>
      <c r="K430" s="186"/>
    </row>
    <row r="431" spans="4:11">
      <c r="D431" s="186"/>
      <c r="E431" s="186"/>
      <c r="F431" s="187"/>
      <c r="G431" s="186"/>
      <c r="H431" s="187"/>
      <c r="I431" s="186"/>
      <c r="J431" s="186"/>
      <c r="K431" s="186"/>
    </row>
    <row r="432" spans="4:11">
      <c r="D432" s="186"/>
      <c r="E432" s="186"/>
      <c r="F432" s="187"/>
      <c r="G432" s="186"/>
      <c r="H432" s="187"/>
      <c r="I432" s="186"/>
      <c r="J432" s="186"/>
      <c r="K432" s="186"/>
    </row>
    <row r="433" spans="4:11">
      <c r="D433" s="186"/>
      <c r="E433" s="186"/>
      <c r="F433" s="187"/>
      <c r="G433" s="186"/>
      <c r="H433" s="187"/>
      <c r="I433" s="186"/>
      <c r="J433" s="186"/>
      <c r="K433" s="186"/>
    </row>
    <row r="434" spans="4:11">
      <c r="D434" s="186"/>
      <c r="E434" s="186"/>
      <c r="F434" s="187"/>
      <c r="G434" s="186"/>
      <c r="H434" s="187"/>
      <c r="I434" s="186"/>
      <c r="J434" s="186"/>
      <c r="K434" s="186"/>
    </row>
    <row r="435" spans="4:11">
      <c r="D435" s="186"/>
      <c r="E435" s="186"/>
      <c r="F435" s="187"/>
      <c r="G435" s="186"/>
      <c r="H435" s="187"/>
      <c r="I435" s="186"/>
      <c r="J435" s="186"/>
      <c r="K435" s="186"/>
    </row>
    <row r="436" spans="4:11">
      <c r="D436" s="186"/>
      <c r="E436" s="186"/>
      <c r="F436" s="187"/>
      <c r="G436" s="186"/>
      <c r="H436" s="187"/>
      <c r="I436" s="186"/>
      <c r="J436" s="186"/>
      <c r="K436" s="186"/>
    </row>
    <row r="437" spans="4:11">
      <c r="D437" s="186"/>
      <c r="E437" s="186"/>
      <c r="F437" s="187"/>
      <c r="G437" s="186"/>
      <c r="H437" s="187"/>
      <c r="I437" s="186"/>
      <c r="J437" s="186"/>
      <c r="K437" s="186"/>
    </row>
    <row r="438" spans="4:11">
      <c r="D438" s="186"/>
      <c r="E438" s="186"/>
      <c r="F438" s="187"/>
      <c r="G438" s="186"/>
      <c r="H438" s="187"/>
      <c r="I438" s="186"/>
      <c r="J438" s="186"/>
      <c r="K438" s="186"/>
    </row>
    <row r="439" spans="4:11">
      <c r="D439" s="186"/>
      <c r="E439" s="186"/>
      <c r="F439" s="187"/>
      <c r="G439" s="186"/>
      <c r="H439" s="187"/>
      <c r="I439" s="186"/>
      <c r="J439" s="186"/>
      <c r="K439" s="186"/>
    </row>
    <row r="440" spans="4:11">
      <c r="D440" s="186"/>
      <c r="E440" s="186"/>
      <c r="F440" s="187"/>
      <c r="G440" s="186"/>
      <c r="H440" s="187"/>
      <c r="I440" s="186"/>
      <c r="J440" s="186"/>
      <c r="K440" s="186"/>
    </row>
    <row r="441" spans="4:11">
      <c r="D441" s="186"/>
      <c r="E441" s="186"/>
      <c r="F441" s="187"/>
      <c r="G441" s="186"/>
      <c r="H441" s="187"/>
      <c r="I441" s="186"/>
      <c r="J441" s="186"/>
      <c r="K441" s="186"/>
    </row>
    <row r="442" spans="4:11">
      <c r="D442" s="186"/>
      <c r="E442" s="186"/>
      <c r="F442" s="187"/>
      <c r="G442" s="186"/>
      <c r="H442" s="187"/>
      <c r="I442" s="186"/>
      <c r="J442" s="186"/>
      <c r="K442" s="186"/>
    </row>
    <row r="443" spans="4:11">
      <c r="D443" s="186"/>
      <c r="E443" s="186"/>
      <c r="F443" s="187"/>
      <c r="G443" s="186"/>
      <c r="H443" s="187"/>
      <c r="I443" s="186"/>
      <c r="J443" s="186"/>
      <c r="K443" s="186"/>
    </row>
    <row r="444" spans="4:11">
      <c r="D444" s="186"/>
      <c r="E444" s="186"/>
      <c r="F444" s="187"/>
      <c r="G444" s="186"/>
      <c r="H444" s="187"/>
      <c r="I444" s="186"/>
      <c r="J444" s="186"/>
      <c r="K444" s="186"/>
    </row>
    <row r="445" spans="4:11">
      <c r="D445" s="186"/>
      <c r="E445" s="186"/>
      <c r="F445" s="187"/>
      <c r="G445" s="186"/>
      <c r="H445" s="187"/>
      <c r="I445" s="186"/>
      <c r="J445" s="186"/>
      <c r="K445" s="186"/>
    </row>
    <row r="446" spans="4:11">
      <c r="D446" s="186"/>
      <c r="E446" s="186"/>
      <c r="F446" s="187"/>
      <c r="G446" s="186"/>
      <c r="H446" s="187"/>
      <c r="I446" s="186"/>
      <c r="J446" s="186"/>
      <c r="K446" s="186"/>
    </row>
    <row r="447" spans="4:11">
      <c r="D447" s="186"/>
      <c r="E447" s="186"/>
      <c r="F447" s="187"/>
      <c r="G447" s="186"/>
      <c r="H447" s="187"/>
      <c r="I447" s="186"/>
      <c r="J447" s="186"/>
      <c r="K447" s="186"/>
    </row>
    <row r="448" spans="4:11">
      <c r="D448" s="186"/>
      <c r="E448" s="186"/>
      <c r="F448" s="187"/>
      <c r="G448" s="186"/>
      <c r="H448" s="187"/>
      <c r="I448" s="186"/>
      <c r="J448" s="186"/>
      <c r="K448" s="186"/>
    </row>
    <row r="449" spans="4:11">
      <c r="D449" s="186"/>
      <c r="E449" s="186"/>
      <c r="F449" s="187"/>
      <c r="G449" s="186"/>
      <c r="H449" s="187"/>
      <c r="I449" s="186"/>
      <c r="J449" s="186"/>
      <c r="K449" s="186"/>
    </row>
    <row r="450" spans="4:11">
      <c r="D450" s="186"/>
      <c r="E450" s="186"/>
      <c r="F450" s="187"/>
      <c r="G450" s="186"/>
      <c r="H450" s="187"/>
      <c r="I450" s="186"/>
      <c r="J450" s="186"/>
      <c r="K450" s="186"/>
    </row>
    <row r="451" spans="4:11">
      <c r="D451" s="186"/>
      <c r="E451" s="186"/>
      <c r="F451" s="187"/>
      <c r="G451" s="186"/>
      <c r="H451" s="187"/>
      <c r="I451" s="186"/>
      <c r="J451" s="186"/>
      <c r="K451" s="186"/>
    </row>
    <row r="452" spans="4:11">
      <c r="D452" s="186"/>
      <c r="E452" s="186"/>
      <c r="F452" s="187"/>
      <c r="G452" s="186"/>
      <c r="H452" s="187"/>
      <c r="I452" s="186"/>
      <c r="J452" s="186"/>
      <c r="K452" s="186"/>
    </row>
    <row r="453" spans="4:11">
      <c r="D453" s="186"/>
      <c r="E453" s="186"/>
      <c r="F453" s="187"/>
      <c r="G453" s="186"/>
      <c r="H453" s="187"/>
      <c r="I453" s="186"/>
      <c r="J453" s="186"/>
      <c r="K453" s="186"/>
    </row>
    <row r="454" spans="4:11">
      <c r="D454" s="186"/>
      <c r="E454" s="186"/>
      <c r="F454" s="187"/>
      <c r="G454" s="186"/>
      <c r="H454" s="187"/>
      <c r="I454" s="186"/>
      <c r="J454" s="186"/>
      <c r="K454" s="186"/>
    </row>
    <row r="455" spans="4:11">
      <c r="D455" s="186"/>
      <c r="E455" s="186"/>
      <c r="F455" s="187"/>
      <c r="G455" s="186"/>
      <c r="H455" s="187"/>
      <c r="I455" s="186"/>
      <c r="J455" s="186"/>
      <c r="K455" s="186"/>
    </row>
    <row r="456" spans="4:11">
      <c r="D456" s="186"/>
      <c r="E456" s="186"/>
      <c r="F456" s="187"/>
      <c r="G456" s="186"/>
      <c r="H456" s="187"/>
      <c r="I456" s="186"/>
      <c r="J456" s="186"/>
      <c r="K456" s="186"/>
    </row>
    <row r="457" spans="4:11">
      <c r="D457" s="186"/>
      <c r="E457" s="186"/>
      <c r="F457" s="187"/>
      <c r="G457" s="186"/>
      <c r="H457" s="187"/>
      <c r="I457" s="186"/>
      <c r="J457" s="186"/>
      <c r="K457" s="186"/>
    </row>
    <row r="458" spans="4:11">
      <c r="D458" s="186"/>
      <c r="E458" s="186"/>
      <c r="F458" s="187"/>
      <c r="G458" s="186"/>
      <c r="H458" s="187"/>
      <c r="I458" s="186"/>
      <c r="J458" s="186"/>
      <c r="K458" s="186"/>
    </row>
    <row r="459" spans="4:11">
      <c r="D459" s="186"/>
      <c r="E459" s="186"/>
      <c r="F459" s="187"/>
      <c r="G459" s="186"/>
      <c r="H459" s="187"/>
      <c r="I459" s="186"/>
      <c r="J459" s="186"/>
      <c r="K459" s="186"/>
    </row>
    <row r="460" spans="4:11">
      <c r="D460" s="186"/>
      <c r="E460" s="186"/>
      <c r="F460" s="187"/>
      <c r="G460" s="186"/>
      <c r="H460" s="187"/>
      <c r="I460" s="186"/>
      <c r="J460" s="186"/>
      <c r="K460" s="186"/>
    </row>
    <row r="461" spans="4:11">
      <c r="D461" s="186"/>
      <c r="E461" s="186"/>
      <c r="F461" s="187"/>
      <c r="G461" s="186"/>
      <c r="H461" s="187"/>
      <c r="I461" s="186"/>
      <c r="J461" s="186"/>
      <c r="K461" s="186"/>
    </row>
    <row r="462" spans="4:11">
      <c r="D462" s="186"/>
      <c r="E462" s="186"/>
      <c r="F462" s="187"/>
      <c r="G462" s="186"/>
      <c r="H462" s="187"/>
      <c r="I462" s="186"/>
      <c r="J462" s="186"/>
      <c r="K462" s="186"/>
    </row>
    <row r="463" spans="4:11">
      <c r="D463" s="186"/>
      <c r="E463" s="186"/>
      <c r="F463" s="187"/>
      <c r="G463" s="186"/>
      <c r="H463" s="187"/>
      <c r="I463" s="186"/>
      <c r="J463" s="186"/>
      <c r="K463" s="186"/>
    </row>
    <row r="464" spans="4:11">
      <c r="D464" s="186"/>
      <c r="E464" s="186"/>
      <c r="F464" s="187"/>
      <c r="G464" s="186"/>
      <c r="H464" s="187"/>
      <c r="I464" s="186"/>
      <c r="J464" s="186"/>
      <c r="K464" s="186"/>
    </row>
    <row r="465" spans="4:11">
      <c r="D465" s="186"/>
      <c r="E465" s="186"/>
      <c r="F465" s="187"/>
      <c r="G465" s="186"/>
      <c r="H465" s="187"/>
      <c r="I465" s="186"/>
      <c r="J465" s="186"/>
      <c r="K465" s="186"/>
    </row>
    <row r="466" spans="4:11">
      <c r="D466" s="186"/>
      <c r="E466" s="186"/>
      <c r="F466" s="187"/>
      <c r="G466" s="186"/>
      <c r="H466" s="187"/>
      <c r="I466" s="186"/>
      <c r="J466" s="186"/>
      <c r="K466" s="186"/>
    </row>
    <row r="467" spans="4:11">
      <c r="D467" s="186"/>
      <c r="E467" s="186"/>
      <c r="F467" s="187"/>
      <c r="G467" s="186"/>
      <c r="H467" s="187"/>
      <c r="I467" s="186"/>
      <c r="J467" s="186"/>
      <c r="K467" s="186"/>
    </row>
    <row r="468" spans="4:11">
      <c r="D468" s="186"/>
      <c r="E468" s="186"/>
      <c r="F468" s="187"/>
      <c r="G468" s="186"/>
      <c r="H468" s="187"/>
      <c r="I468" s="186"/>
      <c r="J468" s="186"/>
      <c r="K468" s="186"/>
    </row>
    <row r="469" spans="4:11">
      <c r="D469" s="186"/>
      <c r="E469" s="186"/>
      <c r="F469" s="187"/>
      <c r="G469" s="186"/>
      <c r="H469" s="187"/>
      <c r="I469" s="186"/>
      <c r="J469" s="186"/>
      <c r="K469" s="186"/>
    </row>
    <row r="470" spans="4:11">
      <c r="D470" s="186"/>
      <c r="E470" s="186"/>
      <c r="F470" s="187"/>
      <c r="G470" s="186"/>
      <c r="H470" s="187"/>
      <c r="I470" s="186"/>
      <c r="J470" s="186"/>
      <c r="K470" s="186"/>
    </row>
    <row r="471" spans="4:11">
      <c r="D471" s="186"/>
      <c r="E471" s="186"/>
      <c r="F471" s="187"/>
      <c r="G471" s="186"/>
      <c r="H471" s="187"/>
      <c r="I471" s="186"/>
      <c r="J471" s="186"/>
      <c r="K471" s="186"/>
    </row>
    <row r="472" spans="4:11">
      <c r="D472" s="186"/>
      <c r="E472" s="186"/>
      <c r="F472" s="187"/>
      <c r="G472" s="186"/>
      <c r="H472" s="187"/>
      <c r="I472" s="186"/>
      <c r="J472" s="186"/>
      <c r="K472" s="186"/>
    </row>
    <row r="473" spans="4:11">
      <c r="D473" s="186"/>
      <c r="E473" s="186"/>
      <c r="F473" s="187"/>
      <c r="G473" s="186"/>
      <c r="H473" s="187"/>
      <c r="I473" s="186"/>
      <c r="J473" s="186"/>
      <c r="K473" s="186"/>
    </row>
    <row r="474" spans="4:11">
      <c r="D474" s="186"/>
      <c r="E474" s="186"/>
      <c r="F474" s="187"/>
      <c r="G474" s="186"/>
      <c r="H474" s="187"/>
      <c r="I474" s="186"/>
      <c r="J474" s="186"/>
      <c r="K474" s="186"/>
    </row>
    <row r="475" spans="4:11">
      <c r="D475" s="186"/>
      <c r="E475" s="186"/>
      <c r="F475" s="187"/>
      <c r="G475" s="186"/>
      <c r="H475" s="187"/>
      <c r="I475" s="186"/>
      <c r="J475" s="186"/>
      <c r="K475" s="186"/>
    </row>
    <row r="476" spans="4:11">
      <c r="D476" s="186"/>
      <c r="E476" s="186"/>
      <c r="F476" s="187"/>
      <c r="G476" s="186"/>
      <c r="H476" s="187"/>
      <c r="I476" s="186"/>
      <c r="J476" s="186"/>
      <c r="K476" s="186"/>
    </row>
    <row r="477" spans="4:11">
      <c r="D477" s="186"/>
      <c r="E477" s="186"/>
      <c r="F477" s="187"/>
      <c r="G477" s="186"/>
      <c r="H477" s="187"/>
      <c r="I477" s="186"/>
      <c r="J477" s="186"/>
      <c r="K477" s="186"/>
    </row>
    <row r="478" spans="4:11">
      <c r="D478" s="186"/>
      <c r="E478" s="186"/>
      <c r="F478" s="187"/>
      <c r="G478" s="186"/>
      <c r="H478" s="187"/>
      <c r="I478" s="186"/>
      <c r="J478" s="186"/>
      <c r="K478" s="186"/>
    </row>
    <row r="479" spans="4:11">
      <c r="D479" s="186"/>
      <c r="E479" s="186"/>
      <c r="F479" s="187"/>
      <c r="G479" s="186"/>
      <c r="H479" s="187"/>
      <c r="I479" s="186"/>
      <c r="J479" s="186"/>
      <c r="K479" s="186"/>
    </row>
    <row r="480" spans="4:11">
      <c r="D480" s="186"/>
      <c r="E480" s="186"/>
      <c r="F480" s="187"/>
      <c r="G480" s="186"/>
      <c r="H480" s="187"/>
      <c r="I480" s="186"/>
      <c r="J480" s="186"/>
      <c r="K480" s="186"/>
    </row>
    <row r="481" spans="4:11">
      <c r="D481" s="186"/>
      <c r="E481" s="186"/>
      <c r="F481" s="187"/>
      <c r="G481" s="186"/>
      <c r="H481" s="187"/>
      <c r="I481" s="186"/>
      <c r="J481" s="186"/>
      <c r="K481" s="186"/>
    </row>
    <row r="482" spans="4:11">
      <c r="D482" s="186"/>
      <c r="E482" s="186"/>
      <c r="F482" s="187"/>
      <c r="G482" s="186"/>
      <c r="H482" s="187"/>
      <c r="I482" s="186"/>
      <c r="J482" s="186"/>
      <c r="K482" s="186"/>
    </row>
    <row r="483" spans="4:11">
      <c r="D483" s="186"/>
      <c r="E483" s="186"/>
      <c r="F483" s="187"/>
      <c r="G483" s="186"/>
      <c r="H483" s="187"/>
      <c r="I483" s="186"/>
      <c r="J483" s="186"/>
      <c r="K483" s="186"/>
    </row>
    <row r="484" spans="4:11">
      <c r="D484" s="186"/>
      <c r="E484" s="186"/>
      <c r="F484" s="187"/>
      <c r="G484" s="186"/>
      <c r="H484" s="187"/>
      <c r="I484" s="186"/>
      <c r="J484" s="186"/>
      <c r="K484" s="186"/>
    </row>
    <row r="485" spans="4:11">
      <c r="D485" s="186"/>
      <c r="E485" s="186"/>
      <c r="F485" s="187"/>
      <c r="G485" s="186"/>
      <c r="H485" s="187"/>
      <c r="I485" s="186"/>
      <c r="J485" s="186"/>
      <c r="K485" s="186"/>
    </row>
    <row r="486" spans="4:11">
      <c r="D486" s="186"/>
      <c r="E486" s="186"/>
      <c r="F486" s="187"/>
      <c r="G486" s="186"/>
      <c r="H486" s="187"/>
      <c r="I486" s="186"/>
      <c r="J486" s="186"/>
      <c r="K486" s="186"/>
    </row>
    <row r="487" spans="4:11">
      <c r="D487" s="186"/>
      <c r="E487" s="186"/>
      <c r="F487" s="187"/>
      <c r="G487" s="186"/>
      <c r="H487" s="187"/>
      <c r="I487" s="186"/>
      <c r="J487" s="186"/>
      <c r="K487" s="186"/>
    </row>
    <row r="488" spans="4:11">
      <c r="D488" s="186"/>
      <c r="E488" s="186"/>
      <c r="F488" s="187"/>
      <c r="G488" s="186"/>
      <c r="H488" s="187"/>
      <c r="I488" s="186"/>
      <c r="J488" s="186"/>
      <c r="K488" s="186"/>
    </row>
    <row r="489" spans="4:11">
      <c r="D489" s="186"/>
      <c r="E489" s="186"/>
      <c r="F489" s="187"/>
      <c r="G489" s="186"/>
      <c r="H489" s="187"/>
      <c r="I489" s="186"/>
      <c r="J489" s="186"/>
      <c r="K489" s="186"/>
    </row>
    <row r="490" spans="4:11">
      <c r="D490" s="186"/>
      <c r="E490" s="186"/>
      <c r="F490" s="187"/>
      <c r="G490" s="186"/>
      <c r="H490" s="187"/>
      <c r="I490" s="186"/>
      <c r="J490" s="186"/>
      <c r="K490" s="186"/>
    </row>
    <row r="491" spans="4:11">
      <c r="D491" s="186"/>
      <c r="E491" s="186"/>
      <c r="F491" s="187"/>
      <c r="G491" s="186"/>
      <c r="H491" s="187"/>
      <c r="I491" s="186"/>
      <c r="J491" s="186"/>
      <c r="K491" s="186"/>
    </row>
    <row r="492" spans="4:11">
      <c r="D492" s="186"/>
      <c r="E492" s="186"/>
      <c r="F492" s="187"/>
      <c r="G492" s="186"/>
      <c r="H492" s="187"/>
      <c r="I492" s="186"/>
      <c r="J492" s="186"/>
      <c r="K492" s="186"/>
    </row>
    <row r="493" spans="4:11">
      <c r="D493" s="186"/>
      <c r="E493" s="186"/>
      <c r="F493" s="187"/>
      <c r="G493" s="186"/>
      <c r="H493" s="187"/>
      <c r="I493" s="186"/>
      <c r="J493" s="186"/>
      <c r="K493" s="186"/>
    </row>
    <row r="494" spans="4:11">
      <c r="D494" s="186"/>
      <c r="E494" s="186"/>
      <c r="F494" s="187"/>
      <c r="G494" s="186"/>
      <c r="H494" s="187"/>
      <c r="I494" s="186"/>
      <c r="J494" s="186"/>
      <c r="K494" s="186"/>
    </row>
    <row r="495" spans="4:11">
      <c r="D495" s="186"/>
      <c r="E495" s="186"/>
      <c r="F495" s="187"/>
      <c r="G495" s="186"/>
      <c r="H495" s="187"/>
      <c r="I495" s="186"/>
      <c r="J495" s="186"/>
      <c r="K495" s="186"/>
    </row>
    <row r="496" spans="4:11">
      <c r="D496" s="186"/>
      <c r="E496" s="186"/>
      <c r="F496" s="187"/>
      <c r="G496" s="186"/>
      <c r="H496" s="187"/>
      <c r="I496" s="186"/>
      <c r="J496" s="186"/>
      <c r="K496" s="186"/>
    </row>
    <row r="497" spans="4:11">
      <c r="D497" s="186"/>
      <c r="E497" s="186"/>
      <c r="F497" s="187"/>
      <c r="G497" s="186"/>
      <c r="H497" s="187"/>
      <c r="I497" s="186"/>
      <c r="J497" s="186"/>
      <c r="K497" s="186"/>
    </row>
    <row r="498" spans="4:11">
      <c r="D498" s="186"/>
      <c r="E498" s="186"/>
      <c r="F498" s="187"/>
      <c r="G498" s="186"/>
      <c r="H498" s="187"/>
      <c r="I498" s="186"/>
      <c r="J498" s="186"/>
      <c r="K498" s="186"/>
    </row>
    <row r="499" spans="4:11">
      <c r="D499" s="186"/>
      <c r="E499" s="186"/>
      <c r="F499" s="187"/>
      <c r="G499" s="186"/>
      <c r="H499" s="187"/>
      <c r="I499" s="186"/>
      <c r="J499" s="186"/>
      <c r="K499" s="186"/>
    </row>
    <row r="500" spans="4:11">
      <c r="D500" s="186"/>
      <c r="E500" s="186"/>
      <c r="F500" s="187"/>
      <c r="G500" s="186"/>
      <c r="H500" s="187"/>
      <c r="I500" s="186"/>
      <c r="J500" s="186"/>
      <c r="K500" s="186"/>
    </row>
    <row r="501" spans="4:11">
      <c r="D501" s="186"/>
      <c r="E501" s="186"/>
      <c r="F501" s="187"/>
      <c r="G501" s="186"/>
      <c r="H501" s="187"/>
      <c r="I501" s="186"/>
      <c r="J501" s="186"/>
      <c r="K501" s="186"/>
    </row>
    <row r="502" spans="4:11">
      <c r="D502" s="186"/>
      <c r="E502" s="186"/>
      <c r="F502" s="187"/>
      <c r="G502" s="186"/>
      <c r="H502" s="187"/>
      <c r="I502" s="186"/>
      <c r="J502" s="186"/>
      <c r="K502" s="186"/>
    </row>
    <row r="503" spans="4:11">
      <c r="D503" s="186"/>
      <c r="E503" s="186"/>
      <c r="F503" s="187"/>
      <c r="G503" s="186"/>
      <c r="H503" s="187"/>
      <c r="I503" s="186"/>
      <c r="J503" s="186"/>
      <c r="K503" s="186"/>
    </row>
    <row r="504" spans="4:11">
      <c r="D504" s="186"/>
      <c r="E504" s="186"/>
      <c r="F504" s="187"/>
      <c r="G504" s="186"/>
      <c r="H504" s="187"/>
      <c r="I504" s="186"/>
      <c r="J504" s="186"/>
      <c r="K504" s="186"/>
    </row>
    <row r="505" spans="4:11">
      <c r="D505" s="186"/>
      <c r="E505" s="186"/>
      <c r="F505" s="187"/>
      <c r="G505" s="186"/>
      <c r="H505" s="187"/>
      <c r="I505" s="186"/>
      <c r="J505" s="186"/>
      <c r="K505" s="186"/>
    </row>
    <row r="506" spans="4:11">
      <c r="D506" s="186"/>
      <c r="E506" s="186"/>
      <c r="F506" s="187"/>
      <c r="G506" s="186"/>
      <c r="H506" s="187"/>
      <c r="I506" s="186"/>
      <c r="J506" s="186"/>
      <c r="K506" s="186"/>
    </row>
    <row r="507" spans="4:11">
      <c r="D507" s="186"/>
      <c r="E507" s="186"/>
      <c r="F507" s="187"/>
      <c r="G507" s="186"/>
      <c r="H507" s="187"/>
      <c r="I507" s="186"/>
      <c r="J507" s="186"/>
      <c r="K507" s="186"/>
    </row>
    <row r="508" spans="4:11">
      <c r="D508" s="186"/>
      <c r="E508" s="186"/>
      <c r="F508" s="187"/>
      <c r="G508" s="186"/>
      <c r="H508" s="187"/>
      <c r="I508" s="186"/>
      <c r="J508" s="186"/>
      <c r="K508" s="186"/>
    </row>
    <row r="509" spans="4:11">
      <c r="D509" s="186"/>
      <c r="E509" s="186"/>
      <c r="F509" s="187"/>
      <c r="G509" s="186"/>
      <c r="H509" s="187"/>
      <c r="I509" s="186"/>
      <c r="J509" s="186"/>
      <c r="K509" s="186"/>
    </row>
    <row r="510" spans="4:11">
      <c r="D510" s="186"/>
      <c r="E510" s="186"/>
      <c r="F510" s="187"/>
      <c r="G510" s="186"/>
      <c r="H510" s="187"/>
      <c r="I510" s="186"/>
      <c r="J510" s="186"/>
      <c r="K510" s="186"/>
    </row>
    <row r="511" spans="4:11">
      <c r="D511" s="186"/>
      <c r="E511" s="186"/>
      <c r="F511" s="187"/>
      <c r="G511" s="186"/>
      <c r="H511" s="187"/>
      <c r="I511" s="186"/>
      <c r="J511" s="186"/>
      <c r="K511" s="186"/>
    </row>
    <row r="512" spans="4:11">
      <c r="D512" s="186"/>
      <c r="E512" s="186"/>
      <c r="F512" s="187"/>
      <c r="G512" s="186"/>
      <c r="H512" s="187"/>
      <c r="I512" s="186"/>
      <c r="J512" s="186"/>
      <c r="K512" s="186"/>
    </row>
    <row r="513" spans="4:11">
      <c r="D513" s="186"/>
      <c r="E513" s="186"/>
      <c r="F513" s="187"/>
      <c r="G513" s="186"/>
      <c r="H513" s="187"/>
      <c r="I513" s="186"/>
      <c r="J513" s="186"/>
      <c r="K513" s="186"/>
    </row>
    <row r="514" spans="4:11">
      <c r="D514" s="186"/>
      <c r="E514" s="186"/>
      <c r="F514" s="187"/>
      <c r="G514" s="186"/>
      <c r="H514" s="187"/>
      <c r="I514" s="186"/>
      <c r="J514" s="186"/>
      <c r="K514" s="186"/>
    </row>
    <row r="515" spans="4:11">
      <c r="D515" s="186"/>
      <c r="E515" s="186"/>
      <c r="F515" s="187"/>
      <c r="G515" s="186"/>
      <c r="H515" s="187"/>
      <c r="I515" s="186"/>
      <c r="J515" s="186"/>
      <c r="K515" s="186"/>
    </row>
    <row r="516" spans="4:11">
      <c r="D516" s="186"/>
      <c r="E516" s="186"/>
      <c r="F516" s="187"/>
      <c r="G516" s="186"/>
      <c r="H516" s="187"/>
      <c r="I516" s="186"/>
      <c r="J516" s="186"/>
      <c r="K516" s="186"/>
    </row>
    <row r="517" spans="4:11">
      <c r="D517" s="186"/>
      <c r="E517" s="186"/>
      <c r="F517" s="187"/>
      <c r="G517" s="186"/>
      <c r="H517" s="187"/>
      <c r="I517" s="186"/>
      <c r="J517" s="186"/>
      <c r="K517" s="186"/>
    </row>
    <row r="518" spans="4:11">
      <c r="D518" s="186"/>
      <c r="E518" s="186"/>
      <c r="F518" s="187"/>
      <c r="G518" s="186"/>
      <c r="H518" s="187"/>
      <c r="I518" s="186"/>
      <c r="J518" s="186"/>
      <c r="K518" s="186"/>
    </row>
    <row r="519" spans="4:11">
      <c r="D519" s="186"/>
      <c r="E519" s="186"/>
      <c r="F519" s="187"/>
      <c r="G519" s="186"/>
      <c r="H519" s="187"/>
      <c r="I519" s="186"/>
      <c r="J519" s="186"/>
      <c r="K519" s="186"/>
    </row>
    <row r="520" spans="4:11">
      <c r="D520" s="186"/>
      <c r="E520" s="186"/>
      <c r="F520" s="187"/>
      <c r="G520" s="186"/>
      <c r="H520" s="187"/>
      <c r="I520" s="186"/>
      <c r="J520" s="186"/>
      <c r="K520" s="186"/>
    </row>
    <row r="521" spans="4:11">
      <c r="D521" s="186"/>
      <c r="E521" s="186"/>
      <c r="F521" s="187"/>
      <c r="G521" s="186"/>
      <c r="H521" s="187"/>
      <c r="I521" s="186"/>
      <c r="J521" s="186"/>
      <c r="K521" s="186"/>
    </row>
    <row r="522" spans="4:11">
      <c r="D522" s="186"/>
      <c r="E522" s="186"/>
      <c r="F522" s="187"/>
      <c r="G522" s="186"/>
      <c r="H522" s="187"/>
      <c r="I522" s="186"/>
      <c r="J522" s="186"/>
      <c r="K522" s="186"/>
    </row>
    <row r="523" spans="4:11">
      <c r="D523" s="186"/>
      <c r="E523" s="186"/>
      <c r="F523" s="187"/>
      <c r="G523" s="186"/>
      <c r="H523" s="187"/>
      <c r="I523" s="186"/>
      <c r="J523" s="186"/>
      <c r="K523" s="186"/>
    </row>
    <row r="524" spans="4:11">
      <c r="D524" s="186"/>
      <c r="E524" s="186"/>
      <c r="F524" s="187"/>
      <c r="G524" s="186"/>
      <c r="H524" s="187"/>
      <c r="I524" s="186"/>
      <c r="J524" s="186"/>
      <c r="K524" s="186"/>
    </row>
    <row r="525" spans="4:11">
      <c r="D525" s="186"/>
      <c r="E525" s="186"/>
      <c r="F525" s="187"/>
      <c r="G525" s="186"/>
      <c r="H525" s="187"/>
      <c r="I525" s="186"/>
      <c r="J525" s="186"/>
      <c r="K525" s="186"/>
    </row>
    <row r="526" spans="4:11">
      <c r="D526" s="186"/>
      <c r="E526" s="186"/>
      <c r="F526" s="187"/>
      <c r="G526" s="186"/>
      <c r="H526" s="187"/>
      <c r="I526" s="186"/>
      <c r="J526" s="186"/>
      <c r="K526" s="186"/>
    </row>
    <row r="527" spans="4:11">
      <c r="D527" s="186"/>
      <c r="E527" s="186"/>
      <c r="F527" s="187"/>
      <c r="G527" s="186"/>
      <c r="H527" s="187"/>
      <c r="I527" s="186"/>
      <c r="J527" s="186"/>
      <c r="K527" s="186"/>
    </row>
    <row r="528" spans="4:11">
      <c r="D528" s="186"/>
      <c r="E528" s="186"/>
      <c r="F528" s="187"/>
      <c r="G528" s="186"/>
      <c r="H528" s="187"/>
      <c r="I528" s="186"/>
      <c r="J528" s="186"/>
      <c r="K528" s="186"/>
    </row>
    <row r="529" spans="4:11">
      <c r="D529" s="186"/>
      <c r="E529" s="186"/>
      <c r="F529" s="187"/>
      <c r="G529" s="186"/>
      <c r="H529" s="187"/>
      <c r="I529" s="186"/>
      <c r="J529" s="186"/>
      <c r="K529" s="186"/>
    </row>
    <row r="530" spans="4:11">
      <c r="D530" s="186"/>
      <c r="E530" s="186"/>
      <c r="F530" s="187"/>
      <c r="G530" s="186"/>
      <c r="H530" s="187"/>
      <c r="I530" s="186"/>
      <c r="J530" s="186"/>
      <c r="K530" s="186"/>
    </row>
    <row r="531" spans="4:11">
      <c r="D531" s="186"/>
      <c r="E531" s="186"/>
      <c r="F531" s="187"/>
      <c r="G531" s="186"/>
      <c r="H531" s="187"/>
      <c r="I531" s="186"/>
      <c r="J531" s="186"/>
      <c r="K531" s="186"/>
    </row>
    <row r="532" spans="4:11">
      <c r="D532" s="186"/>
      <c r="E532" s="186"/>
      <c r="F532" s="187"/>
      <c r="G532" s="186"/>
      <c r="H532" s="187"/>
      <c r="I532" s="186"/>
      <c r="J532" s="186"/>
      <c r="K532" s="186"/>
    </row>
    <row r="533" spans="4:11">
      <c r="D533" s="186"/>
      <c r="E533" s="186"/>
      <c r="F533" s="187"/>
      <c r="G533" s="186"/>
      <c r="H533" s="187"/>
      <c r="I533" s="186"/>
      <c r="J533" s="186"/>
      <c r="K533" s="186"/>
    </row>
    <row r="534" spans="4:11">
      <c r="D534" s="186"/>
      <c r="E534" s="186"/>
      <c r="F534" s="187"/>
      <c r="G534" s="186"/>
      <c r="H534" s="187"/>
      <c r="I534" s="186"/>
      <c r="J534" s="186"/>
      <c r="K534" s="186"/>
    </row>
    <row r="535" spans="4:11">
      <c r="D535" s="186"/>
      <c r="E535" s="186"/>
      <c r="F535" s="187"/>
      <c r="G535" s="186"/>
      <c r="H535" s="187"/>
      <c r="I535" s="186"/>
      <c r="J535" s="186"/>
      <c r="K535" s="186"/>
    </row>
    <row r="536" spans="4:11">
      <c r="D536" s="186"/>
      <c r="E536" s="186"/>
      <c r="F536" s="187"/>
      <c r="G536" s="186"/>
      <c r="H536" s="187"/>
      <c r="I536" s="186"/>
      <c r="J536" s="186"/>
      <c r="K536" s="186"/>
    </row>
    <row r="537" spans="4:11">
      <c r="D537" s="186"/>
      <c r="E537" s="186"/>
      <c r="F537" s="187"/>
      <c r="G537" s="186"/>
      <c r="H537" s="187"/>
      <c r="I537" s="186"/>
      <c r="J537" s="186"/>
      <c r="K537" s="186"/>
    </row>
    <row r="538" spans="4:11">
      <c r="D538" s="186"/>
      <c r="E538" s="186"/>
      <c r="F538" s="187"/>
      <c r="G538" s="186"/>
      <c r="H538" s="187"/>
      <c r="I538" s="186"/>
      <c r="J538" s="186"/>
      <c r="K538" s="186"/>
    </row>
    <row r="539" spans="4:11">
      <c r="D539" s="186"/>
      <c r="E539" s="186"/>
      <c r="F539" s="187"/>
      <c r="G539" s="186"/>
      <c r="H539" s="187"/>
      <c r="I539" s="186"/>
      <c r="J539" s="186"/>
      <c r="K539" s="186"/>
    </row>
    <row r="540" spans="4:11">
      <c r="D540" s="186"/>
      <c r="E540" s="186"/>
      <c r="F540" s="187"/>
      <c r="G540" s="186"/>
      <c r="H540" s="187"/>
      <c r="I540" s="186"/>
      <c r="J540" s="186"/>
      <c r="K540" s="186"/>
    </row>
    <row r="541" spans="4:11">
      <c r="D541" s="186"/>
      <c r="E541" s="186"/>
      <c r="F541" s="187"/>
      <c r="G541" s="186"/>
      <c r="H541" s="187"/>
      <c r="I541" s="186"/>
      <c r="J541" s="186"/>
      <c r="K541" s="186"/>
    </row>
    <row r="542" spans="4:11">
      <c r="D542" s="186"/>
      <c r="E542" s="186"/>
      <c r="F542" s="187"/>
      <c r="G542" s="186"/>
      <c r="H542" s="187"/>
      <c r="I542" s="186"/>
      <c r="J542" s="186"/>
      <c r="K542" s="186"/>
    </row>
    <row r="543" spans="4:11">
      <c r="D543" s="186"/>
      <c r="E543" s="186"/>
      <c r="F543" s="187"/>
      <c r="G543" s="186"/>
      <c r="H543" s="187"/>
      <c r="I543" s="186"/>
      <c r="J543" s="186"/>
      <c r="K543" s="186"/>
    </row>
    <row r="544" spans="4:11">
      <c r="D544" s="186"/>
      <c r="E544" s="186"/>
      <c r="F544" s="187"/>
      <c r="G544" s="186"/>
      <c r="H544" s="187"/>
      <c r="I544" s="186"/>
      <c r="J544" s="186"/>
      <c r="K544" s="186"/>
    </row>
    <row r="545" spans="4:11">
      <c r="D545" s="186"/>
      <c r="E545" s="186"/>
      <c r="F545" s="187"/>
      <c r="G545" s="186"/>
      <c r="H545" s="187"/>
      <c r="I545" s="186"/>
      <c r="J545" s="186"/>
      <c r="K545" s="186"/>
    </row>
    <row r="546" spans="4:11">
      <c r="D546" s="186"/>
      <c r="E546" s="186"/>
      <c r="F546" s="187"/>
      <c r="G546" s="186"/>
      <c r="H546" s="187"/>
      <c r="I546" s="186"/>
      <c r="J546" s="186"/>
      <c r="K546" s="186"/>
    </row>
    <row r="547" spans="4:11">
      <c r="D547" s="186"/>
      <c r="E547" s="186"/>
      <c r="F547" s="187"/>
      <c r="G547" s="186"/>
      <c r="H547" s="187"/>
      <c r="I547" s="186"/>
      <c r="J547" s="186"/>
      <c r="K547" s="186"/>
    </row>
    <row r="548" spans="4:11">
      <c r="D548" s="186"/>
      <c r="E548" s="186"/>
      <c r="F548" s="187"/>
      <c r="G548" s="186"/>
      <c r="H548" s="187"/>
      <c r="I548" s="186"/>
      <c r="J548" s="186"/>
      <c r="K548" s="186"/>
    </row>
    <row r="549" spans="4:11">
      <c r="D549" s="186"/>
      <c r="E549" s="186"/>
      <c r="F549" s="187"/>
      <c r="G549" s="186"/>
      <c r="H549" s="187"/>
      <c r="I549" s="186"/>
      <c r="J549" s="186"/>
      <c r="K549" s="186"/>
    </row>
    <row r="550" spans="4:11">
      <c r="D550" s="186"/>
      <c r="E550" s="186"/>
      <c r="F550" s="187"/>
      <c r="G550" s="186"/>
      <c r="H550" s="187"/>
      <c r="I550" s="186"/>
      <c r="J550" s="186"/>
      <c r="K550" s="186"/>
    </row>
    <row r="551" spans="4:11">
      <c r="D551" s="186"/>
      <c r="E551" s="186"/>
      <c r="F551" s="187"/>
      <c r="G551" s="186"/>
      <c r="H551" s="187"/>
      <c r="I551" s="186"/>
      <c r="J551" s="186"/>
      <c r="K551" s="186"/>
    </row>
    <row r="552" spans="4:11">
      <c r="D552" s="186"/>
      <c r="E552" s="186"/>
      <c r="F552" s="187"/>
      <c r="G552" s="186"/>
      <c r="H552" s="187"/>
      <c r="I552" s="186"/>
      <c r="J552" s="186"/>
      <c r="K552" s="186"/>
    </row>
    <row r="553" spans="4:11">
      <c r="D553" s="186"/>
      <c r="E553" s="186"/>
      <c r="F553" s="187"/>
      <c r="G553" s="186"/>
      <c r="H553" s="187"/>
      <c r="I553" s="186"/>
      <c r="J553" s="186"/>
      <c r="K553" s="186"/>
    </row>
    <row r="554" spans="4:11">
      <c r="D554" s="186"/>
      <c r="E554" s="186"/>
      <c r="F554" s="187"/>
      <c r="G554" s="186"/>
      <c r="H554" s="187"/>
      <c r="I554" s="186"/>
      <c r="J554" s="186"/>
      <c r="K554" s="186"/>
    </row>
    <row r="555" spans="4:11">
      <c r="D555" s="186"/>
      <c r="E555" s="186"/>
      <c r="F555" s="187"/>
      <c r="G555" s="186"/>
      <c r="H555" s="187"/>
      <c r="I555" s="186"/>
      <c r="J555" s="186"/>
      <c r="K555" s="186"/>
    </row>
    <row r="556" spans="4:11">
      <c r="D556" s="186"/>
      <c r="E556" s="186"/>
      <c r="F556" s="187"/>
      <c r="G556" s="186"/>
      <c r="H556" s="187"/>
      <c r="I556" s="186"/>
      <c r="J556" s="186"/>
      <c r="K556" s="186"/>
    </row>
    <row r="557" spans="4:11">
      <c r="D557" s="186"/>
      <c r="E557" s="186"/>
      <c r="F557" s="187"/>
      <c r="G557" s="186"/>
      <c r="H557" s="187"/>
      <c r="I557" s="186"/>
      <c r="J557" s="186"/>
      <c r="K557" s="186"/>
    </row>
    <row r="558" spans="4:11">
      <c r="D558" s="186"/>
      <c r="E558" s="186"/>
      <c r="F558" s="187"/>
      <c r="G558" s="186"/>
      <c r="H558" s="187"/>
      <c r="I558" s="186"/>
      <c r="J558" s="186"/>
      <c r="K558" s="186"/>
    </row>
    <row r="559" spans="4:11">
      <c r="D559" s="186"/>
      <c r="E559" s="186"/>
      <c r="F559" s="187"/>
      <c r="G559" s="186"/>
      <c r="H559" s="187"/>
      <c r="I559" s="186"/>
      <c r="J559" s="186"/>
      <c r="K559" s="186"/>
    </row>
    <row r="560" spans="4:11">
      <c r="D560" s="186"/>
      <c r="E560" s="186"/>
      <c r="F560" s="187"/>
      <c r="G560" s="186"/>
      <c r="H560" s="187"/>
      <c r="I560" s="186"/>
      <c r="J560" s="186"/>
      <c r="K560" s="186"/>
    </row>
    <row r="561" spans="4:11">
      <c r="D561" s="186"/>
      <c r="E561" s="186"/>
      <c r="F561" s="187"/>
      <c r="G561" s="186"/>
      <c r="H561" s="187"/>
      <c r="I561" s="186"/>
      <c r="J561" s="186"/>
      <c r="K561" s="186"/>
    </row>
    <row r="562" spans="4:11">
      <c r="D562" s="186"/>
      <c r="E562" s="186"/>
      <c r="F562" s="187"/>
      <c r="G562" s="186"/>
      <c r="H562" s="187"/>
      <c r="I562" s="186"/>
      <c r="J562" s="186"/>
      <c r="K562" s="186"/>
    </row>
    <row r="563" spans="4:11">
      <c r="D563" s="186"/>
      <c r="E563" s="186"/>
      <c r="F563" s="187"/>
      <c r="G563" s="186"/>
      <c r="H563" s="187"/>
      <c r="I563" s="186"/>
      <c r="J563" s="186"/>
      <c r="K563" s="186"/>
    </row>
    <row r="564" spans="4:11">
      <c r="D564" s="186"/>
      <c r="E564" s="186"/>
      <c r="F564" s="187"/>
      <c r="G564" s="186"/>
      <c r="H564" s="187"/>
      <c r="I564" s="186"/>
      <c r="J564" s="186"/>
      <c r="K564" s="186"/>
    </row>
    <row r="565" spans="4:11">
      <c r="D565" s="186"/>
      <c r="E565" s="186"/>
      <c r="F565" s="187"/>
      <c r="G565" s="186"/>
      <c r="H565" s="187"/>
      <c r="I565" s="186"/>
      <c r="J565" s="186"/>
      <c r="K565" s="186"/>
    </row>
    <row r="566" spans="4:11">
      <c r="D566" s="186"/>
      <c r="E566" s="186"/>
      <c r="F566" s="187"/>
      <c r="G566" s="186"/>
      <c r="H566" s="187"/>
      <c r="I566" s="186"/>
      <c r="J566" s="186"/>
      <c r="K566" s="186"/>
    </row>
    <row r="567" spans="4:11">
      <c r="D567" s="186"/>
      <c r="E567" s="186"/>
      <c r="F567" s="187"/>
      <c r="G567" s="186"/>
      <c r="H567" s="187"/>
      <c r="I567" s="186"/>
      <c r="J567" s="186"/>
      <c r="K567" s="186"/>
    </row>
    <row r="568" spans="4:11">
      <c r="D568" s="186"/>
      <c r="E568" s="186"/>
      <c r="F568" s="187"/>
      <c r="G568" s="186"/>
      <c r="H568" s="187"/>
      <c r="I568" s="186"/>
      <c r="J568" s="186"/>
      <c r="K568" s="186"/>
    </row>
    <row r="569" spans="4:11">
      <c r="D569" s="186"/>
      <c r="E569" s="186"/>
      <c r="F569" s="187"/>
      <c r="G569" s="186"/>
      <c r="H569" s="187"/>
      <c r="I569" s="186"/>
      <c r="J569" s="186"/>
      <c r="K569" s="186"/>
    </row>
    <row r="570" spans="4:11">
      <c r="D570" s="186"/>
      <c r="E570" s="186"/>
      <c r="F570" s="187"/>
      <c r="G570" s="186"/>
      <c r="H570" s="187"/>
      <c r="I570" s="186"/>
      <c r="J570" s="186"/>
      <c r="K570" s="186"/>
    </row>
    <row r="571" spans="4:11">
      <c r="D571" s="186"/>
      <c r="E571" s="186"/>
      <c r="F571" s="187"/>
      <c r="G571" s="186"/>
      <c r="H571" s="187"/>
      <c r="I571" s="186"/>
      <c r="J571" s="186"/>
      <c r="K571" s="186"/>
    </row>
    <row r="572" spans="4:11">
      <c r="D572" s="186"/>
      <c r="E572" s="186"/>
      <c r="F572" s="187"/>
      <c r="G572" s="186"/>
      <c r="H572" s="187"/>
      <c r="I572" s="186"/>
      <c r="J572" s="186"/>
      <c r="K572" s="186"/>
    </row>
    <row r="573" spans="4:11">
      <c r="D573" s="186"/>
      <c r="E573" s="186"/>
      <c r="F573" s="187"/>
      <c r="G573" s="186"/>
      <c r="H573" s="187"/>
      <c r="I573" s="186"/>
      <c r="J573" s="186"/>
      <c r="K573" s="186"/>
    </row>
    <row r="574" spans="4:11">
      <c r="D574" s="186"/>
      <c r="E574" s="186"/>
      <c r="F574" s="187"/>
      <c r="G574" s="186"/>
      <c r="H574" s="187"/>
      <c r="I574" s="186"/>
      <c r="J574" s="186"/>
      <c r="K574" s="186"/>
    </row>
    <row r="575" spans="4:11">
      <c r="D575" s="186"/>
      <c r="E575" s="186"/>
      <c r="F575" s="187"/>
      <c r="G575" s="186"/>
      <c r="H575" s="187"/>
      <c r="I575" s="186"/>
      <c r="J575" s="186"/>
      <c r="K575" s="186"/>
    </row>
    <row r="576" spans="4:11">
      <c r="D576" s="186"/>
      <c r="E576" s="186"/>
      <c r="F576" s="187"/>
      <c r="G576" s="186"/>
      <c r="H576" s="187"/>
      <c r="I576" s="186"/>
      <c r="J576" s="186"/>
      <c r="K576" s="186"/>
    </row>
    <row r="577" spans="4:11">
      <c r="D577" s="186"/>
      <c r="E577" s="186"/>
      <c r="F577" s="187"/>
      <c r="G577" s="186"/>
      <c r="H577" s="187"/>
      <c r="I577" s="186"/>
      <c r="J577" s="186"/>
      <c r="K577" s="186"/>
    </row>
    <row r="578" spans="4:11">
      <c r="D578" s="186"/>
      <c r="E578" s="186"/>
      <c r="F578" s="187"/>
      <c r="G578" s="186"/>
      <c r="H578" s="187"/>
      <c r="I578" s="186"/>
      <c r="J578" s="186"/>
      <c r="K578" s="186"/>
    </row>
    <row r="579" spans="4:11">
      <c r="D579" s="186"/>
      <c r="E579" s="186"/>
      <c r="F579" s="187"/>
      <c r="G579" s="186"/>
      <c r="H579" s="187"/>
      <c r="I579" s="186"/>
      <c r="J579" s="186"/>
      <c r="K579" s="186"/>
    </row>
    <row r="580" spans="4:11">
      <c r="D580" s="186"/>
      <c r="E580" s="186"/>
      <c r="F580" s="187"/>
      <c r="G580" s="186"/>
      <c r="H580" s="187"/>
      <c r="I580" s="186"/>
      <c r="J580" s="186"/>
      <c r="K580" s="186"/>
    </row>
    <row r="581" spans="4:11">
      <c r="D581" s="186"/>
      <c r="E581" s="186"/>
      <c r="F581" s="187"/>
      <c r="G581" s="186"/>
      <c r="H581" s="187"/>
      <c r="I581" s="186"/>
      <c r="J581" s="186"/>
      <c r="K581" s="186"/>
    </row>
    <row r="582" spans="4:11">
      <c r="D582" s="186"/>
      <c r="E582" s="186"/>
      <c r="F582" s="187"/>
      <c r="G582" s="186"/>
      <c r="H582" s="187"/>
      <c r="I582" s="186"/>
      <c r="J582" s="186"/>
      <c r="K582" s="186"/>
    </row>
    <row r="583" spans="4:11">
      <c r="D583" s="186"/>
      <c r="E583" s="186"/>
      <c r="F583" s="187"/>
      <c r="G583" s="186"/>
      <c r="H583" s="187"/>
      <c r="I583" s="186"/>
      <c r="J583" s="186"/>
      <c r="K583" s="186"/>
    </row>
    <row r="584" spans="4:11">
      <c r="D584" s="186"/>
      <c r="E584" s="186"/>
      <c r="F584" s="187"/>
      <c r="G584" s="186"/>
      <c r="H584" s="187"/>
      <c r="I584" s="186"/>
      <c r="J584" s="186"/>
      <c r="K584" s="186"/>
    </row>
    <row r="585" spans="4:11">
      <c r="D585" s="186"/>
      <c r="E585" s="186"/>
      <c r="F585" s="187"/>
      <c r="G585" s="186"/>
      <c r="H585" s="187"/>
      <c r="I585" s="186"/>
      <c r="J585" s="186"/>
      <c r="K585" s="186"/>
    </row>
    <row r="586" spans="4:11">
      <c r="D586" s="186"/>
      <c r="E586" s="186"/>
      <c r="F586" s="187"/>
      <c r="G586" s="186"/>
      <c r="H586" s="187"/>
      <c r="I586" s="186"/>
      <c r="J586" s="186"/>
      <c r="K586" s="186"/>
    </row>
    <row r="587" spans="4:11">
      <c r="D587" s="186"/>
      <c r="E587" s="186"/>
      <c r="F587" s="187"/>
      <c r="G587" s="186"/>
      <c r="H587" s="187"/>
      <c r="I587" s="186"/>
      <c r="J587" s="186"/>
      <c r="K587" s="186"/>
    </row>
    <row r="588" spans="4:11">
      <c r="D588" s="186"/>
      <c r="E588" s="186"/>
      <c r="F588" s="187"/>
      <c r="G588" s="186"/>
      <c r="H588" s="187"/>
      <c r="I588" s="186"/>
      <c r="J588" s="186"/>
      <c r="K588" s="186"/>
    </row>
    <row r="589" spans="4:11">
      <c r="D589" s="186"/>
      <c r="E589" s="186"/>
      <c r="F589" s="187"/>
      <c r="G589" s="186"/>
      <c r="H589" s="187"/>
      <c r="I589" s="186"/>
      <c r="J589" s="186"/>
      <c r="K589" s="186"/>
    </row>
    <row r="590" spans="4:11">
      <c r="D590" s="186"/>
      <c r="E590" s="186"/>
      <c r="F590" s="187"/>
      <c r="G590" s="186"/>
      <c r="H590" s="187"/>
      <c r="I590" s="186"/>
      <c r="J590" s="186"/>
      <c r="K590" s="186"/>
    </row>
    <row r="591" spans="4:11">
      <c r="D591" s="186"/>
      <c r="E591" s="186"/>
      <c r="F591" s="187"/>
      <c r="G591" s="186"/>
      <c r="H591" s="187"/>
      <c r="I591" s="186"/>
      <c r="J591" s="186"/>
      <c r="K591" s="186"/>
    </row>
    <row r="592" spans="4:11">
      <c r="D592" s="186"/>
      <c r="E592" s="186"/>
      <c r="F592" s="187"/>
      <c r="G592" s="186"/>
      <c r="H592" s="187"/>
      <c r="I592" s="186"/>
      <c r="J592" s="186"/>
      <c r="K592" s="186"/>
    </row>
    <row r="593" spans="4:11">
      <c r="D593" s="186"/>
      <c r="E593" s="186"/>
      <c r="F593" s="187"/>
      <c r="G593" s="186"/>
      <c r="H593" s="187"/>
      <c r="I593" s="186"/>
      <c r="J593" s="186"/>
      <c r="K593" s="186"/>
    </row>
    <row r="594" spans="4:11">
      <c r="D594" s="186"/>
      <c r="E594" s="186"/>
      <c r="F594" s="187"/>
      <c r="G594" s="186"/>
      <c r="H594" s="187"/>
      <c r="I594" s="186"/>
      <c r="J594" s="186"/>
      <c r="K594" s="186"/>
    </row>
    <row r="595" spans="4:11">
      <c r="D595" s="186"/>
      <c r="E595" s="186"/>
      <c r="F595" s="187"/>
      <c r="G595" s="186"/>
      <c r="H595" s="187"/>
      <c r="I595" s="186"/>
      <c r="J595" s="186"/>
      <c r="K595" s="186"/>
    </row>
    <row r="596" spans="4:11">
      <c r="D596" s="186"/>
      <c r="E596" s="186"/>
      <c r="F596" s="187"/>
      <c r="G596" s="186"/>
      <c r="H596" s="187"/>
      <c r="I596" s="186"/>
      <c r="J596" s="186"/>
      <c r="K596" s="186"/>
    </row>
    <row r="597" spans="4:11">
      <c r="D597" s="186"/>
      <c r="E597" s="186"/>
      <c r="F597" s="187"/>
      <c r="G597" s="186"/>
      <c r="H597" s="187"/>
      <c r="I597" s="186"/>
      <c r="J597" s="186"/>
      <c r="K597" s="186"/>
    </row>
    <row r="598" spans="4:11">
      <c r="D598" s="186"/>
      <c r="E598" s="186"/>
      <c r="F598" s="187"/>
      <c r="G598" s="186"/>
      <c r="H598" s="187"/>
      <c r="I598" s="186"/>
      <c r="J598" s="186"/>
      <c r="K598" s="186"/>
    </row>
    <row r="599" spans="4:11">
      <c r="D599" s="186"/>
      <c r="E599" s="186"/>
      <c r="F599" s="187"/>
      <c r="G599" s="186"/>
      <c r="H599" s="187"/>
      <c r="I599" s="186"/>
      <c r="J599" s="186"/>
      <c r="K599" s="186"/>
    </row>
    <row r="600" spans="4:11">
      <c r="D600" s="186"/>
      <c r="E600" s="186"/>
      <c r="F600" s="187"/>
      <c r="G600" s="186"/>
      <c r="H600" s="187"/>
      <c r="I600" s="186"/>
      <c r="J600" s="186"/>
      <c r="K600" s="186"/>
    </row>
    <row r="601" spans="4:11">
      <c r="D601" s="186"/>
      <c r="E601" s="186"/>
      <c r="F601" s="187"/>
      <c r="G601" s="186"/>
      <c r="H601" s="187"/>
      <c r="I601" s="186"/>
      <c r="J601" s="186"/>
      <c r="K601" s="186"/>
    </row>
    <row r="602" spans="4:11">
      <c r="D602" s="186"/>
      <c r="E602" s="186"/>
      <c r="F602" s="187"/>
      <c r="G602" s="186"/>
      <c r="H602" s="187"/>
      <c r="I602" s="186"/>
      <c r="J602" s="186"/>
      <c r="K602" s="186"/>
    </row>
    <row r="603" spans="4:11">
      <c r="D603" s="186"/>
      <c r="E603" s="186"/>
      <c r="F603" s="187"/>
      <c r="G603" s="186"/>
      <c r="H603" s="187"/>
      <c r="I603" s="186"/>
      <c r="J603" s="186"/>
      <c r="K603" s="186"/>
    </row>
    <row r="604" spans="4:11">
      <c r="D604" s="186"/>
      <c r="E604" s="186"/>
      <c r="F604" s="187"/>
      <c r="G604" s="186"/>
      <c r="H604" s="187"/>
      <c r="I604" s="186"/>
      <c r="J604" s="186"/>
      <c r="K604" s="186"/>
    </row>
    <row r="605" spans="4:11">
      <c r="D605" s="186"/>
      <c r="E605" s="186"/>
      <c r="F605" s="187"/>
      <c r="G605" s="186"/>
      <c r="H605" s="187"/>
      <c r="I605" s="186"/>
      <c r="J605" s="186"/>
      <c r="K605" s="186"/>
    </row>
    <row r="606" spans="4:11">
      <c r="D606" s="186"/>
      <c r="E606" s="186"/>
      <c r="F606" s="187"/>
      <c r="G606" s="186"/>
      <c r="H606" s="187"/>
      <c r="I606" s="186"/>
      <c r="J606" s="186"/>
      <c r="K606" s="186"/>
    </row>
    <row r="607" spans="4:11">
      <c r="D607" s="186"/>
      <c r="E607" s="186"/>
      <c r="F607" s="187"/>
      <c r="G607" s="186"/>
      <c r="H607" s="187"/>
      <c r="I607" s="186"/>
      <c r="J607" s="186"/>
      <c r="K607" s="186"/>
    </row>
    <row r="608" spans="4:11">
      <c r="D608" s="186"/>
      <c r="E608" s="186"/>
      <c r="F608" s="187"/>
      <c r="G608" s="186"/>
      <c r="H608" s="187"/>
      <c r="I608" s="186"/>
      <c r="J608" s="186"/>
      <c r="K608" s="186"/>
    </row>
    <row r="609" spans="4:11">
      <c r="D609" s="186"/>
      <c r="E609" s="186"/>
      <c r="F609" s="187"/>
      <c r="G609" s="186"/>
      <c r="H609" s="187"/>
      <c r="I609" s="186"/>
      <c r="J609" s="186"/>
      <c r="K609" s="186"/>
    </row>
    <row r="610" spans="4:11">
      <c r="D610" s="186"/>
      <c r="E610" s="186"/>
      <c r="F610" s="187"/>
      <c r="G610" s="186"/>
      <c r="H610" s="187"/>
      <c r="I610" s="186"/>
      <c r="J610" s="186"/>
      <c r="K610" s="186"/>
    </row>
    <row r="611" spans="4:11">
      <c r="D611" s="186"/>
      <c r="E611" s="186"/>
      <c r="F611" s="187"/>
      <c r="G611" s="186"/>
      <c r="H611" s="187"/>
      <c r="I611" s="186"/>
      <c r="J611" s="186"/>
      <c r="K611" s="186"/>
    </row>
    <row r="612" spans="4:11">
      <c r="D612" s="186"/>
      <c r="E612" s="186"/>
      <c r="F612" s="187"/>
      <c r="G612" s="186"/>
      <c r="H612" s="187"/>
      <c r="I612" s="186"/>
      <c r="J612" s="186"/>
      <c r="K612" s="186"/>
    </row>
    <row r="613" spans="4:11">
      <c r="D613" s="186"/>
      <c r="E613" s="186"/>
      <c r="F613" s="187"/>
      <c r="G613" s="186"/>
      <c r="H613" s="187"/>
      <c r="I613" s="186"/>
      <c r="J613" s="186"/>
      <c r="K613" s="186"/>
    </row>
    <row r="614" spans="4:11">
      <c r="D614" s="186"/>
      <c r="E614" s="186"/>
      <c r="F614" s="187"/>
      <c r="G614" s="186"/>
      <c r="H614" s="187"/>
      <c r="I614" s="186"/>
      <c r="J614" s="186"/>
      <c r="K614" s="186"/>
    </row>
    <row r="615" spans="4:11">
      <c r="D615" s="186"/>
      <c r="E615" s="186"/>
      <c r="F615" s="187"/>
      <c r="G615" s="186"/>
      <c r="H615" s="187"/>
      <c r="I615" s="186"/>
      <c r="J615" s="186"/>
      <c r="K615" s="186"/>
    </row>
    <row r="616" spans="4:11">
      <c r="D616" s="186"/>
      <c r="E616" s="186"/>
      <c r="F616" s="187"/>
      <c r="G616" s="186"/>
      <c r="H616" s="187"/>
      <c r="I616" s="186"/>
      <c r="J616" s="186"/>
      <c r="K616" s="186"/>
    </row>
    <row r="617" spans="4:11">
      <c r="D617" s="186"/>
      <c r="E617" s="186"/>
      <c r="F617" s="187"/>
      <c r="G617" s="186"/>
      <c r="H617" s="187"/>
      <c r="I617" s="186"/>
      <c r="J617" s="186"/>
      <c r="K617" s="186"/>
    </row>
    <row r="618" spans="4:11">
      <c r="D618" s="186"/>
      <c r="E618" s="186"/>
      <c r="F618" s="187"/>
      <c r="G618" s="186"/>
      <c r="H618" s="187"/>
      <c r="I618" s="186"/>
      <c r="J618" s="186"/>
      <c r="K618" s="186"/>
    </row>
    <row r="619" spans="4:11">
      <c r="D619" s="186"/>
      <c r="E619" s="186"/>
      <c r="F619" s="187"/>
      <c r="G619" s="186"/>
      <c r="H619" s="187"/>
      <c r="I619" s="186"/>
      <c r="J619" s="186"/>
      <c r="K619" s="186"/>
    </row>
    <row r="620" spans="4:11">
      <c r="D620" s="186"/>
      <c r="E620" s="186"/>
      <c r="F620" s="187"/>
      <c r="G620" s="186"/>
      <c r="H620" s="187"/>
      <c r="I620" s="186"/>
      <c r="J620" s="186"/>
      <c r="K620" s="186"/>
    </row>
    <row r="621" spans="4:11">
      <c r="D621" s="186"/>
      <c r="E621" s="186"/>
      <c r="F621" s="187"/>
      <c r="G621" s="186"/>
      <c r="H621" s="187"/>
      <c r="I621" s="186"/>
      <c r="J621" s="186"/>
      <c r="K621" s="186"/>
    </row>
    <row r="622" spans="4:11">
      <c r="D622" s="186"/>
      <c r="E622" s="186"/>
      <c r="F622" s="187"/>
      <c r="G622" s="186"/>
      <c r="H622" s="187"/>
      <c r="I622" s="186"/>
      <c r="J622" s="186"/>
      <c r="K622" s="186"/>
    </row>
    <row r="623" spans="4:11">
      <c r="D623" s="186"/>
      <c r="E623" s="186"/>
      <c r="F623" s="187"/>
      <c r="G623" s="186"/>
      <c r="H623" s="187"/>
      <c r="I623" s="186"/>
      <c r="J623" s="186"/>
      <c r="K623" s="186"/>
    </row>
    <row r="624" spans="4:11">
      <c r="D624" s="186"/>
      <c r="E624" s="186"/>
      <c r="F624" s="187"/>
      <c r="G624" s="186"/>
      <c r="H624" s="187"/>
      <c r="I624" s="186"/>
      <c r="J624" s="186"/>
      <c r="K624" s="186"/>
    </row>
    <row r="625" spans="4:11">
      <c r="D625" s="186"/>
      <c r="E625" s="186"/>
      <c r="F625" s="187"/>
      <c r="G625" s="186"/>
      <c r="H625" s="187"/>
      <c r="I625" s="186"/>
      <c r="J625" s="186"/>
      <c r="K625" s="186"/>
    </row>
    <row r="626" spans="4:11">
      <c r="D626" s="186"/>
      <c r="E626" s="186"/>
      <c r="F626" s="187"/>
      <c r="G626" s="186"/>
      <c r="H626" s="187"/>
      <c r="I626" s="186"/>
      <c r="J626" s="186"/>
      <c r="K626" s="186"/>
    </row>
    <row r="627" spans="4:11">
      <c r="D627" s="186"/>
      <c r="E627" s="186"/>
      <c r="F627" s="187"/>
      <c r="G627" s="186"/>
      <c r="H627" s="187"/>
      <c r="I627" s="186"/>
      <c r="J627" s="186"/>
      <c r="K627" s="186"/>
    </row>
    <row r="628" spans="4:11">
      <c r="D628" s="186"/>
      <c r="E628" s="186"/>
      <c r="F628" s="187"/>
      <c r="G628" s="186"/>
      <c r="H628" s="187"/>
      <c r="I628" s="186"/>
      <c r="J628" s="186"/>
      <c r="K628" s="186"/>
    </row>
    <row r="629" spans="4:11">
      <c r="D629" s="186"/>
      <c r="E629" s="186"/>
      <c r="F629" s="187"/>
      <c r="G629" s="186"/>
      <c r="H629" s="187"/>
      <c r="I629" s="186"/>
      <c r="J629" s="186"/>
      <c r="K629" s="186"/>
    </row>
    <row r="630" spans="4:11">
      <c r="D630" s="186"/>
      <c r="E630" s="186"/>
      <c r="F630" s="187"/>
      <c r="G630" s="186"/>
      <c r="H630" s="187"/>
      <c r="I630" s="186"/>
      <c r="J630" s="186"/>
      <c r="K630" s="186"/>
    </row>
    <row r="631" spans="4:11">
      <c r="D631" s="186"/>
      <c r="E631" s="186"/>
      <c r="F631" s="187"/>
      <c r="G631" s="186"/>
      <c r="H631" s="187"/>
      <c r="I631" s="186"/>
      <c r="J631" s="186"/>
      <c r="K631" s="186"/>
    </row>
    <row r="632" spans="4:11">
      <c r="D632" s="186"/>
      <c r="E632" s="186"/>
      <c r="F632" s="187"/>
      <c r="G632" s="186"/>
      <c r="H632" s="187"/>
      <c r="I632" s="186"/>
      <c r="J632" s="186"/>
      <c r="K632" s="186"/>
    </row>
    <row r="633" spans="4:11">
      <c r="D633" s="186"/>
      <c r="E633" s="186"/>
      <c r="F633" s="187"/>
      <c r="G633" s="186"/>
      <c r="H633" s="187"/>
      <c r="I633" s="186"/>
      <c r="J633" s="186"/>
      <c r="K633" s="186"/>
    </row>
    <row r="634" spans="4:11">
      <c r="D634" s="186"/>
      <c r="E634" s="186"/>
      <c r="F634" s="187"/>
      <c r="G634" s="186"/>
      <c r="H634" s="187"/>
      <c r="I634" s="186"/>
      <c r="J634" s="186"/>
      <c r="K634" s="186"/>
    </row>
    <row r="635" spans="4:11">
      <c r="D635" s="186"/>
      <c r="E635" s="186"/>
      <c r="F635" s="187"/>
      <c r="G635" s="186"/>
      <c r="H635" s="187"/>
      <c r="I635" s="186"/>
      <c r="J635" s="186"/>
      <c r="K635" s="186"/>
    </row>
    <row r="636" spans="4:11">
      <c r="D636" s="186"/>
      <c r="E636" s="186"/>
      <c r="F636" s="187"/>
      <c r="G636" s="186"/>
      <c r="H636" s="187"/>
      <c r="I636" s="186"/>
      <c r="J636" s="186"/>
      <c r="K636" s="186"/>
    </row>
    <row r="637" spans="4:11">
      <c r="D637" s="186"/>
      <c r="E637" s="186"/>
      <c r="F637" s="187"/>
      <c r="G637" s="186"/>
      <c r="H637" s="187"/>
      <c r="I637" s="186"/>
      <c r="J637" s="186"/>
      <c r="K637" s="186"/>
    </row>
    <row r="638" spans="4:11">
      <c r="D638" s="186"/>
      <c r="E638" s="186"/>
      <c r="F638" s="187"/>
      <c r="G638" s="186"/>
      <c r="H638" s="187"/>
      <c r="I638" s="186"/>
      <c r="J638" s="186"/>
      <c r="K638" s="186"/>
    </row>
    <row r="639" spans="4:11">
      <c r="D639" s="186"/>
      <c r="E639" s="186"/>
      <c r="F639" s="187"/>
      <c r="G639" s="186"/>
      <c r="H639" s="187"/>
      <c r="I639" s="186"/>
      <c r="J639" s="186"/>
      <c r="K639" s="186"/>
    </row>
    <row r="640" spans="4:11">
      <c r="D640" s="186"/>
      <c r="E640" s="186"/>
      <c r="F640" s="187"/>
      <c r="G640" s="186"/>
      <c r="H640" s="187"/>
      <c r="I640" s="186"/>
      <c r="J640" s="186"/>
      <c r="K640" s="186"/>
    </row>
    <row r="641" spans="4:11">
      <c r="D641" s="186"/>
      <c r="E641" s="186"/>
      <c r="F641" s="187"/>
      <c r="G641" s="186"/>
      <c r="H641" s="187"/>
      <c r="I641" s="186"/>
      <c r="J641" s="186"/>
      <c r="K641" s="186"/>
    </row>
    <row r="642" spans="4:11">
      <c r="D642" s="186"/>
      <c r="E642" s="186"/>
      <c r="F642" s="187"/>
      <c r="G642" s="186"/>
      <c r="H642" s="187"/>
      <c r="I642" s="186"/>
      <c r="J642" s="186"/>
      <c r="K642" s="186"/>
    </row>
    <row r="643" spans="4:11">
      <c r="D643" s="186"/>
      <c r="E643" s="186"/>
      <c r="F643" s="187"/>
      <c r="G643" s="186"/>
      <c r="H643" s="187"/>
      <c r="I643" s="186"/>
      <c r="J643" s="186"/>
      <c r="K643" s="186"/>
    </row>
    <row r="644" spans="4:11">
      <c r="D644" s="186"/>
      <c r="E644" s="186"/>
      <c r="F644" s="187"/>
      <c r="G644" s="186"/>
      <c r="H644" s="187"/>
      <c r="I644" s="186"/>
      <c r="J644" s="186"/>
      <c r="K644" s="186"/>
    </row>
    <row r="645" spans="4:11">
      <c r="D645" s="186"/>
      <c r="E645" s="186"/>
      <c r="F645" s="187"/>
      <c r="G645" s="186"/>
      <c r="H645" s="187"/>
      <c r="I645" s="186"/>
      <c r="J645" s="186"/>
      <c r="K645" s="186"/>
    </row>
    <row r="646" spans="4:11">
      <c r="D646" s="186"/>
      <c r="E646" s="186"/>
      <c r="F646" s="187"/>
      <c r="G646" s="186"/>
      <c r="H646" s="187"/>
      <c r="I646" s="186"/>
      <c r="J646" s="186"/>
      <c r="K646" s="186"/>
    </row>
    <row r="647" spans="4:11">
      <c r="D647" s="186"/>
      <c r="E647" s="186"/>
      <c r="F647" s="187"/>
      <c r="G647" s="186"/>
      <c r="H647" s="187"/>
      <c r="I647" s="186"/>
      <c r="J647" s="186"/>
      <c r="K647" s="186"/>
    </row>
    <row r="648" spans="4:11">
      <c r="D648" s="186"/>
      <c r="E648" s="186"/>
      <c r="F648" s="187"/>
      <c r="G648" s="186"/>
      <c r="H648" s="187"/>
      <c r="I648" s="186"/>
      <c r="J648" s="186"/>
      <c r="K648" s="186"/>
    </row>
    <row r="649" spans="4:11">
      <c r="D649" s="186"/>
      <c r="E649" s="186"/>
      <c r="F649" s="187"/>
      <c r="G649" s="186"/>
      <c r="H649" s="187"/>
      <c r="I649" s="186"/>
      <c r="J649" s="186"/>
      <c r="K649" s="186"/>
    </row>
    <row r="650" spans="4:11">
      <c r="D650" s="186"/>
      <c r="E650" s="186"/>
      <c r="F650" s="187"/>
      <c r="G650" s="186"/>
      <c r="H650" s="187"/>
      <c r="I650" s="186"/>
      <c r="J650" s="186"/>
      <c r="K650" s="186"/>
    </row>
    <row r="651" spans="4:11">
      <c r="D651" s="186"/>
      <c r="E651" s="186"/>
      <c r="F651" s="187"/>
      <c r="G651" s="186"/>
      <c r="H651" s="187"/>
      <c r="I651" s="186"/>
      <c r="J651" s="186"/>
      <c r="K651" s="186"/>
    </row>
    <row r="652" spans="4:11">
      <c r="D652" s="186"/>
      <c r="E652" s="186"/>
      <c r="F652" s="187"/>
      <c r="G652" s="186"/>
      <c r="H652" s="187"/>
      <c r="I652" s="186"/>
      <c r="J652" s="186"/>
      <c r="K652" s="186"/>
    </row>
    <row r="653" spans="4:11">
      <c r="D653" s="186"/>
      <c r="E653" s="186"/>
      <c r="F653" s="187"/>
      <c r="G653" s="186"/>
      <c r="H653" s="187"/>
      <c r="I653" s="186"/>
      <c r="J653" s="186"/>
      <c r="K653" s="186"/>
    </row>
    <row r="654" spans="4:11">
      <c r="D654" s="186"/>
      <c r="E654" s="186"/>
      <c r="F654" s="187"/>
      <c r="G654" s="186"/>
      <c r="H654" s="187"/>
      <c r="I654" s="186"/>
      <c r="J654" s="186"/>
      <c r="K654" s="186"/>
    </row>
    <row r="655" spans="4:11">
      <c r="D655" s="186"/>
      <c r="E655" s="186"/>
      <c r="F655" s="187"/>
      <c r="G655" s="186"/>
      <c r="H655" s="187"/>
      <c r="I655" s="186"/>
      <c r="J655" s="186"/>
      <c r="K655" s="186"/>
    </row>
    <row r="656" spans="4:11">
      <c r="D656" s="186"/>
      <c r="E656" s="186"/>
      <c r="F656" s="187"/>
      <c r="G656" s="186"/>
      <c r="H656" s="187"/>
      <c r="I656" s="186"/>
      <c r="J656" s="186"/>
      <c r="K656" s="186"/>
    </row>
    <row r="657" spans="4:11">
      <c r="D657" s="186"/>
      <c r="E657" s="186"/>
      <c r="F657" s="187"/>
      <c r="G657" s="186"/>
      <c r="H657" s="187"/>
      <c r="I657" s="186"/>
      <c r="J657" s="186"/>
      <c r="K657" s="186"/>
    </row>
    <row r="658" spans="4:11">
      <c r="D658" s="186"/>
      <c r="E658" s="186"/>
      <c r="F658" s="187"/>
      <c r="G658" s="186"/>
      <c r="H658" s="187"/>
      <c r="I658" s="186"/>
      <c r="J658" s="186"/>
      <c r="K658" s="186"/>
    </row>
    <row r="659" spans="4:11">
      <c r="D659" s="186"/>
      <c r="E659" s="186"/>
      <c r="F659" s="187"/>
      <c r="G659" s="186"/>
      <c r="H659" s="187"/>
      <c r="I659" s="186"/>
      <c r="J659" s="186"/>
      <c r="K659" s="186"/>
    </row>
    <row r="660" spans="4:11">
      <c r="D660" s="186"/>
      <c r="E660" s="186"/>
      <c r="F660" s="187"/>
      <c r="G660" s="186"/>
      <c r="H660" s="187"/>
      <c r="I660" s="186"/>
      <c r="J660" s="186"/>
      <c r="K660" s="186"/>
    </row>
    <row r="661" spans="4:11">
      <c r="D661" s="186"/>
      <c r="E661" s="186"/>
      <c r="F661" s="187"/>
      <c r="G661" s="186"/>
      <c r="H661" s="187"/>
      <c r="I661" s="186"/>
      <c r="J661" s="186"/>
      <c r="K661" s="186"/>
    </row>
    <row r="662" spans="4:11">
      <c r="D662" s="186"/>
      <c r="E662" s="186"/>
      <c r="F662" s="187"/>
      <c r="G662" s="186"/>
      <c r="H662" s="187"/>
      <c r="I662" s="186"/>
      <c r="J662" s="186"/>
      <c r="K662" s="186"/>
    </row>
    <row r="663" spans="4:11">
      <c r="D663" s="186"/>
      <c r="E663" s="186"/>
      <c r="F663" s="187"/>
      <c r="G663" s="186"/>
      <c r="H663" s="187"/>
      <c r="I663" s="186"/>
      <c r="J663" s="186"/>
      <c r="K663" s="186"/>
    </row>
    <row r="664" spans="4:11">
      <c r="D664" s="186"/>
      <c r="E664" s="186"/>
      <c r="F664" s="187"/>
      <c r="G664" s="186"/>
      <c r="H664" s="187"/>
      <c r="I664" s="186"/>
      <c r="J664" s="186"/>
      <c r="K664" s="186"/>
    </row>
    <row r="665" spans="4:11">
      <c r="D665" s="186"/>
      <c r="E665" s="186"/>
      <c r="F665" s="187"/>
      <c r="G665" s="186"/>
      <c r="H665" s="187"/>
      <c r="I665" s="186"/>
      <c r="J665" s="186"/>
      <c r="K665" s="186"/>
    </row>
    <row r="666" spans="4:11">
      <c r="D666" s="186"/>
      <c r="E666" s="186"/>
      <c r="F666" s="187"/>
      <c r="G666" s="186"/>
      <c r="H666" s="187"/>
      <c r="I666" s="186"/>
      <c r="J666" s="186"/>
      <c r="K666" s="186"/>
    </row>
    <row r="667" spans="4:11">
      <c r="D667" s="186"/>
      <c r="E667" s="186"/>
      <c r="F667" s="187"/>
      <c r="G667" s="186"/>
      <c r="H667" s="187"/>
      <c r="I667" s="186"/>
      <c r="J667" s="186"/>
      <c r="K667" s="186"/>
    </row>
    <row r="668" spans="4:11">
      <c r="D668" s="186"/>
      <c r="E668" s="186"/>
      <c r="F668" s="187"/>
      <c r="G668" s="186"/>
      <c r="H668" s="187"/>
      <c r="I668" s="186"/>
      <c r="J668" s="186"/>
      <c r="K668" s="186"/>
    </row>
    <row r="669" spans="4:11">
      <c r="D669" s="186"/>
      <c r="E669" s="186"/>
      <c r="F669" s="187"/>
      <c r="G669" s="186"/>
      <c r="H669" s="187"/>
      <c r="I669" s="186"/>
      <c r="J669" s="186"/>
      <c r="K669" s="186"/>
    </row>
    <row r="670" spans="4:11">
      <c r="D670" s="186"/>
      <c r="E670" s="186"/>
      <c r="F670" s="187"/>
      <c r="G670" s="186"/>
      <c r="H670" s="187"/>
      <c r="I670" s="186"/>
      <c r="J670" s="186"/>
      <c r="K670" s="186"/>
    </row>
    <row r="671" spans="4:11">
      <c r="D671" s="186"/>
      <c r="E671" s="186"/>
      <c r="F671" s="187"/>
      <c r="G671" s="186"/>
      <c r="H671" s="187"/>
      <c r="I671" s="186"/>
      <c r="J671" s="186"/>
      <c r="K671" s="186"/>
    </row>
    <row r="672" spans="4:11">
      <c r="D672" s="186"/>
      <c r="E672" s="186"/>
      <c r="F672" s="187"/>
      <c r="G672" s="186"/>
      <c r="H672" s="187"/>
      <c r="I672" s="186"/>
      <c r="J672" s="186"/>
      <c r="K672" s="186"/>
    </row>
    <row r="673" spans="4:11">
      <c r="D673" s="186"/>
      <c r="E673" s="186"/>
      <c r="F673" s="187"/>
      <c r="G673" s="186"/>
      <c r="H673" s="187"/>
      <c r="I673" s="186"/>
      <c r="J673" s="186"/>
      <c r="K673" s="186"/>
    </row>
    <row r="674" spans="4:11">
      <c r="D674" s="186"/>
      <c r="E674" s="186"/>
      <c r="F674" s="187"/>
      <c r="G674" s="186"/>
      <c r="H674" s="187"/>
      <c r="I674" s="186"/>
      <c r="J674" s="186"/>
      <c r="K674" s="186"/>
    </row>
    <row r="675" spans="4:11">
      <c r="D675" s="186"/>
      <c r="E675" s="186"/>
      <c r="F675" s="187"/>
      <c r="G675" s="186"/>
      <c r="H675" s="187"/>
      <c r="I675" s="186"/>
      <c r="J675" s="186"/>
      <c r="K675" s="186"/>
    </row>
    <row r="676" spans="4:11">
      <c r="D676" s="186"/>
      <c r="E676" s="186"/>
      <c r="F676" s="187"/>
      <c r="G676" s="186"/>
      <c r="H676" s="187"/>
      <c r="I676" s="186"/>
      <c r="J676" s="186"/>
      <c r="K676" s="186"/>
    </row>
    <row r="677" spans="4:11">
      <c r="D677" s="186"/>
      <c r="E677" s="186"/>
      <c r="F677" s="187"/>
      <c r="G677" s="186"/>
      <c r="H677" s="187"/>
      <c r="I677" s="186"/>
      <c r="J677" s="186"/>
      <c r="K677" s="186"/>
    </row>
    <row r="678" spans="4:11">
      <c r="D678" s="186"/>
      <c r="E678" s="186"/>
      <c r="F678" s="187"/>
      <c r="G678" s="186"/>
      <c r="H678" s="187"/>
      <c r="I678" s="186"/>
      <c r="J678" s="186"/>
      <c r="K678" s="186"/>
    </row>
    <row r="679" spans="4:11">
      <c r="D679" s="186"/>
      <c r="E679" s="186"/>
      <c r="F679" s="187"/>
      <c r="G679" s="186"/>
      <c r="H679" s="187"/>
      <c r="I679" s="186"/>
      <c r="J679" s="186"/>
      <c r="K679" s="186"/>
    </row>
    <row r="680" spans="4:11">
      <c r="D680" s="186"/>
      <c r="E680" s="186"/>
      <c r="F680" s="187"/>
      <c r="G680" s="186"/>
      <c r="H680" s="187"/>
      <c r="I680" s="186"/>
      <c r="J680" s="186"/>
      <c r="K680" s="186"/>
    </row>
    <row r="681" spans="4:11">
      <c r="D681" s="186"/>
      <c r="E681" s="186"/>
      <c r="F681" s="187"/>
      <c r="G681" s="186"/>
      <c r="H681" s="187"/>
      <c r="I681" s="186"/>
      <c r="J681" s="186"/>
      <c r="K681" s="186"/>
    </row>
    <row r="682" spans="4:11">
      <c r="D682" s="186"/>
      <c r="E682" s="186"/>
      <c r="F682" s="187"/>
      <c r="G682" s="186"/>
      <c r="H682" s="187"/>
      <c r="I682" s="186"/>
      <c r="J682" s="186"/>
      <c r="K682" s="186"/>
    </row>
    <row r="683" spans="4:11">
      <c r="D683" s="186"/>
      <c r="E683" s="186"/>
      <c r="F683" s="187"/>
      <c r="G683" s="186"/>
      <c r="H683" s="187"/>
      <c r="I683" s="186"/>
      <c r="J683" s="186"/>
      <c r="K683" s="186"/>
    </row>
    <row r="684" spans="4:11">
      <c r="D684" s="186"/>
      <c r="E684" s="186"/>
      <c r="F684" s="187"/>
      <c r="G684" s="186"/>
      <c r="H684" s="187"/>
      <c r="I684" s="186"/>
      <c r="J684" s="186"/>
      <c r="K684" s="186"/>
    </row>
    <row r="685" spans="4:11">
      <c r="D685" s="186"/>
      <c r="E685" s="186"/>
      <c r="F685" s="187"/>
      <c r="G685" s="186"/>
      <c r="H685" s="187"/>
      <c r="I685" s="186"/>
      <c r="J685" s="186"/>
      <c r="K685" s="186"/>
    </row>
    <row r="686" spans="4:11">
      <c r="D686" s="186"/>
      <c r="E686" s="186"/>
      <c r="F686" s="187"/>
      <c r="G686" s="186"/>
      <c r="H686" s="187"/>
      <c r="I686" s="186"/>
      <c r="J686" s="186"/>
      <c r="K686" s="186"/>
    </row>
    <row r="687" spans="4:11">
      <c r="D687" s="186"/>
      <c r="E687" s="186"/>
      <c r="F687" s="187"/>
      <c r="G687" s="186"/>
      <c r="H687" s="187"/>
      <c r="I687" s="186"/>
      <c r="J687" s="186"/>
      <c r="K687" s="186"/>
    </row>
    <row r="688" spans="4:11">
      <c r="D688" s="186"/>
      <c r="E688" s="186"/>
      <c r="F688" s="187"/>
      <c r="G688" s="186"/>
      <c r="H688" s="187"/>
      <c r="I688" s="186"/>
      <c r="J688" s="186"/>
      <c r="K688" s="186"/>
    </row>
    <row r="689" spans="4:11">
      <c r="D689" s="186"/>
      <c r="E689" s="186"/>
      <c r="F689" s="187"/>
      <c r="G689" s="186"/>
      <c r="H689" s="187"/>
      <c r="I689" s="186"/>
      <c r="J689" s="186"/>
      <c r="K689" s="186"/>
    </row>
    <row r="690" spans="4:11">
      <c r="D690" s="186"/>
      <c r="E690" s="186"/>
      <c r="F690" s="187"/>
      <c r="G690" s="186"/>
      <c r="H690" s="187"/>
      <c r="I690" s="186"/>
      <c r="J690" s="186"/>
      <c r="K690" s="186"/>
    </row>
    <row r="691" spans="4:11">
      <c r="D691" s="186"/>
      <c r="E691" s="186"/>
      <c r="F691" s="187"/>
      <c r="G691" s="186"/>
      <c r="H691" s="187"/>
      <c r="I691" s="186"/>
      <c r="J691" s="186"/>
      <c r="K691" s="186"/>
    </row>
    <row r="692" spans="4:11">
      <c r="D692" s="186"/>
      <c r="E692" s="186"/>
      <c r="F692" s="187"/>
      <c r="G692" s="186"/>
      <c r="H692" s="187"/>
      <c r="I692" s="186"/>
      <c r="J692" s="186"/>
      <c r="K692" s="186"/>
    </row>
    <row r="693" spans="4:11">
      <c r="D693" s="186"/>
      <c r="E693" s="186"/>
      <c r="F693" s="187"/>
      <c r="G693" s="186"/>
      <c r="H693" s="187"/>
      <c r="I693" s="186"/>
      <c r="J693" s="186"/>
      <c r="K693" s="186"/>
    </row>
    <row r="694" spans="4:11">
      <c r="D694" s="186"/>
      <c r="E694" s="186"/>
      <c r="F694" s="187"/>
      <c r="G694" s="186"/>
      <c r="H694" s="187"/>
      <c r="I694" s="186"/>
      <c r="J694" s="186"/>
      <c r="K694" s="186"/>
    </row>
    <row r="695" spans="4:11">
      <c r="D695" s="186"/>
      <c r="E695" s="186"/>
      <c r="F695" s="187"/>
      <c r="G695" s="186"/>
      <c r="H695" s="187"/>
      <c r="I695" s="186"/>
      <c r="J695" s="186"/>
      <c r="K695" s="186"/>
    </row>
    <row r="696" spans="4:11">
      <c r="D696" s="186"/>
      <c r="E696" s="186"/>
      <c r="F696" s="187"/>
      <c r="G696" s="186"/>
      <c r="H696" s="187"/>
      <c r="I696" s="186"/>
      <c r="J696" s="186"/>
      <c r="K696" s="186"/>
    </row>
    <row r="697" spans="4:11">
      <c r="D697" s="186"/>
      <c r="E697" s="186"/>
      <c r="F697" s="187"/>
      <c r="G697" s="186"/>
      <c r="H697" s="187"/>
      <c r="I697" s="186"/>
      <c r="J697" s="186"/>
      <c r="K697" s="186"/>
    </row>
    <row r="698" spans="4:11">
      <c r="D698" s="186"/>
      <c r="E698" s="186"/>
      <c r="F698" s="187"/>
      <c r="G698" s="186"/>
      <c r="H698" s="187"/>
      <c r="I698" s="186"/>
      <c r="J698" s="186"/>
      <c r="K698" s="186"/>
    </row>
    <row r="699" spans="4:11">
      <c r="D699" s="186"/>
      <c r="E699" s="186"/>
      <c r="F699" s="187"/>
      <c r="G699" s="186"/>
      <c r="H699" s="187"/>
      <c r="I699" s="186"/>
      <c r="J699" s="186"/>
      <c r="K699" s="186"/>
    </row>
    <row r="700" spans="4:11">
      <c r="D700" s="186"/>
      <c r="E700" s="186"/>
      <c r="F700" s="187"/>
      <c r="G700" s="186"/>
      <c r="H700" s="187"/>
      <c r="I700" s="186"/>
      <c r="J700" s="186"/>
      <c r="K700" s="186"/>
    </row>
    <row r="701" spans="4:11">
      <c r="D701" s="186"/>
      <c r="E701" s="186"/>
      <c r="F701" s="187"/>
      <c r="G701" s="186"/>
      <c r="H701" s="187"/>
      <c r="I701" s="186"/>
      <c r="J701" s="186"/>
      <c r="K701" s="186"/>
    </row>
    <row r="702" spans="4:11">
      <c r="D702" s="186"/>
      <c r="E702" s="186"/>
      <c r="F702" s="187"/>
      <c r="G702" s="186"/>
      <c r="H702" s="187"/>
      <c r="I702" s="186"/>
      <c r="J702" s="186"/>
      <c r="K702" s="186"/>
    </row>
    <row r="703" spans="4:11">
      <c r="D703" s="186"/>
      <c r="E703" s="186"/>
      <c r="F703" s="187"/>
      <c r="G703" s="186"/>
      <c r="H703" s="187"/>
      <c r="I703" s="186"/>
      <c r="J703" s="186"/>
      <c r="K703" s="186"/>
    </row>
    <row r="704" spans="4:11">
      <c r="D704" s="186"/>
      <c r="E704" s="186"/>
      <c r="F704" s="187"/>
      <c r="G704" s="186"/>
      <c r="H704" s="187"/>
      <c r="I704" s="186"/>
      <c r="J704" s="186"/>
      <c r="K704" s="186"/>
    </row>
    <row r="705" spans="4:11">
      <c r="D705" s="186"/>
      <c r="E705" s="186"/>
      <c r="F705" s="187"/>
      <c r="G705" s="186"/>
      <c r="H705" s="187"/>
      <c r="I705" s="186"/>
      <c r="J705" s="186"/>
      <c r="K705" s="186"/>
    </row>
    <row r="706" spans="4:11">
      <c r="D706" s="186"/>
      <c r="E706" s="186"/>
      <c r="F706" s="187"/>
      <c r="G706" s="186"/>
      <c r="H706" s="187"/>
      <c r="I706" s="186"/>
      <c r="J706" s="186"/>
      <c r="K706" s="186"/>
    </row>
    <row r="707" spans="4:11">
      <c r="D707" s="186"/>
      <c r="E707" s="186"/>
      <c r="F707" s="187"/>
      <c r="G707" s="186"/>
      <c r="H707" s="187"/>
      <c r="I707" s="186"/>
      <c r="J707" s="186"/>
      <c r="K707" s="186"/>
    </row>
    <row r="708" spans="4:11">
      <c r="D708" s="186"/>
      <c r="E708" s="186"/>
      <c r="F708" s="187"/>
      <c r="G708" s="186"/>
      <c r="H708" s="187"/>
      <c r="I708" s="186"/>
      <c r="J708" s="186"/>
      <c r="K708" s="186"/>
    </row>
    <row r="709" spans="4:11">
      <c r="D709" s="186"/>
      <c r="E709" s="186"/>
      <c r="F709" s="187"/>
      <c r="G709" s="186"/>
      <c r="H709" s="187"/>
      <c r="I709" s="186"/>
      <c r="J709" s="186"/>
      <c r="K709" s="186"/>
    </row>
    <row r="710" spans="4:11">
      <c r="D710" s="186"/>
      <c r="E710" s="186"/>
      <c r="F710" s="187"/>
      <c r="G710" s="186"/>
      <c r="H710" s="187"/>
      <c r="I710" s="186"/>
      <c r="J710" s="186"/>
      <c r="K710" s="186"/>
    </row>
    <row r="711" spans="4:11">
      <c r="D711" s="186"/>
      <c r="E711" s="186"/>
      <c r="F711" s="187"/>
      <c r="G711" s="186"/>
      <c r="H711" s="187"/>
      <c r="I711" s="186"/>
      <c r="J711" s="186"/>
      <c r="K711" s="186"/>
    </row>
    <row r="712" spans="4:11">
      <c r="D712" s="186"/>
      <c r="E712" s="186"/>
      <c r="F712" s="187"/>
      <c r="G712" s="186"/>
      <c r="H712" s="187"/>
      <c r="I712" s="186"/>
      <c r="J712" s="186"/>
      <c r="K712" s="186"/>
    </row>
    <row r="713" spans="4:11">
      <c r="D713" s="186"/>
      <c r="E713" s="186"/>
      <c r="F713" s="187"/>
      <c r="G713" s="186"/>
      <c r="H713" s="187"/>
      <c r="I713" s="186"/>
      <c r="J713" s="186"/>
      <c r="K713" s="186"/>
    </row>
    <row r="714" spans="4:11">
      <c r="D714" s="186"/>
      <c r="E714" s="186"/>
      <c r="F714" s="187"/>
      <c r="G714" s="186"/>
      <c r="H714" s="187"/>
      <c r="I714" s="186"/>
      <c r="J714" s="186"/>
      <c r="K714" s="186"/>
    </row>
    <row r="715" spans="4:11">
      <c r="D715" s="186"/>
      <c r="E715" s="186"/>
      <c r="F715" s="187"/>
      <c r="G715" s="186"/>
      <c r="H715" s="187"/>
      <c r="I715" s="186"/>
      <c r="J715" s="186"/>
      <c r="K715" s="186"/>
    </row>
    <row r="716" spans="4:11">
      <c r="D716" s="186"/>
      <c r="E716" s="186"/>
      <c r="F716" s="187"/>
      <c r="G716" s="186"/>
      <c r="H716" s="187"/>
      <c r="I716" s="186"/>
      <c r="J716" s="186"/>
      <c r="K716" s="186"/>
    </row>
    <row r="717" spans="4:11">
      <c r="D717" s="186"/>
      <c r="E717" s="186"/>
      <c r="F717" s="187"/>
      <c r="G717" s="186"/>
      <c r="H717" s="187"/>
      <c r="I717" s="186"/>
      <c r="J717" s="186"/>
      <c r="K717" s="186"/>
    </row>
    <row r="718" spans="4:11">
      <c r="D718" s="186"/>
      <c r="E718" s="186"/>
      <c r="F718" s="187"/>
      <c r="G718" s="186"/>
      <c r="H718" s="187"/>
      <c r="I718" s="186"/>
      <c r="J718" s="186"/>
      <c r="K718" s="186"/>
    </row>
    <row r="719" spans="4:11">
      <c r="D719" s="186"/>
      <c r="E719" s="186"/>
      <c r="F719" s="187"/>
      <c r="G719" s="186"/>
      <c r="H719" s="187"/>
      <c r="I719" s="186"/>
      <c r="J719" s="186"/>
      <c r="K719" s="186"/>
    </row>
    <row r="720" spans="4:11">
      <c r="D720" s="186"/>
      <c r="E720" s="186"/>
      <c r="F720" s="187"/>
      <c r="G720" s="186"/>
      <c r="H720" s="187"/>
      <c r="I720" s="186"/>
      <c r="J720" s="186"/>
      <c r="K720" s="186"/>
    </row>
    <row r="721" spans="4:11">
      <c r="D721" s="186"/>
      <c r="E721" s="186"/>
      <c r="F721" s="187"/>
      <c r="G721" s="186"/>
      <c r="H721" s="187"/>
      <c r="I721" s="186"/>
      <c r="J721" s="186"/>
      <c r="K721" s="186"/>
    </row>
    <row r="722" spans="4:11">
      <c r="D722" s="186"/>
      <c r="E722" s="186"/>
      <c r="F722" s="187"/>
      <c r="G722" s="186"/>
      <c r="H722" s="187"/>
      <c r="I722" s="186"/>
      <c r="J722" s="186"/>
      <c r="K722" s="186"/>
    </row>
    <row r="723" spans="4:11">
      <c r="D723" s="186"/>
      <c r="E723" s="186"/>
      <c r="F723" s="187"/>
      <c r="G723" s="186"/>
      <c r="H723" s="187"/>
      <c r="I723" s="186"/>
      <c r="J723" s="186"/>
      <c r="K723" s="186"/>
    </row>
    <row r="724" spans="4:11">
      <c r="D724" s="186"/>
      <c r="E724" s="186"/>
      <c r="F724" s="187"/>
      <c r="G724" s="186"/>
      <c r="H724" s="187"/>
      <c r="I724" s="186"/>
      <c r="J724" s="186"/>
      <c r="K724" s="186"/>
    </row>
    <row r="725" spans="4:11">
      <c r="D725" s="186"/>
      <c r="E725" s="186"/>
      <c r="F725" s="187"/>
      <c r="G725" s="186"/>
      <c r="H725" s="187"/>
      <c r="I725" s="186"/>
      <c r="J725" s="186"/>
      <c r="K725" s="186"/>
    </row>
    <row r="726" spans="4:11">
      <c r="D726" s="186"/>
      <c r="E726" s="186"/>
      <c r="F726" s="187"/>
      <c r="G726" s="186"/>
      <c r="H726" s="187"/>
      <c r="I726" s="186"/>
      <c r="J726" s="186"/>
      <c r="K726" s="186"/>
    </row>
    <row r="727" spans="4:11">
      <c r="D727" s="186"/>
      <c r="E727" s="186"/>
      <c r="F727" s="187"/>
      <c r="G727" s="186"/>
      <c r="H727" s="187"/>
      <c r="I727" s="186"/>
      <c r="J727" s="186"/>
      <c r="K727" s="186"/>
    </row>
    <row r="728" spans="4:11">
      <c r="D728" s="186"/>
      <c r="E728" s="186"/>
      <c r="F728" s="187"/>
      <c r="G728" s="186"/>
      <c r="H728" s="187"/>
      <c r="I728" s="186"/>
      <c r="J728" s="186"/>
      <c r="K728" s="186"/>
    </row>
    <row r="729" spans="4:11">
      <c r="D729" s="186"/>
      <c r="E729" s="186"/>
      <c r="F729" s="187"/>
      <c r="G729" s="186"/>
      <c r="H729" s="187"/>
      <c r="I729" s="186"/>
      <c r="J729" s="186"/>
      <c r="K729" s="186"/>
    </row>
    <row r="730" spans="4:11">
      <c r="D730" s="186"/>
      <c r="E730" s="186"/>
      <c r="F730" s="187"/>
      <c r="G730" s="186"/>
      <c r="H730" s="187"/>
      <c r="I730" s="186"/>
      <c r="J730" s="186"/>
      <c r="K730" s="186"/>
    </row>
    <row r="731" spans="4:11">
      <c r="D731" s="186"/>
      <c r="E731" s="186"/>
      <c r="F731" s="187"/>
      <c r="G731" s="186"/>
      <c r="H731" s="187"/>
      <c r="I731" s="186"/>
      <c r="J731" s="186"/>
      <c r="K731" s="186"/>
    </row>
    <row r="732" spans="4:11">
      <c r="D732" s="186"/>
      <c r="E732" s="186"/>
      <c r="F732" s="187"/>
      <c r="G732" s="186"/>
      <c r="H732" s="187"/>
      <c r="I732" s="186"/>
      <c r="J732" s="186"/>
      <c r="K732" s="186"/>
    </row>
    <row r="733" spans="4:11">
      <c r="D733" s="186"/>
      <c r="E733" s="186"/>
      <c r="F733" s="187"/>
      <c r="G733" s="186"/>
      <c r="H733" s="187"/>
      <c r="I733" s="186"/>
      <c r="J733" s="186"/>
      <c r="K733" s="186"/>
    </row>
    <row r="734" spans="4:11">
      <c r="D734" s="186"/>
      <c r="E734" s="186"/>
      <c r="F734" s="187"/>
      <c r="G734" s="186"/>
      <c r="H734" s="187"/>
      <c r="I734" s="186"/>
      <c r="J734" s="186"/>
      <c r="K734" s="186"/>
    </row>
    <row r="735" spans="4:11">
      <c r="D735" s="186"/>
      <c r="E735" s="186"/>
      <c r="F735" s="187"/>
      <c r="G735" s="186"/>
      <c r="H735" s="187"/>
      <c r="I735" s="186"/>
      <c r="J735" s="186"/>
      <c r="K735" s="186"/>
    </row>
    <row r="736" spans="4:11">
      <c r="D736" s="186"/>
      <c r="E736" s="186"/>
      <c r="F736" s="187"/>
      <c r="G736" s="186"/>
      <c r="H736" s="187"/>
      <c r="I736" s="186"/>
      <c r="J736" s="186"/>
      <c r="K736" s="186"/>
    </row>
    <row r="737" spans="4:11">
      <c r="D737" s="186"/>
      <c r="E737" s="186"/>
      <c r="F737" s="187"/>
      <c r="G737" s="186"/>
      <c r="H737" s="187"/>
      <c r="I737" s="186"/>
      <c r="J737" s="186"/>
      <c r="K737" s="186"/>
    </row>
    <row r="738" spans="4:11">
      <c r="D738" s="186"/>
      <c r="E738" s="186"/>
      <c r="F738" s="187"/>
      <c r="G738" s="186"/>
      <c r="H738" s="187"/>
      <c r="I738" s="186"/>
      <c r="J738" s="186"/>
      <c r="K738" s="186"/>
    </row>
    <row r="739" spans="4:11">
      <c r="D739" s="186"/>
      <c r="E739" s="186"/>
      <c r="F739" s="187"/>
      <c r="G739" s="186"/>
      <c r="H739" s="187"/>
      <c r="I739" s="186"/>
      <c r="J739" s="186"/>
      <c r="K739" s="186"/>
    </row>
    <row r="740" spans="4:11">
      <c r="D740" s="186"/>
      <c r="E740" s="186"/>
      <c r="F740" s="187"/>
      <c r="G740" s="186"/>
      <c r="H740" s="187"/>
      <c r="I740" s="186"/>
      <c r="J740" s="186"/>
      <c r="K740" s="186"/>
    </row>
    <row r="741" spans="4:11">
      <c r="D741" s="186"/>
      <c r="E741" s="186"/>
      <c r="F741" s="187"/>
      <c r="G741" s="186"/>
      <c r="H741" s="187"/>
      <c r="I741" s="186"/>
      <c r="J741" s="186"/>
      <c r="K741" s="186"/>
    </row>
    <row r="742" spans="4:11">
      <c r="D742" s="186"/>
      <c r="E742" s="186"/>
      <c r="F742" s="187"/>
      <c r="G742" s="186"/>
      <c r="H742" s="187"/>
      <c r="I742" s="186"/>
      <c r="J742" s="186"/>
      <c r="K742" s="186"/>
    </row>
    <row r="743" spans="4:11">
      <c r="D743" s="186"/>
      <c r="E743" s="186"/>
      <c r="F743" s="187"/>
      <c r="G743" s="186"/>
      <c r="H743" s="187"/>
      <c r="I743" s="186"/>
      <c r="J743" s="186"/>
      <c r="K743" s="186"/>
    </row>
    <row r="744" spans="4:11">
      <c r="D744" s="186"/>
      <c r="E744" s="186"/>
      <c r="F744" s="187"/>
      <c r="G744" s="186"/>
      <c r="H744" s="187"/>
      <c r="I744" s="186"/>
      <c r="J744" s="186"/>
      <c r="K744" s="186"/>
    </row>
    <row r="745" spans="4:11">
      <c r="D745" s="186"/>
      <c r="E745" s="186"/>
      <c r="F745" s="187"/>
      <c r="G745" s="186"/>
      <c r="H745" s="187"/>
      <c r="I745" s="186"/>
      <c r="J745" s="186"/>
      <c r="K745" s="186"/>
    </row>
    <row r="746" spans="4:11">
      <c r="D746" s="186"/>
      <c r="E746" s="186"/>
      <c r="F746" s="187"/>
      <c r="G746" s="186"/>
      <c r="H746" s="187"/>
      <c r="I746" s="186"/>
      <c r="J746" s="186"/>
      <c r="K746" s="186"/>
    </row>
    <row r="747" spans="4:11">
      <c r="D747" s="186"/>
      <c r="E747" s="186"/>
      <c r="F747" s="187"/>
      <c r="G747" s="186"/>
      <c r="H747" s="187"/>
      <c r="I747" s="186"/>
      <c r="J747" s="186"/>
      <c r="K747" s="186"/>
    </row>
    <row r="748" spans="4:11">
      <c r="D748" s="186"/>
      <c r="E748" s="186"/>
      <c r="F748" s="187"/>
      <c r="G748" s="186"/>
      <c r="H748" s="187"/>
      <c r="I748" s="186"/>
      <c r="J748" s="186"/>
      <c r="K748" s="186"/>
    </row>
    <row r="749" spans="4:11">
      <c r="D749" s="186"/>
      <c r="E749" s="186"/>
      <c r="F749" s="187"/>
      <c r="G749" s="186"/>
      <c r="H749" s="187"/>
      <c r="I749" s="186"/>
      <c r="J749" s="186"/>
      <c r="K749" s="186"/>
    </row>
    <row r="750" spans="4:11">
      <c r="D750" s="186"/>
      <c r="E750" s="186"/>
      <c r="F750" s="187"/>
      <c r="G750" s="186"/>
      <c r="H750" s="187"/>
      <c r="I750" s="186"/>
      <c r="J750" s="186"/>
      <c r="K750" s="186"/>
    </row>
    <row r="751" spans="4:11">
      <c r="D751" s="186"/>
      <c r="E751" s="186"/>
      <c r="F751" s="187"/>
      <c r="G751" s="186"/>
      <c r="H751" s="187"/>
      <c r="I751" s="186"/>
      <c r="J751" s="186"/>
      <c r="K751" s="186"/>
    </row>
    <row r="752" spans="4:11">
      <c r="D752" s="186"/>
      <c r="E752" s="186"/>
      <c r="F752" s="187"/>
      <c r="G752" s="186"/>
      <c r="H752" s="187"/>
      <c r="I752" s="186"/>
      <c r="J752" s="186"/>
      <c r="K752" s="186"/>
    </row>
    <row r="753" spans="4:11">
      <c r="D753" s="186"/>
      <c r="E753" s="186"/>
      <c r="F753" s="187"/>
      <c r="G753" s="186"/>
      <c r="H753" s="187"/>
      <c r="I753" s="186"/>
      <c r="J753" s="186"/>
      <c r="K753" s="186"/>
    </row>
    <row r="754" spans="4:11">
      <c r="D754" s="186"/>
      <c r="E754" s="186"/>
      <c r="F754" s="187"/>
      <c r="G754" s="186"/>
      <c r="H754" s="187"/>
      <c r="I754" s="186"/>
      <c r="J754" s="186"/>
      <c r="K754" s="186"/>
    </row>
    <row r="755" spans="4:11">
      <c r="D755" s="186"/>
      <c r="E755" s="186"/>
      <c r="F755" s="187"/>
      <c r="G755" s="186"/>
      <c r="H755" s="187"/>
      <c r="I755" s="186"/>
      <c r="J755" s="186"/>
      <c r="K755" s="186"/>
    </row>
    <row r="756" spans="4:11">
      <c r="D756" s="186"/>
      <c r="E756" s="186"/>
      <c r="F756" s="187"/>
      <c r="G756" s="186"/>
      <c r="H756" s="187"/>
      <c r="I756" s="186"/>
      <c r="J756" s="186"/>
      <c r="K756" s="186"/>
    </row>
    <row r="757" spans="4:11">
      <c r="D757" s="186"/>
      <c r="E757" s="186"/>
      <c r="F757" s="187"/>
      <c r="G757" s="186"/>
      <c r="H757" s="187"/>
      <c r="I757" s="186"/>
      <c r="J757" s="186"/>
      <c r="K757" s="186"/>
    </row>
    <row r="758" spans="4:11">
      <c r="D758" s="186"/>
      <c r="E758" s="186"/>
      <c r="F758" s="187"/>
      <c r="G758" s="186"/>
      <c r="H758" s="187"/>
      <c r="I758" s="186"/>
      <c r="J758" s="186"/>
      <c r="K758" s="186"/>
    </row>
    <row r="759" spans="4:11">
      <c r="D759" s="186"/>
      <c r="E759" s="186"/>
      <c r="F759" s="187"/>
      <c r="G759" s="186"/>
      <c r="H759" s="187"/>
      <c r="I759" s="186"/>
      <c r="J759" s="186"/>
      <c r="K759" s="186"/>
    </row>
    <row r="760" spans="4:11">
      <c r="D760" s="186"/>
      <c r="E760" s="186"/>
      <c r="F760" s="187"/>
      <c r="G760" s="186"/>
      <c r="H760" s="187"/>
      <c r="I760" s="186"/>
      <c r="J760" s="186"/>
      <c r="K760" s="186"/>
    </row>
    <row r="761" spans="4:11">
      <c r="D761" s="186"/>
      <c r="E761" s="186"/>
      <c r="F761" s="187"/>
      <c r="G761" s="186"/>
      <c r="H761" s="187"/>
      <c r="I761" s="186"/>
      <c r="J761" s="186"/>
      <c r="K761" s="186"/>
    </row>
    <row r="762" spans="4:11">
      <c r="D762" s="186"/>
      <c r="E762" s="186"/>
      <c r="F762" s="187"/>
      <c r="G762" s="186"/>
      <c r="H762" s="187"/>
      <c r="I762" s="186"/>
      <c r="J762" s="186"/>
      <c r="K762" s="186"/>
    </row>
    <row r="763" spans="4:11">
      <c r="D763" s="186"/>
      <c r="E763" s="186"/>
      <c r="F763" s="187"/>
      <c r="G763" s="186"/>
      <c r="H763" s="187"/>
      <c r="I763" s="186"/>
      <c r="J763" s="186"/>
      <c r="K763" s="186"/>
    </row>
    <row r="764" spans="4:11">
      <c r="D764" s="186"/>
      <c r="E764" s="186"/>
      <c r="F764" s="187"/>
      <c r="G764" s="186"/>
      <c r="H764" s="187"/>
      <c r="I764" s="186"/>
      <c r="J764" s="186"/>
      <c r="K764" s="186"/>
    </row>
    <row r="765" spans="4:11">
      <c r="D765" s="186"/>
      <c r="E765" s="186"/>
      <c r="F765" s="187"/>
      <c r="G765" s="186"/>
      <c r="H765" s="187"/>
      <c r="I765" s="186"/>
      <c r="J765" s="186"/>
      <c r="K765" s="186"/>
    </row>
    <row r="766" spans="4:11">
      <c r="D766" s="186"/>
      <c r="E766" s="186"/>
      <c r="F766" s="187"/>
      <c r="G766" s="186"/>
      <c r="H766" s="187"/>
      <c r="I766" s="186"/>
      <c r="J766" s="186"/>
      <c r="K766" s="186"/>
    </row>
    <row r="767" spans="4:11">
      <c r="D767" s="186"/>
      <c r="E767" s="186"/>
      <c r="F767" s="187"/>
      <c r="G767" s="186"/>
      <c r="H767" s="187"/>
      <c r="I767" s="186"/>
      <c r="J767" s="186"/>
      <c r="K767" s="186"/>
    </row>
    <row r="768" spans="4:11">
      <c r="D768" s="186"/>
      <c r="E768" s="186"/>
      <c r="F768" s="187"/>
      <c r="G768" s="186"/>
      <c r="H768" s="187"/>
      <c r="I768" s="186"/>
      <c r="J768" s="186"/>
      <c r="K768" s="186"/>
    </row>
    <row r="769" spans="4:11">
      <c r="D769" s="186"/>
      <c r="E769" s="186"/>
      <c r="F769" s="187"/>
      <c r="G769" s="186"/>
      <c r="H769" s="187"/>
      <c r="I769" s="186"/>
      <c r="J769" s="186"/>
      <c r="K769" s="186"/>
    </row>
    <row r="770" spans="4:11">
      <c r="D770" s="186"/>
      <c r="E770" s="186"/>
      <c r="F770" s="187"/>
      <c r="G770" s="186"/>
      <c r="H770" s="187"/>
      <c r="I770" s="186"/>
      <c r="J770" s="186"/>
      <c r="K770" s="186"/>
    </row>
    <row r="771" spans="4:11">
      <c r="D771" s="186"/>
      <c r="E771" s="186"/>
      <c r="F771" s="187"/>
      <c r="G771" s="186"/>
      <c r="H771" s="187"/>
      <c r="I771" s="186"/>
      <c r="J771" s="186"/>
      <c r="K771" s="186"/>
    </row>
    <row r="772" spans="4:11">
      <c r="D772" s="186"/>
      <c r="E772" s="186"/>
      <c r="F772" s="187"/>
      <c r="G772" s="186"/>
      <c r="H772" s="187"/>
      <c r="I772" s="186"/>
      <c r="J772" s="186"/>
      <c r="K772" s="186"/>
    </row>
    <row r="773" spans="4:11">
      <c r="D773" s="186"/>
      <c r="E773" s="186"/>
      <c r="F773" s="187"/>
      <c r="G773" s="186"/>
      <c r="H773" s="187"/>
      <c r="I773" s="186"/>
      <c r="J773" s="186"/>
      <c r="K773" s="186"/>
    </row>
    <row r="774" spans="4:11">
      <c r="D774" s="186"/>
      <c r="E774" s="186"/>
      <c r="F774" s="187"/>
      <c r="G774" s="186"/>
      <c r="H774" s="187"/>
      <c r="I774" s="186"/>
      <c r="J774" s="186"/>
      <c r="K774" s="186"/>
    </row>
    <row r="775" spans="4:11">
      <c r="D775" s="186"/>
      <c r="E775" s="186"/>
      <c r="F775" s="187"/>
      <c r="G775" s="186"/>
      <c r="H775" s="187"/>
      <c r="I775" s="186"/>
      <c r="J775" s="186"/>
      <c r="K775" s="186"/>
    </row>
    <row r="776" spans="4:11">
      <c r="D776" s="186"/>
      <c r="E776" s="186"/>
      <c r="F776" s="187"/>
      <c r="G776" s="186"/>
      <c r="H776" s="187"/>
      <c r="I776" s="186"/>
      <c r="J776" s="186"/>
      <c r="K776" s="186"/>
    </row>
    <row r="777" spans="4:11">
      <c r="D777" s="186"/>
      <c r="E777" s="186"/>
      <c r="F777" s="187"/>
      <c r="G777" s="186"/>
      <c r="H777" s="187"/>
      <c r="I777" s="186"/>
      <c r="J777" s="186"/>
      <c r="K777" s="186"/>
    </row>
    <row r="778" spans="4:11">
      <c r="D778" s="186"/>
      <c r="E778" s="186"/>
      <c r="F778" s="187"/>
      <c r="G778" s="186"/>
      <c r="H778" s="187"/>
      <c r="I778" s="186"/>
      <c r="J778" s="186"/>
      <c r="K778" s="186"/>
    </row>
    <row r="779" spans="4:11">
      <c r="D779" s="186"/>
      <c r="E779" s="186"/>
      <c r="F779" s="187"/>
      <c r="G779" s="186"/>
      <c r="H779" s="187"/>
      <c r="I779" s="186"/>
      <c r="J779" s="186"/>
      <c r="K779" s="186"/>
    </row>
    <row r="780" spans="4:11">
      <c r="D780" s="186"/>
      <c r="E780" s="186"/>
      <c r="F780" s="187"/>
      <c r="G780" s="186"/>
      <c r="H780" s="187"/>
      <c r="I780" s="186"/>
      <c r="J780" s="186"/>
      <c r="K780" s="186"/>
    </row>
    <row r="781" spans="4:11">
      <c r="D781" s="186"/>
      <c r="E781" s="186"/>
      <c r="F781" s="187"/>
      <c r="G781" s="186"/>
      <c r="H781" s="187"/>
      <c r="I781" s="186"/>
      <c r="J781" s="186"/>
      <c r="K781" s="186"/>
    </row>
    <row r="782" spans="4:11">
      <c r="D782" s="186"/>
      <c r="E782" s="186"/>
      <c r="F782" s="187"/>
      <c r="G782" s="186"/>
      <c r="H782" s="187"/>
      <c r="I782" s="186"/>
      <c r="J782" s="186"/>
      <c r="K782" s="186"/>
    </row>
    <row r="783" spans="4:11">
      <c r="D783" s="186"/>
      <c r="E783" s="186"/>
      <c r="F783" s="187"/>
      <c r="G783" s="186"/>
      <c r="H783" s="187"/>
      <c r="I783" s="186"/>
      <c r="J783" s="186"/>
      <c r="K783" s="186"/>
    </row>
    <row r="784" spans="4:11">
      <c r="D784" s="186"/>
      <c r="E784" s="186"/>
      <c r="F784" s="187"/>
      <c r="G784" s="186"/>
      <c r="H784" s="187"/>
      <c r="I784" s="186"/>
      <c r="J784" s="186"/>
      <c r="K784" s="186"/>
    </row>
    <row r="785" spans="4:11">
      <c r="D785" s="186"/>
      <c r="E785" s="186"/>
      <c r="F785" s="187"/>
      <c r="G785" s="186"/>
      <c r="H785" s="187"/>
      <c r="I785" s="186"/>
      <c r="J785" s="186"/>
      <c r="K785" s="186"/>
    </row>
    <row r="786" spans="4:11">
      <c r="D786" s="186"/>
      <c r="E786" s="186"/>
      <c r="F786" s="187"/>
      <c r="G786" s="186"/>
      <c r="H786" s="187"/>
      <c r="I786" s="186"/>
      <c r="J786" s="186"/>
      <c r="K786" s="186"/>
    </row>
    <row r="787" spans="4:11">
      <c r="D787" s="186"/>
      <c r="E787" s="186"/>
      <c r="F787" s="187"/>
      <c r="G787" s="186"/>
      <c r="H787" s="187"/>
      <c r="I787" s="186"/>
      <c r="J787" s="186"/>
      <c r="K787" s="186"/>
    </row>
    <row r="788" spans="4:11">
      <c r="D788" s="186"/>
      <c r="E788" s="186"/>
      <c r="F788" s="187"/>
      <c r="G788" s="186"/>
      <c r="H788" s="187"/>
      <c r="I788" s="186"/>
      <c r="J788" s="186"/>
      <c r="K788" s="186"/>
    </row>
    <row r="789" spans="4:11">
      <c r="D789" s="186"/>
      <c r="E789" s="186"/>
      <c r="F789" s="187"/>
      <c r="G789" s="186"/>
      <c r="H789" s="187"/>
      <c r="I789" s="186"/>
      <c r="J789" s="186"/>
      <c r="K789" s="186"/>
    </row>
    <row r="790" spans="4:11">
      <c r="D790" s="186"/>
      <c r="E790" s="186"/>
      <c r="F790" s="187"/>
      <c r="G790" s="186"/>
      <c r="H790" s="187"/>
      <c r="I790" s="186"/>
      <c r="J790" s="186"/>
      <c r="K790" s="186"/>
    </row>
    <row r="791" spans="4:11">
      <c r="D791" s="186"/>
      <c r="E791" s="186"/>
      <c r="F791" s="187"/>
      <c r="G791" s="186"/>
      <c r="H791" s="187"/>
      <c r="I791" s="186"/>
      <c r="J791" s="186"/>
      <c r="K791" s="186"/>
    </row>
    <row r="792" spans="4:11">
      <c r="D792" s="186"/>
      <c r="E792" s="186"/>
      <c r="F792" s="187"/>
      <c r="G792" s="186"/>
      <c r="H792" s="187"/>
      <c r="I792" s="186"/>
      <c r="J792" s="186"/>
      <c r="K792" s="186"/>
    </row>
    <row r="793" spans="4:11">
      <c r="D793" s="186"/>
      <c r="E793" s="186"/>
      <c r="F793" s="187"/>
      <c r="G793" s="186"/>
      <c r="H793" s="187"/>
      <c r="I793" s="186"/>
      <c r="J793" s="186"/>
      <c r="K793" s="186"/>
    </row>
    <row r="794" spans="4:11">
      <c r="D794" s="186"/>
      <c r="E794" s="186"/>
      <c r="F794" s="187"/>
      <c r="G794" s="186"/>
      <c r="H794" s="187"/>
      <c r="I794" s="186"/>
      <c r="J794" s="186"/>
      <c r="K794" s="186"/>
    </row>
    <row r="795" spans="4:11">
      <c r="D795" s="186"/>
      <c r="E795" s="186"/>
      <c r="F795" s="187"/>
      <c r="G795" s="186"/>
      <c r="H795" s="187"/>
      <c r="I795" s="186"/>
      <c r="J795" s="186"/>
      <c r="K795" s="186"/>
    </row>
    <row r="796" spans="4:11">
      <c r="D796" s="186"/>
      <c r="E796" s="186"/>
      <c r="F796" s="187"/>
      <c r="G796" s="186"/>
      <c r="H796" s="187"/>
      <c r="I796" s="186"/>
      <c r="J796" s="186"/>
      <c r="K796" s="186"/>
    </row>
    <row r="797" spans="4:11">
      <c r="D797" s="186"/>
      <c r="E797" s="186"/>
      <c r="F797" s="187"/>
      <c r="G797" s="186"/>
      <c r="H797" s="187"/>
      <c r="I797" s="186"/>
      <c r="J797" s="186"/>
      <c r="K797" s="186"/>
    </row>
    <row r="798" spans="4:11">
      <c r="D798" s="186"/>
      <c r="E798" s="186"/>
      <c r="F798" s="187"/>
      <c r="G798" s="186"/>
      <c r="H798" s="187"/>
      <c r="I798" s="186"/>
      <c r="J798" s="186"/>
      <c r="K798" s="186"/>
    </row>
    <row r="799" spans="4:11">
      <c r="D799" s="186"/>
      <c r="E799" s="186"/>
      <c r="F799" s="187"/>
      <c r="G799" s="186"/>
      <c r="H799" s="187"/>
      <c r="I799" s="186"/>
      <c r="J799" s="186"/>
      <c r="K799" s="186"/>
    </row>
    <row r="800" spans="4:11">
      <c r="D800" s="186"/>
      <c r="E800" s="186"/>
      <c r="F800" s="187"/>
      <c r="G800" s="186"/>
      <c r="H800" s="187"/>
      <c r="I800" s="186"/>
      <c r="J800" s="186"/>
      <c r="K800" s="186"/>
    </row>
    <row r="801" spans="4:11">
      <c r="D801" s="186"/>
      <c r="E801" s="186"/>
      <c r="F801" s="187"/>
      <c r="G801" s="186"/>
      <c r="H801" s="187"/>
      <c r="I801" s="186"/>
      <c r="J801" s="186"/>
      <c r="K801" s="186"/>
    </row>
    <row r="802" spans="4:11">
      <c r="D802" s="186"/>
      <c r="E802" s="186"/>
      <c r="F802" s="187"/>
      <c r="G802" s="186"/>
      <c r="H802" s="187"/>
      <c r="I802" s="186"/>
      <c r="J802" s="186"/>
      <c r="K802" s="186"/>
    </row>
    <row r="803" spans="4:11">
      <c r="D803" s="186"/>
      <c r="E803" s="186"/>
      <c r="F803" s="187"/>
      <c r="G803" s="186"/>
      <c r="H803" s="187"/>
      <c r="I803" s="186"/>
      <c r="J803" s="186"/>
      <c r="K803" s="186"/>
    </row>
    <row r="804" spans="4:11">
      <c r="D804" s="186"/>
      <c r="E804" s="186"/>
      <c r="F804" s="187"/>
      <c r="G804" s="186"/>
      <c r="H804" s="187"/>
      <c r="I804" s="186"/>
      <c r="J804" s="186"/>
      <c r="K804" s="186"/>
    </row>
    <row r="805" spans="4:11">
      <c r="D805" s="186"/>
      <c r="E805" s="186"/>
      <c r="F805" s="187"/>
      <c r="G805" s="186"/>
      <c r="H805" s="187"/>
      <c r="I805" s="186"/>
      <c r="J805" s="186"/>
      <c r="K805" s="186"/>
    </row>
    <row r="806" spans="4:11">
      <c r="D806" s="186"/>
      <c r="E806" s="186"/>
      <c r="F806" s="187"/>
      <c r="G806" s="186"/>
      <c r="H806" s="187"/>
      <c r="I806" s="186"/>
      <c r="J806" s="186"/>
      <c r="K806" s="186"/>
    </row>
    <row r="807" spans="4:11">
      <c r="D807" s="186"/>
      <c r="E807" s="186"/>
      <c r="F807" s="187"/>
      <c r="G807" s="186"/>
      <c r="H807" s="187"/>
      <c r="I807" s="186"/>
      <c r="J807" s="186"/>
      <c r="K807" s="186"/>
    </row>
    <row r="808" spans="4:11">
      <c r="D808" s="186"/>
      <c r="E808" s="186"/>
      <c r="F808" s="187"/>
      <c r="G808" s="186"/>
      <c r="H808" s="187"/>
      <c r="I808" s="186"/>
      <c r="J808" s="186"/>
      <c r="K808" s="186"/>
    </row>
    <row r="809" spans="4:11">
      <c r="D809" s="186"/>
      <c r="E809" s="186"/>
      <c r="F809" s="187"/>
      <c r="G809" s="186"/>
      <c r="H809" s="187"/>
      <c r="I809" s="186"/>
      <c r="J809" s="186"/>
      <c r="K809" s="186"/>
    </row>
    <row r="810" spans="4:11">
      <c r="D810" s="186"/>
      <c r="E810" s="186"/>
      <c r="F810" s="187"/>
      <c r="G810" s="186"/>
      <c r="H810" s="187"/>
      <c r="I810" s="186"/>
      <c r="J810" s="186"/>
      <c r="K810" s="186"/>
    </row>
    <row r="811" spans="4:11">
      <c r="D811" s="186"/>
      <c r="E811" s="186"/>
      <c r="F811" s="187"/>
      <c r="G811" s="186"/>
      <c r="H811" s="187"/>
      <c r="I811" s="186"/>
      <c r="J811" s="186"/>
      <c r="K811" s="186"/>
    </row>
    <row r="812" spans="4:11">
      <c r="D812" s="186"/>
      <c r="E812" s="186"/>
      <c r="F812" s="187"/>
      <c r="G812" s="186"/>
      <c r="H812" s="187"/>
      <c r="I812" s="186"/>
      <c r="J812" s="186"/>
      <c r="K812" s="186"/>
    </row>
    <row r="813" spans="4:11">
      <c r="D813" s="186"/>
      <c r="E813" s="186"/>
      <c r="F813" s="187"/>
      <c r="G813" s="186"/>
      <c r="H813" s="187"/>
      <c r="I813" s="186"/>
      <c r="J813" s="186"/>
      <c r="K813" s="186"/>
    </row>
    <row r="814" spans="4:11">
      <c r="D814" s="186"/>
      <c r="E814" s="186"/>
      <c r="F814" s="187"/>
      <c r="G814" s="186"/>
      <c r="H814" s="187"/>
      <c r="I814" s="186"/>
      <c r="J814" s="186"/>
      <c r="K814" s="186"/>
    </row>
    <row r="815" spans="4:11">
      <c r="D815" s="186"/>
      <c r="E815" s="186"/>
      <c r="F815" s="187"/>
      <c r="G815" s="186"/>
      <c r="H815" s="187"/>
      <c r="I815" s="186"/>
      <c r="J815" s="186"/>
      <c r="K815" s="186"/>
    </row>
    <row r="816" spans="4:11">
      <c r="D816" s="186"/>
      <c r="E816" s="186"/>
      <c r="F816" s="187"/>
      <c r="G816" s="186"/>
      <c r="H816" s="187"/>
      <c r="I816" s="186"/>
      <c r="J816" s="186"/>
      <c r="K816" s="186"/>
    </row>
    <row r="817" spans="4:11">
      <c r="D817" s="186"/>
      <c r="E817" s="186"/>
      <c r="F817" s="187"/>
      <c r="G817" s="186"/>
      <c r="H817" s="187"/>
      <c r="I817" s="186"/>
      <c r="J817" s="186"/>
      <c r="K817" s="186"/>
    </row>
    <row r="818" spans="4:11">
      <c r="D818" s="186"/>
      <c r="E818" s="186"/>
      <c r="F818" s="187"/>
      <c r="G818" s="186"/>
      <c r="H818" s="187"/>
      <c r="I818" s="186"/>
      <c r="J818" s="186"/>
      <c r="K818" s="186"/>
    </row>
    <row r="819" spans="4:11">
      <c r="D819" s="186"/>
      <c r="E819" s="186"/>
      <c r="F819" s="187"/>
      <c r="G819" s="186"/>
      <c r="H819" s="187"/>
      <c r="I819" s="186"/>
      <c r="J819" s="186"/>
      <c r="K819" s="186"/>
    </row>
    <row r="820" spans="4:11">
      <c r="D820" s="186"/>
      <c r="E820" s="186"/>
      <c r="F820" s="187"/>
      <c r="G820" s="186"/>
      <c r="H820" s="187"/>
      <c r="I820" s="186"/>
      <c r="J820" s="186"/>
      <c r="K820" s="186"/>
    </row>
    <row r="821" spans="4:11">
      <c r="D821" s="186"/>
      <c r="E821" s="186"/>
      <c r="F821" s="187"/>
      <c r="G821" s="186"/>
      <c r="H821" s="187"/>
      <c r="I821" s="186"/>
      <c r="J821" s="186"/>
      <c r="K821" s="186"/>
    </row>
    <row r="822" spans="4:11">
      <c r="D822" s="186"/>
      <c r="E822" s="186"/>
      <c r="F822" s="187"/>
      <c r="G822" s="186"/>
      <c r="H822" s="187"/>
      <c r="I822" s="186"/>
      <c r="J822" s="186"/>
      <c r="K822" s="186"/>
    </row>
    <row r="823" spans="4:11">
      <c r="D823" s="186"/>
      <c r="E823" s="186"/>
      <c r="F823" s="187"/>
      <c r="G823" s="186"/>
      <c r="H823" s="187"/>
      <c r="I823" s="186"/>
      <c r="J823" s="186"/>
      <c r="K823" s="186"/>
    </row>
    <row r="824" spans="4:11">
      <c r="D824" s="186"/>
      <c r="E824" s="186"/>
      <c r="F824" s="187"/>
      <c r="G824" s="186"/>
      <c r="H824" s="187"/>
      <c r="I824" s="186"/>
      <c r="J824" s="186"/>
      <c r="K824" s="186"/>
    </row>
    <row r="825" spans="4:11">
      <c r="D825" s="186"/>
      <c r="E825" s="186"/>
      <c r="F825" s="187"/>
      <c r="G825" s="186"/>
      <c r="H825" s="187"/>
      <c r="I825" s="186"/>
      <c r="J825" s="186"/>
      <c r="K825" s="186"/>
    </row>
    <row r="826" spans="4:11">
      <c r="D826" s="186"/>
      <c r="E826" s="186"/>
      <c r="F826" s="187"/>
      <c r="G826" s="186"/>
      <c r="H826" s="187"/>
      <c r="I826" s="186"/>
      <c r="J826" s="186"/>
      <c r="K826" s="186"/>
    </row>
    <row r="827" spans="4:11">
      <c r="D827" s="186"/>
      <c r="E827" s="186"/>
      <c r="F827" s="187"/>
      <c r="G827" s="186"/>
      <c r="H827" s="187"/>
      <c r="I827" s="186"/>
      <c r="J827" s="186"/>
      <c r="K827" s="186"/>
    </row>
    <row r="828" spans="4:11">
      <c r="D828" s="186"/>
      <c r="E828" s="186"/>
      <c r="F828" s="187"/>
      <c r="G828" s="186"/>
      <c r="H828" s="187"/>
      <c r="I828" s="186"/>
      <c r="J828" s="186"/>
      <c r="K828" s="186"/>
    </row>
    <row r="829" spans="4:11">
      <c r="D829" s="186"/>
      <c r="E829" s="186"/>
      <c r="F829" s="187"/>
      <c r="G829" s="186"/>
      <c r="H829" s="187"/>
      <c r="I829" s="186"/>
      <c r="J829" s="186"/>
      <c r="K829" s="186"/>
    </row>
    <row r="830" spans="4:11">
      <c r="D830" s="186"/>
      <c r="E830" s="186"/>
      <c r="F830" s="187"/>
      <c r="G830" s="186"/>
      <c r="H830" s="187"/>
      <c r="I830" s="186"/>
      <c r="J830" s="186"/>
      <c r="K830" s="186"/>
    </row>
    <row r="831" spans="4:11">
      <c r="D831" s="186"/>
      <c r="E831" s="186"/>
      <c r="F831" s="187"/>
      <c r="G831" s="186"/>
      <c r="H831" s="187"/>
      <c r="I831" s="186"/>
      <c r="J831" s="186"/>
      <c r="K831" s="186"/>
    </row>
    <row r="832" spans="4:11">
      <c r="D832" s="186"/>
      <c r="E832" s="186"/>
      <c r="F832" s="187"/>
      <c r="G832" s="186"/>
      <c r="H832" s="187"/>
      <c r="I832" s="186"/>
      <c r="J832" s="186"/>
      <c r="K832" s="186"/>
    </row>
    <row r="833" spans="4:11">
      <c r="D833" s="186"/>
      <c r="E833" s="186"/>
      <c r="F833" s="187"/>
      <c r="G833" s="186"/>
      <c r="H833" s="187"/>
      <c r="I833" s="186"/>
      <c r="J833" s="186"/>
      <c r="K833" s="186"/>
    </row>
    <row r="834" spans="4:11">
      <c r="D834" s="186"/>
      <c r="E834" s="186"/>
      <c r="F834" s="187"/>
      <c r="G834" s="186"/>
      <c r="H834" s="187"/>
      <c r="I834" s="186"/>
      <c r="J834" s="186"/>
      <c r="K834" s="186"/>
    </row>
    <row r="835" spans="4:11">
      <c r="D835" s="186"/>
      <c r="E835" s="186"/>
      <c r="F835" s="187"/>
      <c r="G835" s="186"/>
      <c r="H835" s="187"/>
      <c r="I835" s="186"/>
      <c r="J835" s="186"/>
      <c r="K835" s="186"/>
    </row>
    <row r="836" spans="4:11">
      <c r="D836" s="186"/>
      <c r="E836" s="186"/>
      <c r="F836" s="187"/>
      <c r="G836" s="186"/>
      <c r="H836" s="187"/>
      <c r="I836" s="186"/>
      <c r="J836" s="186"/>
      <c r="K836" s="186"/>
    </row>
    <row r="837" spans="4:11">
      <c r="D837" s="186"/>
      <c r="E837" s="186"/>
      <c r="F837" s="187"/>
      <c r="G837" s="186"/>
      <c r="H837" s="187"/>
      <c r="I837" s="186"/>
      <c r="J837" s="186"/>
      <c r="K837" s="186"/>
    </row>
    <row r="838" spans="4:11">
      <c r="D838" s="186"/>
      <c r="E838" s="186"/>
      <c r="F838" s="187"/>
      <c r="G838" s="186"/>
      <c r="H838" s="187"/>
      <c r="I838" s="186"/>
      <c r="J838" s="186"/>
      <c r="K838" s="186"/>
    </row>
    <row r="839" spans="4:11">
      <c r="D839" s="186"/>
      <c r="E839" s="186"/>
      <c r="F839" s="187"/>
      <c r="G839" s="186"/>
      <c r="H839" s="187"/>
      <c r="I839" s="186"/>
      <c r="J839" s="186"/>
      <c r="K839" s="186"/>
    </row>
    <row r="840" spans="4:11">
      <c r="D840" s="186"/>
      <c r="E840" s="186"/>
      <c r="F840" s="187"/>
      <c r="G840" s="186"/>
      <c r="H840" s="187"/>
      <c r="I840" s="186"/>
      <c r="J840" s="186"/>
      <c r="K840" s="186"/>
    </row>
    <row r="841" spans="4:11">
      <c r="D841" s="186"/>
      <c r="E841" s="186"/>
      <c r="F841" s="187"/>
      <c r="G841" s="186"/>
      <c r="H841" s="187"/>
      <c r="I841" s="186"/>
      <c r="J841" s="186"/>
      <c r="K841" s="186"/>
    </row>
    <row r="842" spans="4:11">
      <c r="D842" s="186"/>
      <c r="E842" s="186"/>
      <c r="F842" s="187"/>
      <c r="G842" s="186"/>
      <c r="H842" s="187"/>
      <c r="I842" s="186"/>
      <c r="J842" s="186"/>
      <c r="K842" s="186"/>
    </row>
    <row r="843" spans="4:11">
      <c r="D843" s="186"/>
      <c r="E843" s="186"/>
      <c r="F843" s="187"/>
      <c r="G843" s="186"/>
      <c r="H843" s="187"/>
      <c r="I843" s="186"/>
      <c r="J843" s="186"/>
      <c r="K843" s="186"/>
    </row>
    <row r="844" spans="4:11">
      <c r="D844" s="186"/>
      <c r="E844" s="186"/>
      <c r="F844" s="187"/>
      <c r="G844" s="186"/>
      <c r="H844" s="187"/>
      <c r="I844" s="186"/>
      <c r="J844" s="186"/>
      <c r="K844" s="186"/>
    </row>
    <row r="845" spans="4:11">
      <c r="D845" s="186"/>
      <c r="E845" s="186"/>
      <c r="F845" s="187"/>
      <c r="G845" s="186"/>
      <c r="H845" s="187"/>
      <c r="I845" s="186"/>
      <c r="J845" s="186"/>
      <c r="K845" s="186"/>
    </row>
    <row r="846" spans="4:11">
      <c r="D846" s="186"/>
      <c r="E846" s="186"/>
      <c r="F846" s="187"/>
      <c r="G846" s="186"/>
      <c r="H846" s="187"/>
      <c r="I846" s="186"/>
      <c r="J846" s="186"/>
      <c r="K846" s="186"/>
    </row>
    <row r="847" spans="4:11">
      <c r="D847" s="186"/>
      <c r="E847" s="186"/>
      <c r="F847" s="187"/>
      <c r="G847" s="186"/>
      <c r="H847" s="187"/>
      <c r="I847" s="186"/>
      <c r="J847" s="186"/>
      <c r="K847" s="186"/>
    </row>
    <row r="848" spans="4:11">
      <c r="D848" s="186"/>
      <c r="E848" s="186"/>
      <c r="F848" s="187"/>
      <c r="G848" s="186"/>
      <c r="H848" s="187"/>
      <c r="I848" s="186"/>
      <c r="J848" s="186"/>
      <c r="K848" s="186"/>
    </row>
    <row r="849" spans="4:11">
      <c r="D849" s="186"/>
      <c r="E849" s="186"/>
      <c r="F849" s="187"/>
      <c r="G849" s="186"/>
      <c r="H849" s="187"/>
      <c r="I849" s="186"/>
      <c r="J849" s="186"/>
      <c r="K849" s="186"/>
    </row>
    <row r="850" spans="4:11">
      <c r="D850" s="186"/>
      <c r="E850" s="186"/>
      <c r="F850" s="187"/>
      <c r="G850" s="186"/>
      <c r="H850" s="187"/>
      <c r="I850" s="186"/>
      <c r="J850" s="186"/>
      <c r="K850" s="186"/>
    </row>
    <row r="851" spans="4:11">
      <c r="D851" s="186"/>
      <c r="E851" s="186"/>
      <c r="F851" s="187"/>
      <c r="G851" s="186"/>
      <c r="H851" s="187"/>
      <c r="I851" s="186"/>
      <c r="J851" s="186"/>
      <c r="K851" s="186"/>
    </row>
    <row r="852" spans="4:11">
      <c r="D852" s="186"/>
      <c r="E852" s="186"/>
      <c r="F852" s="187"/>
      <c r="G852" s="186"/>
      <c r="H852" s="187"/>
      <c r="I852" s="186"/>
      <c r="J852" s="186"/>
      <c r="K852" s="186"/>
    </row>
    <row r="853" spans="4:11">
      <c r="D853" s="186"/>
      <c r="E853" s="186"/>
      <c r="F853" s="187"/>
      <c r="G853" s="186"/>
      <c r="H853" s="187"/>
      <c r="I853" s="186"/>
      <c r="J853" s="186"/>
      <c r="K853" s="186"/>
    </row>
    <row r="854" spans="4:11">
      <c r="D854" s="186"/>
      <c r="E854" s="186"/>
      <c r="F854" s="187"/>
      <c r="G854" s="186"/>
      <c r="H854" s="187"/>
      <c r="I854" s="186"/>
      <c r="J854" s="186"/>
      <c r="K854" s="186"/>
    </row>
    <row r="855" spans="4:11">
      <c r="D855" s="186"/>
      <c r="E855" s="186"/>
      <c r="F855" s="187"/>
      <c r="G855" s="186"/>
      <c r="H855" s="187"/>
      <c r="I855" s="186"/>
      <c r="J855" s="186"/>
      <c r="K855" s="186"/>
    </row>
    <row r="856" spans="4:11">
      <c r="D856" s="186"/>
      <c r="E856" s="186"/>
      <c r="F856" s="187"/>
      <c r="G856" s="186"/>
      <c r="H856" s="187"/>
      <c r="I856" s="186"/>
      <c r="J856" s="186"/>
      <c r="K856" s="186"/>
    </row>
    <row r="857" spans="4:11">
      <c r="D857" s="186"/>
      <c r="E857" s="186"/>
      <c r="F857" s="187"/>
      <c r="G857" s="186"/>
      <c r="H857" s="187"/>
      <c r="I857" s="186"/>
      <c r="J857" s="186"/>
      <c r="K857" s="186"/>
    </row>
    <row r="858" spans="4:11">
      <c r="D858" s="186"/>
      <c r="E858" s="186"/>
      <c r="F858" s="187"/>
      <c r="G858" s="186"/>
      <c r="H858" s="187"/>
      <c r="I858" s="186"/>
      <c r="J858" s="186"/>
      <c r="K858" s="186"/>
    </row>
    <row r="859" spans="4:11">
      <c r="D859" s="186"/>
      <c r="E859" s="186"/>
      <c r="F859" s="187"/>
      <c r="G859" s="186"/>
      <c r="H859" s="187"/>
      <c r="I859" s="186"/>
      <c r="J859" s="186"/>
      <c r="K859" s="186"/>
    </row>
    <row r="860" spans="4:11">
      <c r="D860" s="186"/>
      <c r="E860" s="186"/>
      <c r="F860" s="187"/>
      <c r="G860" s="186"/>
      <c r="H860" s="187"/>
      <c r="I860" s="186"/>
      <c r="J860" s="186"/>
      <c r="K860" s="186"/>
    </row>
    <row r="861" spans="4:11">
      <c r="D861" s="186"/>
      <c r="E861" s="186"/>
      <c r="F861" s="187"/>
      <c r="G861" s="186"/>
      <c r="H861" s="187"/>
      <c r="I861" s="186"/>
      <c r="J861" s="186"/>
      <c r="K861" s="186"/>
    </row>
    <row r="862" spans="4:11">
      <c r="D862" s="186"/>
      <c r="E862" s="186"/>
      <c r="F862" s="187"/>
      <c r="G862" s="186"/>
      <c r="H862" s="187"/>
      <c r="I862" s="186"/>
      <c r="J862" s="186"/>
      <c r="K862" s="186"/>
    </row>
    <row r="863" spans="4:11">
      <c r="D863" s="186"/>
      <c r="E863" s="186"/>
      <c r="F863" s="187"/>
      <c r="G863" s="186"/>
      <c r="H863" s="187"/>
      <c r="I863" s="186"/>
      <c r="J863" s="186"/>
      <c r="K863" s="186"/>
    </row>
    <row r="864" spans="4:11">
      <c r="D864" s="186"/>
      <c r="E864" s="186"/>
      <c r="F864" s="187"/>
      <c r="G864" s="186"/>
      <c r="H864" s="187"/>
      <c r="I864" s="186"/>
      <c r="J864" s="186"/>
      <c r="K864" s="186"/>
    </row>
    <row r="865" spans="4:11">
      <c r="D865" s="186"/>
      <c r="E865" s="186"/>
      <c r="F865" s="187"/>
      <c r="G865" s="186"/>
      <c r="H865" s="187"/>
      <c r="I865" s="186"/>
      <c r="J865" s="186"/>
      <c r="K865" s="186"/>
    </row>
    <row r="866" spans="4:11">
      <c r="D866" s="186"/>
      <c r="E866" s="186"/>
      <c r="F866" s="187"/>
      <c r="G866" s="186"/>
      <c r="H866" s="187"/>
      <c r="I866" s="186"/>
      <c r="J866" s="186"/>
      <c r="K866" s="186"/>
    </row>
    <row r="867" spans="4:11">
      <c r="D867" s="186"/>
      <c r="E867" s="186"/>
      <c r="F867" s="187"/>
      <c r="G867" s="186"/>
      <c r="H867" s="187"/>
      <c r="I867" s="186"/>
      <c r="J867" s="186"/>
      <c r="K867" s="186"/>
    </row>
    <row r="868" spans="4:11">
      <c r="D868" s="186"/>
      <c r="E868" s="186"/>
      <c r="F868" s="187"/>
      <c r="G868" s="186"/>
      <c r="H868" s="187"/>
      <c r="I868" s="186"/>
      <c r="J868" s="186"/>
      <c r="K868" s="186"/>
    </row>
    <row r="869" spans="4:11">
      <c r="D869" s="186"/>
      <c r="E869" s="186"/>
      <c r="F869" s="187"/>
      <c r="G869" s="186"/>
      <c r="H869" s="187"/>
      <c r="I869" s="186"/>
      <c r="J869" s="186"/>
      <c r="K869" s="186"/>
    </row>
    <row r="870" spans="4:11">
      <c r="D870" s="186"/>
      <c r="E870" s="186"/>
      <c r="F870" s="187"/>
      <c r="G870" s="186"/>
      <c r="H870" s="187"/>
      <c r="I870" s="186"/>
      <c r="J870" s="186"/>
      <c r="K870" s="186"/>
    </row>
    <row r="871" spans="4:11">
      <c r="D871" s="186"/>
      <c r="E871" s="186"/>
      <c r="F871" s="187"/>
      <c r="G871" s="186"/>
      <c r="H871" s="187"/>
      <c r="I871" s="186"/>
      <c r="J871" s="186"/>
      <c r="K871" s="186"/>
    </row>
    <row r="872" spans="4:11">
      <c r="D872" s="186"/>
      <c r="E872" s="186"/>
      <c r="F872" s="187"/>
      <c r="G872" s="186"/>
      <c r="H872" s="187"/>
      <c r="I872" s="186"/>
      <c r="J872" s="186"/>
      <c r="K872" s="186"/>
    </row>
    <row r="873" spans="4:11">
      <c r="D873" s="186"/>
      <c r="E873" s="186"/>
      <c r="F873" s="187"/>
      <c r="G873" s="186"/>
      <c r="H873" s="187"/>
      <c r="I873" s="186"/>
      <c r="J873" s="186"/>
      <c r="K873" s="186"/>
    </row>
    <row r="874" spans="4:11">
      <c r="D874" s="186"/>
      <c r="E874" s="186"/>
      <c r="F874" s="187"/>
      <c r="G874" s="186"/>
      <c r="H874" s="187"/>
      <c r="I874" s="186"/>
      <c r="J874" s="186"/>
      <c r="K874" s="186"/>
    </row>
    <row r="875" spans="4:11">
      <c r="D875" s="186"/>
      <c r="E875" s="186"/>
      <c r="F875" s="187"/>
      <c r="G875" s="186"/>
      <c r="H875" s="187"/>
      <c r="I875" s="186"/>
      <c r="J875" s="186"/>
      <c r="K875" s="186"/>
    </row>
    <row r="876" spans="4:11">
      <c r="D876" s="186"/>
      <c r="E876" s="186"/>
      <c r="F876" s="187"/>
      <c r="G876" s="186"/>
      <c r="H876" s="187"/>
      <c r="I876" s="186"/>
      <c r="J876" s="186"/>
      <c r="K876" s="186"/>
    </row>
    <row r="877" spans="4:11">
      <c r="D877" s="186"/>
      <c r="E877" s="186"/>
      <c r="F877" s="187"/>
      <c r="G877" s="186"/>
      <c r="H877" s="187"/>
      <c r="I877" s="186"/>
      <c r="J877" s="186"/>
      <c r="K877" s="186"/>
    </row>
    <row r="878" spans="4:11">
      <c r="D878" s="186"/>
      <c r="E878" s="186"/>
      <c r="F878" s="187"/>
      <c r="G878" s="186"/>
      <c r="H878" s="187"/>
      <c r="I878" s="186"/>
      <c r="J878" s="186"/>
      <c r="K878" s="186"/>
    </row>
    <row r="879" spans="4:11">
      <c r="D879" s="186"/>
      <c r="E879" s="186"/>
      <c r="F879" s="187"/>
      <c r="G879" s="186"/>
      <c r="H879" s="187"/>
      <c r="I879" s="186"/>
      <c r="J879" s="186"/>
      <c r="K879" s="186"/>
    </row>
    <row r="880" spans="4:11">
      <c r="D880" s="186"/>
      <c r="E880" s="186"/>
      <c r="F880" s="187"/>
      <c r="G880" s="186"/>
      <c r="H880" s="187"/>
      <c r="I880" s="186"/>
      <c r="J880" s="186"/>
      <c r="K880" s="186"/>
    </row>
    <row r="881" spans="4:11">
      <c r="D881" s="186"/>
      <c r="E881" s="186"/>
      <c r="F881" s="187"/>
      <c r="G881" s="186"/>
      <c r="H881" s="187"/>
      <c r="I881" s="186"/>
      <c r="J881" s="186"/>
      <c r="K881" s="186"/>
    </row>
    <row r="882" spans="4:11">
      <c r="D882" s="186"/>
      <c r="E882" s="186"/>
      <c r="F882" s="187"/>
      <c r="G882" s="186"/>
      <c r="H882" s="187"/>
      <c r="I882" s="186"/>
      <c r="J882" s="186"/>
      <c r="K882" s="186"/>
    </row>
    <row r="883" spans="4:11">
      <c r="D883" s="186"/>
      <c r="E883" s="186"/>
      <c r="F883" s="187"/>
      <c r="G883" s="186"/>
      <c r="H883" s="187"/>
      <c r="I883" s="186"/>
      <c r="J883" s="186"/>
      <c r="K883" s="186"/>
    </row>
    <row r="884" spans="4:11">
      <c r="D884" s="186"/>
      <c r="E884" s="186"/>
      <c r="F884" s="187"/>
      <c r="G884" s="186"/>
      <c r="H884" s="187"/>
      <c r="I884" s="186"/>
      <c r="J884" s="186"/>
      <c r="K884" s="186"/>
    </row>
    <row r="885" spans="4:11">
      <c r="D885" s="186"/>
      <c r="E885" s="186"/>
      <c r="F885" s="187"/>
      <c r="G885" s="186"/>
      <c r="H885" s="187"/>
      <c r="I885" s="186"/>
      <c r="J885" s="186"/>
      <c r="K885" s="186"/>
    </row>
    <row r="886" spans="4:11">
      <c r="D886" s="186"/>
      <c r="E886" s="186"/>
      <c r="F886" s="187"/>
      <c r="G886" s="186"/>
      <c r="H886" s="187"/>
      <c r="I886" s="186"/>
      <c r="J886" s="186"/>
      <c r="K886" s="186"/>
    </row>
    <row r="887" spans="4:11">
      <c r="D887" s="186"/>
      <c r="E887" s="186"/>
      <c r="F887" s="187"/>
      <c r="G887" s="186"/>
      <c r="H887" s="187"/>
      <c r="I887" s="186"/>
      <c r="J887" s="186"/>
      <c r="K887" s="186"/>
    </row>
    <row r="888" spans="4:11">
      <c r="D888" s="186"/>
      <c r="E888" s="186"/>
      <c r="F888" s="187"/>
      <c r="G888" s="186"/>
      <c r="H888" s="187"/>
      <c r="I888" s="186"/>
      <c r="J888" s="186"/>
      <c r="K888" s="186"/>
    </row>
    <row r="889" spans="4:11">
      <c r="D889" s="186"/>
      <c r="E889" s="186"/>
      <c r="F889" s="187"/>
      <c r="G889" s="186"/>
      <c r="H889" s="187"/>
      <c r="I889" s="186"/>
      <c r="J889" s="186"/>
      <c r="K889" s="186"/>
    </row>
    <row r="890" spans="4:11">
      <c r="D890" s="186"/>
      <c r="E890" s="186"/>
      <c r="F890" s="187"/>
      <c r="G890" s="186"/>
      <c r="H890" s="187"/>
      <c r="I890" s="186"/>
      <c r="J890" s="186"/>
      <c r="K890" s="186"/>
    </row>
    <row r="891" spans="4:11">
      <c r="D891" s="186"/>
      <c r="E891" s="186"/>
      <c r="F891" s="187"/>
      <c r="G891" s="186"/>
      <c r="H891" s="187"/>
      <c r="I891" s="186"/>
      <c r="J891" s="186"/>
      <c r="K891" s="186"/>
    </row>
    <row r="892" spans="4:11">
      <c r="D892" s="186"/>
      <c r="E892" s="186"/>
      <c r="F892" s="187"/>
      <c r="G892" s="186"/>
      <c r="H892" s="187"/>
      <c r="I892" s="186"/>
      <c r="J892" s="186"/>
      <c r="K892" s="186"/>
    </row>
    <row r="893" spans="4:11">
      <c r="D893" s="186"/>
      <c r="E893" s="186"/>
      <c r="F893" s="187"/>
      <c r="G893" s="186"/>
      <c r="H893" s="187"/>
      <c r="I893" s="186"/>
      <c r="J893" s="186"/>
      <c r="K893" s="186"/>
    </row>
    <row r="894" spans="4:11">
      <c r="D894" s="186"/>
      <c r="E894" s="186"/>
      <c r="F894" s="187"/>
      <c r="G894" s="186"/>
      <c r="H894" s="187"/>
      <c r="I894" s="186"/>
      <c r="J894" s="186"/>
      <c r="K894" s="186"/>
    </row>
    <row r="895" spans="4:11">
      <c r="D895" s="186"/>
      <c r="E895" s="186"/>
      <c r="F895" s="187"/>
      <c r="G895" s="186"/>
      <c r="H895" s="187"/>
      <c r="I895" s="186"/>
      <c r="J895" s="186"/>
      <c r="K895" s="186"/>
    </row>
    <row r="896" spans="4:11">
      <c r="D896" s="186"/>
      <c r="E896" s="186"/>
      <c r="F896" s="187"/>
      <c r="G896" s="186"/>
      <c r="H896" s="187"/>
      <c r="I896" s="186"/>
      <c r="J896" s="186"/>
      <c r="K896" s="186"/>
    </row>
    <row r="897" spans="4:11">
      <c r="D897" s="186"/>
      <c r="E897" s="186"/>
      <c r="F897" s="187"/>
      <c r="G897" s="186"/>
      <c r="H897" s="187"/>
      <c r="I897" s="186"/>
      <c r="J897" s="186"/>
      <c r="K897" s="186"/>
    </row>
    <row r="898" spans="4:11">
      <c r="D898" s="186"/>
      <c r="E898" s="186"/>
      <c r="F898" s="187"/>
      <c r="G898" s="186"/>
      <c r="H898" s="187"/>
      <c r="I898" s="186"/>
      <c r="J898" s="186"/>
      <c r="K898" s="186"/>
    </row>
    <row r="899" spans="4:11">
      <c r="D899" s="186"/>
      <c r="E899" s="186"/>
      <c r="F899" s="187"/>
      <c r="G899" s="186"/>
      <c r="H899" s="187"/>
      <c r="I899" s="186"/>
      <c r="J899" s="186"/>
      <c r="K899" s="186"/>
    </row>
    <row r="900" spans="4:11">
      <c r="D900" s="186"/>
      <c r="E900" s="186"/>
      <c r="F900" s="187"/>
      <c r="G900" s="186"/>
      <c r="H900" s="187"/>
      <c r="I900" s="186"/>
      <c r="J900" s="186"/>
      <c r="K900" s="186"/>
    </row>
    <row r="901" spans="4:11">
      <c r="D901" s="186"/>
      <c r="E901" s="186"/>
      <c r="F901" s="187"/>
      <c r="G901" s="186"/>
      <c r="H901" s="187"/>
      <c r="I901" s="186"/>
      <c r="J901" s="186"/>
      <c r="K901" s="186"/>
    </row>
    <row r="902" spans="4:11">
      <c r="D902" s="186"/>
      <c r="E902" s="186"/>
      <c r="F902" s="187"/>
      <c r="G902" s="186"/>
      <c r="H902" s="187"/>
      <c r="I902" s="186"/>
      <c r="J902" s="186"/>
      <c r="K902" s="186"/>
    </row>
    <row r="903" spans="4:11">
      <c r="D903" s="186"/>
      <c r="E903" s="186"/>
      <c r="F903" s="187"/>
      <c r="G903" s="186"/>
      <c r="H903" s="187"/>
      <c r="I903" s="186"/>
      <c r="J903" s="186"/>
      <c r="K903" s="186"/>
    </row>
    <row r="904" spans="4:11">
      <c r="D904" s="186"/>
      <c r="E904" s="186"/>
      <c r="F904" s="187"/>
      <c r="G904" s="186"/>
      <c r="H904" s="187"/>
      <c r="I904" s="186"/>
      <c r="J904" s="186"/>
      <c r="K904" s="186"/>
    </row>
    <row r="905" spans="4:11">
      <c r="D905" s="186"/>
      <c r="E905" s="186"/>
      <c r="F905" s="187"/>
      <c r="G905" s="186"/>
      <c r="H905" s="187"/>
      <c r="I905" s="186"/>
      <c r="J905" s="186"/>
      <c r="K905" s="186"/>
    </row>
    <row r="906" spans="4:11">
      <c r="D906" s="186"/>
      <c r="E906" s="186"/>
      <c r="F906" s="187"/>
      <c r="G906" s="186"/>
      <c r="H906" s="187"/>
      <c r="I906" s="186"/>
      <c r="J906" s="186"/>
      <c r="K906" s="186"/>
    </row>
    <row r="907" spans="4:11">
      <c r="D907" s="186"/>
      <c r="E907" s="186"/>
      <c r="F907" s="187"/>
      <c r="G907" s="186"/>
      <c r="H907" s="187"/>
      <c r="I907" s="186"/>
      <c r="J907" s="186"/>
      <c r="K907" s="186"/>
    </row>
    <row r="908" spans="4:11">
      <c r="D908" s="186"/>
      <c r="E908" s="186"/>
      <c r="F908" s="187"/>
      <c r="G908" s="186"/>
      <c r="H908" s="187"/>
      <c r="I908" s="186"/>
      <c r="J908" s="186"/>
      <c r="K908" s="186"/>
    </row>
    <row r="909" spans="4:11">
      <c r="D909" s="186"/>
      <c r="E909" s="186"/>
      <c r="F909" s="187"/>
      <c r="G909" s="186"/>
      <c r="H909" s="187"/>
      <c r="I909" s="186"/>
      <c r="J909" s="186"/>
      <c r="K909" s="186"/>
    </row>
    <row r="910" spans="4:11">
      <c r="D910" s="186"/>
      <c r="E910" s="186"/>
      <c r="F910" s="187"/>
      <c r="G910" s="186"/>
      <c r="H910" s="187"/>
      <c r="I910" s="186"/>
      <c r="J910" s="186"/>
      <c r="K910" s="186"/>
    </row>
    <row r="911" spans="4:11">
      <c r="D911" s="186"/>
      <c r="E911" s="186"/>
      <c r="F911" s="187"/>
      <c r="G911" s="186"/>
      <c r="H911" s="187"/>
      <c r="I911" s="186"/>
      <c r="J911" s="186"/>
      <c r="K911" s="186"/>
    </row>
    <row r="912" spans="4:11">
      <c r="D912" s="186"/>
      <c r="E912" s="186"/>
      <c r="F912" s="187"/>
      <c r="G912" s="186"/>
      <c r="H912" s="187"/>
      <c r="I912" s="186"/>
      <c r="J912" s="186"/>
      <c r="K912" s="186"/>
    </row>
    <row r="913" spans="4:11">
      <c r="D913" s="186"/>
      <c r="E913" s="186"/>
      <c r="F913" s="187"/>
      <c r="G913" s="186"/>
      <c r="H913" s="187"/>
      <c r="I913" s="186"/>
      <c r="J913" s="186"/>
      <c r="K913" s="186"/>
    </row>
    <row r="914" spans="4:11">
      <c r="D914" s="186"/>
      <c r="E914" s="186"/>
      <c r="F914" s="187"/>
      <c r="G914" s="186"/>
      <c r="H914" s="187"/>
      <c r="I914" s="186"/>
      <c r="J914" s="186"/>
      <c r="K914" s="186"/>
    </row>
    <row r="915" spans="4:11">
      <c r="D915" s="186"/>
      <c r="E915" s="186"/>
      <c r="F915" s="187"/>
      <c r="G915" s="186"/>
      <c r="H915" s="187"/>
      <c r="I915" s="186"/>
      <c r="J915" s="186"/>
      <c r="K915" s="186"/>
    </row>
    <row r="916" spans="4:11">
      <c r="D916" s="186"/>
      <c r="E916" s="186"/>
      <c r="F916" s="187"/>
      <c r="G916" s="186"/>
      <c r="H916" s="187"/>
      <c r="I916" s="186"/>
      <c r="J916" s="186"/>
      <c r="K916" s="186"/>
    </row>
    <row r="917" spans="4:11">
      <c r="D917" s="186"/>
      <c r="E917" s="186"/>
      <c r="F917" s="187"/>
      <c r="G917" s="186"/>
      <c r="H917" s="187"/>
      <c r="I917" s="186"/>
      <c r="J917" s="186"/>
      <c r="K917" s="186"/>
    </row>
    <row r="918" spans="4:11">
      <c r="D918" s="186"/>
      <c r="E918" s="186"/>
      <c r="F918" s="187"/>
      <c r="G918" s="186"/>
      <c r="H918" s="187"/>
      <c r="I918" s="186"/>
      <c r="J918" s="186"/>
      <c r="K918" s="186"/>
    </row>
    <row r="919" spans="4:11">
      <c r="D919" s="186"/>
      <c r="E919" s="186"/>
      <c r="F919" s="187"/>
      <c r="G919" s="186"/>
      <c r="H919" s="187"/>
      <c r="I919" s="186"/>
      <c r="J919" s="186"/>
      <c r="K919" s="186"/>
    </row>
    <row r="920" spans="4:11">
      <c r="D920" s="186"/>
      <c r="E920" s="186"/>
      <c r="F920" s="187"/>
      <c r="G920" s="186"/>
      <c r="H920" s="187"/>
      <c r="I920" s="186"/>
      <c r="J920" s="186"/>
      <c r="K920" s="186"/>
    </row>
    <row r="921" spans="4:11">
      <c r="D921" s="186"/>
      <c r="E921" s="186"/>
      <c r="F921" s="187"/>
      <c r="G921" s="186"/>
      <c r="H921" s="187"/>
      <c r="I921" s="186"/>
      <c r="J921" s="186"/>
      <c r="K921" s="186"/>
    </row>
    <row r="922" spans="4:11">
      <c r="D922" s="186"/>
      <c r="E922" s="186"/>
      <c r="F922" s="187"/>
      <c r="G922" s="186"/>
      <c r="H922" s="187"/>
      <c r="I922" s="186"/>
      <c r="J922" s="186"/>
      <c r="K922" s="186"/>
    </row>
    <row r="923" spans="4:11">
      <c r="D923" s="186"/>
      <c r="E923" s="186"/>
      <c r="F923" s="187"/>
      <c r="G923" s="186"/>
      <c r="H923" s="187"/>
      <c r="I923" s="186"/>
      <c r="J923" s="186"/>
      <c r="K923" s="186"/>
    </row>
    <row r="924" spans="4:11">
      <c r="D924" s="186"/>
      <c r="E924" s="186"/>
      <c r="F924" s="187"/>
      <c r="G924" s="186"/>
      <c r="H924" s="187"/>
      <c r="I924" s="186"/>
      <c r="J924" s="186"/>
      <c r="K924" s="186"/>
    </row>
    <row r="925" spans="4:11">
      <c r="D925" s="186"/>
      <c r="E925" s="186"/>
      <c r="F925" s="187"/>
      <c r="G925" s="186"/>
      <c r="H925" s="187"/>
      <c r="I925" s="186"/>
      <c r="J925" s="186"/>
      <c r="K925" s="186"/>
    </row>
    <row r="926" spans="4:11">
      <c r="D926" s="186"/>
      <c r="E926" s="186"/>
      <c r="F926" s="187"/>
      <c r="G926" s="186"/>
      <c r="H926" s="187"/>
      <c r="I926" s="186"/>
      <c r="J926" s="186"/>
      <c r="K926" s="186"/>
    </row>
    <row r="927" spans="4:11">
      <c r="D927" s="186"/>
      <c r="E927" s="186"/>
      <c r="F927" s="187"/>
      <c r="G927" s="186"/>
      <c r="H927" s="187"/>
      <c r="I927" s="186"/>
      <c r="J927" s="186"/>
      <c r="K927" s="186"/>
    </row>
    <row r="928" spans="4:11">
      <c r="D928" s="186"/>
      <c r="E928" s="186"/>
      <c r="F928" s="187"/>
      <c r="G928" s="186"/>
      <c r="H928" s="187"/>
      <c r="I928" s="186"/>
      <c r="J928" s="186"/>
      <c r="K928" s="186"/>
    </row>
    <row r="929" spans="4:11">
      <c r="D929" s="186"/>
      <c r="E929" s="186"/>
      <c r="F929" s="187"/>
      <c r="G929" s="186"/>
      <c r="H929" s="187"/>
      <c r="I929" s="186"/>
      <c r="J929" s="186"/>
      <c r="K929" s="186"/>
    </row>
    <row r="930" spans="4:11">
      <c r="D930" s="186"/>
      <c r="E930" s="186"/>
      <c r="F930" s="187"/>
      <c r="G930" s="186"/>
      <c r="H930" s="187"/>
      <c r="I930" s="186"/>
      <c r="J930" s="186"/>
      <c r="K930" s="186"/>
    </row>
    <row r="931" spans="4:11">
      <c r="D931" s="186"/>
      <c r="E931" s="186"/>
      <c r="F931" s="187"/>
      <c r="G931" s="186"/>
      <c r="H931" s="187"/>
      <c r="I931" s="186"/>
      <c r="J931" s="186"/>
      <c r="K931" s="186"/>
    </row>
    <row r="932" spans="4:11">
      <c r="D932" s="186"/>
      <c r="E932" s="186"/>
      <c r="F932" s="187"/>
      <c r="G932" s="186"/>
      <c r="H932" s="187"/>
      <c r="I932" s="186"/>
      <c r="J932" s="186"/>
      <c r="K932" s="186"/>
    </row>
    <row r="933" spans="4:11">
      <c r="D933" s="186"/>
      <c r="E933" s="186"/>
      <c r="F933" s="187"/>
      <c r="G933" s="186"/>
      <c r="H933" s="187"/>
      <c r="I933" s="186"/>
      <c r="J933" s="186"/>
      <c r="K933" s="186"/>
    </row>
    <row r="934" spans="4:11">
      <c r="D934" s="186"/>
      <c r="E934" s="186"/>
      <c r="F934" s="187"/>
      <c r="G934" s="186"/>
      <c r="H934" s="187"/>
      <c r="I934" s="186"/>
      <c r="J934" s="186"/>
      <c r="K934" s="186"/>
    </row>
    <row r="935" spans="4:11">
      <c r="D935" s="186"/>
      <c r="E935" s="186"/>
      <c r="F935" s="187"/>
      <c r="G935" s="186"/>
      <c r="H935" s="187"/>
      <c r="I935" s="186"/>
      <c r="J935" s="186"/>
      <c r="K935" s="186"/>
    </row>
    <row r="936" spans="4:11">
      <c r="D936" s="186"/>
      <c r="E936" s="186"/>
      <c r="F936" s="187"/>
      <c r="G936" s="186"/>
      <c r="H936" s="187"/>
      <c r="I936" s="186"/>
      <c r="J936" s="186"/>
      <c r="K936" s="186"/>
    </row>
    <row r="937" spans="4:11">
      <c r="D937" s="186"/>
      <c r="E937" s="186"/>
      <c r="F937" s="187"/>
      <c r="G937" s="186"/>
      <c r="H937" s="187"/>
      <c r="I937" s="186"/>
      <c r="J937" s="186"/>
      <c r="K937" s="186"/>
    </row>
    <row r="938" spans="4:11">
      <c r="D938" s="186"/>
      <c r="E938" s="186"/>
      <c r="F938" s="187"/>
      <c r="G938" s="186"/>
      <c r="H938" s="187"/>
      <c r="I938" s="186"/>
      <c r="J938" s="186"/>
      <c r="K938" s="186"/>
    </row>
    <row r="939" spans="4:11">
      <c r="D939" s="186"/>
      <c r="E939" s="186"/>
      <c r="F939" s="187"/>
      <c r="G939" s="186"/>
      <c r="H939" s="187"/>
      <c r="I939" s="186"/>
      <c r="J939" s="186"/>
      <c r="K939" s="186"/>
    </row>
    <row r="940" spans="4:11">
      <c r="D940" s="186"/>
      <c r="E940" s="186"/>
      <c r="F940" s="187"/>
      <c r="G940" s="186"/>
      <c r="H940" s="187"/>
      <c r="I940" s="186"/>
      <c r="J940" s="186"/>
      <c r="K940" s="186"/>
    </row>
    <row r="941" spans="4:11">
      <c r="D941" s="186"/>
      <c r="E941" s="186"/>
      <c r="F941" s="187"/>
      <c r="G941" s="186"/>
      <c r="H941" s="187"/>
      <c r="I941" s="186"/>
      <c r="J941" s="186"/>
      <c r="K941" s="186"/>
    </row>
    <row r="942" spans="4:11">
      <c r="D942" s="186"/>
      <c r="E942" s="186"/>
      <c r="F942" s="187"/>
      <c r="G942" s="186"/>
      <c r="H942" s="187"/>
      <c r="I942" s="186"/>
      <c r="J942" s="186"/>
      <c r="K942" s="186"/>
    </row>
    <row r="943" spans="4:11">
      <c r="D943" s="186"/>
      <c r="E943" s="186"/>
      <c r="F943" s="187"/>
      <c r="G943" s="186"/>
      <c r="H943" s="187"/>
      <c r="I943" s="186"/>
      <c r="J943" s="186"/>
      <c r="K943" s="186"/>
    </row>
    <row r="944" spans="4:11">
      <c r="D944" s="186"/>
      <c r="E944" s="186"/>
      <c r="F944" s="187"/>
      <c r="G944" s="186"/>
      <c r="H944" s="187"/>
      <c r="I944" s="186"/>
      <c r="J944" s="186"/>
      <c r="K944" s="186"/>
    </row>
    <row r="945" spans="4:11">
      <c r="D945" s="186"/>
      <c r="E945" s="186"/>
      <c r="F945" s="187"/>
      <c r="G945" s="186"/>
      <c r="H945" s="187"/>
      <c r="I945" s="186"/>
      <c r="J945" s="186"/>
      <c r="K945" s="186"/>
    </row>
    <row r="946" spans="4:11">
      <c r="D946" s="186"/>
      <c r="E946" s="186"/>
      <c r="F946" s="187"/>
      <c r="G946" s="186"/>
      <c r="H946" s="187"/>
      <c r="I946" s="186"/>
      <c r="J946" s="186"/>
      <c r="K946" s="186"/>
    </row>
    <row r="947" spans="4:11">
      <c r="D947" s="186"/>
      <c r="E947" s="186"/>
      <c r="F947" s="187"/>
      <c r="G947" s="186"/>
      <c r="H947" s="187"/>
      <c r="I947" s="186"/>
      <c r="J947" s="186"/>
      <c r="K947" s="186"/>
    </row>
    <row r="948" spans="4:11">
      <c r="D948" s="186"/>
      <c r="E948" s="186"/>
      <c r="F948" s="187"/>
      <c r="G948" s="186"/>
      <c r="H948" s="187"/>
      <c r="I948" s="186"/>
      <c r="J948" s="186"/>
      <c r="K948" s="186"/>
    </row>
    <row r="949" spans="4:11">
      <c r="D949" s="186"/>
      <c r="E949" s="186"/>
      <c r="F949" s="187"/>
      <c r="G949" s="186"/>
      <c r="H949" s="187"/>
      <c r="I949" s="186"/>
      <c r="J949" s="186"/>
      <c r="K949" s="186"/>
    </row>
    <row r="950" spans="4:11">
      <c r="D950" s="186"/>
      <c r="E950" s="186"/>
      <c r="F950" s="187"/>
      <c r="G950" s="186"/>
      <c r="H950" s="187"/>
      <c r="I950" s="186"/>
      <c r="J950" s="186"/>
      <c r="K950" s="186"/>
    </row>
    <row r="951" spans="4:11">
      <c r="D951" s="186"/>
      <c r="E951" s="186"/>
      <c r="F951" s="187"/>
      <c r="G951" s="186"/>
      <c r="H951" s="187"/>
      <c r="I951" s="186"/>
      <c r="J951" s="186"/>
      <c r="K951" s="186"/>
    </row>
    <row r="952" spans="4:11">
      <c r="D952" s="186"/>
      <c r="E952" s="186"/>
      <c r="F952" s="187"/>
      <c r="G952" s="186"/>
      <c r="H952" s="187"/>
      <c r="I952" s="186"/>
      <c r="J952" s="186"/>
      <c r="K952" s="186"/>
    </row>
    <row r="953" spans="4:11">
      <c r="D953" s="186"/>
      <c r="E953" s="186"/>
      <c r="F953" s="187"/>
      <c r="G953" s="186"/>
      <c r="H953" s="187"/>
      <c r="I953" s="186"/>
      <c r="J953" s="186"/>
      <c r="K953" s="186"/>
    </row>
    <row r="954" spans="4:11">
      <c r="D954" s="186"/>
      <c r="E954" s="186"/>
      <c r="F954" s="187"/>
      <c r="G954" s="186"/>
      <c r="H954" s="187"/>
      <c r="I954" s="186"/>
      <c r="J954" s="186"/>
      <c r="K954" s="186"/>
    </row>
    <row r="955" spans="4:11">
      <c r="D955" s="186"/>
      <c r="E955" s="186"/>
      <c r="F955" s="187"/>
      <c r="G955" s="186"/>
      <c r="H955" s="187"/>
      <c r="I955" s="186"/>
      <c r="J955" s="186"/>
      <c r="K955" s="186"/>
    </row>
    <row r="956" spans="4:11">
      <c r="D956" s="186"/>
      <c r="E956" s="186"/>
      <c r="F956" s="187"/>
      <c r="G956" s="186"/>
      <c r="H956" s="187"/>
      <c r="I956" s="186"/>
      <c r="J956" s="186"/>
      <c r="K956" s="186"/>
    </row>
    <row r="957" spans="4:11">
      <c r="D957" s="186"/>
      <c r="E957" s="186"/>
      <c r="F957" s="187"/>
      <c r="G957" s="186"/>
      <c r="H957" s="187"/>
      <c r="I957" s="186"/>
      <c r="J957" s="186"/>
      <c r="K957" s="186"/>
    </row>
    <row r="958" spans="4:11">
      <c r="D958" s="186"/>
      <c r="E958" s="186"/>
      <c r="F958" s="187"/>
      <c r="G958" s="186"/>
      <c r="H958" s="187"/>
      <c r="I958" s="186"/>
      <c r="J958" s="186"/>
      <c r="K958" s="186"/>
    </row>
    <row r="959" spans="4:11">
      <c r="D959" s="186"/>
      <c r="E959" s="186"/>
      <c r="F959" s="187"/>
      <c r="G959" s="186"/>
      <c r="H959" s="187"/>
      <c r="I959" s="186"/>
      <c r="J959" s="186"/>
      <c r="K959" s="186"/>
    </row>
    <row r="960" spans="4:11">
      <c r="D960" s="186"/>
      <c r="E960" s="186"/>
      <c r="F960" s="187"/>
      <c r="G960" s="186"/>
      <c r="H960" s="187"/>
      <c r="I960" s="186"/>
      <c r="J960" s="186"/>
      <c r="K960" s="186"/>
    </row>
    <row r="961" spans="4:11">
      <c r="D961" s="186"/>
      <c r="E961" s="186"/>
      <c r="F961" s="187"/>
      <c r="G961" s="186"/>
      <c r="H961" s="187"/>
      <c r="I961" s="186"/>
      <c r="J961" s="186"/>
      <c r="K961" s="186"/>
    </row>
    <row r="962" spans="4:11">
      <c r="D962" s="186"/>
      <c r="E962" s="186"/>
      <c r="F962" s="187"/>
      <c r="G962" s="186"/>
      <c r="H962" s="187"/>
      <c r="I962" s="186"/>
      <c r="J962" s="186"/>
      <c r="K962" s="186"/>
    </row>
    <row r="963" spans="4:11">
      <c r="D963" s="186"/>
      <c r="E963" s="186"/>
      <c r="F963" s="187"/>
      <c r="G963" s="186"/>
      <c r="H963" s="187"/>
      <c r="I963" s="186"/>
      <c r="J963" s="186"/>
      <c r="K963" s="186"/>
    </row>
    <row r="964" spans="4:11">
      <c r="D964" s="186"/>
      <c r="E964" s="186"/>
      <c r="F964" s="187"/>
      <c r="G964" s="186"/>
      <c r="H964" s="187"/>
      <c r="I964" s="186"/>
      <c r="J964" s="186"/>
      <c r="K964" s="186"/>
    </row>
    <row r="965" spans="4:11">
      <c r="D965" s="186"/>
      <c r="E965" s="186"/>
      <c r="F965" s="187"/>
      <c r="G965" s="186"/>
      <c r="H965" s="187"/>
      <c r="I965" s="186"/>
      <c r="J965" s="186"/>
      <c r="K965" s="186"/>
    </row>
    <row r="966" spans="4:11">
      <c r="D966" s="186"/>
      <c r="E966" s="186"/>
      <c r="F966" s="187"/>
      <c r="G966" s="186"/>
      <c r="H966" s="187"/>
      <c r="I966" s="186"/>
      <c r="J966" s="186"/>
      <c r="K966" s="186"/>
    </row>
    <row r="967" spans="4:11">
      <c r="D967" s="186"/>
      <c r="E967" s="186"/>
      <c r="F967" s="187"/>
      <c r="G967" s="186"/>
      <c r="H967" s="187"/>
      <c r="I967" s="186"/>
      <c r="J967" s="186"/>
      <c r="K967" s="1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Shikha</dc:creator>
  <cp:lastModifiedBy>rafael.cortes.beringola@alumnos.upm.es</cp:lastModifiedBy>
  <dcterms:created xsi:type="dcterms:W3CDTF">2018-06-08T03:51:51Z</dcterms:created>
  <dcterms:modified xsi:type="dcterms:W3CDTF">2019-07-08T16:40:47Z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1832593495</vt:i4>
  </property>
  <property fmtid="{D5CDD505-2E9C-101B-9397-08002B2CF9AE}" pid="3" name="_NewReviewCycle">
    <vt:lpwstr/>
  </property>
  <property fmtid="{D5CDD505-2E9C-101B-9397-08002B2CF9AE}" pid="4" name="_EmailSubject">
    <vt:lpwstr>Action required : Spend Matters Q3 2018 Solution Map Refresh for Strategic Procurement</vt:lpwstr>
  </property>
  <property fmtid="{D5CDD505-2E9C-101B-9397-08002B2CF9AE}" pid="5" name="_AuthorEmail">
    <vt:lpwstr>christopher.rodriguez@sap.com</vt:lpwstr>
  </property>
  <property fmtid="{D5CDD505-2E9C-101B-9397-08002B2CF9AE}" pid="6" name="_AuthorEmailDisplayName">
    <vt:lpwstr>Rodriguez, Christopher</vt:lpwstr>
  </property>
  <property fmtid="{D5CDD505-2E9C-101B-9397-08002B2CF9AE}" pid="7" name="_ReviewingToolsShownOnce">
    <vt:lpwstr/>
  </property>
</Properties>
</file>