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AV Sanfer\"/>
    </mc:Choice>
  </mc:AlternateContent>
  <xr:revisionPtr revIDLastSave="0" documentId="8_{7D5E6016-FE3A-4A0D-8C84-EF16B540C214}" xr6:coauthVersionLast="47" xr6:coauthVersionMax="47" xr10:uidLastSave="{00000000-0000-0000-0000-000000000000}"/>
  <bookViews>
    <workbookView xWindow="-20520" yWindow="-2640" windowWidth="20640" windowHeight="11160" xr2:uid="{73BCF453-FBEB-4D29-8B75-ECFBC5A02AE5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1" i="1" l="1"/>
  <c r="C831" i="1"/>
  <c r="B831" i="1"/>
  <c r="H830" i="1"/>
  <c r="C830" i="1"/>
  <c r="B830" i="1"/>
  <c r="H829" i="1"/>
  <c r="C829" i="1"/>
  <c r="B829" i="1"/>
  <c r="H828" i="1"/>
  <c r="C828" i="1"/>
  <c r="B828" i="1"/>
  <c r="H827" i="1"/>
  <c r="C827" i="1"/>
  <c r="B827" i="1"/>
  <c r="H826" i="1"/>
  <c r="C826" i="1"/>
  <c r="B826" i="1"/>
  <c r="H825" i="1"/>
  <c r="C825" i="1"/>
  <c r="B825" i="1"/>
  <c r="H824" i="1"/>
  <c r="C824" i="1"/>
  <c r="B824" i="1"/>
  <c r="H823" i="1"/>
  <c r="C823" i="1"/>
  <c r="B823" i="1"/>
  <c r="H822" i="1"/>
  <c r="C822" i="1"/>
  <c r="B822" i="1"/>
  <c r="H821" i="1"/>
  <c r="C821" i="1"/>
  <c r="B821" i="1"/>
  <c r="H820" i="1"/>
  <c r="C820" i="1"/>
  <c r="B820" i="1"/>
  <c r="H819" i="1"/>
  <c r="C819" i="1"/>
  <c r="B819" i="1"/>
  <c r="H818" i="1"/>
  <c r="C818" i="1"/>
  <c r="B818" i="1"/>
  <c r="H817" i="1"/>
  <c r="C817" i="1"/>
  <c r="B817" i="1"/>
  <c r="H816" i="1"/>
  <c r="C816" i="1"/>
  <c r="B816" i="1"/>
  <c r="H815" i="1"/>
  <c r="C815" i="1"/>
  <c r="B815" i="1"/>
  <c r="H814" i="1"/>
  <c r="C814" i="1"/>
  <c r="B814" i="1"/>
  <c r="H813" i="1"/>
  <c r="C813" i="1"/>
  <c r="B813" i="1"/>
  <c r="H812" i="1"/>
  <c r="C812" i="1"/>
  <c r="B812" i="1"/>
  <c r="H811" i="1"/>
  <c r="C811" i="1"/>
  <c r="B811" i="1"/>
  <c r="H810" i="1"/>
  <c r="C810" i="1"/>
  <c r="B810" i="1"/>
  <c r="H809" i="1"/>
  <c r="C809" i="1"/>
  <c r="B809" i="1"/>
  <c r="H808" i="1"/>
  <c r="C808" i="1"/>
  <c r="B808" i="1"/>
  <c r="H807" i="1"/>
  <c r="C807" i="1"/>
  <c r="B807" i="1"/>
  <c r="H806" i="1"/>
  <c r="C806" i="1"/>
  <c r="B806" i="1"/>
  <c r="H805" i="1"/>
  <c r="C805" i="1"/>
  <c r="B805" i="1"/>
  <c r="H804" i="1"/>
  <c r="C804" i="1"/>
  <c r="B804" i="1"/>
  <c r="H803" i="1"/>
  <c r="C803" i="1"/>
  <c r="B803" i="1"/>
  <c r="H802" i="1"/>
  <c r="C802" i="1"/>
  <c r="B802" i="1"/>
  <c r="H801" i="1"/>
  <c r="C801" i="1"/>
  <c r="B801" i="1"/>
  <c r="H800" i="1"/>
  <c r="C800" i="1"/>
  <c r="B800" i="1"/>
  <c r="H799" i="1"/>
  <c r="C799" i="1"/>
  <c r="B799" i="1"/>
  <c r="H798" i="1"/>
  <c r="C798" i="1"/>
  <c r="B798" i="1"/>
  <c r="H797" i="1"/>
  <c r="C797" i="1"/>
  <c r="B797" i="1"/>
  <c r="H796" i="1"/>
  <c r="C796" i="1"/>
  <c r="B796" i="1"/>
  <c r="H795" i="1"/>
  <c r="C795" i="1"/>
  <c r="B795" i="1"/>
  <c r="H794" i="1"/>
  <c r="C794" i="1"/>
  <c r="B794" i="1"/>
  <c r="H793" i="1"/>
  <c r="C793" i="1"/>
  <c r="B793" i="1"/>
  <c r="H792" i="1"/>
  <c r="C792" i="1"/>
  <c r="B792" i="1"/>
  <c r="H791" i="1"/>
  <c r="C791" i="1"/>
  <c r="B791" i="1"/>
  <c r="H790" i="1"/>
  <c r="C790" i="1"/>
  <c r="B790" i="1"/>
  <c r="H789" i="1"/>
  <c r="C789" i="1"/>
  <c r="B789" i="1"/>
  <c r="H788" i="1"/>
  <c r="C788" i="1"/>
  <c r="B788" i="1"/>
  <c r="H787" i="1"/>
  <c r="C787" i="1"/>
  <c r="B787" i="1"/>
  <c r="H786" i="1"/>
  <c r="C786" i="1"/>
  <c r="B786" i="1"/>
  <c r="H785" i="1"/>
  <c r="C785" i="1"/>
  <c r="B785" i="1"/>
  <c r="H784" i="1"/>
  <c r="C784" i="1"/>
  <c r="B784" i="1"/>
  <c r="H783" i="1"/>
  <c r="C783" i="1"/>
  <c r="B783" i="1"/>
  <c r="H782" i="1"/>
  <c r="C782" i="1"/>
  <c r="B782" i="1"/>
  <c r="H781" i="1"/>
  <c r="C781" i="1"/>
  <c r="B781" i="1"/>
  <c r="H780" i="1"/>
  <c r="C780" i="1"/>
  <c r="B780" i="1"/>
  <c r="H779" i="1"/>
  <c r="C779" i="1"/>
  <c r="B779" i="1"/>
  <c r="H778" i="1"/>
  <c r="C778" i="1"/>
  <c r="B778" i="1"/>
  <c r="H777" i="1"/>
  <c r="C777" i="1"/>
  <c r="B777" i="1"/>
  <c r="H776" i="1"/>
  <c r="C776" i="1"/>
  <c r="B776" i="1"/>
  <c r="H775" i="1"/>
  <c r="C775" i="1"/>
  <c r="B775" i="1"/>
  <c r="H774" i="1"/>
  <c r="C774" i="1"/>
  <c r="B774" i="1"/>
  <c r="H773" i="1"/>
  <c r="C773" i="1"/>
  <c r="B773" i="1"/>
  <c r="H772" i="1"/>
  <c r="C772" i="1"/>
  <c r="B772" i="1"/>
  <c r="H771" i="1"/>
  <c r="C771" i="1"/>
  <c r="B771" i="1"/>
  <c r="H770" i="1"/>
  <c r="C770" i="1"/>
  <c r="B770" i="1"/>
  <c r="H769" i="1"/>
  <c r="C769" i="1"/>
  <c r="B769" i="1"/>
  <c r="H768" i="1"/>
  <c r="C768" i="1"/>
  <c r="B768" i="1"/>
  <c r="H767" i="1"/>
  <c r="C767" i="1"/>
  <c r="B767" i="1"/>
  <c r="H766" i="1"/>
  <c r="C766" i="1"/>
  <c r="B766" i="1"/>
  <c r="H765" i="1"/>
  <c r="C765" i="1"/>
  <c r="B765" i="1"/>
  <c r="H764" i="1"/>
  <c r="C764" i="1"/>
  <c r="B764" i="1"/>
  <c r="H763" i="1"/>
  <c r="C763" i="1"/>
  <c r="B763" i="1"/>
  <c r="H762" i="1"/>
  <c r="C762" i="1"/>
  <c r="B762" i="1"/>
  <c r="H761" i="1"/>
  <c r="C761" i="1"/>
  <c r="B761" i="1"/>
  <c r="H760" i="1"/>
  <c r="C760" i="1"/>
  <c r="B760" i="1"/>
  <c r="H759" i="1"/>
  <c r="C759" i="1"/>
  <c r="B759" i="1"/>
  <c r="H758" i="1"/>
  <c r="C758" i="1"/>
  <c r="B758" i="1"/>
  <c r="H757" i="1"/>
  <c r="C757" i="1"/>
  <c r="B757" i="1"/>
  <c r="H756" i="1"/>
  <c r="C756" i="1"/>
  <c r="B756" i="1"/>
  <c r="H755" i="1"/>
  <c r="C755" i="1"/>
  <c r="B755" i="1"/>
  <c r="H754" i="1"/>
  <c r="C754" i="1"/>
  <c r="B754" i="1"/>
  <c r="H753" i="1"/>
  <c r="C753" i="1"/>
  <c r="B753" i="1"/>
  <c r="H752" i="1"/>
  <c r="C752" i="1"/>
  <c r="B752" i="1"/>
  <c r="H751" i="1"/>
  <c r="C751" i="1"/>
  <c r="B751" i="1"/>
  <c r="H750" i="1"/>
  <c r="C750" i="1"/>
  <c r="B750" i="1"/>
  <c r="H749" i="1"/>
  <c r="C749" i="1"/>
  <c r="B749" i="1"/>
  <c r="H748" i="1"/>
  <c r="C748" i="1"/>
  <c r="B748" i="1"/>
  <c r="H747" i="1"/>
  <c r="C747" i="1"/>
  <c r="B747" i="1"/>
  <c r="H746" i="1"/>
  <c r="C746" i="1"/>
  <c r="B746" i="1"/>
  <c r="H745" i="1"/>
  <c r="C745" i="1"/>
  <c r="B745" i="1"/>
  <c r="H744" i="1"/>
  <c r="C744" i="1"/>
  <c r="B744" i="1"/>
  <c r="H743" i="1"/>
  <c r="C743" i="1"/>
  <c r="B743" i="1"/>
  <c r="H742" i="1"/>
  <c r="C742" i="1"/>
  <c r="B742" i="1"/>
  <c r="H741" i="1"/>
  <c r="C741" i="1"/>
  <c r="B741" i="1"/>
  <c r="H740" i="1"/>
  <c r="C740" i="1"/>
  <c r="B740" i="1"/>
  <c r="H739" i="1"/>
  <c r="C739" i="1"/>
  <c r="B739" i="1"/>
  <c r="H738" i="1"/>
  <c r="C738" i="1"/>
  <c r="B738" i="1"/>
  <c r="H737" i="1"/>
  <c r="C737" i="1"/>
  <c r="B737" i="1"/>
  <c r="H736" i="1"/>
  <c r="C736" i="1"/>
  <c r="B736" i="1"/>
  <c r="H735" i="1"/>
  <c r="C735" i="1"/>
  <c r="B735" i="1"/>
  <c r="H734" i="1"/>
  <c r="C734" i="1"/>
  <c r="B734" i="1"/>
  <c r="H733" i="1"/>
  <c r="C733" i="1"/>
  <c r="B733" i="1"/>
  <c r="H732" i="1"/>
  <c r="C732" i="1"/>
  <c r="B732" i="1"/>
  <c r="H731" i="1"/>
  <c r="C731" i="1"/>
  <c r="B731" i="1"/>
  <c r="H730" i="1"/>
  <c r="C730" i="1"/>
  <c r="B730" i="1"/>
  <c r="H729" i="1"/>
  <c r="C729" i="1"/>
  <c r="B729" i="1"/>
  <c r="H728" i="1"/>
  <c r="C728" i="1"/>
  <c r="B728" i="1"/>
  <c r="H727" i="1"/>
  <c r="C727" i="1"/>
  <c r="B727" i="1"/>
  <c r="H726" i="1"/>
  <c r="C726" i="1"/>
  <c r="B726" i="1"/>
  <c r="H725" i="1"/>
  <c r="C725" i="1"/>
  <c r="B725" i="1"/>
  <c r="H724" i="1"/>
  <c r="C724" i="1"/>
  <c r="B724" i="1"/>
  <c r="H723" i="1"/>
  <c r="C723" i="1"/>
  <c r="B723" i="1"/>
  <c r="H722" i="1"/>
  <c r="C722" i="1"/>
  <c r="B722" i="1"/>
  <c r="H721" i="1"/>
  <c r="C721" i="1"/>
  <c r="B721" i="1"/>
  <c r="H720" i="1"/>
  <c r="C720" i="1"/>
  <c r="B720" i="1"/>
  <c r="H719" i="1"/>
  <c r="C719" i="1"/>
  <c r="B719" i="1"/>
  <c r="H718" i="1"/>
  <c r="C718" i="1"/>
  <c r="B718" i="1"/>
  <c r="H717" i="1"/>
  <c r="C717" i="1"/>
  <c r="B717" i="1"/>
  <c r="H716" i="1"/>
  <c r="C716" i="1"/>
  <c r="B716" i="1"/>
  <c r="H715" i="1"/>
  <c r="C715" i="1"/>
  <c r="B715" i="1"/>
  <c r="H714" i="1"/>
  <c r="C714" i="1"/>
  <c r="B714" i="1"/>
  <c r="H713" i="1"/>
  <c r="C713" i="1"/>
  <c r="B713" i="1"/>
  <c r="H712" i="1"/>
  <c r="C712" i="1"/>
  <c r="B712" i="1"/>
  <c r="H711" i="1"/>
  <c r="C711" i="1"/>
  <c r="B711" i="1"/>
  <c r="H710" i="1"/>
  <c r="C710" i="1"/>
  <c r="B710" i="1"/>
  <c r="H709" i="1"/>
  <c r="C709" i="1"/>
  <c r="B709" i="1"/>
  <c r="H708" i="1"/>
  <c r="C708" i="1"/>
  <c r="B708" i="1"/>
  <c r="H707" i="1"/>
  <c r="C707" i="1"/>
  <c r="B707" i="1"/>
  <c r="H706" i="1"/>
  <c r="C706" i="1"/>
  <c r="B706" i="1"/>
  <c r="H705" i="1"/>
  <c r="C705" i="1"/>
  <c r="B705" i="1"/>
  <c r="H704" i="1"/>
  <c r="C704" i="1"/>
  <c r="B704" i="1"/>
  <c r="H703" i="1"/>
  <c r="C703" i="1"/>
  <c r="B703" i="1"/>
  <c r="H702" i="1"/>
  <c r="C702" i="1"/>
  <c r="B702" i="1"/>
  <c r="H701" i="1"/>
  <c r="C701" i="1"/>
  <c r="B701" i="1"/>
  <c r="H700" i="1"/>
  <c r="C700" i="1"/>
  <c r="B700" i="1"/>
  <c r="H699" i="1"/>
  <c r="C699" i="1"/>
  <c r="B699" i="1"/>
  <c r="H698" i="1"/>
  <c r="C698" i="1"/>
  <c r="B698" i="1"/>
  <c r="H697" i="1"/>
  <c r="C697" i="1"/>
  <c r="B697" i="1"/>
  <c r="H696" i="1"/>
  <c r="C696" i="1"/>
  <c r="B696" i="1"/>
  <c r="H695" i="1"/>
  <c r="C695" i="1"/>
  <c r="B695" i="1"/>
  <c r="H694" i="1"/>
  <c r="C694" i="1"/>
  <c r="B694" i="1"/>
  <c r="H693" i="1"/>
  <c r="C693" i="1"/>
  <c r="B693" i="1"/>
  <c r="H692" i="1"/>
  <c r="C692" i="1"/>
  <c r="B692" i="1"/>
  <c r="H691" i="1"/>
  <c r="C691" i="1"/>
  <c r="B691" i="1"/>
  <c r="H690" i="1"/>
  <c r="C690" i="1"/>
  <c r="B690" i="1"/>
  <c r="H689" i="1"/>
  <c r="C689" i="1"/>
  <c r="B689" i="1"/>
  <c r="H688" i="1"/>
  <c r="C688" i="1"/>
  <c r="B688" i="1"/>
  <c r="H687" i="1"/>
  <c r="C687" i="1"/>
  <c r="B687" i="1"/>
  <c r="H686" i="1"/>
  <c r="C686" i="1"/>
  <c r="B686" i="1"/>
  <c r="H685" i="1"/>
  <c r="C685" i="1"/>
  <c r="B685" i="1"/>
  <c r="H684" i="1"/>
  <c r="C684" i="1"/>
  <c r="B684" i="1"/>
  <c r="H683" i="1"/>
  <c r="C683" i="1"/>
  <c r="B683" i="1"/>
  <c r="H682" i="1"/>
  <c r="C682" i="1"/>
  <c r="B682" i="1"/>
  <c r="H681" i="1"/>
  <c r="C681" i="1"/>
  <c r="B681" i="1"/>
  <c r="H680" i="1"/>
  <c r="C680" i="1"/>
  <c r="B680" i="1"/>
  <c r="H679" i="1"/>
  <c r="C679" i="1"/>
  <c r="B679" i="1"/>
  <c r="H678" i="1"/>
  <c r="C678" i="1"/>
  <c r="B678" i="1"/>
  <c r="H677" i="1"/>
  <c r="C677" i="1"/>
  <c r="B677" i="1"/>
  <c r="H676" i="1"/>
  <c r="C676" i="1"/>
  <c r="B676" i="1"/>
  <c r="H675" i="1"/>
  <c r="C675" i="1"/>
  <c r="B675" i="1"/>
  <c r="H674" i="1"/>
  <c r="C674" i="1"/>
  <c r="B674" i="1"/>
  <c r="H673" i="1"/>
  <c r="C673" i="1"/>
  <c r="B673" i="1"/>
  <c r="H672" i="1"/>
  <c r="C672" i="1"/>
  <c r="B672" i="1"/>
  <c r="H671" i="1"/>
  <c r="C671" i="1"/>
  <c r="B671" i="1"/>
  <c r="H670" i="1"/>
  <c r="C670" i="1"/>
  <c r="B670" i="1"/>
  <c r="H669" i="1"/>
  <c r="C669" i="1"/>
  <c r="B669" i="1"/>
  <c r="H668" i="1"/>
  <c r="C668" i="1"/>
  <c r="B668" i="1"/>
  <c r="H667" i="1"/>
  <c r="C667" i="1"/>
  <c r="B667" i="1"/>
  <c r="H666" i="1"/>
  <c r="C666" i="1"/>
  <c r="B666" i="1"/>
  <c r="H665" i="1"/>
  <c r="C665" i="1"/>
  <c r="B665" i="1"/>
  <c r="H664" i="1"/>
  <c r="C664" i="1"/>
  <c r="B664" i="1"/>
  <c r="H663" i="1"/>
  <c r="C663" i="1"/>
  <c r="B663" i="1"/>
  <c r="H662" i="1"/>
  <c r="C662" i="1"/>
  <c r="B662" i="1"/>
  <c r="H661" i="1"/>
  <c r="C661" i="1"/>
  <c r="B661" i="1"/>
  <c r="H660" i="1"/>
  <c r="C660" i="1"/>
  <c r="B660" i="1"/>
  <c r="H659" i="1"/>
  <c r="C659" i="1"/>
  <c r="B659" i="1"/>
  <c r="H658" i="1"/>
  <c r="C658" i="1"/>
  <c r="B658" i="1"/>
  <c r="H657" i="1"/>
  <c r="C657" i="1"/>
  <c r="B657" i="1"/>
  <c r="H656" i="1"/>
  <c r="C656" i="1"/>
  <c r="B656" i="1"/>
  <c r="H655" i="1"/>
  <c r="C655" i="1"/>
  <c r="B655" i="1"/>
  <c r="H654" i="1"/>
  <c r="C654" i="1"/>
  <c r="B654" i="1"/>
  <c r="H653" i="1"/>
  <c r="C653" i="1"/>
  <c r="B653" i="1"/>
  <c r="H652" i="1"/>
  <c r="C652" i="1"/>
  <c r="B652" i="1"/>
  <c r="H651" i="1"/>
  <c r="C651" i="1"/>
  <c r="B651" i="1"/>
  <c r="H650" i="1"/>
  <c r="C650" i="1"/>
  <c r="B650" i="1"/>
  <c r="H649" i="1"/>
  <c r="C649" i="1"/>
  <c r="B649" i="1"/>
  <c r="H648" i="1"/>
  <c r="C648" i="1"/>
  <c r="B648" i="1"/>
  <c r="H647" i="1"/>
  <c r="C647" i="1"/>
  <c r="B647" i="1"/>
  <c r="H646" i="1"/>
  <c r="C646" i="1"/>
  <c r="B646" i="1"/>
  <c r="H645" i="1"/>
  <c r="C645" i="1"/>
  <c r="B645" i="1"/>
  <c r="H644" i="1"/>
  <c r="C644" i="1"/>
  <c r="B644" i="1"/>
  <c r="H643" i="1"/>
  <c r="C643" i="1"/>
  <c r="B643" i="1"/>
  <c r="H642" i="1"/>
  <c r="C642" i="1"/>
  <c r="B642" i="1"/>
  <c r="H641" i="1"/>
  <c r="C641" i="1"/>
  <c r="B641" i="1"/>
  <c r="H640" i="1"/>
  <c r="C640" i="1"/>
  <c r="B640" i="1"/>
  <c r="H639" i="1"/>
  <c r="C639" i="1"/>
  <c r="B639" i="1"/>
  <c r="H638" i="1"/>
  <c r="C638" i="1"/>
  <c r="B638" i="1"/>
  <c r="H637" i="1"/>
  <c r="C637" i="1"/>
  <c r="B637" i="1"/>
  <c r="H636" i="1"/>
  <c r="C636" i="1"/>
  <c r="B636" i="1"/>
  <c r="H635" i="1"/>
  <c r="C635" i="1"/>
  <c r="B635" i="1"/>
  <c r="H634" i="1"/>
  <c r="C634" i="1"/>
  <c r="B634" i="1"/>
  <c r="H633" i="1"/>
  <c r="C633" i="1"/>
  <c r="B633" i="1"/>
  <c r="H632" i="1"/>
  <c r="C632" i="1"/>
  <c r="B632" i="1"/>
  <c r="H631" i="1"/>
  <c r="C631" i="1"/>
  <c r="B631" i="1"/>
  <c r="H630" i="1"/>
  <c r="C630" i="1"/>
  <c r="B630" i="1"/>
  <c r="H629" i="1"/>
  <c r="C629" i="1"/>
  <c r="B629" i="1"/>
  <c r="H628" i="1"/>
  <c r="C628" i="1"/>
  <c r="B628" i="1"/>
  <c r="H627" i="1"/>
  <c r="C627" i="1"/>
  <c r="B627" i="1"/>
  <c r="H626" i="1"/>
  <c r="C626" i="1"/>
  <c r="B626" i="1"/>
  <c r="H625" i="1"/>
  <c r="C625" i="1"/>
  <c r="B625" i="1"/>
  <c r="H624" i="1"/>
  <c r="C624" i="1"/>
  <c r="B624" i="1"/>
  <c r="H623" i="1"/>
  <c r="C623" i="1"/>
  <c r="B623" i="1"/>
  <c r="H622" i="1"/>
  <c r="C622" i="1"/>
  <c r="B622" i="1"/>
  <c r="H621" i="1"/>
  <c r="C621" i="1"/>
  <c r="B621" i="1"/>
  <c r="H620" i="1"/>
  <c r="C620" i="1"/>
  <c r="B620" i="1"/>
  <c r="H619" i="1"/>
  <c r="C619" i="1"/>
  <c r="B619" i="1"/>
  <c r="H618" i="1"/>
  <c r="C618" i="1"/>
  <c r="B618" i="1"/>
  <c r="H617" i="1"/>
  <c r="C617" i="1"/>
  <c r="B617" i="1"/>
  <c r="H616" i="1"/>
  <c r="C616" i="1"/>
  <c r="B616" i="1"/>
  <c r="H615" i="1"/>
  <c r="C615" i="1"/>
  <c r="B615" i="1"/>
  <c r="H614" i="1"/>
  <c r="C614" i="1"/>
  <c r="B614" i="1"/>
  <c r="H613" i="1"/>
  <c r="C613" i="1"/>
  <c r="B613" i="1"/>
  <c r="H612" i="1"/>
  <c r="C612" i="1"/>
  <c r="B612" i="1"/>
  <c r="H611" i="1"/>
  <c r="C611" i="1"/>
  <c r="B611" i="1"/>
  <c r="H610" i="1"/>
  <c r="C610" i="1"/>
  <c r="B610" i="1"/>
  <c r="H609" i="1"/>
  <c r="C609" i="1"/>
  <c r="B609" i="1"/>
  <c r="H608" i="1"/>
  <c r="C608" i="1"/>
  <c r="B608" i="1"/>
  <c r="H607" i="1"/>
  <c r="C607" i="1"/>
  <c r="B607" i="1"/>
  <c r="H606" i="1"/>
  <c r="C606" i="1"/>
  <c r="B606" i="1"/>
  <c r="H605" i="1"/>
  <c r="C605" i="1"/>
  <c r="B605" i="1"/>
  <c r="H604" i="1"/>
  <c r="C604" i="1"/>
  <c r="B604" i="1"/>
  <c r="H603" i="1"/>
  <c r="C603" i="1"/>
  <c r="B603" i="1"/>
  <c r="H602" i="1"/>
  <c r="C602" i="1"/>
  <c r="B602" i="1"/>
  <c r="H601" i="1"/>
  <c r="C601" i="1"/>
  <c r="B601" i="1"/>
  <c r="H600" i="1"/>
  <c r="C600" i="1"/>
  <c r="B600" i="1"/>
  <c r="H599" i="1"/>
  <c r="C599" i="1"/>
  <c r="B599" i="1"/>
  <c r="H598" i="1"/>
  <c r="C598" i="1"/>
  <c r="B598" i="1"/>
  <c r="H597" i="1"/>
  <c r="C597" i="1"/>
  <c r="B597" i="1"/>
  <c r="H596" i="1"/>
  <c r="C596" i="1"/>
  <c r="B596" i="1"/>
  <c r="H595" i="1"/>
  <c r="C595" i="1"/>
  <c r="B595" i="1"/>
  <c r="H594" i="1"/>
  <c r="C594" i="1"/>
  <c r="B594" i="1"/>
  <c r="H593" i="1"/>
  <c r="C593" i="1"/>
  <c r="B593" i="1"/>
  <c r="H592" i="1"/>
  <c r="C592" i="1"/>
  <c r="B592" i="1"/>
  <c r="H591" i="1"/>
  <c r="C591" i="1"/>
  <c r="B591" i="1"/>
  <c r="H590" i="1"/>
  <c r="C590" i="1"/>
  <c r="B590" i="1"/>
  <c r="H589" i="1"/>
  <c r="C589" i="1"/>
  <c r="B589" i="1"/>
  <c r="H588" i="1"/>
  <c r="C588" i="1"/>
  <c r="B588" i="1"/>
  <c r="H587" i="1"/>
  <c r="C587" i="1"/>
  <c r="B587" i="1"/>
  <c r="H586" i="1"/>
  <c r="C586" i="1"/>
  <c r="B586" i="1"/>
  <c r="H585" i="1"/>
  <c r="C585" i="1"/>
  <c r="B585" i="1"/>
  <c r="H584" i="1"/>
  <c r="C584" i="1"/>
  <c r="B584" i="1"/>
  <c r="H583" i="1"/>
  <c r="C583" i="1"/>
  <c r="B583" i="1"/>
  <c r="H582" i="1"/>
  <c r="C582" i="1"/>
  <c r="B582" i="1"/>
  <c r="H581" i="1"/>
  <c r="C581" i="1"/>
  <c r="B581" i="1"/>
  <c r="H580" i="1"/>
  <c r="C580" i="1"/>
  <c r="B580" i="1"/>
  <c r="H579" i="1"/>
  <c r="C579" i="1"/>
  <c r="B579" i="1"/>
  <c r="H578" i="1"/>
  <c r="C578" i="1"/>
  <c r="B578" i="1"/>
  <c r="H577" i="1"/>
  <c r="C577" i="1"/>
  <c r="B577" i="1"/>
  <c r="H576" i="1"/>
  <c r="C576" i="1"/>
  <c r="B576" i="1"/>
  <c r="H575" i="1"/>
  <c r="C575" i="1"/>
  <c r="B575" i="1"/>
  <c r="H574" i="1"/>
  <c r="C574" i="1"/>
  <c r="B574" i="1"/>
  <c r="H573" i="1"/>
  <c r="C573" i="1"/>
  <c r="B573" i="1"/>
  <c r="H572" i="1"/>
  <c r="C572" i="1"/>
  <c r="B572" i="1"/>
  <c r="H571" i="1"/>
  <c r="C571" i="1"/>
  <c r="B571" i="1"/>
  <c r="H570" i="1"/>
  <c r="C570" i="1"/>
  <c r="B570" i="1"/>
  <c r="H569" i="1"/>
  <c r="C569" i="1"/>
  <c r="B569" i="1"/>
  <c r="H568" i="1"/>
  <c r="C568" i="1"/>
  <c r="B568" i="1"/>
  <c r="H567" i="1"/>
  <c r="C567" i="1"/>
  <c r="B567" i="1"/>
  <c r="H566" i="1"/>
  <c r="C566" i="1"/>
  <c r="B566" i="1"/>
  <c r="H565" i="1"/>
  <c r="C565" i="1"/>
  <c r="B565" i="1"/>
  <c r="H564" i="1"/>
  <c r="C564" i="1"/>
  <c r="B564" i="1"/>
  <c r="H563" i="1"/>
  <c r="C563" i="1"/>
  <c r="B563" i="1"/>
  <c r="H562" i="1"/>
  <c r="C562" i="1"/>
  <c r="B562" i="1"/>
  <c r="H561" i="1"/>
  <c r="C561" i="1"/>
  <c r="B561" i="1"/>
  <c r="H560" i="1"/>
  <c r="C560" i="1"/>
  <c r="B560" i="1"/>
  <c r="H559" i="1"/>
  <c r="C559" i="1"/>
  <c r="B559" i="1"/>
  <c r="H558" i="1"/>
  <c r="C558" i="1"/>
  <c r="B558" i="1"/>
  <c r="H557" i="1"/>
  <c r="C557" i="1"/>
  <c r="B557" i="1"/>
  <c r="H556" i="1"/>
  <c r="C556" i="1"/>
  <c r="B556" i="1"/>
  <c r="H555" i="1"/>
  <c r="C555" i="1"/>
  <c r="B555" i="1"/>
  <c r="H554" i="1"/>
  <c r="C554" i="1"/>
  <c r="B554" i="1"/>
  <c r="H553" i="1"/>
  <c r="C553" i="1"/>
  <c r="B553" i="1"/>
  <c r="H552" i="1"/>
  <c r="C552" i="1"/>
  <c r="B552" i="1"/>
  <c r="H551" i="1"/>
  <c r="C551" i="1"/>
  <c r="B551" i="1"/>
  <c r="H550" i="1"/>
  <c r="C550" i="1"/>
  <c r="B550" i="1"/>
  <c r="H549" i="1"/>
  <c r="C549" i="1"/>
  <c r="B549" i="1"/>
  <c r="H548" i="1"/>
  <c r="C548" i="1"/>
  <c r="B548" i="1"/>
  <c r="H547" i="1"/>
  <c r="C547" i="1"/>
  <c r="B547" i="1"/>
  <c r="H546" i="1"/>
  <c r="C546" i="1"/>
  <c r="B546" i="1"/>
  <c r="H545" i="1"/>
  <c r="C545" i="1"/>
  <c r="B545" i="1"/>
  <c r="H544" i="1"/>
  <c r="C544" i="1"/>
  <c r="B544" i="1"/>
  <c r="H543" i="1"/>
  <c r="C543" i="1"/>
  <c r="B543" i="1"/>
  <c r="H542" i="1"/>
  <c r="C542" i="1"/>
  <c r="B542" i="1"/>
  <c r="H541" i="1"/>
  <c r="C541" i="1"/>
  <c r="B541" i="1"/>
  <c r="H540" i="1"/>
  <c r="C540" i="1"/>
  <c r="B540" i="1"/>
  <c r="H539" i="1"/>
  <c r="C539" i="1"/>
  <c r="B539" i="1"/>
  <c r="H538" i="1"/>
  <c r="C538" i="1"/>
  <c r="B538" i="1"/>
  <c r="H537" i="1"/>
  <c r="C537" i="1"/>
  <c r="B537" i="1"/>
  <c r="H536" i="1"/>
  <c r="C536" i="1"/>
  <c r="B536" i="1"/>
  <c r="H535" i="1"/>
  <c r="C535" i="1"/>
  <c r="B535" i="1"/>
  <c r="H534" i="1"/>
  <c r="C534" i="1"/>
  <c r="B534" i="1"/>
  <c r="H533" i="1"/>
  <c r="C533" i="1"/>
  <c r="B533" i="1"/>
  <c r="H532" i="1"/>
  <c r="C532" i="1"/>
  <c r="B532" i="1"/>
  <c r="H531" i="1"/>
  <c r="C531" i="1"/>
  <c r="B531" i="1"/>
  <c r="H530" i="1"/>
  <c r="C530" i="1"/>
  <c r="B530" i="1"/>
  <c r="H529" i="1"/>
  <c r="C529" i="1"/>
  <c r="B529" i="1"/>
  <c r="H528" i="1"/>
  <c r="C528" i="1"/>
  <c r="B528" i="1"/>
  <c r="H527" i="1"/>
  <c r="C527" i="1"/>
  <c r="B527" i="1"/>
  <c r="H526" i="1"/>
  <c r="C526" i="1"/>
  <c r="B526" i="1"/>
  <c r="H525" i="1"/>
  <c r="C525" i="1"/>
  <c r="B525" i="1"/>
  <c r="H524" i="1"/>
  <c r="C524" i="1"/>
  <c r="B524" i="1"/>
  <c r="H523" i="1"/>
  <c r="C523" i="1"/>
  <c r="B523" i="1"/>
  <c r="H522" i="1"/>
  <c r="C522" i="1"/>
  <c r="B522" i="1"/>
  <c r="H521" i="1"/>
  <c r="C521" i="1"/>
  <c r="B521" i="1"/>
  <c r="H520" i="1"/>
  <c r="C520" i="1"/>
  <c r="B520" i="1"/>
  <c r="H519" i="1"/>
  <c r="C519" i="1"/>
  <c r="B519" i="1"/>
  <c r="H518" i="1"/>
  <c r="C518" i="1"/>
  <c r="B518" i="1"/>
  <c r="H517" i="1"/>
  <c r="C517" i="1"/>
  <c r="B517" i="1"/>
  <c r="H516" i="1"/>
  <c r="C516" i="1"/>
  <c r="B516" i="1"/>
  <c r="H515" i="1"/>
  <c r="C515" i="1"/>
  <c r="B515" i="1"/>
  <c r="H514" i="1"/>
  <c r="C514" i="1"/>
  <c r="B514" i="1"/>
  <c r="H513" i="1"/>
  <c r="C513" i="1"/>
  <c r="B513" i="1"/>
  <c r="H512" i="1"/>
  <c r="C512" i="1"/>
  <c r="B512" i="1"/>
  <c r="H511" i="1"/>
  <c r="C511" i="1"/>
  <c r="B511" i="1"/>
  <c r="H510" i="1"/>
  <c r="C510" i="1"/>
  <c r="B510" i="1"/>
  <c r="H509" i="1"/>
  <c r="C509" i="1"/>
  <c r="B509" i="1"/>
  <c r="H508" i="1"/>
  <c r="C508" i="1"/>
  <c r="B508" i="1"/>
  <c r="H507" i="1"/>
  <c r="C507" i="1"/>
  <c r="B507" i="1"/>
  <c r="H506" i="1"/>
  <c r="C506" i="1"/>
  <c r="B506" i="1"/>
  <c r="H505" i="1"/>
  <c r="C505" i="1"/>
  <c r="B505" i="1"/>
  <c r="H504" i="1"/>
  <c r="C504" i="1"/>
  <c r="B504" i="1"/>
  <c r="H503" i="1"/>
  <c r="C503" i="1"/>
  <c r="B503" i="1"/>
  <c r="H502" i="1"/>
  <c r="C502" i="1"/>
  <c r="B502" i="1"/>
  <c r="H501" i="1"/>
  <c r="C501" i="1"/>
  <c r="B501" i="1"/>
  <c r="H500" i="1"/>
  <c r="C500" i="1"/>
  <c r="B500" i="1"/>
  <c r="H499" i="1"/>
  <c r="C499" i="1"/>
  <c r="B499" i="1"/>
  <c r="H498" i="1"/>
  <c r="C498" i="1"/>
  <c r="B498" i="1"/>
  <c r="H497" i="1"/>
  <c r="C497" i="1"/>
  <c r="B497" i="1"/>
  <c r="H496" i="1"/>
  <c r="C496" i="1"/>
  <c r="B496" i="1"/>
  <c r="H495" i="1"/>
  <c r="C495" i="1"/>
  <c r="B495" i="1"/>
  <c r="H494" i="1"/>
  <c r="C494" i="1"/>
  <c r="B494" i="1"/>
  <c r="H493" i="1"/>
  <c r="C493" i="1"/>
  <c r="B493" i="1"/>
  <c r="H492" i="1"/>
  <c r="C492" i="1"/>
  <c r="B492" i="1"/>
  <c r="H491" i="1"/>
  <c r="C491" i="1"/>
  <c r="B491" i="1"/>
  <c r="H490" i="1"/>
  <c r="C490" i="1"/>
  <c r="B490" i="1"/>
  <c r="H489" i="1"/>
  <c r="C489" i="1"/>
  <c r="B489" i="1"/>
  <c r="H488" i="1"/>
  <c r="C488" i="1"/>
  <c r="B488" i="1"/>
  <c r="H487" i="1"/>
  <c r="C487" i="1"/>
  <c r="B487" i="1"/>
  <c r="H486" i="1"/>
  <c r="C486" i="1"/>
  <c r="B486" i="1"/>
  <c r="H485" i="1"/>
  <c r="C485" i="1"/>
  <c r="B485" i="1"/>
  <c r="H484" i="1"/>
  <c r="C484" i="1"/>
  <c r="B484" i="1"/>
  <c r="H483" i="1"/>
  <c r="C483" i="1"/>
  <c r="B483" i="1"/>
  <c r="H482" i="1"/>
  <c r="C482" i="1"/>
  <c r="B482" i="1"/>
  <c r="H481" i="1"/>
  <c r="C481" i="1"/>
  <c r="B481" i="1"/>
  <c r="H480" i="1"/>
  <c r="C480" i="1"/>
  <c r="B480" i="1"/>
  <c r="H479" i="1"/>
  <c r="C479" i="1"/>
  <c r="B479" i="1"/>
  <c r="H478" i="1"/>
  <c r="C478" i="1"/>
  <c r="B478" i="1"/>
  <c r="H477" i="1"/>
  <c r="C477" i="1"/>
  <c r="B477" i="1"/>
  <c r="H476" i="1"/>
  <c r="C476" i="1"/>
  <c r="B476" i="1"/>
  <c r="H475" i="1"/>
  <c r="C475" i="1"/>
  <c r="B475" i="1"/>
  <c r="H474" i="1"/>
  <c r="C474" i="1"/>
  <c r="B474" i="1"/>
  <c r="H473" i="1"/>
  <c r="C473" i="1"/>
  <c r="B473" i="1"/>
  <c r="H472" i="1"/>
  <c r="C472" i="1"/>
  <c r="B472" i="1"/>
  <c r="H471" i="1"/>
  <c r="C471" i="1"/>
  <c r="B471" i="1"/>
  <c r="H470" i="1"/>
  <c r="C470" i="1"/>
  <c r="B470" i="1"/>
  <c r="H469" i="1"/>
  <c r="C469" i="1"/>
  <c r="B469" i="1"/>
  <c r="H468" i="1"/>
  <c r="C468" i="1"/>
  <c r="B468" i="1"/>
  <c r="H467" i="1"/>
  <c r="C467" i="1"/>
  <c r="B467" i="1"/>
  <c r="H466" i="1"/>
  <c r="C466" i="1"/>
  <c r="B466" i="1"/>
  <c r="H465" i="1"/>
  <c r="C465" i="1"/>
  <c r="B465" i="1"/>
  <c r="H464" i="1"/>
  <c r="C464" i="1"/>
  <c r="B464" i="1"/>
  <c r="H463" i="1"/>
  <c r="C463" i="1"/>
  <c r="B463" i="1"/>
  <c r="H462" i="1"/>
  <c r="C462" i="1"/>
  <c r="B462" i="1"/>
  <c r="H461" i="1"/>
  <c r="C461" i="1"/>
  <c r="B461" i="1"/>
  <c r="H460" i="1"/>
  <c r="C460" i="1"/>
  <c r="B460" i="1"/>
  <c r="H459" i="1"/>
  <c r="C459" i="1"/>
  <c r="B459" i="1"/>
  <c r="H458" i="1"/>
  <c r="C458" i="1"/>
  <c r="B458" i="1"/>
  <c r="H457" i="1"/>
  <c r="C457" i="1"/>
  <c r="B457" i="1"/>
  <c r="H456" i="1"/>
  <c r="C456" i="1"/>
  <c r="B456" i="1"/>
  <c r="H455" i="1"/>
  <c r="C455" i="1"/>
  <c r="B455" i="1"/>
  <c r="H454" i="1"/>
  <c r="C454" i="1"/>
  <c r="B454" i="1"/>
  <c r="H453" i="1"/>
  <c r="C453" i="1"/>
  <c r="B453" i="1"/>
  <c r="H452" i="1"/>
  <c r="C452" i="1"/>
  <c r="B452" i="1"/>
  <c r="H451" i="1"/>
  <c r="C451" i="1"/>
  <c r="B451" i="1"/>
  <c r="H450" i="1"/>
  <c r="C450" i="1"/>
  <c r="B450" i="1"/>
  <c r="H449" i="1"/>
  <c r="C449" i="1"/>
  <c r="B449" i="1"/>
  <c r="H448" i="1"/>
  <c r="C448" i="1"/>
  <c r="B448" i="1"/>
  <c r="H447" i="1"/>
  <c r="C447" i="1"/>
  <c r="B447" i="1"/>
  <c r="H446" i="1"/>
  <c r="C446" i="1"/>
  <c r="B446" i="1"/>
  <c r="H445" i="1"/>
  <c r="C445" i="1"/>
  <c r="B445" i="1"/>
  <c r="H444" i="1"/>
  <c r="C444" i="1"/>
  <c r="B444" i="1"/>
  <c r="H443" i="1"/>
  <c r="C443" i="1"/>
  <c r="B443" i="1"/>
  <c r="H442" i="1"/>
  <c r="C442" i="1"/>
  <c r="B442" i="1"/>
  <c r="H441" i="1"/>
  <c r="C441" i="1"/>
  <c r="B441" i="1"/>
  <c r="H440" i="1"/>
  <c r="C440" i="1"/>
  <c r="B440" i="1"/>
  <c r="H439" i="1"/>
  <c r="C439" i="1"/>
  <c r="B439" i="1"/>
  <c r="H438" i="1"/>
  <c r="C438" i="1"/>
  <c r="B438" i="1"/>
  <c r="H437" i="1"/>
  <c r="C437" i="1"/>
  <c r="B437" i="1"/>
  <c r="H436" i="1"/>
  <c r="C436" i="1"/>
  <c r="B436" i="1"/>
  <c r="H435" i="1"/>
  <c r="C435" i="1"/>
  <c r="B435" i="1"/>
  <c r="H434" i="1"/>
  <c r="C434" i="1"/>
  <c r="B434" i="1"/>
  <c r="H433" i="1"/>
  <c r="C433" i="1"/>
  <c r="B433" i="1"/>
  <c r="H432" i="1"/>
  <c r="C432" i="1"/>
  <c r="B432" i="1"/>
  <c r="H431" i="1"/>
  <c r="C431" i="1"/>
  <c r="B431" i="1"/>
  <c r="H430" i="1"/>
  <c r="C430" i="1"/>
  <c r="B430" i="1"/>
  <c r="H429" i="1"/>
  <c r="C429" i="1"/>
  <c r="B429" i="1"/>
  <c r="H428" i="1"/>
  <c r="C428" i="1"/>
  <c r="B428" i="1"/>
  <c r="H427" i="1"/>
  <c r="C427" i="1"/>
  <c r="B427" i="1"/>
  <c r="H426" i="1"/>
  <c r="C426" i="1"/>
  <c r="B426" i="1"/>
  <c r="H425" i="1"/>
  <c r="C425" i="1"/>
  <c r="B425" i="1"/>
  <c r="H424" i="1"/>
  <c r="C424" i="1"/>
  <c r="B424" i="1"/>
  <c r="H423" i="1"/>
  <c r="C423" i="1"/>
  <c r="B423" i="1"/>
  <c r="H422" i="1"/>
  <c r="C422" i="1"/>
  <c r="B422" i="1"/>
  <c r="H421" i="1"/>
  <c r="C421" i="1"/>
  <c r="B421" i="1"/>
  <c r="H420" i="1"/>
  <c r="C420" i="1"/>
  <c r="B420" i="1"/>
  <c r="H419" i="1"/>
  <c r="C419" i="1"/>
  <c r="B419" i="1"/>
  <c r="H418" i="1"/>
  <c r="C418" i="1"/>
  <c r="B418" i="1"/>
  <c r="H417" i="1"/>
  <c r="C417" i="1"/>
  <c r="B417" i="1"/>
  <c r="H416" i="1"/>
  <c r="C416" i="1"/>
  <c r="B416" i="1"/>
  <c r="H415" i="1"/>
  <c r="C415" i="1"/>
  <c r="B415" i="1"/>
  <c r="H414" i="1"/>
  <c r="C414" i="1"/>
  <c r="B414" i="1"/>
  <c r="H413" i="1"/>
  <c r="C413" i="1"/>
  <c r="B413" i="1"/>
  <c r="H412" i="1"/>
  <c r="C412" i="1"/>
  <c r="B412" i="1"/>
  <c r="H411" i="1"/>
  <c r="C411" i="1"/>
  <c r="B411" i="1"/>
  <c r="H410" i="1"/>
  <c r="C410" i="1"/>
  <c r="B410" i="1"/>
  <c r="H409" i="1"/>
  <c r="C409" i="1"/>
  <c r="B409" i="1"/>
  <c r="H408" i="1"/>
  <c r="C408" i="1"/>
  <c r="B408" i="1"/>
  <c r="H407" i="1"/>
  <c r="C407" i="1"/>
  <c r="B407" i="1"/>
  <c r="H406" i="1"/>
  <c r="C406" i="1"/>
  <c r="B406" i="1"/>
  <c r="H405" i="1"/>
  <c r="C405" i="1"/>
  <c r="B405" i="1"/>
  <c r="H404" i="1"/>
  <c r="C404" i="1"/>
  <c r="B404" i="1"/>
  <c r="H403" i="1"/>
  <c r="C403" i="1"/>
  <c r="B403" i="1"/>
  <c r="H402" i="1"/>
  <c r="C402" i="1"/>
  <c r="B402" i="1"/>
  <c r="H401" i="1"/>
  <c r="C401" i="1"/>
  <c r="B401" i="1"/>
  <c r="H400" i="1"/>
  <c r="C400" i="1"/>
  <c r="B400" i="1"/>
  <c r="H399" i="1"/>
  <c r="C399" i="1"/>
  <c r="B399" i="1"/>
  <c r="H398" i="1"/>
  <c r="C398" i="1"/>
  <c r="B398" i="1"/>
  <c r="H397" i="1"/>
  <c r="C397" i="1"/>
  <c r="B397" i="1"/>
  <c r="H396" i="1"/>
  <c r="C396" i="1"/>
  <c r="B396" i="1"/>
  <c r="H395" i="1"/>
  <c r="C395" i="1"/>
  <c r="B395" i="1"/>
  <c r="H394" i="1"/>
  <c r="C394" i="1"/>
  <c r="B394" i="1"/>
  <c r="H393" i="1"/>
  <c r="C393" i="1"/>
  <c r="B393" i="1"/>
  <c r="H392" i="1"/>
  <c r="C392" i="1"/>
  <c r="B392" i="1"/>
  <c r="H391" i="1"/>
  <c r="C391" i="1"/>
  <c r="B391" i="1"/>
  <c r="H390" i="1"/>
  <c r="C390" i="1"/>
  <c r="B390" i="1"/>
  <c r="H389" i="1"/>
  <c r="C389" i="1"/>
  <c r="B389" i="1"/>
  <c r="H388" i="1"/>
  <c r="C388" i="1"/>
  <c r="B388" i="1"/>
  <c r="H387" i="1"/>
  <c r="C387" i="1"/>
  <c r="B387" i="1"/>
  <c r="H386" i="1"/>
  <c r="C386" i="1"/>
  <c r="B386" i="1"/>
  <c r="H385" i="1"/>
  <c r="C385" i="1"/>
  <c r="B385" i="1"/>
  <c r="H384" i="1"/>
  <c r="C384" i="1"/>
  <c r="B384" i="1"/>
  <c r="H383" i="1"/>
  <c r="C383" i="1"/>
  <c r="B383" i="1"/>
  <c r="H382" i="1"/>
  <c r="C382" i="1"/>
  <c r="B382" i="1"/>
  <c r="H381" i="1"/>
  <c r="C381" i="1"/>
  <c r="B381" i="1"/>
  <c r="H380" i="1"/>
  <c r="C380" i="1"/>
  <c r="B380" i="1"/>
  <c r="H379" i="1"/>
  <c r="C379" i="1"/>
  <c r="B379" i="1"/>
  <c r="H378" i="1"/>
  <c r="C378" i="1"/>
  <c r="B378" i="1"/>
  <c r="H377" i="1"/>
  <c r="C377" i="1"/>
  <c r="B377" i="1"/>
  <c r="H376" i="1"/>
  <c r="C376" i="1"/>
  <c r="B376" i="1"/>
  <c r="H375" i="1"/>
  <c r="C375" i="1"/>
  <c r="B375" i="1"/>
  <c r="H374" i="1"/>
  <c r="C374" i="1"/>
  <c r="B374" i="1"/>
  <c r="H373" i="1"/>
  <c r="C373" i="1"/>
  <c r="B373" i="1"/>
  <c r="H372" i="1"/>
  <c r="C372" i="1"/>
  <c r="B372" i="1"/>
  <c r="H371" i="1"/>
  <c r="C371" i="1"/>
  <c r="B371" i="1"/>
  <c r="H370" i="1"/>
  <c r="C370" i="1"/>
  <c r="B370" i="1"/>
  <c r="H369" i="1"/>
  <c r="C369" i="1"/>
  <c r="B369" i="1"/>
  <c r="H368" i="1"/>
  <c r="C368" i="1"/>
  <c r="B368" i="1"/>
  <c r="H367" i="1"/>
  <c r="C367" i="1"/>
  <c r="B367" i="1"/>
  <c r="H366" i="1"/>
  <c r="C366" i="1"/>
  <c r="B366" i="1"/>
  <c r="H365" i="1"/>
  <c r="C365" i="1"/>
  <c r="B365" i="1"/>
  <c r="H364" i="1"/>
  <c r="C364" i="1"/>
  <c r="B364" i="1"/>
  <c r="H363" i="1"/>
  <c r="C363" i="1"/>
  <c r="B363" i="1"/>
  <c r="H362" i="1"/>
  <c r="C362" i="1"/>
  <c r="B362" i="1"/>
  <c r="H361" i="1"/>
  <c r="C361" i="1"/>
  <c r="B361" i="1"/>
  <c r="H360" i="1"/>
  <c r="C360" i="1"/>
  <c r="B360" i="1"/>
  <c r="H359" i="1"/>
  <c r="C359" i="1"/>
  <c r="B359" i="1"/>
  <c r="H358" i="1"/>
  <c r="C358" i="1"/>
  <c r="B358" i="1"/>
  <c r="H357" i="1"/>
  <c r="C357" i="1"/>
  <c r="B357" i="1"/>
  <c r="H356" i="1"/>
  <c r="C356" i="1"/>
  <c r="B356" i="1"/>
  <c r="H355" i="1"/>
  <c r="C355" i="1"/>
  <c r="B355" i="1"/>
  <c r="H354" i="1"/>
  <c r="C354" i="1"/>
  <c r="B354" i="1"/>
  <c r="H353" i="1"/>
  <c r="C353" i="1"/>
  <c r="B353" i="1"/>
  <c r="H352" i="1"/>
  <c r="C352" i="1"/>
  <c r="B352" i="1"/>
  <c r="H351" i="1"/>
  <c r="C351" i="1"/>
  <c r="B351" i="1"/>
  <c r="H350" i="1"/>
  <c r="C350" i="1"/>
  <c r="B350" i="1"/>
  <c r="H349" i="1"/>
  <c r="C349" i="1"/>
  <c r="B349" i="1"/>
  <c r="H348" i="1"/>
  <c r="C348" i="1"/>
  <c r="B348" i="1"/>
  <c r="H347" i="1"/>
  <c r="C347" i="1"/>
  <c r="B347" i="1"/>
  <c r="H346" i="1"/>
  <c r="C346" i="1"/>
  <c r="B346" i="1"/>
  <c r="H345" i="1"/>
  <c r="C345" i="1"/>
  <c r="B345" i="1"/>
  <c r="H344" i="1"/>
  <c r="C344" i="1"/>
  <c r="B344" i="1"/>
  <c r="H343" i="1"/>
  <c r="C343" i="1"/>
  <c r="B343" i="1"/>
  <c r="H342" i="1"/>
  <c r="C342" i="1"/>
  <c r="B342" i="1"/>
  <c r="H341" i="1"/>
  <c r="C341" i="1"/>
  <c r="B341" i="1"/>
  <c r="H340" i="1"/>
  <c r="C340" i="1"/>
  <c r="B340" i="1"/>
  <c r="H339" i="1"/>
  <c r="C339" i="1"/>
  <c r="B339" i="1"/>
  <c r="H338" i="1"/>
  <c r="C338" i="1"/>
  <c r="B338" i="1"/>
  <c r="H337" i="1"/>
  <c r="C337" i="1"/>
  <c r="B337" i="1"/>
  <c r="H336" i="1"/>
  <c r="C336" i="1"/>
  <c r="B336" i="1"/>
  <c r="H335" i="1"/>
  <c r="C335" i="1"/>
  <c r="B335" i="1"/>
  <c r="H334" i="1"/>
  <c r="C334" i="1"/>
  <c r="B334" i="1"/>
  <c r="H333" i="1"/>
  <c r="C333" i="1"/>
  <c r="B333" i="1"/>
  <c r="H332" i="1"/>
  <c r="C332" i="1"/>
  <c r="B332" i="1"/>
  <c r="H331" i="1"/>
  <c r="C331" i="1"/>
  <c r="B331" i="1"/>
  <c r="H330" i="1"/>
  <c r="C330" i="1"/>
  <c r="B330" i="1"/>
  <c r="H329" i="1"/>
  <c r="C329" i="1"/>
  <c r="B329" i="1"/>
  <c r="H328" i="1"/>
  <c r="C328" i="1"/>
  <c r="B328" i="1"/>
  <c r="H327" i="1"/>
  <c r="C327" i="1"/>
  <c r="B327" i="1"/>
  <c r="H326" i="1"/>
  <c r="C326" i="1"/>
  <c r="B326" i="1"/>
  <c r="H325" i="1"/>
  <c r="C325" i="1"/>
  <c r="B325" i="1"/>
  <c r="H324" i="1"/>
  <c r="C324" i="1"/>
  <c r="B324" i="1"/>
  <c r="H323" i="1"/>
  <c r="C323" i="1"/>
  <c r="B323" i="1"/>
  <c r="H322" i="1"/>
  <c r="C322" i="1"/>
  <c r="B322" i="1"/>
  <c r="H321" i="1"/>
  <c r="C321" i="1"/>
  <c r="B321" i="1"/>
  <c r="H320" i="1"/>
  <c r="C320" i="1"/>
  <c r="B320" i="1"/>
  <c r="H319" i="1"/>
  <c r="C319" i="1"/>
  <c r="B319" i="1"/>
  <c r="H318" i="1"/>
  <c r="C318" i="1"/>
  <c r="B318" i="1"/>
  <c r="H317" i="1"/>
  <c r="C317" i="1"/>
  <c r="B317" i="1"/>
  <c r="H316" i="1"/>
  <c r="C316" i="1"/>
  <c r="B316" i="1"/>
  <c r="H315" i="1"/>
  <c r="C315" i="1"/>
  <c r="B315" i="1"/>
  <c r="H314" i="1"/>
  <c r="C314" i="1"/>
  <c r="B314" i="1"/>
  <c r="H313" i="1"/>
  <c r="C313" i="1"/>
  <c r="B313" i="1"/>
  <c r="H312" i="1"/>
  <c r="C312" i="1"/>
  <c r="B312" i="1"/>
  <c r="H311" i="1"/>
  <c r="C311" i="1"/>
  <c r="B311" i="1"/>
  <c r="H310" i="1"/>
  <c r="C310" i="1"/>
  <c r="B310" i="1"/>
  <c r="H309" i="1"/>
  <c r="C309" i="1"/>
  <c r="B309" i="1"/>
  <c r="H308" i="1"/>
  <c r="C308" i="1"/>
  <c r="B308" i="1"/>
  <c r="H307" i="1"/>
  <c r="C307" i="1"/>
  <c r="B307" i="1"/>
  <c r="H306" i="1"/>
  <c r="C306" i="1"/>
  <c r="B306" i="1"/>
  <c r="H305" i="1"/>
  <c r="C305" i="1"/>
  <c r="B305" i="1"/>
  <c r="H304" i="1"/>
  <c r="C304" i="1"/>
  <c r="B304" i="1"/>
  <c r="H303" i="1"/>
  <c r="C303" i="1"/>
  <c r="B303" i="1"/>
  <c r="H302" i="1"/>
  <c r="C302" i="1"/>
  <c r="B302" i="1"/>
  <c r="H301" i="1"/>
  <c r="C301" i="1"/>
  <c r="B301" i="1"/>
  <c r="H300" i="1"/>
  <c r="C300" i="1"/>
  <c r="B300" i="1"/>
  <c r="H299" i="1"/>
  <c r="C299" i="1"/>
  <c r="B299" i="1"/>
  <c r="H298" i="1"/>
  <c r="C298" i="1"/>
  <c r="B298" i="1"/>
  <c r="H297" i="1"/>
  <c r="C297" i="1"/>
  <c r="B297" i="1"/>
  <c r="H296" i="1"/>
  <c r="C296" i="1"/>
  <c r="B296" i="1"/>
  <c r="H295" i="1"/>
  <c r="C295" i="1"/>
  <c r="B295" i="1"/>
  <c r="H294" i="1"/>
  <c r="C294" i="1"/>
  <c r="B294" i="1"/>
  <c r="H293" i="1"/>
  <c r="C293" i="1"/>
  <c r="B293" i="1"/>
  <c r="H292" i="1"/>
  <c r="C292" i="1"/>
  <c r="B292" i="1"/>
  <c r="H291" i="1"/>
  <c r="C291" i="1"/>
  <c r="B291" i="1"/>
  <c r="H290" i="1"/>
  <c r="C290" i="1"/>
  <c r="B290" i="1"/>
  <c r="H289" i="1"/>
  <c r="C289" i="1"/>
  <c r="B289" i="1"/>
  <c r="H288" i="1"/>
  <c r="C288" i="1"/>
  <c r="B288" i="1"/>
  <c r="H287" i="1"/>
  <c r="C287" i="1"/>
  <c r="B287" i="1"/>
  <c r="H286" i="1"/>
  <c r="C286" i="1"/>
  <c r="B286" i="1"/>
  <c r="H285" i="1"/>
  <c r="C285" i="1"/>
  <c r="B285" i="1"/>
  <c r="H284" i="1"/>
  <c r="C284" i="1"/>
  <c r="B284" i="1"/>
  <c r="H283" i="1"/>
  <c r="C283" i="1"/>
  <c r="B283" i="1"/>
  <c r="H282" i="1"/>
  <c r="C282" i="1"/>
  <c r="B282" i="1"/>
  <c r="H281" i="1"/>
  <c r="C281" i="1"/>
  <c r="B281" i="1"/>
  <c r="H280" i="1"/>
  <c r="C280" i="1"/>
  <c r="B280" i="1"/>
  <c r="H279" i="1"/>
  <c r="C279" i="1"/>
  <c r="B279" i="1"/>
  <c r="H278" i="1"/>
  <c r="C278" i="1"/>
  <c r="B278" i="1"/>
  <c r="H277" i="1"/>
  <c r="C277" i="1"/>
  <c r="B277" i="1"/>
  <c r="H276" i="1"/>
  <c r="C276" i="1"/>
  <c r="B276" i="1"/>
  <c r="H275" i="1"/>
  <c r="C275" i="1"/>
  <c r="B275" i="1"/>
  <c r="H274" i="1"/>
  <c r="C274" i="1"/>
  <c r="B274" i="1"/>
  <c r="H273" i="1"/>
  <c r="C273" i="1"/>
  <c r="B273" i="1"/>
  <c r="H272" i="1"/>
  <c r="C272" i="1"/>
  <c r="B272" i="1"/>
  <c r="H271" i="1"/>
  <c r="C271" i="1"/>
  <c r="B271" i="1"/>
  <c r="H270" i="1"/>
  <c r="C270" i="1"/>
  <c r="B270" i="1"/>
  <c r="H269" i="1"/>
  <c r="C269" i="1"/>
  <c r="B269" i="1"/>
  <c r="H268" i="1"/>
  <c r="C268" i="1"/>
  <c r="B268" i="1"/>
  <c r="H267" i="1"/>
  <c r="C267" i="1"/>
  <c r="B267" i="1"/>
  <c r="H266" i="1"/>
  <c r="C266" i="1"/>
  <c r="B266" i="1"/>
  <c r="H265" i="1"/>
  <c r="C265" i="1"/>
  <c r="B265" i="1"/>
  <c r="H264" i="1"/>
  <c r="C264" i="1"/>
  <c r="B264" i="1"/>
  <c r="H263" i="1"/>
  <c r="C263" i="1"/>
  <c r="B263" i="1"/>
  <c r="H262" i="1"/>
  <c r="C262" i="1"/>
  <c r="B262" i="1"/>
  <c r="H261" i="1"/>
  <c r="C261" i="1"/>
  <c r="B261" i="1"/>
  <c r="H260" i="1"/>
  <c r="C260" i="1"/>
  <c r="B260" i="1"/>
  <c r="H259" i="1"/>
  <c r="C259" i="1"/>
  <c r="B259" i="1"/>
  <c r="H258" i="1"/>
  <c r="C258" i="1"/>
  <c r="B258" i="1"/>
  <c r="H257" i="1"/>
  <c r="C257" i="1"/>
  <c r="B257" i="1"/>
  <c r="H256" i="1"/>
  <c r="C256" i="1"/>
  <c r="B256" i="1"/>
  <c r="H255" i="1"/>
  <c r="C255" i="1"/>
  <c r="B255" i="1"/>
  <c r="H254" i="1"/>
  <c r="C254" i="1"/>
  <c r="B254" i="1"/>
  <c r="H253" i="1"/>
  <c r="C253" i="1"/>
  <c r="B253" i="1"/>
  <c r="H252" i="1"/>
  <c r="C252" i="1"/>
  <c r="B252" i="1"/>
  <c r="H251" i="1"/>
  <c r="C251" i="1"/>
  <c r="B251" i="1"/>
  <c r="H250" i="1"/>
  <c r="C250" i="1"/>
  <c r="B250" i="1"/>
  <c r="H249" i="1"/>
  <c r="C249" i="1"/>
  <c r="B249" i="1"/>
  <c r="H248" i="1"/>
  <c r="C248" i="1"/>
  <c r="B248" i="1"/>
  <c r="H247" i="1"/>
  <c r="C247" i="1"/>
  <c r="B247" i="1"/>
  <c r="H246" i="1"/>
  <c r="C246" i="1"/>
  <c r="B246" i="1"/>
  <c r="H245" i="1"/>
  <c r="C245" i="1"/>
  <c r="B245" i="1"/>
  <c r="H244" i="1"/>
  <c r="C244" i="1"/>
  <c r="B244" i="1"/>
  <c r="H243" i="1"/>
  <c r="C243" i="1"/>
  <c r="B243" i="1"/>
  <c r="H242" i="1"/>
  <c r="C242" i="1"/>
  <c r="B242" i="1"/>
  <c r="H241" i="1"/>
  <c r="C241" i="1"/>
  <c r="B241" i="1"/>
  <c r="H240" i="1"/>
  <c r="C240" i="1"/>
  <c r="B240" i="1"/>
  <c r="H239" i="1"/>
  <c r="C239" i="1"/>
  <c r="B239" i="1"/>
  <c r="H238" i="1"/>
  <c r="C238" i="1"/>
  <c r="B238" i="1"/>
  <c r="H237" i="1"/>
  <c r="C237" i="1"/>
  <c r="B237" i="1"/>
  <c r="H236" i="1"/>
  <c r="C236" i="1"/>
  <c r="B236" i="1"/>
  <c r="H235" i="1"/>
  <c r="C235" i="1"/>
  <c r="B235" i="1"/>
  <c r="H234" i="1"/>
  <c r="C234" i="1"/>
  <c r="B234" i="1"/>
  <c r="H233" i="1"/>
  <c r="C233" i="1"/>
  <c r="B233" i="1"/>
  <c r="H232" i="1"/>
  <c r="C232" i="1"/>
  <c r="B232" i="1"/>
  <c r="H231" i="1"/>
  <c r="C231" i="1"/>
  <c r="B231" i="1"/>
  <c r="H230" i="1"/>
  <c r="C230" i="1"/>
  <c r="B230" i="1"/>
  <c r="H229" i="1"/>
  <c r="C229" i="1"/>
  <c r="B229" i="1"/>
  <c r="H228" i="1"/>
  <c r="C228" i="1"/>
  <c r="B228" i="1"/>
  <c r="H227" i="1"/>
  <c r="C227" i="1"/>
  <c r="B227" i="1"/>
  <c r="H226" i="1"/>
  <c r="C226" i="1"/>
  <c r="B226" i="1"/>
  <c r="H225" i="1"/>
  <c r="C225" i="1"/>
  <c r="B225" i="1"/>
  <c r="H224" i="1"/>
  <c r="C224" i="1"/>
  <c r="B224" i="1"/>
  <c r="H223" i="1"/>
  <c r="C223" i="1"/>
  <c r="B223" i="1"/>
  <c r="H222" i="1"/>
  <c r="C222" i="1"/>
  <c r="B222" i="1"/>
  <c r="H221" i="1"/>
  <c r="C221" i="1"/>
  <c r="B221" i="1"/>
  <c r="H220" i="1"/>
  <c r="C220" i="1"/>
  <c r="B220" i="1"/>
  <c r="H219" i="1"/>
  <c r="C219" i="1"/>
  <c r="B219" i="1"/>
  <c r="H218" i="1"/>
  <c r="C218" i="1"/>
  <c r="B218" i="1"/>
  <c r="H217" i="1"/>
  <c r="C217" i="1"/>
  <c r="B217" i="1"/>
  <c r="H216" i="1"/>
  <c r="C216" i="1"/>
  <c r="B216" i="1"/>
  <c r="H215" i="1"/>
  <c r="C215" i="1"/>
  <c r="B215" i="1"/>
  <c r="H214" i="1"/>
  <c r="C214" i="1"/>
  <c r="B214" i="1"/>
  <c r="H213" i="1"/>
  <c r="C213" i="1"/>
  <c r="B213" i="1"/>
  <c r="H212" i="1"/>
  <c r="C212" i="1"/>
  <c r="B212" i="1"/>
  <c r="H211" i="1"/>
  <c r="C211" i="1"/>
  <c r="B211" i="1"/>
  <c r="H210" i="1"/>
  <c r="C210" i="1"/>
  <c r="B210" i="1"/>
  <c r="H209" i="1"/>
  <c r="C209" i="1"/>
  <c r="B209" i="1"/>
  <c r="H208" i="1"/>
  <c r="C208" i="1"/>
  <c r="B208" i="1"/>
  <c r="H207" i="1"/>
  <c r="C207" i="1"/>
  <c r="B207" i="1"/>
  <c r="H206" i="1"/>
  <c r="C206" i="1"/>
  <c r="B206" i="1"/>
  <c r="H205" i="1"/>
  <c r="C205" i="1"/>
  <c r="B205" i="1"/>
  <c r="H204" i="1"/>
  <c r="C204" i="1"/>
  <c r="B204" i="1"/>
  <c r="H203" i="1"/>
  <c r="C203" i="1"/>
  <c r="B203" i="1"/>
  <c r="H202" i="1"/>
  <c r="C202" i="1"/>
  <c r="B202" i="1"/>
  <c r="H201" i="1"/>
  <c r="C201" i="1"/>
  <c r="B201" i="1"/>
  <c r="H200" i="1"/>
  <c r="C200" i="1"/>
  <c r="B200" i="1"/>
  <c r="H199" i="1"/>
  <c r="C199" i="1"/>
  <c r="B199" i="1"/>
  <c r="H198" i="1"/>
  <c r="C198" i="1"/>
  <c r="B198" i="1"/>
  <c r="H197" i="1"/>
  <c r="C197" i="1"/>
  <c r="B197" i="1"/>
  <c r="H196" i="1"/>
  <c r="C196" i="1"/>
  <c r="B196" i="1"/>
  <c r="H195" i="1"/>
  <c r="C195" i="1"/>
  <c r="B195" i="1"/>
  <c r="H194" i="1"/>
  <c r="C194" i="1"/>
  <c r="B194" i="1"/>
  <c r="H193" i="1"/>
  <c r="C193" i="1"/>
  <c r="B193" i="1"/>
  <c r="H192" i="1"/>
  <c r="C192" i="1"/>
  <c r="B192" i="1"/>
  <c r="H191" i="1"/>
  <c r="C191" i="1"/>
  <c r="B191" i="1"/>
  <c r="H190" i="1"/>
  <c r="C190" i="1"/>
  <c r="B190" i="1"/>
  <c r="H189" i="1"/>
  <c r="C189" i="1"/>
  <c r="B189" i="1"/>
  <c r="H188" i="1"/>
  <c r="C188" i="1"/>
  <c r="B188" i="1"/>
  <c r="H187" i="1"/>
  <c r="C187" i="1"/>
  <c r="B187" i="1"/>
  <c r="H186" i="1"/>
  <c r="C186" i="1"/>
  <c r="B186" i="1"/>
  <c r="H185" i="1"/>
  <c r="C185" i="1"/>
  <c r="B185" i="1"/>
  <c r="H184" i="1"/>
  <c r="C184" i="1"/>
  <c r="B184" i="1"/>
  <c r="H183" i="1"/>
  <c r="C183" i="1"/>
  <c r="B183" i="1"/>
  <c r="H182" i="1"/>
  <c r="C182" i="1"/>
  <c r="B182" i="1"/>
  <c r="H181" i="1"/>
  <c r="C181" i="1"/>
  <c r="B181" i="1"/>
  <c r="H180" i="1"/>
  <c r="C180" i="1"/>
  <c r="B180" i="1"/>
  <c r="H179" i="1"/>
  <c r="C179" i="1"/>
  <c r="B179" i="1"/>
  <c r="H178" i="1"/>
  <c r="C178" i="1"/>
  <c r="B178" i="1"/>
  <c r="H177" i="1"/>
  <c r="C177" i="1"/>
  <c r="B177" i="1"/>
  <c r="H176" i="1"/>
  <c r="C176" i="1"/>
  <c r="B176" i="1"/>
  <c r="H175" i="1"/>
  <c r="C175" i="1"/>
  <c r="B175" i="1"/>
  <c r="H174" i="1"/>
  <c r="C174" i="1"/>
  <c r="B174" i="1"/>
  <c r="H173" i="1"/>
  <c r="C173" i="1"/>
  <c r="B173" i="1"/>
  <c r="H172" i="1"/>
  <c r="C172" i="1"/>
  <c r="B172" i="1"/>
  <c r="H171" i="1"/>
  <c r="C171" i="1"/>
  <c r="B171" i="1"/>
  <c r="H170" i="1"/>
  <c r="C170" i="1"/>
  <c r="B170" i="1"/>
  <c r="H169" i="1"/>
  <c r="C169" i="1"/>
  <c r="B169" i="1"/>
  <c r="H168" i="1"/>
  <c r="C168" i="1"/>
  <c r="B168" i="1"/>
  <c r="H167" i="1"/>
  <c r="C167" i="1"/>
  <c r="B167" i="1"/>
  <c r="H166" i="1"/>
  <c r="C166" i="1"/>
  <c r="B166" i="1"/>
  <c r="H165" i="1"/>
  <c r="C165" i="1"/>
  <c r="B165" i="1"/>
  <c r="H164" i="1"/>
  <c r="C164" i="1"/>
  <c r="B164" i="1"/>
  <c r="H163" i="1"/>
  <c r="C163" i="1"/>
  <c r="B163" i="1"/>
  <c r="H162" i="1"/>
  <c r="C162" i="1"/>
  <c r="B162" i="1"/>
  <c r="H161" i="1"/>
  <c r="C161" i="1"/>
  <c r="B161" i="1"/>
  <c r="H160" i="1"/>
  <c r="C160" i="1"/>
  <c r="B160" i="1"/>
  <c r="H159" i="1"/>
  <c r="C159" i="1"/>
  <c r="B159" i="1"/>
  <c r="H158" i="1"/>
  <c r="C158" i="1"/>
  <c r="B158" i="1"/>
  <c r="H157" i="1"/>
  <c r="C157" i="1"/>
  <c r="B157" i="1"/>
  <c r="H156" i="1"/>
  <c r="C156" i="1"/>
  <c r="B156" i="1"/>
  <c r="H155" i="1"/>
  <c r="C155" i="1"/>
  <c r="B155" i="1"/>
  <c r="H154" i="1"/>
  <c r="C154" i="1"/>
  <c r="B154" i="1"/>
  <c r="H153" i="1"/>
  <c r="C153" i="1"/>
  <c r="B153" i="1"/>
  <c r="H152" i="1"/>
  <c r="C152" i="1"/>
  <c r="B152" i="1"/>
  <c r="H151" i="1"/>
  <c r="C151" i="1"/>
  <c r="B151" i="1"/>
  <c r="H150" i="1"/>
  <c r="C150" i="1"/>
  <c r="B150" i="1"/>
  <c r="H149" i="1"/>
  <c r="C149" i="1"/>
  <c r="B149" i="1"/>
  <c r="H148" i="1"/>
  <c r="C148" i="1"/>
  <c r="B148" i="1"/>
  <c r="H147" i="1"/>
  <c r="C147" i="1"/>
  <c r="B147" i="1"/>
  <c r="H146" i="1"/>
  <c r="C146" i="1"/>
  <c r="B146" i="1"/>
  <c r="H145" i="1"/>
  <c r="C145" i="1"/>
  <c r="B145" i="1"/>
  <c r="H144" i="1"/>
  <c r="C144" i="1"/>
  <c r="B144" i="1"/>
  <c r="H143" i="1"/>
  <c r="C143" i="1"/>
  <c r="B143" i="1"/>
  <c r="H142" i="1"/>
  <c r="C142" i="1"/>
  <c r="B142" i="1"/>
  <c r="H141" i="1"/>
  <c r="C141" i="1"/>
  <c r="B141" i="1"/>
  <c r="H140" i="1"/>
  <c r="C140" i="1"/>
  <c r="B140" i="1"/>
  <c r="H139" i="1"/>
  <c r="C139" i="1"/>
  <c r="B139" i="1"/>
  <c r="H138" i="1"/>
  <c r="C138" i="1"/>
  <c r="B138" i="1"/>
  <c r="H137" i="1"/>
  <c r="C137" i="1"/>
  <c r="B137" i="1"/>
  <c r="H136" i="1"/>
  <c r="C136" i="1"/>
  <c r="B136" i="1"/>
  <c r="H135" i="1"/>
  <c r="C135" i="1"/>
  <c r="B135" i="1"/>
  <c r="H134" i="1"/>
  <c r="C134" i="1"/>
  <c r="B134" i="1"/>
  <c r="H133" i="1"/>
  <c r="C133" i="1"/>
  <c r="B133" i="1"/>
  <c r="H132" i="1"/>
  <c r="C132" i="1"/>
  <c r="B132" i="1"/>
  <c r="H131" i="1"/>
  <c r="C131" i="1"/>
  <c r="B131" i="1"/>
  <c r="H130" i="1"/>
  <c r="C130" i="1"/>
  <c r="B130" i="1"/>
  <c r="H129" i="1"/>
  <c r="C129" i="1"/>
  <c r="B129" i="1"/>
  <c r="H128" i="1"/>
  <c r="C128" i="1"/>
  <c r="B128" i="1"/>
  <c r="H127" i="1"/>
  <c r="C127" i="1"/>
  <c r="B127" i="1"/>
  <c r="H126" i="1"/>
  <c r="C126" i="1"/>
  <c r="B126" i="1"/>
  <c r="H125" i="1"/>
  <c r="C125" i="1"/>
  <c r="B125" i="1"/>
  <c r="H124" i="1"/>
  <c r="C124" i="1"/>
  <c r="B124" i="1"/>
  <c r="H123" i="1"/>
  <c r="C123" i="1"/>
  <c r="B123" i="1"/>
  <c r="H122" i="1"/>
  <c r="C122" i="1"/>
  <c r="B122" i="1"/>
  <c r="H121" i="1"/>
  <c r="C121" i="1"/>
  <c r="B121" i="1"/>
  <c r="H120" i="1"/>
  <c r="C120" i="1"/>
  <c r="B120" i="1"/>
  <c r="H119" i="1"/>
  <c r="C119" i="1"/>
  <c r="B119" i="1"/>
  <c r="H118" i="1"/>
  <c r="C118" i="1"/>
  <c r="B118" i="1"/>
  <c r="H117" i="1"/>
  <c r="C117" i="1"/>
  <c r="B117" i="1"/>
  <c r="H116" i="1"/>
  <c r="C116" i="1"/>
  <c r="B116" i="1"/>
  <c r="H115" i="1"/>
  <c r="C115" i="1"/>
  <c r="B115" i="1"/>
  <c r="H114" i="1"/>
  <c r="C114" i="1"/>
  <c r="B114" i="1"/>
  <c r="H113" i="1"/>
  <c r="C113" i="1"/>
  <c r="B113" i="1"/>
  <c r="H112" i="1"/>
  <c r="C112" i="1"/>
  <c r="B112" i="1"/>
  <c r="H111" i="1"/>
  <c r="C111" i="1"/>
  <c r="B111" i="1"/>
  <c r="H110" i="1"/>
  <c r="C110" i="1"/>
  <c r="B110" i="1"/>
  <c r="H109" i="1"/>
  <c r="C109" i="1"/>
  <c r="B109" i="1"/>
  <c r="H108" i="1"/>
  <c r="C108" i="1"/>
  <c r="B108" i="1"/>
  <c r="H107" i="1"/>
  <c r="C107" i="1"/>
  <c r="B107" i="1"/>
  <c r="H106" i="1"/>
  <c r="C106" i="1"/>
  <c r="B106" i="1"/>
  <c r="H105" i="1"/>
  <c r="C105" i="1"/>
  <c r="B105" i="1"/>
  <c r="H104" i="1"/>
  <c r="C104" i="1"/>
  <c r="B104" i="1"/>
  <c r="H103" i="1"/>
  <c r="C103" i="1"/>
  <c r="B103" i="1"/>
  <c r="H102" i="1"/>
  <c r="C102" i="1"/>
  <c r="B102" i="1"/>
  <c r="H101" i="1"/>
  <c r="C101" i="1"/>
  <c r="B101" i="1"/>
  <c r="H100" i="1"/>
  <c r="C100" i="1"/>
  <c r="B100" i="1"/>
  <c r="H99" i="1"/>
  <c r="C99" i="1"/>
  <c r="B99" i="1"/>
  <c r="H98" i="1"/>
  <c r="C98" i="1"/>
  <c r="B98" i="1"/>
  <c r="H97" i="1"/>
  <c r="C97" i="1"/>
  <c r="B97" i="1"/>
  <c r="H96" i="1"/>
  <c r="C96" i="1"/>
  <c r="B96" i="1"/>
  <c r="H95" i="1"/>
  <c r="C95" i="1"/>
  <c r="B95" i="1"/>
  <c r="H94" i="1"/>
  <c r="C94" i="1"/>
  <c r="B94" i="1"/>
  <c r="H93" i="1"/>
  <c r="C93" i="1"/>
  <c r="B93" i="1"/>
  <c r="H92" i="1"/>
  <c r="C92" i="1"/>
  <c r="B92" i="1"/>
  <c r="H91" i="1"/>
  <c r="C91" i="1"/>
  <c r="B91" i="1"/>
  <c r="H90" i="1"/>
  <c r="C90" i="1"/>
  <c r="B90" i="1"/>
  <c r="H89" i="1"/>
  <c r="C89" i="1"/>
  <c r="B89" i="1"/>
  <c r="H88" i="1"/>
  <c r="C88" i="1"/>
  <c r="B88" i="1"/>
  <c r="H87" i="1"/>
  <c r="C87" i="1"/>
  <c r="B87" i="1"/>
  <c r="H86" i="1"/>
  <c r="C86" i="1"/>
  <c r="B86" i="1"/>
  <c r="H85" i="1"/>
  <c r="C85" i="1"/>
  <c r="B85" i="1"/>
  <c r="H84" i="1"/>
  <c r="C84" i="1"/>
  <c r="B84" i="1"/>
  <c r="H83" i="1"/>
  <c r="C83" i="1"/>
  <c r="B83" i="1"/>
  <c r="H82" i="1"/>
  <c r="C82" i="1"/>
  <c r="B82" i="1"/>
  <c r="H81" i="1"/>
  <c r="C81" i="1"/>
  <c r="B81" i="1"/>
  <c r="H80" i="1"/>
  <c r="C80" i="1"/>
  <c r="B80" i="1"/>
  <c r="H79" i="1"/>
  <c r="C79" i="1"/>
  <c r="B79" i="1"/>
  <c r="H78" i="1"/>
  <c r="C78" i="1"/>
  <c r="B78" i="1"/>
  <c r="H77" i="1"/>
  <c r="C77" i="1"/>
  <c r="B77" i="1"/>
  <c r="H76" i="1"/>
  <c r="C76" i="1"/>
  <c r="B76" i="1"/>
  <c r="H75" i="1"/>
  <c r="C75" i="1"/>
  <c r="B75" i="1"/>
  <c r="H74" i="1"/>
  <c r="C74" i="1"/>
  <c r="B74" i="1"/>
  <c r="H73" i="1"/>
  <c r="C73" i="1"/>
  <c r="B73" i="1"/>
  <c r="H72" i="1"/>
  <c r="C72" i="1"/>
  <c r="B72" i="1"/>
  <c r="H71" i="1"/>
  <c r="C71" i="1"/>
  <c r="B71" i="1"/>
  <c r="H70" i="1"/>
  <c r="C70" i="1"/>
  <c r="B70" i="1"/>
  <c r="H69" i="1"/>
  <c r="C69" i="1"/>
  <c r="B69" i="1"/>
  <c r="H68" i="1"/>
  <c r="C68" i="1"/>
  <c r="B68" i="1"/>
  <c r="H67" i="1"/>
  <c r="C67" i="1"/>
  <c r="B67" i="1"/>
  <c r="H66" i="1"/>
  <c r="C66" i="1"/>
  <c r="B66" i="1"/>
  <c r="H65" i="1"/>
  <c r="C65" i="1"/>
  <c r="B65" i="1"/>
  <c r="H64" i="1"/>
  <c r="C64" i="1"/>
  <c r="B64" i="1"/>
  <c r="H63" i="1"/>
  <c r="C63" i="1"/>
  <c r="B63" i="1"/>
  <c r="H62" i="1"/>
  <c r="C62" i="1"/>
  <c r="B62" i="1"/>
  <c r="H61" i="1"/>
  <c r="C61" i="1"/>
  <c r="B61" i="1"/>
  <c r="H60" i="1"/>
  <c r="C60" i="1"/>
  <c r="B60" i="1"/>
  <c r="H59" i="1"/>
  <c r="C59" i="1"/>
  <c r="B59" i="1"/>
  <c r="H58" i="1"/>
  <c r="C58" i="1"/>
  <c r="B58" i="1"/>
  <c r="H57" i="1"/>
  <c r="C57" i="1"/>
  <c r="B57" i="1"/>
  <c r="H56" i="1"/>
  <c r="C56" i="1"/>
  <c r="B56" i="1"/>
  <c r="H55" i="1"/>
  <c r="C55" i="1"/>
  <c r="B55" i="1"/>
  <c r="H54" i="1"/>
  <c r="C54" i="1"/>
  <c r="B54" i="1"/>
  <c r="H53" i="1"/>
  <c r="C53" i="1"/>
  <c r="B53" i="1"/>
  <c r="H52" i="1"/>
  <c r="C52" i="1"/>
  <c r="B52" i="1"/>
  <c r="H51" i="1"/>
  <c r="C51" i="1"/>
  <c r="B51" i="1"/>
  <c r="H50" i="1"/>
  <c r="C50" i="1"/>
  <c r="B50" i="1"/>
  <c r="H49" i="1"/>
  <c r="C49" i="1"/>
  <c r="B49" i="1"/>
  <c r="H48" i="1"/>
  <c r="C48" i="1"/>
  <c r="B48" i="1"/>
  <c r="H47" i="1"/>
  <c r="C47" i="1"/>
  <c r="B47" i="1"/>
  <c r="H46" i="1"/>
  <c r="C46" i="1"/>
  <c r="B46" i="1"/>
  <c r="H45" i="1"/>
  <c r="C45" i="1"/>
  <c r="B45" i="1"/>
  <c r="H44" i="1"/>
  <c r="C44" i="1"/>
  <c r="B44" i="1"/>
  <c r="H43" i="1"/>
  <c r="C43" i="1"/>
  <c r="B43" i="1"/>
  <c r="H42" i="1"/>
  <c r="C42" i="1"/>
  <c r="B42" i="1"/>
  <c r="H41" i="1"/>
  <c r="C41" i="1"/>
  <c r="B41" i="1"/>
  <c r="H40" i="1"/>
  <c r="C40" i="1"/>
  <c r="B40" i="1"/>
  <c r="H39" i="1"/>
  <c r="C39" i="1"/>
  <c r="B39" i="1"/>
  <c r="H38" i="1"/>
  <c r="C38" i="1"/>
  <c r="B38" i="1"/>
  <c r="H37" i="1"/>
  <c r="C37" i="1"/>
  <c r="B37" i="1"/>
  <c r="H36" i="1"/>
  <c r="C36" i="1"/>
  <c r="B36" i="1"/>
  <c r="H35" i="1"/>
  <c r="C35" i="1"/>
  <c r="B35" i="1"/>
  <c r="H34" i="1"/>
  <c r="C34" i="1"/>
  <c r="B34" i="1"/>
  <c r="H33" i="1"/>
  <c r="C33" i="1"/>
  <c r="B33" i="1"/>
  <c r="H32" i="1"/>
  <c r="C32" i="1"/>
  <c r="B32" i="1"/>
  <c r="H31" i="1"/>
  <c r="C31" i="1"/>
  <c r="B31" i="1"/>
  <c r="H30" i="1"/>
  <c r="C30" i="1"/>
  <c r="B30" i="1"/>
  <c r="H29" i="1"/>
  <c r="C29" i="1"/>
  <c r="B29" i="1"/>
  <c r="H28" i="1"/>
  <c r="C28" i="1"/>
  <c r="B28" i="1"/>
  <c r="H27" i="1"/>
  <c r="C27" i="1"/>
  <c r="B27" i="1"/>
  <c r="H26" i="1"/>
  <c r="C26" i="1"/>
  <c r="B26" i="1"/>
  <c r="H25" i="1"/>
  <c r="C25" i="1"/>
  <c r="B25" i="1"/>
  <c r="H24" i="1"/>
  <c r="C24" i="1"/>
  <c r="B24" i="1"/>
  <c r="H23" i="1"/>
  <c r="C23" i="1"/>
  <c r="B23" i="1"/>
  <c r="H22" i="1"/>
  <c r="C22" i="1"/>
  <c r="B22" i="1"/>
  <c r="H21" i="1"/>
  <c r="C21" i="1"/>
  <c r="B21" i="1"/>
  <c r="H20" i="1"/>
  <c r="C20" i="1"/>
  <c r="B20" i="1"/>
  <c r="H19" i="1"/>
  <c r="C19" i="1"/>
  <c r="B19" i="1"/>
  <c r="H18" i="1"/>
  <c r="C18" i="1"/>
  <c r="B18" i="1"/>
  <c r="H17" i="1"/>
  <c r="C17" i="1"/>
  <c r="B17" i="1"/>
  <c r="H16" i="1"/>
  <c r="C16" i="1"/>
  <c r="B16" i="1"/>
  <c r="H15" i="1"/>
  <c r="C15" i="1"/>
  <c r="B15" i="1"/>
  <c r="H14" i="1"/>
  <c r="C14" i="1"/>
  <c r="B14" i="1"/>
  <c r="H13" i="1"/>
  <c r="C13" i="1"/>
  <c r="B13" i="1"/>
  <c r="H12" i="1"/>
  <c r="C12" i="1"/>
  <c r="B12" i="1"/>
  <c r="H11" i="1"/>
  <c r="C11" i="1"/>
  <c r="B11" i="1"/>
  <c r="H10" i="1"/>
  <c r="C10" i="1"/>
  <c r="B10" i="1"/>
  <c r="H9" i="1"/>
  <c r="C9" i="1"/>
  <c r="B9" i="1"/>
  <c r="H8" i="1"/>
  <c r="C8" i="1"/>
  <c r="B8" i="1"/>
  <c r="H7" i="1"/>
  <c r="C7" i="1"/>
  <c r="B7" i="1"/>
  <c r="H6" i="1"/>
  <c r="C6" i="1"/>
  <c r="B6" i="1"/>
  <c r="H5" i="1"/>
  <c r="C5" i="1"/>
  <c r="B5" i="1"/>
  <c r="H4" i="1"/>
  <c r="C4" i="1"/>
  <c r="B4" i="1"/>
  <c r="H3" i="1"/>
  <c r="C3" i="1"/>
  <c r="B3" i="1"/>
  <c r="H2" i="1"/>
  <c r="C2" i="1"/>
  <c r="B2" i="1"/>
</calcChain>
</file>

<file path=xl/sharedStrings.xml><?xml version="1.0" encoding="utf-8"?>
<sst xmlns="http://schemas.openxmlformats.org/spreadsheetml/2006/main" count="1671" uniqueCount="35">
  <si>
    <t>IdPedido</t>
  </si>
  <si>
    <t>Nombre de Cliente</t>
  </si>
  <si>
    <t>Nombre de Empleado</t>
  </si>
  <si>
    <t>FechaPedido</t>
  </si>
  <si>
    <t>FechaEntrega</t>
  </si>
  <si>
    <t>FechaEnvío</t>
  </si>
  <si>
    <t>FormaEnvío</t>
  </si>
  <si>
    <t>Forma de Envío</t>
  </si>
  <si>
    <t>Cargo</t>
  </si>
  <si>
    <t>PaísDestinatario</t>
  </si>
  <si>
    <t>Alemania</t>
  </si>
  <si>
    <t>Irlanda</t>
  </si>
  <si>
    <t>Brasil</t>
  </si>
  <si>
    <t>Suecia</t>
  </si>
  <si>
    <t>Italia</t>
  </si>
  <si>
    <t>Suiza</t>
  </si>
  <si>
    <t>Venezuela</t>
  </si>
  <si>
    <t>España</t>
  </si>
  <si>
    <t>Estados Unidos</t>
  </si>
  <si>
    <t>Canadá</t>
  </si>
  <si>
    <t>Austria</t>
  </si>
  <si>
    <t>Reino Unido</t>
  </si>
  <si>
    <t>Finlandia</t>
  </si>
  <si>
    <t>Francia</t>
  </si>
  <si>
    <t>Dinamarca</t>
  </si>
  <si>
    <t>Noruega</t>
  </si>
  <si>
    <t>Argentina</t>
  </si>
  <si>
    <t>Portugal</t>
  </si>
  <si>
    <t>México</t>
  </si>
  <si>
    <t>Bélgica</t>
  </si>
  <si>
    <t>Polonia</t>
  </si>
  <si>
    <t>DELIVERY</t>
  </si>
  <si>
    <t>PICKING</t>
  </si>
  <si>
    <t>SHIPMENT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</si>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</sst>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2" borderId="0" xfId="0" applyFont="1" applyFill="1" applyBorder="1"/>
    <xf numFmtId="44" fontId="0" fillId="0" borderId="1" xfId="1" applyFont="1" applyBorder="1"/>
  </cellXfs>
  <cellStyles count="2">
    <cellStyle name="Moneda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8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8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8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>
        <left/>
        <right/>
        <top style="thin">
          <color theme="8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Neptu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Empleados"/>
      <sheetName val="Proveedores"/>
      <sheetName val="Productos"/>
      <sheetName val="Categorías"/>
      <sheetName val="Compañías_de_envíos"/>
      <sheetName val="Pedidos"/>
      <sheetName val="Detalles_de_pedid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QUICK</v>
          </cell>
          <cell r="D2">
            <v>8</v>
          </cell>
          <cell r="I2">
            <v>2</v>
          </cell>
        </row>
        <row r="3">
          <cell r="B3" t="str">
            <v>HUNGO</v>
          </cell>
          <cell r="D3">
            <v>9</v>
          </cell>
          <cell r="I3">
            <v>3</v>
          </cell>
        </row>
        <row r="4">
          <cell r="B4" t="str">
            <v>QUICK</v>
          </cell>
          <cell r="D4">
            <v>5</v>
          </cell>
          <cell r="I4">
            <v>1</v>
          </cell>
        </row>
        <row r="5">
          <cell r="B5" t="str">
            <v>FRANK</v>
          </cell>
          <cell r="D5">
            <v>4</v>
          </cell>
          <cell r="I5">
            <v>1</v>
          </cell>
        </row>
        <row r="6">
          <cell r="B6" t="str">
            <v>WELLI</v>
          </cell>
          <cell r="D6">
            <v>1</v>
          </cell>
          <cell r="I6">
            <v>2</v>
          </cell>
        </row>
        <row r="7">
          <cell r="B7" t="str">
            <v>FOLKO</v>
          </cell>
          <cell r="D7">
            <v>8</v>
          </cell>
          <cell r="I7">
            <v>2</v>
          </cell>
        </row>
        <row r="8">
          <cell r="B8" t="str">
            <v>REGGC</v>
          </cell>
          <cell r="D8">
            <v>4</v>
          </cell>
          <cell r="I8">
            <v>1</v>
          </cell>
        </row>
        <row r="9">
          <cell r="B9" t="str">
            <v>GOURL</v>
          </cell>
          <cell r="D9">
            <v>6</v>
          </cell>
          <cell r="I9">
            <v>1</v>
          </cell>
        </row>
        <row r="10">
          <cell r="B10" t="str">
            <v>RICSU</v>
          </cell>
          <cell r="D10">
            <v>7</v>
          </cell>
          <cell r="I10">
            <v>3</v>
          </cell>
        </row>
        <row r="11">
          <cell r="B11" t="str">
            <v>LILAS</v>
          </cell>
          <cell r="D11">
            <v>1</v>
          </cell>
          <cell r="I11">
            <v>3</v>
          </cell>
        </row>
        <row r="12">
          <cell r="B12" t="str">
            <v>LEHMS</v>
          </cell>
          <cell r="D12">
            <v>3</v>
          </cell>
          <cell r="I12">
            <v>1</v>
          </cell>
        </row>
        <row r="13">
          <cell r="B13" t="str">
            <v>RICSU</v>
          </cell>
          <cell r="D13">
            <v>3</v>
          </cell>
          <cell r="I13">
            <v>3</v>
          </cell>
        </row>
        <row r="14">
          <cell r="B14" t="str">
            <v>BERGS</v>
          </cell>
          <cell r="D14">
            <v>8</v>
          </cell>
          <cell r="I14">
            <v>2</v>
          </cell>
        </row>
        <row r="15">
          <cell r="B15" t="str">
            <v>GODOS</v>
          </cell>
          <cell r="D15">
            <v>3</v>
          </cell>
          <cell r="I15">
            <v>3</v>
          </cell>
        </row>
        <row r="16">
          <cell r="B16" t="str">
            <v>RICSU</v>
          </cell>
          <cell r="D16">
            <v>1</v>
          </cell>
          <cell r="I16">
            <v>1</v>
          </cell>
        </row>
        <row r="17">
          <cell r="B17" t="str">
            <v>LETSS</v>
          </cell>
          <cell r="D17">
            <v>4</v>
          </cell>
          <cell r="I17">
            <v>2</v>
          </cell>
        </row>
        <row r="18">
          <cell r="B18" t="str">
            <v>THEBI</v>
          </cell>
          <cell r="D18">
            <v>6</v>
          </cell>
          <cell r="I18">
            <v>2</v>
          </cell>
        </row>
        <row r="19">
          <cell r="B19" t="str">
            <v>GOURL</v>
          </cell>
          <cell r="D19">
            <v>6</v>
          </cell>
          <cell r="I19">
            <v>3</v>
          </cell>
        </row>
        <row r="20">
          <cell r="B20" t="str">
            <v>RATTC</v>
          </cell>
          <cell r="D20">
            <v>1</v>
          </cell>
          <cell r="I20">
            <v>3</v>
          </cell>
        </row>
        <row r="21">
          <cell r="B21" t="str">
            <v>HILAA</v>
          </cell>
          <cell r="D21">
            <v>4</v>
          </cell>
          <cell r="I21">
            <v>2</v>
          </cell>
        </row>
        <row r="22">
          <cell r="B22" t="str">
            <v>MEREP</v>
          </cell>
          <cell r="D22">
            <v>2</v>
          </cell>
          <cell r="I22">
            <v>2</v>
          </cell>
        </row>
        <row r="23">
          <cell r="B23" t="str">
            <v>ERNSH</v>
          </cell>
          <cell r="D23">
            <v>8</v>
          </cell>
          <cell r="I23">
            <v>2</v>
          </cell>
        </row>
        <row r="24">
          <cell r="B24" t="str">
            <v>QUICK</v>
          </cell>
          <cell r="D24">
            <v>3</v>
          </cell>
          <cell r="I24">
            <v>3</v>
          </cell>
        </row>
        <row r="25">
          <cell r="B25" t="str">
            <v>ERNSH</v>
          </cell>
          <cell r="D25">
            <v>4</v>
          </cell>
          <cell r="I25">
            <v>3</v>
          </cell>
        </row>
        <row r="26">
          <cell r="B26" t="str">
            <v>LAUGB</v>
          </cell>
          <cell r="D26">
            <v>3</v>
          </cell>
          <cell r="I26">
            <v>3</v>
          </cell>
        </row>
        <row r="27">
          <cell r="B27" t="str">
            <v>SEVES</v>
          </cell>
          <cell r="D27">
            <v>1</v>
          </cell>
          <cell r="I27">
            <v>3</v>
          </cell>
        </row>
        <row r="28">
          <cell r="B28" t="str">
            <v>RATTC</v>
          </cell>
          <cell r="D28">
            <v>1</v>
          </cell>
          <cell r="I28">
            <v>1</v>
          </cell>
        </row>
        <row r="29">
          <cell r="B29" t="str">
            <v>WARTH</v>
          </cell>
          <cell r="D29">
            <v>2</v>
          </cell>
          <cell r="I29">
            <v>2</v>
          </cell>
        </row>
        <row r="30">
          <cell r="B30" t="str">
            <v>LAMAI</v>
          </cell>
          <cell r="D30">
            <v>3</v>
          </cell>
          <cell r="I30">
            <v>2</v>
          </cell>
        </row>
        <row r="31">
          <cell r="B31" t="str">
            <v>VAFFE</v>
          </cell>
          <cell r="D31">
            <v>1</v>
          </cell>
          <cell r="I31">
            <v>1</v>
          </cell>
        </row>
        <row r="32">
          <cell r="B32" t="str">
            <v>QUEDE</v>
          </cell>
          <cell r="D32">
            <v>8</v>
          </cell>
          <cell r="I32">
            <v>1</v>
          </cell>
        </row>
        <row r="33">
          <cell r="B33" t="str">
            <v>RICAR</v>
          </cell>
          <cell r="D33">
            <v>2</v>
          </cell>
          <cell r="I33">
            <v>2</v>
          </cell>
        </row>
        <row r="34">
          <cell r="B34" t="str">
            <v>HUNGO</v>
          </cell>
          <cell r="D34">
            <v>3</v>
          </cell>
          <cell r="I34">
            <v>2</v>
          </cell>
        </row>
        <row r="35">
          <cell r="B35" t="str">
            <v>FRANK</v>
          </cell>
          <cell r="D35">
            <v>1</v>
          </cell>
          <cell r="I35">
            <v>1</v>
          </cell>
        </row>
        <row r="36">
          <cell r="B36" t="str">
            <v>GOURL</v>
          </cell>
          <cell r="D36">
            <v>4</v>
          </cell>
          <cell r="I36">
            <v>2</v>
          </cell>
        </row>
        <row r="37">
          <cell r="B37" t="str">
            <v>RATTC</v>
          </cell>
          <cell r="D37">
            <v>3</v>
          </cell>
          <cell r="I37">
            <v>3</v>
          </cell>
        </row>
        <row r="38">
          <cell r="B38" t="str">
            <v>SANTG</v>
          </cell>
          <cell r="D38">
            <v>1</v>
          </cell>
          <cell r="I38">
            <v>2</v>
          </cell>
        </row>
        <row r="39">
          <cell r="B39" t="str">
            <v>BSBEV</v>
          </cell>
          <cell r="D39">
            <v>4</v>
          </cell>
          <cell r="I39">
            <v>3</v>
          </cell>
        </row>
        <row r="40">
          <cell r="B40" t="str">
            <v>RATTC</v>
          </cell>
          <cell r="D40">
            <v>9</v>
          </cell>
          <cell r="I40">
            <v>3</v>
          </cell>
        </row>
        <row r="41">
          <cell r="B41" t="str">
            <v>LEHMS</v>
          </cell>
          <cell r="D41">
            <v>3</v>
          </cell>
          <cell r="I41">
            <v>3</v>
          </cell>
        </row>
        <row r="42">
          <cell r="B42" t="str">
            <v>CACTU</v>
          </cell>
          <cell r="D42">
            <v>8</v>
          </cell>
          <cell r="I42">
            <v>1</v>
          </cell>
        </row>
        <row r="43">
          <cell r="B43" t="str">
            <v>ERNSH</v>
          </cell>
          <cell r="D43">
            <v>4</v>
          </cell>
          <cell r="I43">
            <v>1</v>
          </cell>
        </row>
        <row r="44">
          <cell r="B44" t="str">
            <v>LETSS</v>
          </cell>
          <cell r="D44">
            <v>8</v>
          </cell>
          <cell r="I44">
            <v>2</v>
          </cell>
        </row>
        <row r="45">
          <cell r="B45" t="str">
            <v>QUICK</v>
          </cell>
          <cell r="D45">
            <v>5</v>
          </cell>
          <cell r="I45">
            <v>3</v>
          </cell>
        </row>
        <row r="46">
          <cell r="B46" t="str">
            <v>NORTS</v>
          </cell>
          <cell r="D46">
            <v>3</v>
          </cell>
          <cell r="I46">
            <v>3</v>
          </cell>
        </row>
        <row r="47">
          <cell r="B47" t="str">
            <v>SANTG</v>
          </cell>
          <cell r="D47">
            <v>7</v>
          </cell>
          <cell r="I47">
            <v>1</v>
          </cell>
        </row>
        <row r="48">
          <cell r="B48" t="str">
            <v>WHITC</v>
          </cell>
          <cell r="D48">
            <v>4</v>
          </cell>
          <cell r="I48">
            <v>2</v>
          </cell>
        </row>
        <row r="49">
          <cell r="B49" t="str">
            <v>VINET</v>
          </cell>
          <cell r="D49">
            <v>2</v>
          </cell>
          <cell r="I49">
            <v>2</v>
          </cell>
        </row>
        <row r="50">
          <cell r="B50" t="str">
            <v>RATTC</v>
          </cell>
          <cell r="D50">
            <v>2</v>
          </cell>
          <cell r="I50">
            <v>3</v>
          </cell>
        </row>
        <row r="51">
          <cell r="B51" t="str">
            <v>GREAL</v>
          </cell>
          <cell r="D51">
            <v>4</v>
          </cell>
          <cell r="I51">
            <v>2</v>
          </cell>
        </row>
        <row r="52">
          <cell r="B52" t="str">
            <v>PRINI</v>
          </cell>
          <cell r="D52">
            <v>5</v>
          </cell>
          <cell r="I52">
            <v>1</v>
          </cell>
        </row>
        <row r="53">
          <cell r="B53" t="str">
            <v>AROUT</v>
          </cell>
          <cell r="D53">
            <v>1</v>
          </cell>
          <cell r="I53">
            <v>2</v>
          </cell>
        </row>
        <row r="54">
          <cell r="B54" t="str">
            <v>LEHMS</v>
          </cell>
          <cell r="D54">
            <v>4</v>
          </cell>
          <cell r="I54">
            <v>1</v>
          </cell>
        </row>
        <row r="55">
          <cell r="B55" t="str">
            <v>SAVEA</v>
          </cell>
          <cell r="D55">
            <v>7</v>
          </cell>
          <cell r="I55">
            <v>3</v>
          </cell>
        </row>
        <row r="56">
          <cell r="B56" t="str">
            <v>VINET</v>
          </cell>
          <cell r="D56">
            <v>2</v>
          </cell>
          <cell r="I56">
            <v>2</v>
          </cell>
        </row>
        <row r="57">
          <cell r="B57" t="str">
            <v>BERGS</v>
          </cell>
          <cell r="D57">
            <v>9</v>
          </cell>
          <cell r="I57">
            <v>2</v>
          </cell>
        </row>
        <row r="58">
          <cell r="B58" t="str">
            <v>OTTIK</v>
          </cell>
          <cell r="D58">
            <v>2</v>
          </cell>
          <cell r="I58">
            <v>2</v>
          </cell>
        </row>
        <row r="59">
          <cell r="B59" t="str">
            <v>GODOS</v>
          </cell>
          <cell r="D59">
            <v>7</v>
          </cell>
          <cell r="I59">
            <v>1</v>
          </cell>
        </row>
        <row r="60">
          <cell r="B60" t="str">
            <v>LILAS</v>
          </cell>
          <cell r="D60">
            <v>3</v>
          </cell>
          <cell r="I60">
            <v>3</v>
          </cell>
        </row>
        <row r="61">
          <cell r="B61" t="str">
            <v>SAVEA</v>
          </cell>
          <cell r="D61">
            <v>8</v>
          </cell>
          <cell r="I61">
            <v>3</v>
          </cell>
        </row>
        <row r="62">
          <cell r="B62" t="str">
            <v>GALED</v>
          </cell>
          <cell r="D62">
            <v>1</v>
          </cell>
          <cell r="I62">
            <v>1</v>
          </cell>
        </row>
        <row r="63">
          <cell r="B63" t="str">
            <v>SAVEA</v>
          </cell>
          <cell r="D63">
            <v>5</v>
          </cell>
          <cell r="I63">
            <v>1</v>
          </cell>
        </row>
        <row r="64">
          <cell r="B64" t="str">
            <v>AROUT</v>
          </cell>
          <cell r="D64">
            <v>4</v>
          </cell>
          <cell r="I64">
            <v>2</v>
          </cell>
        </row>
        <row r="65">
          <cell r="B65" t="str">
            <v>ANATR</v>
          </cell>
          <cell r="D65">
            <v>4</v>
          </cell>
          <cell r="I65">
            <v>3</v>
          </cell>
        </row>
        <row r="66">
          <cell r="B66" t="str">
            <v>RATTC</v>
          </cell>
          <cell r="D66">
            <v>4</v>
          </cell>
          <cell r="I66">
            <v>2</v>
          </cell>
        </row>
        <row r="67">
          <cell r="B67" t="str">
            <v>LONEP</v>
          </cell>
          <cell r="D67">
            <v>6</v>
          </cell>
          <cell r="I67">
            <v>1</v>
          </cell>
        </row>
        <row r="68">
          <cell r="B68" t="str">
            <v>DRACD</v>
          </cell>
          <cell r="D68">
            <v>1</v>
          </cell>
          <cell r="I68">
            <v>1</v>
          </cell>
        </row>
        <row r="69">
          <cell r="B69" t="str">
            <v>SPLIR</v>
          </cell>
          <cell r="D69">
            <v>6</v>
          </cell>
          <cell r="I69">
            <v>2</v>
          </cell>
        </row>
        <row r="70">
          <cell r="B70" t="str">
            <v>QUICK</v>
          </cell>
          <cell r="D70">
            <v>2</v>
          </cell>
          <cell r="I70">
            <v>3</v>
          </cell>
        </row>
        <row r="71">
          <cell r="B71" t="str">
            <v>OTTIK</v>
          </cell>
          <cell r="D71">
            <v>4</v>
          </cell>
          <cell r="I71">
            <v>1</v>
          </cell>
        </row>
        <row r="72">
          <cell r="B72" t="str">
            <v>GODOS</v>
          </cell>
          <cell r="D72">
            <v>5</v>
          </cell>
          <cell r="I72">
            <v>2</v>
          </cell>
        </row>
        <row r="73">
          <cell r="B73" t="str">
            <v>FOLKO</v>
          </cell>
          <cell r="D73">
            <v>8</v>
          </cell>
          <cell r="I73">
            <v>1</v>
          </cell>
        </row>
        <row r="74">
          <cell r="B74" t="str">
            <v>LAMAI</v>
          </cell>
          <cell r="D74">
            <v>6</v>
          </cell>
          <cell r="I74">
            <v>1</v>
          </cell>
        </row>
        <row r="75">
          <cell r="B75" t="str">
            <v>MEREP</v>
          </cell>
          <cell r="D75">
            <v>6</v>
          </cell>
          <cell r="I75">
            <v>3</v>
          </cell>
        </row>
        <row r="76">
          <cell r="B76" t="str">
            <v>WHITC</v>
          </cell>
          <cell r="D76">
            <v>4</v>
          </cell>
          <cell r="I76">
            <v>2</v>
          </cell>
        </row>
        <row r="77">
          <cell r="B77" t="str">
            <v>MAGAA</v>
          </cell>
          <cell r="D77">
            <v>8</v>
          </cell>
          <cell r="I77">
            <v>3</v>
          </cell>
        </row>
        <row r="78">
          <cell r="B78" t="str">
            <v>CACTU</v>
          </cell>
          <cell r="D78">
            <v>4</v>
          </cell>
          <cell r="I78">
            <v>1</v>
          </cell>
        </row>
        <row r="79">
          <cell r="B79" t="str">
            <v>HUNGO</v>
          </cell>
          <cell r="D79">
            <v>2</v>
          </cell>
          <cell r="I79">
            <v>2</v>
          </cell>
        </row>
        <row r="80">
          <cell r="B80" t="str">
            <v>THEBI</v>
          </cell>
          <cell r="D80">
            <v>2</v>
          </cell>
          <cell r="I80">
            <v>3</v>
          </cell>
        </row>
        <row r="81">
          <cell r="B81" t="str">
            <v>SIMOB</v>
          </cell>
          <cell r="D81">
            <v>7</v>
          </cell>
          <cell r="I81">
            <v>3</v>
          </cell>
        </row>
        <row r="82">
          <cell r="B82" t="str">
            <v>SUPRD</v>
          </cell>
          <cell r="D82">
            <v>4</v>
          </cell>
          <cell r="I82">
            <v>3</v>
          </cell>
        </row>
        <row r="83">
          <cell r="B83" t="str">
            <v>ALFKI</v>
          </cell>
          <cell r="D83">
            <v>6</v>
          </cell>
          <cell r="I83">
            <v>2</v>
          </cell>
        </row>
        <row r="84">
          <cell r="B84" t="str">
            <v>ANATR</v>
          </cell>
          <cell r="D84">
            <v>3</v>
          </cell>
          <cell r="I84">
            <v>1</v>
          </cell>
        </row>
        <row r="85">
          <cell r="B85" t="str">
            <v>WHITC</v>
          </cell>
          <cell r="D85">
            <v>5</v>
          </cell>
          <cell r="I85">
            <v>1</v>
          </cell>
        </row>
        <row r="86">
          <cell r="B86" t="str">
            <v>SAVEA</v>
          </cell>
          <cell r="D86">
            <v>5</v>
          </cell>
          <cell r="I86">
            <v>2</v>
          </cell>
        </row>
        <row r="87">
          <cell r="B87" t="str">
            <v>FRANK</v>
          </cell>
          <cell r="D87">
            <v>6</v>
          </cell>
          <cell r="I87">
            <v>1</v>
          </cell>
        </row>
        <row r="88">
          <cell r="B88" t="str">
            <v>WARTH</v>
          </cell>
          <cell r="D88">
            <v>1</v>
          </cell>
          <cell r="I88">
            <v>1</v>
          </cell>
        </row>
        <row r="89">
          <cell r="B89" t="str">
            <v>FOLKO</v>
          </cell>
          <cell r="D89">
            <v>3</v>
          </cell>
          <cell r="I89">
            <v>1</v>
          </cell>
        </row>
        <row r="90">
          <cell r="B90" t="str">
            <v>HILAA</v>
          </cell>
          <cell r="D90">
            <v>8</v>
          </cell>
          <cell r="I90">
            <v>3</v>
          </cell>
        </row>
        <row r="91">
          <cell r="B91" t="str">
            <v>FRANK</v>
          </cell>
          <cell r="D91">
            <v>8</v>
          </cell>
          <cell r="I91">
            <v>1</v>
          </cell>
        </row>
        <row r="92">
          <cell r="B92" t="str">
            <v>FRANR</v>
          </cell>
          <cell r="D92">
            <v>2</v>
          </cell>
          <cell r="I92">
            <v>2</v>
          </cell>
        </row>
        <row r="93">
          <cell r="B93" t="str">
            <v>WANDK</v>
          </cell>
          <cell r="D93">
            <v>1</v>
          </cell>
          <cell r="I93">
            <v>2</v>
          </cell>
        </row>
        <row r="94">
          <cell r="B94" t="str">
            <v>LONEP</v>
          </cell>
          <cell r="D94">
            <v>6</v>
          </cell>
          <cell r="I94">
            <v>1</v>
          </cell>
        </row>
        <row r="95">
          <cell r="B95" t="str">
            <v>OLDWO</v>
          </cell>
          <cell r="D95">
            <v>8</v>
          </cell>
          <cell r="I95">
            <v>3</v>
          </cell>
        </row>
        <row r="96">
          <cell r="B96" t="str">
            <v>SAVEA</v>
          </cell>
          <cell r="D96">
            <v>3</v>
          </cell>
          <cell r="I96">
            <v>1</v>
          </cell>
        </row>
        <row r="97">
          <cell r="B97" t="str">
            <v>FOLIG</v>
          </cell>
          <cell r="D97">
            <v>6</v>
          </cell>
          <cell r="I97">
            <v>2</v>
          </cell>
        </row>
        <row r="98">
          <cell r="B98" t="str">
            <v>ERNSH</v>
          </cell>
          <cell r="D98">
            <v>8</v>
          </cell>
          <cell r="I98">
            <v>2</v>
          </cell>
        </row>
        <row r="99">
          <cell r="B99" t="str">
            <v>MAGAA</v>
          </cell>
          <cell r="D99">
            <v>1</v>
          </cell>
          <cell r="I99">
            <v>2</v>
          </cell>
        </row>
        <row r="100">
          <cell r="B100" t="str">
            <v>BOLID</v>
          </cell>
          <cell r="D100">
            <v>4</v>
          </cell>
          <cell r="I100">
            <v>2</v>
          </cell>
        </row>
        <row r="101">
          <cell r="B101" t="str">
            <v>LETSS</v>
          </cell>
          <cell r="D101">
            <v>1</v>
          </cell>
          <cell r="I101">
            <v>2</v>
          </cell>
        </row>
        <row r="102">
          <cell r="B102" t="str">
            <v>FRANS</v>
          </cell>
          <cell r="D102">
            <v>3</v>
          </cell>
          <cell r="I102">
            <v>1</v>
          </cell>
        </row>
        <row r="103">
          <cell r="B103" t="str">
            <v>LEHMS</v>
          </cell>
          <cell r="D103">
            <v>2</v>
          </cell>
          <cell r="I103">
            <v>1</v>
          </cell>
        </row>
        <row r="104">
          <cell r="B104" t="str">
            <v>QUICK</v>
          </cell>
          <cell r="D104">
            <v>1</v>
          </cell>
          <cell r="I104">
            <v>2</v>
          </cell>
        </row>
        <row r="105">
          <cell r="B105" t="str">
            <v>QUEDE</v>
          </cell>
          <cell r="D105">
            <v>1</v>
          </cell>
          <cell r="I105">
            <v>1</v>
          </cell>
        </row>
        <row r="106">
          <cell r="B106" t="str">
            <v>PICCO</v>
          </cell>
          <cell r="D106">
            <v>3</v>
          </cell>
          <cell r="I106">
            <v>2</v>
          </cell>
        </row>
        <row r="107">
          <cell r="B107" t="str">
            <v>QUICK</v>
          </cell>
          <cell r="D107">
            <v>8</v>
          </cell>
          <cell r="I107">
            <v>3</v>
          </cell>
        </row>
        <row r="108">
          <cell r="B108" t="str">
            <v>SIMOB</v>
          </cell>
          <cell r="D108">
            <v>2</v>
          </cell>
          <cell r="I108">
            <v>1</v>
          </cell>
        </row>
        <row r="109">
          <cell r="B109" t="str">
            <v>MEREP</v>
          </cell>
          <cell r="D109">
            <v>4</v>
          </cell>
          <cell r="I109">
            <v>3</v>
          </cell>
        </row>
        <row r="110">
          <cell r="B110" t="str">
            <v>OTTIK</v>
          </cell>
          <cell r="D110">
            <v>6</v>
          </cell>
          <cell r="I110">
            <v>2</v>
          </cell>
        </row>
        <row r="111">
          <cell r="B111" t="str">
            <v>REGGC</v>
          </cell>
          <cell r="D111">
            <v>5</v>
          </cell>
          <cell r="I111">
            <v>1</v>
          </cell>
        </row>
        <row r="112">
          <cell r="B112" t="str">
            <v>MAISD</v>
          </cell>
          <cell r="D112">
            <v>3</v>
          </cell>
          <cell r="I112">
            <v>1</v>
          </cell>
        </row>
        <row r="113">
          <cell r="B113" t="str">
            <v>CHOPS</v>
          </cell>
          <cell r="D113">
            <v>4</v>
          </cell>
          <cell r="I113">
            <v>1</v>
          </cell>
        </row>
        <row r="114">
          <cell r="B114" t="str">
            <v>SUPRD</v>
          </cell>
          <cell r="D114">
            <v>7</v>
          </cell>
          <cell r="I114">
            <v>3</v>
          </cell>
        </row>
        <row r="115">
          <cell r="B115" t="str">
            <v>SAVEA</v>
          </cell>
          <cell r="D115">
            <v>4</v>
          </cell>
          <cell r="I115">
            <v>3</v>
          </cell>
        </row>
        <row r="116">
          <cell r="B116" t="str">
            <v>WARTH</v>
          </cell>
          <cell r="D116">
            <v>4</v>
          </cell>
          <cell r="I116">
            <v>2</v>
          </cell>
        </row>
        <row r="117">
          <cell r="B117" t="str">
            <v>FOLKO</v>
          </cell>
          <cell r="D117">
            <v>6</v>
          </cell>
          <cell r="I117">
            <v>3</v>
          </cell>
        </row>
        <row r="118">
          <cell r="B118" t="str">
            <v>VINET</v>
          </cell>
          <cell r="D118">
            <v>6</v>
          </cell>
          <cell r="I118">
            <v>1</v>
          </cell>
        </row>
        <row r="119">
          <cell r="B119" t="str">
            <v>WARTH</v>
          </cell>
          <cell r="D119">
            <v>4</v>
          </cell>
          <cell r="I119">
            <v>1</v>
          </cell>
        </row>
        <row r="120">
          <cell r="B120" t="str">
            <v>RATTC</v>
          </cell>
          <cell r="D120">
            <v>3</v>
          </cell>
          <cell r="I120">
            <v>3</v>
          </cell>
        </row>
        <row r="121">
          <cell r="B121" t="str">
            <v>FOLKO</v>
          </cell>
          <cell r="D121">
            <v>8</v>
          </cell>
          <cell r="I121">
            <v>1</v>
          </cell>
        </row>
        <row r="122">
          <cell r="B122" t="str">
            <v>OTTIK</v>
          </cell>
          <cell r="D122">
            <v>4</v>
          </cell>
          <cell r="I122">
            <v>3</v>
          </cell>
        </row>
        <row r="123">
          <cell r="B123" t="str">
            <v>WOLZA</v>
          </cell>
          <cell r="D123">
            <v>4</v>
          </cell>
          <cell r="I123">
            <v>1</v>
          </cell>
        </row>
        <row r="124">
          <cell r="B124" t="str">
            <v>HUNGO</v>
          </cell>
          <cell r="D124">
            <v>9</v>
          </cell>
          <cell r="I124">
            <v>2</v>
          </cell>
        </row>
        <row r="125">
          <cell r="B125" t="str">
            <v>TRADH</v>
          </cell>
          <cell r="D125">
            <v>7</v>
          </cell>
          <cell r="I125">
            <v>2</v>
          </cell>
        </row>
        <row r="126">
          <cell r="B126" t="str">
            <v>WHITC</v>
          </cell>
          <cell r="D126">
            <v>7</v>
          </cell>
          <cell r="I126">
            <v>2</v>
          </cell>
        </row>
        <row r="127">
          <cell r="B127" t="str">
            <v>SAVEA</v>
          </cell>
          <cell r="D127">
            <v>2</v>
          </cell>
          <cell r="I127">
            <v>3</v>
          </cell>
        </row>
        <row r="128">
          <cell r="B128" t="str">
            <v>TOMSP</v>
          </cell>
          <cell r="D128">
            <v>6</v>
          </cell>
          <cell r="I128">
            <v>1</v>
          </cell>
        </row>
        <row r="129">
          <cell r="B129" t="str">
            <v>ANTON</v>
          </cell>
          <cell r="D129">
            <v>4</v>
          </cell>
          <cell r="I129">
            <v>1</v>
          </cell>
        </row>
        <row r="130">
          <cell r="B130" t="str">
            <v>TORTU</v>
          </cell>
          <cell r="D130">
            <v>2</v>
          </cell>
          <cell r="I130">
            <v>2</v>
          </cell>
        </row>
        <row r="131">
          <cell r="B131" t="str">
            <v>OTTIK</v>
          </cell>
          <cell r="D131">
            <v>6</v>
          </cell>
          <cell r="I131">
            <v>2</v>
          </cell>
        </row>
        <row r="132">
          <cell r="B132" t="str">
            <v>FOLKO</v>
          </cell>
          <cell r="D132">
            <v>6</v>
          </cell>
          <cell r="I132">
            <v>2</v>
          </cell>
        </row>
        <row r="133">
          <cell r="B133" t="str">
            <v>ERNSH</v>
          </cell>
          <cell r="D133">
            <v>3</v>
          </cell>
          <cell r="I133">
            <v>2</v>
          </cell>
        </row>
        <row r="134">
          <cell r="B134" t="str">
            <v>VAFFE</v>
          </cell>
          <cell r="D134">
            <v>2</v>
          </cell>
          <cell r="I134">
            <v>3</v>
          </cell>
        </row>
        <row r="135">
          <cell r="B135" t="str">
            <v>WHITC</v>
          </cell>
          <cell r="D135">
            <v>7</v>
          </cell>
          <cell r="I135">
            <v>2</v>
          </cell>
        </row>
        <row r="136">
          <cell r="B136" t="str">
            <v>BONAP</v>
          </cell>
          <cell r="D136">
            <v>2</v>
          </cell>
          <cell r="I136">
            <v>2</v>
          </cell>
        </row>
        <row r="137">
          <cell r="B137" t="str">
            <v>KOENE</v>
          </cell>
          <cell r="D137">
            <v>3</v>
          </cell>
          <cell r="I137">
            <v>3</v>
          </cell>
        </row>
        <row r="138">
          <cell r="B138" t="str">
            <v>WILMK</v>
          </cell>
          <cell r="D138">
            <v>4</v>
          </cell>
          <cell r="I138">
            <v>1</v>
          </cell>
        </row>
        <row r="139">
          <cell r="B139" t="str">
            <v>LAMAI</v>
          </cell>
          <cell r="D139">
            <v>8</v>
          </cell>
          <cell r="I139">
            <v>1</v>
          </cell>
        </row>
        <row r="140">
          <cell r="B140" t="str">
            <v>CACTU</v>
          </cell>
          <cell r="D140">
            <v>8</v>
          </cell>
          <cell r="I140">
            <v>2</v>
          </cell>
        </row>
        <row r="141">
          <cell r="B141" t="str">
            <v>TORTU</v>
          </cell>
          <cell r="D141">
            <v>2</v>
          </cell>
          <cell r="I141">
            <v>2</v>
          </cell>
        </row>
        <row r="142">
          <cell r="B142" t="str">
            <v>MEREP</v>
          </cell>
          <cell r="D142">
            <v>7</v>
          </cell>
          <cell r="I142">
            <v>2</v>
          </cell>
        </row>
        <row r="143">
          <cell r="B143" t="str">
            <v>ROMEY</v>
          </cell>
          <cell r="D143">
            <v>4</v>
          </cell>
          <cell r="I143">
            <v>1</v>
          </cell>
        </row>
        <row r="144">
          <cell r="B144" t="str">
            <v>RICAR</v>
          </cell>
          <cell r="D144">
            <v>2</v>
          </cell>
          <cell r="I144">
            <v>2</v>
          </cell>
        </row>
        <row r="145">
          <cell r="B145" t="str">
            <v>HUNGO</v>
          </cell>
          <cell r="D145">
            <v>3</v>
          </cell>
          <cell r="I145">
            <v>2</v>
          </cell>
        </row>
        <row r="146">
          <cell r="B146" t="str">
            <v>SAVEA</v>
          </cell>
          <cell r="D146">
            <v>2</v>
          </cell>
          <cell r="I146">
            <v>3</v>
          </cell>
        </row>
        <row r="147">
          <cell r="B147" t="str">
            <v>FOLIG</v>
          </cell>
          <cell r="D147">
            <v>8</v>
          </cell>
          <cell r="I147">
            <v>1</v>
          </cell>
        </row>
        <row r="148">
          <cell r="B148" t="str">
            <v>GALED</v>
          </cell>
          <cell r="D148">
            <v>8</v>
          </cell>
          <cell r="I148">
            <v>3</v>
          </cell>
        </row>
        <row r="149">
          <cell r="B149" t="str">
            <v>BLONP</v>
          </cell>
          <cell r="D149">
            <v>5</v>
          </cell>
          <cell r="I149">
            <v>2</v>
          </cell>
        </row>
        <row r="150">
          <cell r="B150" t="str">
            <v>OLDWO</v>
          </cell>
          <cell r="D150">
            <v>2</v>
          </cell>
          <cell r="I150">
            <v>3</v>
          </cell>
        </row>
        <row r="151">
          <cell r="B151" t="str">
            <v>LACOR</v>
          </cell>
          <cell r="D151">
            <v>2</v>
          </cell>
          <cell r="I151">
            <v>1</v>
          </cell>
        </row>
        <row r="152">
          <cell r="B152" t="str">
            <v>REGGC</v>
          </cell>
          <cell r="D152">
            <v>8</v>
          </cell>
          <cell r="I152">
            <v>1</v>
          </cell>
        </row>
        <row r="153">
          <cell r="B153" t="str">
            <v>GROSR</v>
          </cell>
          <cell r="D153">
            <v>1</v>
          </cell>
          <cell r="I153">
            <v>3</v>
          </cell>
        </row>
        <row r="154">
          <cell r="B154" t="str">
            <v>PICCO</v>
          </cell>
          <cell r="D154">
            <v>6</v>
          </cell>
          <cell r="I154">
            <v>1</v>
          </cell>
        </row>
        <row r="155">
          <cell r="B155" t="str">
            <v>MEREP</v>
          </cell>
          <cell r="D155">
            <v>8</v>
          </cell>
          <cell r="I155">
            <v>2</v>
          </cell>
        </row>
        <row r="156">
          <cell r="B156" t="str">
            <v>PERIC</v>
          </cell>
          <cell r="D156">
            <v>7</v>
          </cell>
          <cell r="I156">
            <v>3</v>
          </cell>
        </row>
        <row r="157">
          <cell r="B157" t="str">
            <v>BONAP</v>
          </cell>
          <cell r="D157">
            <v>3</v>
          </cell>
          <cell r="I157">
            <v>1</v>
          </cell>
        </row>
        <row r="158">
          <cell r="B158" t="str">
            <v>GODOS</v>
          </cell>
          <cell r="D158">
            <v>1</v>
          </cell>
          <cell r="I158">
            <v>2</v>
          </cell>
        </row>
        <row r="159">
          <cell r="B159" t="str">
            <v>FAMIA</v>
          </cell>
          <cell r="D159">
            <v>4</v>
          </cell>
          <cell r="I159">
            <v>3</v>
          </cell>
        </row>
        <row r="160">
          <cell r="B160" t="str">
            <v>ISLAT</v>
          </cell>
          <cell r="D160">
            <v>1</v>
          </cell>
          <cell r="I160">
            <v>3</v>
          </cell>
        </row>
        <row r="161">
          <cell r="B161" t="str">
            <v>CHOPS</v>
          </cell>
          <cell r="D161">
            <v>3</v>
          </cell>
          <cell r="I161">
            <v>2</v>
          </cell>
        </row>
        <row r="162">
          <cell r="B162" t="str">
            <v>SEVES</v>
          </cell>
          <cell r="D162">
            <v>2</v>
          </cell>
          <cell r="I162">
            <v>1</v>
          </cell>
        </row>
        <row r="163">
          <cell r="B163" t="str">
            <v>SUPRD</v>
          </cell>
          <cell r="D163">
            <v>9</v>
          </cell>
          <cell r="I163">
            <v>1</v>
          </cell>
        </row>
        <row r="164">
          <cell r="B164" t="str">
            <v>TORTU</v>
          </cell>
          <cell r="D164">
            <v>4</v>
          </cell>
          <cell r="I164">
            <v>2</v>
          </cell>
        </row>
        <row r="165">
          <cell r="B165" t="str">
            <v>LONEP</v>
          </cell>
          <cell r="D165">
            <v>4</v>
          </cell>
          <cell r="I165">
            <v>2</v>
          </cell>
        </row>
        <row r="166">
          <cell r="B166" t="str">
            <v>SUPRD</v>
          </cell>
          <cell r="D166">
            <v>1</v>
          </cell>
          <cell r="I166">
            <v>2</v>
          </cell>
        </row>
        <row r="167">
          <cell r="B167" t="str">
            <v>RATTC</v>
          </cell>
          <cell r="D167">
            <v>1</v>
          </cell>
          <cell r="I167">
            <v>3</v>
          </cell>
        </row>
        <row r="168">
          <cell r="B168" t="str">
            <v>RATTC</v>
          </cell>
          <cell r="D168">
            <v>1</v>
          </cell>
          <cell r="I168">
            <v>2</v>
          </cell>
        </row>
        <row r="169">
          <cell r="B169" t="str">
            <v>RATTC</v>
          </cell>
          <cell r="D169">
            <v>8</v>
          </cell>
          <cell r="I169">
            <v>1</v>
          </cell>
        </row>
        <row r="170">
          <cell r="B170" t="str">
            <v>MORGK</v>
          </cell>
          <cell r="D170">
            <v>4</v>
          </cell>
          <cell r="I170">
            <v>1</v>
          </cell>
        </row>
        <row r="171">
          <cell r="B171" t="str">
            <v>QUICK</v>
          </cell>
          <cell r="D171">
            <v>2</v>
          </cell>
          <cell r="I171">
            <v>2</v>
          </cell>
        </row>
        <row r="172">
          <cell r="B172" t="str">
            <v>BERGS</v>
          </cell>
          <cell r="D172">
            <v>1</v>
          </cell>
          <cell r="I172">
            <v>2</v>
          </cell>
        </row>
        <row r="173">
          <cell r="B173" t="str">
            <v>GALED</v>
          </cell>
          <cell r="D173">
            <v>3</v>
          </cell>
          <cell r="I173">
            <v>3</v>
          </cell>
        </row>
        <row r="174">
          <cell r="B174" t="str">
            <v>SIMOB</v>
          </cell>
          <cell r="D174">
            <v>4</v>
          </cell>
          <cell r="I174">
            <v>3</v>
          </cell>
        </row>
        <row r="175">
          <cell r="B175" t="str">
            <v>FURIB</v>
          </cell>
          <cell r="D175">
            <v>4</v>
          </cell>
          <cell r="I175">
            <v>3</v>
          </cell>
        </row>
        <row r="176">
          <cell r="B176" t="str">
            <v>LONEP</v>
          </cell>
          <cell r="D176">
            <v>8</v>
          </cell>
          <cell r="I176">
            <v>3</v>
          </cell>
        </row>
        <row r="177">
          <cell r="B177" t="str">
            <v>WANDK</v>
          </cell>
          <cell r="D177">
            <v>8</v>
          </cell>
          <cell r="I177">
            <v>2</v>
          </cell>
        </row>
        <row r="178">
          <cell r="B178" t="str">
            <v>WARTH</v>
          </cell>
          <cell r="D178">
            <v>8</v>
          </cell>
          <cell r="I178">
            <v>2</v>
          </cell>
        </row>
        <row r="179">
          <cell r="B179" t="str">
            <v>FRANK</v>
          </cell>
          <cell r="D179">
            <v>1</v>
          </cell>
          <cell r="I179">
            <v>2</v>
          </cell>
        </row>
        <row r="180">
          <cell r="B180" t="str">
            <v>MEREP</v>
          </cell>
          <cell r="D180">
            <v>8</v>
          </cell>
          <cell r="I180">
            <v>2</v>
          </cell>
        </row>
        <row r="181">
          <cell r="B181" t="str">
            <v>RICAR</v>
          </cell>
          <cell r="D181">
            <v>8</v>
          </cell>
          <cell r="I181">
            <v>2</v>
          </cell>
        </row>
        <row r="182">
          <cell r="B182" t="str">
            <v>LINOD</v>
          </cell>
          <cell r="D182">
            <v>2</v>
          </cell>
          <cell r="I182">
            <v>2</v>
          </cell>
        </row>
        <row r="183">
          <cell r="B183" t="str">
            <v>LAZYK</v>
          </cell>
          <cell r="D183">
            <v>8</v>
          </cell>
          <cell r="I183">
            <v>2</v>
          </cell>
        </row>
        <row r="184">
          <cell r="B184" t="str">
            <v>QUICK</v>
          </cell>
          <cell r="D184">
            <v>9</v>
          </cell>
          <cell r="I184">
            <v>1</v>
          </cell>
        </row>
        <row r="185">
          <cell r="B185" t="str">
            <v>GALED</v>
          </cell>
          <cell r="D185">
            <v>8</v>
          </cell>
          <cell r="I185">
            <v>2</v>
          </cell>
        </row>
        <row r="186">
          <cell r="B186" t="str">
            <v>OTTIK</v>
          </cell>
          <cell r="D186">
            <v>2</v>
          </cell>
          <cell r="I186">
            <v>2</v>
          </cell>
        </row>
        <row r="187">
          <cell r="B187" t="str">
            <v>AROUT</v>
          </cell>
          <cell r="D187">
            <v>1</v>
          </cell>
          <cell r="I187">
            <v>2</v>
          </cell>
        </row>
        <row r="188">
          <cell r="B188" t="str">
            <v>FRANK</v>
          </cell>
          <cell r="D188">
            <v>4</v>
          </cell>
          <cell r="I188">
            <v>1</v>
          </cell>
        </row>
        <row r="189">
          <cell r="B189" t="str">
            <v>WARTH</v>
          </cell>
          <cell r="D189">
            <v>2</v>
          </cell>
          <cell r="I189">
            <v>2</v>
          </cell>
        </row>
        <row r="190">
          <cell r="B190" t="str">
            <v>WANDK</v>
          </cell>
          <cell r="D190">
            <v>4</v>
          </cell>
          <cell r="I190">
            <v>2</v>
          </cell>
        </row>
        <row r="191">
          <cell r="B191" t="str">
            <v>LAMAI</v>
          </cell>
          <cell r="D191">
            <v>6</v>
          </cell>
          <cell r="I191">
            <v>2</v>
          </cell>
        </row>
        <row r="192">
          <cell r="B192" t="str">
            <v>MORGK</v>
          </cell>
          <cell r="D192">
            <v>2</v>
          </cell>
          <cell r="I192">
            <v>3</v>
          </cell>
        </row>
        <row r="193">
          <cell r="B193" t="str">
            <v>ANTON</v>
          </cell>
          <cell r="D193">
            <v>3</v>
          </cell>
          <cell r="I193">
            <v>2</v>
          </cell>
        </row>
        <row r="194">
          <cell r="B194" t="str">
            <v>BLONP</v>
          </cell>
          <cell r="D194">
            <v>2</v>
          </cell>
          <cell r="I194">
            <v>1</v>
          </cell>
        </row>
        <row r="195">
          <cell r="B195" t="str">
            <v>LINOD</v>
          </cell>
          <cell r="D195">
            <v>1</v>
          </cell>
          <cell r="I195">
            <v>2</v>
          </cell>
        </row>
        <row r="196">
          <cell r="B196" t="str">
            <v>KOENE</v>
          </cell>
          <cell r="D196">
            <v>3</v>
          </cell>
          <cell r="I196">
            <v>2</v>
          </cell>
        </row>
        <row r="197">
          <cell r="B197" t="str">
            <v>ISLAT</v>
          </cell>
          <cell r="D197">
            <v>3</v>
          </cell>
          <cell r="I197">
            <v>2</v>
          </cell>
        </row>
        <row r="198">
          <cell r="B198" t="str">
            <v>VICTE</v>
          </cell>
          <cell r="D198">
            <v>1</v>
          </cell>
          <cell r="I198">
            <v>1</v>
          </cell>
        </row>
        <row r="199">
          <cell r="B199" t="str">
            <v>SANTG</v>
          </cell>
          <cell r="D199">
            <v>7</v>
          </cell>
          <cell r="I199">
            <v>3</v>
          </cell>
        </row>
        <row r="200">
          <cell r="B200" t="str">
            <v>THEBI</v>
          </cell>
          <cell r="D200">
            <v>8</v>
          </cell>
          <cell r="I200">
            <v>2</v>
          </cell>
        </row>
        <row r="201">
          <cell r="B201" t="str">
            <v>QUEDE</v>
          </cell>
          <cell r="D201">
            <v>2</v>
          </cell>
          <cell r="I201">
            <v>1</v>
          </cell>
        </row>
        <row r="202">
          <cell r="B202" t="str">
            <v>ALFKI</v>
          </cell>
          <cell r="D202">
            <v>1</v>
          </cell>
          <cell r="I202">
            <v>3</v>
          </cell>
        </row>
        <row r="203">
          <cell r="B203" t="str">
            <v>WOLZA</v>
          </cell>
          <cell r="D203">
            <v>6</v>
          </cell>
          <cell r="I203">
            <v>2</v>
          </cell>
        </row>
        <row r="204">
          <cell r="B204" t="str">
            <v>SAVEA</v>
          </cell>
          <cell r="D204">
            <v>6</v>
          </cell>
          <cell r="I204">
            <v>3</v>
          </cell>
        </row>
        <row r="205">
          <cell r="B205" t="str">
            <v>COMMI</v>
          </cell>
          <cell r="D205">
            <v>1</v>
          </cell>
          <cell r="I205">
            <v>2</v>
          </cell>
        </row>
        <row r="206">
          <cell r="B206" t="str">
            <v>SAVEA</v>
          </cell>
          <cell r="D206">
            <v>3</v>
          </cell>
          <cell r="I206">
            <v>1</v>
          </cell>
        </row>
        <row r="207">
          <cell r="B207" t="str">
            <v>VICTE</v>
          </cell>
          <cell r="D207">
            <v>2</v>
          </cell>
          <cell r="I207">
            <v>3</v>
          </cell>
        </row>
        <row r="208">
          <cell r="B208" t="str">
            <v>SANTG</v>
          </cell>
          <cell r="D208">
            <v>2</v>
          </cell>
          <cell r="I208">
            <v>2</v>
          </cell>
        </row>
        <row r="209">
          <cell r="B209" t="str">
            <v>FRANK</v>
          </cell>
          <cell r="D209">
            <v>8</v>
          </cell>
          <cell r="I209">
            <v>2</v>
          </cell>
        </row>
        <row r="210">
          <cell r="B210" t="str">
            <v>KOENE</v>
          </cell>
          <cell r="D210">
            <v>1</v>
          </cell>
          <cell r="I210">
            <v>3</v>
          </cell>
        </row>
        <row r="211">
          <cell r="B211" t="str">
            <v>RATTC</v>
          </cell>
          <cell r="D211">
            <v>3</v>
          </cell>
          <cell r="I211">
            <v>2</v>
          </cell>
        </row>
        <row r="212">
          <cell r="B212" t="str">
            <v>TOMSP</v>
          </cell>
          <cell r="D212">
            <v>4</v>
          </cell>
          <cell r="I212">
            <v>2</v>
          </cell>
        </row>
        <row r="213">
          <cell r="B213" t="str">
            <v>SPLIR</v>
          </cell>
          <cell r="D213">
            <v>3</v>
          </cell>
          <cell r="I213">
            <v>3</v>
          </cell>
        </row>
        <row r="214">
          <cell r="B214" t="str">
            <v>ERNSH</v>
          </cell>
          <cell r="D214">
            <v>1</v>
          </cell>
          <cell r="I214">
            <v>1</v>
          </cell>
        </row>
        <row r="215">
          <cell r="B215" t="str">
            <v>MAISD</v>
          </cell>
          <cell r="D215">
            <v>5</v>
          </cell>
          <cell r="I215">
            <v>2</v>
          </cell>
        </row>
        <row r="216">
          <cell r="B216" t="str">
            <v>AROUT</v>
          </cell>
          <cell r="D216">
            <v>9</v>
          </cell>
          <cell r="I216">
            <v>2</v>
          </cell>
        </row>
        <row r="217">
          <cell r="B217" t="str">
            <v>ERNSH</v>
          </cell>
          <cell r="D217">
            <v>8</v>
          </cell>
          <cell r="I217">
            <v>2</v>
          </cell>
        </row>
        <row r="218">
          <cell r="B218" t="str">
            <v>WOLZA</v>
          </cell>
          <cell r="D218">
            <v>1</v>
          </cell>
          <cell r="I218">
            <v>3</v>
          </cell>
        </row>
        <row r="219">
          <cell r="B219" t="str">
            <v>LINOD</v>
          </cell>
          <cell r="D219">
            <v>3</v>
          </cell>
          <cell r="I219">
            <v>1</v>
          </cell>
        </row>
        <row r="220">
          <cell r="B220" t="str">
            <v>HANAR</v>
          </cell>
          <cell r="D220">
            <v>1</v>
          </cell>
          <cell r="I220">
            <v>2</v>
          </cell>
        </row>
        <row r="221">
          <cell r="B221" t="str">
            <v>WHITC</v>
          </cell>
          <cell r="D221">
            <v>3</v>
          </cell>
          <cell r="I221">
            <v>3</v>
          </cell>
        </row>
        <row r="222">
          <cell r="B222" t="str">
            <v>GREAL</v>
          </cell>
          <cell r="D222">
            <v>4</v>
          </cell>
          <cell r="I222">
            <v>3</v>
          </cell>
        </row>
        <row r="223">
          <cell r="B223" t="str">
            <v>DRACD</v>
          </cell>
          <cell r="D223">
            <v>3</v>
          </cell>
          <cell r="I223">
            <v>3</v>
          </cell>
        </row>
        <row r="224">
          <cell r="B224" t="str">
            <v>PICCO</v>
          </cell>
          <cell r="D224">
            <v>2</v>
          </cell>
          <cell r="I224">
            <v>3</v>
          </cell>
        </row>
        <row r="225">
          <cell r="B225" t="str">
            <v>SEVES</v>
          </cell>
          <cell r="D225">
            <v>6</v>
          </cell>
          <cell r="I225">
            <v>2</v>
          </cell>
        </row>
        <row r="226">
          <cell r="B226" t="str">
            <v>QUEDE</v>
          </cell>
          <cell r="D226">
            <v>6</v>
          </cell>
          <cell r="I226">
            <v>1</v>
          </cell>
        </row>
        <row r="227">
          <cell r="B227" t="str">
            <v>BLONP</v>
          </cell>
          <cell r="D227">
            <v>4</v>
          </cell>
          <cell r="I227">
            <v>1</v>
          </cell>
        </row>
        <row r="228">
          <cell r="B228" t="str">
            <v>SAVEA</v>
          </cell>
          <cell r="D228">
            <v>2</v>
          </cell>
          <cell r="I228">
            <v>2</v>
          </cell>
        </row>
        <row r="229">
          <cell r="B229" t="str">
            <v>GODOS</v>
          </cell>
          <cell r="D229">
            <v>5</v>
          </cell>
          <cell r="I229">
            <v>2</v>
          </cell>
        </row>
        <row r="230">
          <cell r="B230" t="str">
            <v>LONEP</v>
          </cell>
          <cell r="D230">
            <v>1</v>
          </cell>
          <cell r="I230">
            <v>2</v>
          </cell>
        </row>
        <row r="231">
          <cell r="B231" t="str">
            <v>SPECD</v>
          </cell>
          <cell r="D231">
            <v>5</v>
          </cell>
          <cell r="I231">
            <v>2</v>
          </cell>
        </row>
        <row r="232">
          <cell r="B232" t="str">
            <v>OLDWO</v>
          </cell>
          <cell r="D232">
            <v>3</v>
          </cell>
          <cell r="I232">
            <v>2</v>
          </cell>
        </row>
        <row r="233">
          <cell r="B233" t="str">
            <v>SUPRD</v>
          </cell>
          <cell r="D233">
            <v>2</v>
          </cell>
          <cell r="I233">
            <v>2</v>
          </cell>
        </row>
        <row r="234">
          <cell r="B234" t="str">
            <v>QUICK</v>
          </cell>
          <cell r="D234">
            <v>4</v>
          </cell>
          <cell r="I234">
            <v>2</v>
          </cell>
        </row>
        <row r="235">
          <cell r="B235" t="str">
            <v>HANAR</v>
          </cell>
          <cell r="D235">
            <v>3</v>
          </cell>
          <cell r="I235">
            <v>1</v>
          </cell>
        </row>
        <row r="236">
          <cell r="B236" t="str">
            <v>HILAA</v>
          </cell>
          <cell r="D236">
            <v>7</v>
          </cell>
          <cell r="I236">
            <v>2</v>
          </cell>
        </row>
        <row r="237">
          <cell r="B237" t="str">
            <v>KOENE</v>
          </cell>
          <cell r="D237">
            <v>1</v>
          </cell>
          <cell r="I237">
            <v>3</v>
          </cell>
        </row>
        <row r="238">
          <cell r="B238" t="str">
            <v>HILAA</v>
          </cell>
          <cell r="D238">
            <v>3</v>
          </cell>
          <cell r="I238">
            <v>1</v>
          </cell>
        </row>
        <row r="239">
          <cell r="B239" t="str">
            <v>ISLAT</v>
          </cell>
          <cell r="D239">
            <v>4</v>
          </cell>
          <cell r="I239">
            <v>2</v>
          </cell>
        </row>
        <row r="240">
          <cell r="B240" t="str">
            <v>BERGS</v>
          </cell>
          <cell r="D240">
            <v>3</v>
          </cell>
          <cell r="I240">
            <v>1</v>
          </cell>
        </row>
        <row r="241">
          <cell r="B241" t="str">
            <v>WANDK</v>
          </cell>
          <cell r="D241">
            <v>6</v>
          </cell>
          <cell r="I241">
            <v>2</v>
          </cell>
        </row>
        <row r="242">
          <cell r="B242" t="str">
            <v>PICCO</v>
          </cell>
          <cell r="D242">
            <v>6</v>
          </cell>
          <cell r="I242">
            <v>2</v>
          </cell>
        </row>
        <row r="243">
          <cell r="B243" t="str">
            <v>REGGC</v>
          </cell>
          <cell r="D243">
            <v>9</v>
          </cell>
          <cell r="I243">
            <v>1</v>
          </cell>
        </row>
        <row r="244">
          <cell r="B244" t="str">
            <v>EASTC</v>
          </cell>
          <cell r="D244">
            <v>4</v>
          </cell>
          <cell r="I244">
            <v>1</v>
          </cell>
        </row>
        <row r="245">
          <cell r="B245" t="str">
            <v>LINOD</v>
          </cell>
          <cell r="D245">
            <v>5</v>
          </cell>
          <cell r="I245">
            <v>1</v>
          </cell>
        </row>
        <row r="246">
          <cell r="B246" t="str">
            <v>OCEAN</v>
          </cell>
          <cell r="D246">
            <v>7</v>
          </cell>
          <cell r="I246">
            <v>2</v>
          </cell>
        </row>
        <row r="247">
          <cell r="B247" t="str">
            <v>QUEDE</v>
          </cell>
          <cell r="D247">
            <v>4</v>
          </cell>
          <cell r="I247">
            <v>2</v>
          </cell>
        </row>
        <row r="248">
          <cell r="B248" t="str">
            <v>LILAS</v>
          </cell>
          <cell r="D248">
            <v>5</v>
          </cell>
          <cell r="I248">
            <v>3</v>
          </cell>
        </row>
        <row r="249">
          <cell r="B249" t="str">
            <v>QUICK</v>
          </cell>
          <cell r="D249">
            <v>4</v>
          </cell>
          <cell r="I249">
            <v>1</v>
          </cell>
        </row>
        <row r="250">
          <cell r="B250" t="str">
            <v>BOTTM</v>
          </cell>
          <cell r="D250">
            <v>1</v>
          </cell>
          <cell r="I250">
            <v>1</v>
          </cell>
        </row>
        <row r="251">
          <cell r="B251" t="str">
            <v>NORTS</v>
          </cell>
          <cell r="D251">
            <v>3</v>
          </cell>
          <cell r="I251">
            <v>3</v>
          </cell>
        </row>
        <row r="252">
          <cell r="B252" t="str">
            <v>BERGS</v>
          </cell>
          <cell r="D252">
            <v>3</v>
          </cell>
          <cell r="I252">
            <v>1</v>
          </cell>
        </row>
        <row r="253">
          <cell r="B253" t="str">
            <v>WELLI</v>
          </cell>
          <cell r="D253">
            <v>4</v>
          </cell>
          <cell r="I253">
            <v>3</v>
          </cell>
        </row>
        <row r="254">
          <cell r="B254" t="str">
            <v>FRANK</v>
          </cell>
          <cell r="D254">
            <v>1</v>
          </cell>
          <cell r="I254">
            <v>2</v>
          </cell>
        </row>
        <row r="255">
          <cell r="B255" t="str">
            <v>QUICK</v>
          </cell>
          <cell r="D255">
            <v>8</v>
          </cell>
          <cell r="I255">
            <v>3</v>
          </cell>
        </row>
        <row r="256">
          <cell r="B256" t="str">
            <v>TRADH</v>
          </cell>
          <cell r="D256">
            <v>3</v>
          </cell>
          <cell r="I256">
            <v>3</v>
          </cell>
        </row>
        <row r="257">
          <cell r="B257" t="str">
            <v>QUEEN</v>
          </cell>
          <cell r="D257">
            <v>7</v>
          </cell>
          <cell r="I257">
            <v>2</v>
          </cell>
        </row>
        <row r="258">
          <cell r="B258" t="str">
            <v>SAVEA</v>
          </cell>
          <cell r="D258">
            <v>4</v>
          </cell>
          <cell r="I258">
            <v>3</v>
          </cell>
        </row>
        <row r="259">
          <cell r="B259" t="str">
            <v>ERNSH</v>
          </cell>
          <cell r="D259">
            <v>1</v>
          </cell>
          <cell r="I259">
            <v>3</v>
          </cell>
        </row>
        <row r="260">
          <cell r="B260" t="str">
            <v>ROMEY</v>
          </cell>
          <cell r="D260">
            <v>2</v>
          </cell>
          <cell r="I260">
            <v>1</v>
          </cell>
        </row>
        <row r="261">
          <cell r="B261" t="str">
            <v>EASTC</v>
          </cell>
          <cell r="D261">
            <v>7</v>
          </cell>
          <cell r="I261">
            <v>3</v>
          </cell>
        </row>
        <row r="262">
          <cell r="B262" t="str">
            <v>BOTTM</v>
          </cell>
          <cell r="D262">
            <v>6</v>
          </cell>
          <cell r="I262">
            <v>3</v>
          </cell>
        </row>
        <row r="263">
          <cell r="B263" t="str">
            <v>BLONP</v>
          </cell>
          <cell r="D263">
            <v>4</v>
          </cell>
          <cell r="I263">
            <v>3</v>
          </cell>
        </row>
        <row r="264">
          <cell r="B264" t="str">
            <v>LINOD</v>
          </cell>
          <cell r="D264">
            <v>4</v>
          </cell>
          <cell r="I264">
            <v>2</v>
          </cell>
        </row>
        <row r="265">
          <cell r="B265" t="str">
            <v>DUMON</v>
          </cell>
          <cell r="D265">
            <v>2</v>
          </cell>
          <cell r="I265">
            <v>1</v>
          </cell>
        </row>
        <row r="266">
          <cell r="B266" t="str">
            <v>ERNSH</v>
          </cell>
          <cell r="D266">
            <v>1</v>
          </cell>
          <cell r="I266">
            <v>1</v>
          </cell>
        </row>
        <row r="267">
          <cell r="B267" t="str">
            <v>FRANR</v>
          </cell>
          <cell r="D267">
            <v>3</v>
          </cell>
          <cell r="I267">
            <v>3</v>
          </cell>
        </row>
        <row r="268">
          <cell r="B268" t="str">
            <v>FRANK</v>
          </cell>
          <cell r="D268">
            <v>6</v>
          </cell>
          <cell r="I268">
            <v>2</v>
          </cell>
        </row>
        <row r="269">
          <cell r="B269" t="str">
            <v>WILMK</v>
          </cell>
          <cell r="D269">
            <v>2</v>
          </cell>
          <cell r="I269">
            <v>1</v>
          </cell>
        </row>
        <row r="270">
          <cell r="B270" t="str">
            <v>RICSU</v>
          </cell>
          <cell r="D270">
            <v>4</v>
          </cell>
          <cell r="I270">
            <v>2</v>
          </cell>
        </row>
        <row r="271">
          <cell r="B271" t="str">
            <v>LILAS</v>
          </cell>
          <cell r="D271">
            <v>8</v>
          </cell>
          <cell r="I271">
            <v>2</v>
          </cell>
        </row>
        <row r="272">
          <cell r="B272" t="str">
            <v>PICCO</v>
          </cell>
          <cell r="D272">
            <v>7</v>
          </cell>
          <cell r="I272">
            <v>3</v>
          </cell>
        </row>
        <row r="273">
          <cell r="B273" t="str">
            <v>FOLKO</v>
          </cell>
          <cell r="D273">
            <v>4</v>
          </cell>
          <cell r="I273">
            <v>1</v>
          </cell>
        </row>
        <row r="274">
          <cell r="B274" t="str">
            <v>RICAR</v>
          </cell>
          <cell r="D274">
            <v>5</v>
          </cell>
          <cell r="I274">
            <v>1</v>
          </cell>
        </row>
        <row r="275">
          <cell r="B275" t="str">
            <v>SPLIR</v>
          </cell>
          <cell r="D275">
            <v>1</v>
          </cell>
          <cell r="I275">
            <v>2</v>
          </cell>
        </row>
        <row r="276">
          <cell r="B276" t="str">
            <v>SAVEA</v>
          </cell>
          <cell r="D276">
            <v>5</v>
          </cell>
          <cell r="I276">
            <v>3</v>
          </cell>
        </row>
        <row r="277">
          <cell r="B277" t="str">
            <v>WELLI</v>
          </cell>
          <cell r="D277">
            <v>9</v>
          </cell>
          <cell r="I277">
            <v>2</v>
          </cell>
        </row>
        <row r="278">
          <cell r="B278" t="str">
            <v>TOMSP</v>
          </cell>
          <cell r="D278">
            <v>2</v>
          </cell>
          <cell r="I278">
            <v>2</v>
          </cell>
        </row>
        <row r="279">
          <cell r="B279" t="str">
            <v>ERNSH</v>
          </cell>
          <cell r="D279">
            <v>3</v>
          </cell>
          <cell r="I279">
            <v>2</v>
          </cell>
        </row>
        <row r="280">
          <cell r="B280" t="str">
            <v>VICTE</v>
          </cell>
          <cell r="D280">
            <v>3</v>
          </cell>
          <cell r="I280">
            <v>3</v>
          </cell>
        </row>
        <row r="281">
          <cell r="B281" t="str">
            <v>HANAR</v>
          </cell>
          <cell r="D281">
            <v>1</v>
          </cell>
          <cell r="I281">
            <v>1</v>
          </cell>
        </row>
        <row r="282">
          <cell r="B282" t="str">
            <v>BOTTM</v>
          </cell>
          <cell r="D282">
            <v>9</v>
          </cell>
          <cell r="I282">
            <v>3</v>
          </cell>
        </row>
        <row r="283">
          <cell r="B283" t="str">
            <v>WHITC</v>
          </cell>
          <cell r="D283">
            <v>5</v>
          </cell>
          <cell r="I283">
            <v>3</v>
          </cell>
        </row>
        <row r="284">
          <cell r="B284" t="str">
            <v>WHITC</v>
          </cell>
          <cell r="D284">
            <v>4</v>
          </cell>
          <cell r="I284">
            <v>2</v>
          </cell>
        </row>
        <row r="285">
          <cell r="B285" t="str">
            <v>QUICK</v>
          </cell>
          <cell r="D285">
            <v>2</v>
          </cell>
          <cell r="I285">
            <v>1</v>
          </cell>
        </row>
        <row r="286">
          <cell r="B286" t="str">
            <v>SAVEA</v>
          </cell>
          <cell r="D286">
            <v>6</v>
          </cell>
          <cell r="I286">
            <v>2</v>
          </cell>
        </row>
        <row r="287">
          <cell r="B287" t="str">
            <v>VAFFE</v>
          </cell>
          <cell r="D287">
            <v>3</v>
          </cell>
          <cell r="I287">
            <v>1</v>
          </cell>
        </row>
        <row r="288">
          <cell r="B288" t="str">
            <v>GODOS</v>
          </cell>
          <cell r="D288">
            <v>7</v>
          </cell>
          <cell r="I288">
            <v>3</v>
          </cell>
        </row>
        <row r="289">
          <cell r="B289" t="str">
            <v>KOENE</v>
          </cell>
          <cell r="D289">
            <v>4</v>
          </cell>
          <cell r="I289">
            <v>1</v>
          </cell>
        </row>
        <row r="290">
          <cell r="B290" t="str">
            <v>LILAS</v>
          </cell>
          <cell r="D290">
            <v>5</v>
          </cell>
          <cell r="I290">
            <v>2</v>
          </cell>
        </row>
        <row r="291">
          <cell r="B291" t="str">
            <v>BLONP</v>
          </cell>
          <cell r="D291">
            <v>3</v>
          </cell>
          <cell r="I291">
            <v>2</v>
          </cell>
        </row>
        <row r="292">
          <cell r="B292" t="str">
            <v>NORTS</v>
          </cell>
          <cell r="D292">
            <v>2</v>
          </cell>
          <cell r="I292">
            <v>3</v>
          </cell>
        </row>
        <row r="293">
          <cell r="B293" t="str">
            <v>MAISD</v>
          </cell>
          <cell r="D293">
            <v>5</v>
          </cell>
          <cell r="I293">
            <v>3</v>
          </cell>
        </row>
        <row r="294">
          <cell r="B294" t="str">
            <v>SEVES</v>
          </cell>
          <cell r="D294">
            <v>5</v>
          </cell>
          <cell r="I294">
            <v>3</v>
          </cell>
        </row>
        <row r="295">
          <cell r="B295" t="str">
            <v>OTTIK</v>
          </cell>
          <cell r="D295">
            <v>4</v>
          </cell>
          <cell r="I295">
            <v>3</v>
          </cell>
        </row>
        <row r="296">
          <cell r="B296" t="str">
            <v>FOLKO</v>
          </cell>
          <cell r="D296">
            <v>1</v>
          </cell>
          <cell r="I296">
            <v>1</v>
          </cell>
        </row>
        <row r="297">
          <cell r="B297" t="str">
            <v>BOTTM</v>
          </cell>
          <cell r="D297">
            <v>2</v>
          </cell>
          <cell r="I297">
            <v>3</v>
          </cell>
        </row>
        <row r="298">
          <cell r="B298" t="str">
            <v>BSBEV</v>
          </cell>
          <cell r="D298">
            <v>9</v>
          </cell>
          <cell r="I298">
            <v>3</v>
          </cell>
        </row>
        <row r="299">
          <cell r="B299" t="str">
            <v>BOTTM</v>
          </cell>
          <cell r="D299">
            <v>7</v>
          </cell>
          <cell r="I299">
            <v>3</v>
          </cell>
        </row>
        <row r="300">
          <cell r="B300" t="str">
            <v>ANTON</v>
          </cell>
          <cell r="D300">
            <v>7</v>
          </cell>
          <cell r="I300">
            <v>3</v>
          </cell>
        </row>
        <row r="301">
          <cell r="B301" t="str">
            <v>BLONP</v>
          </cell>
          <cell r="D301">
            <v>6</v>
          </cell>
          <cell r="I301">
            <v>1</v>
          </cell>
        </row>
        <row r="302">
          <cell r="B302" t="str">
            <v>HANAR</v>
          </cell>
          <cell r="D302">
            <v>3</v>
          </cell>
          <cell r="I302">
            <v>3</v>
          </cell>
        </row>
        <row r="303">
          <cell r="B303" t="str">
            <v>RATTC</v>
          </cell>
          <cell r="D303">
            <v>6</v>
          </cell>
          <cell r="I303">
            <v>2</v>
          </cell>
        </row>
        <row r="304">
          <cell r="B304" t="str">
            <v>TRAIH</v>
          </cell>
          <cell r="D304">
            <v>4</v>
          </cell>
          <cell r="I304">
            <v>2</v>
          </cell>
        </row>
        <row r="305">
          <cell r="B305" t="str">
            <v>OCEAN</v>
          </cell>
          <cell r="D305">
            <v>8</v>
          </cell>
          <cell r="I305">
            <v>2</v>
          </cell>
        </row>
        <row r="306">
          <cell r="B306" t="str">
            <v>RICSU</v>
          </cell>
          <cell r="D306">
            <v>4</v>
          </cell>
          <cell r="I306">
            <v>2</v>
          </cell>
        </row>
        <row r="307">
          <cell r="B307" t="str">
            <v>LAMAI</v>
          </cell>
          <cell r="D307">
            <v>2</v>
          </cell>
          <cell r="I307">
            <v>1</v>
          </cell>
        </row>
        <row r="308">
          <cell r="B308" t="str">
            <v>QUEEN</v>
          </cell>
          <cell r="D308">
            <v>6</v>
          </cell>
          <cell r="I308">
            <v>1</v>
          </cell>
        </row>
        <row r="309">
          <cell r="B309" t="str">
            <v>RANCH</v>
          </cell>
          <cell r="D309">
            <v>6</v>
          </cell>
          <cell r="I309">
            <v>3</v>
          </cell>
        </row>
        <row r="310">
          <cell r="B310" t="str">
            <v>FRANK</v>
          </cell>
          <cell r="D310">
            <v>4</v>
          </cell>
          <cell r="I310">
            <v>3</v>
          </cell>
        </row>
        <row r="311">
          <cell r="B311" t="str">
            <v>RICSU</v>
          </cell>
          <cell r="D311">
            <v>8</v>
          </cell>
          <cell r="I311">
            <v>2</v>
          </cell>
        </row>
        <row r="312">
          <cell r="B312" t="str">
            <v>HILAA</v>
          </cell>
          <cell r="D312">
            <v>4</v>
          </cell>
          <cell r="I312">
            <v>2</v>
          </cell>
        </row>
        <row r="313">
          <cell r="B313" t="str">
            <v>GREAL</v>
          </cell>
          <cell r="D313">
            <v>6</v>
          </cell>
          <cell r="I313">
            <v>2</v>
          </cell>
        </row>
        <row r="314">
          <cell r="B314" t="str">
            <v>HILAA</v>
          </cell>
          <cell r="D314">
            <v>8</v>
          </cell>
          <cell r="I314">
            <v>2</v>
          </cell>
        </row>
        <row r="315">
          <cell r="B315" t="str">
            <v>MAGAA</v>
          </cell>
          <cell r="D315">
            <v>4</v>
          </cell>
          <cell r="I315">
            <v>3</v>
          </cell>
        </row>
        <row r="316">
          <cell r="B316" t="str">
            <v>BLAUS</v>
          </cell>
          <cell r="D316">
            <v>9</v>
          </cell>
          <cell r="I316">
            <v>3</v>
          </cell>
        </row>
        <row r="317">
          <cell r="B317" t="str">
            <v>LINOD</v>
          </cell>
          <cell r="D317">
            <v>8</v>
          </cell>
          <cell r="I317">
            <v>1</v>
          </cell>
        </row>
        <row r="318">
          <cell r="B318" t="str">
            <v>WANDK</v>
          </cell>
          <cell r="D318">
            <v>4</v>
          </cell>
          <cell r="I318">
            <v>1</v>
          </cell>
        </row>
        <row r="319">
          <cell r="B319" t="str">
            <v>FURIB</v>
          </cell>
          <cell r="D319">
            <v>8</v>
          </cell>
          <cell r="I319">
            <v>3</v>
          </cell>
        </row>
        <row r="320">
          <cell r="B320" t="str">
            <v>LINOD</v>
          </cell>
          <cell r="D320">
            <v>2</v>
          </cell>
          <cell r="I320">
            <v>3</v>
          </cell>
        </row>
        <row r="321">
          <cell r="B321" t="str">
            <v>RICAR</v>
          </cell>
          <cell r="D321">
            <v>5</v>
          </cell>
          <cell r="I321">
            <v>2</v>
          </cell>
        </row>
        <row r="322">
          <cell r="B322" t="str">
            <v>SAVEA</v>
          </cell>
          <cell r="D322">
            <v>9</v>
          </cell>
          <cell r="I322">
            <v>1</v>
          </cell>
        </row>
        <row r="323">
          <cell r="B323" t="str">
            <v>BOTTM</v>
          </cell>
          <cell r="D323">
            <v>4</v>
          </cell>
          <cell r="I323">
            <v>2</v>
          </cell>
        </row>
        <row r="324">
          <cell r="B324" t="str">
            <v>ISLAT</v>
          </cell>
          <cell r="D324">
            <v>4</v>
          </cell>
          <cell r="I324">
            <v>2</v>
          </cell>
        </row>
        <row r="325">
          <cell r="B325" t="str">
            <v>WOLZA</v>
          </cell>
          <cell r="D325">
            <v>8</v>
          </cell>
          <cell r="I325">
            <v>2</v>
          </cell>
        </row>
        <row r="326">
          <cell r="B326" t="str">
            <v>ERNSH</v>
          </cell>
          <cell r="D326">
            <v>1</v>
          </cell>
          <cell r="I326">
            <v>3</v>
          </cell>
        </row>
        <row r="327">
          <cell r="B327" t="str">
            <v>VAFFE</v>
          </cell>
          <cell r="D327">
            <v>1</v>
          </cell>
          <cell r="I327">
            <v>1</v>
          </cell>
        </row>
        <row r="328">
          <cell r="B328" t="str">
            <v>FRANS</v>
          </cell>
          <cell r="D328">
            <v>4</v>
          </cell>
          <cell r="I328">
            <v>1</v>
          </cell>
        </row>
        <row r="329">
          <cell r="B329" t="str">
            <v>GREAL</v>
          </cell>
          <cell r="D329">
            <v>3</v>
          </cell>
          <cell r="I329">
            <v>2</v>
          </cell>
        </row>
        <row r="330">
          <cell r="B330" t="str">
            <v>LINOD</v>
          </cell>
          <cell r="D330">
            <v>3</v>
          </cell>
          <cell r="I330">
            <v>1</v>
          </cell>
        </row>
        <row r="331">
          <cell r="B331" t="str">
            <v>EASTC</v>
          </cell>
          <cell r="D331">
            <v>1</v>
          </cell>
          <cell r="I331">
            <v>1</v>
          </cell>
        </row>
        <row r="332">
          <cell r="B332" t="str">
            <v>EASTC</v>
          </cell>
          <cell r="D332">
            <v>1</v>
          </cell>
          <cell r="I332">
            <v>3</v>
          </cell>
        </row>
        <row r="333">
          <cell r="B333" t="str">
            <v>VAFFE</v>
          </cell>
          <cell r="D333">
            <v>1</v>
          </cell>
          <cell r="I333">
            <v>3</v>
          </cell>
        </row>
        <row r="334">
          <cell r="B334" t="str">
            <v>RICAR</v>
          </cell>
          <cell r="D334">
            <v>4</v>
          </cell>
          <cell r="I334">
            <v>2</v>
          </cell>
        </row>
        <row r="335">
          <cell r="B335" t="str">
            <v>PERIC</v>
          </cell>
          <cell r="D335">
            <v>5</v>
          </cell>
          <cell r="I335">
            <v>2</v>
          </cell>
        </row>
        <row r="336">
          <cell r="B336" t="str">
            <v>WHITC</v>
          </cell>
          <cell r="D336">
            <v>2</v>
          </cell>
          <cell r="I336">
            <v>3</v>
          </cell>
        </row>
        <row r="337">
          <cell r="B337" t="str">
            <v>WARTH</v>
          </cell>
          <cell r="D337">
            <v>2</v>
          </cell>
          <cell r="I337">
            <v>3</v>
          </cell>
        </row>
        <row r="338">
          <cell r="B338" t="str">
            <v>LONEP</v>
          </cell>
          <cell r="D338">
            <v>4</v>
          </cell>
          <cell r="I338">
            <v>1</v>
          </cell>
        </row>
        <row r="339">
          <cell r="B339" t="str">
            <v>HUNGO</v>
          </cell>
          <cell r="D339">
            <v>1</v>
          </cell>
          <cell r="I339">
            <v>1</v>
          </cell>
        </row>
        <row r="340">
          <cell r="B340" t="str">
            <v>BOTTM</v>
          </cell>
          <cell r="D340">
            <v>3</v>
          </cell>
          <cell r="I340">
            <v>3</v>
          </cell>
        </row>
        <row r="341">
          <cell r="B341" t="str">
            <v>ANATR</v>
          </cell>
          <cell r="D341">
            <v>3</v>
          </cell>
          <cell r="I341">
            <v>3</v>
          </cell>
        </row>
        <row r="342">
          <cell r="B342" t="str">
            <v>SPLIR</v>
          </cell>
          <cell r="D342">
            <v>1</v>
          </cell>
          <cell r="I342">
            <v>1</v>
          </cell>
        </row>
        <row r="343">
          <cell r="B343" t="str">
            <v>BLAUS</v>
          </cell>
          <cell r="D343">
            <v>6</v>
          </cell>
          <cell r="I343">
            <v>2</v>
          </cell>
        </row>
        <row r="344">
          <cell r="B344" t="str">
            <v>QUEEN</v>
          </cell>
          <cell r="D344">
            <v>8</v>
          </cell>
          <cell r="I344">
            <v>1</v>
          </cell>
        </row>
        <row r="345">
          <cell r="B345" t="str">
            <v>BLAUS</v>
          </cell>
          <cell r="D345">
            <v>9</v>
          </cell>
          <cell r="I345">
            <v>3</v>
          </cell>
        </row>
        <row r="346">
          <cell r="B346" t="str">
            <v>SPLIR</v>
          </cell>
          <cell r="D346">
            <v>4</v>
          </cell>
          <cell r="I346">
            <v>2</v>
          </cell>
        </row>
        <row r="347">
          <cell r="B347" t="str">
            <v>QUICK</v>
          </cell>
          <cell r="D347">
            <v>7</v>
          </cell>
          <cell r="I347">
            <v>1</v>
          </cell>
        </row>
        <row r="348">
          <cell r="B348" t="str">
            <v>LONEP</v>
          </cell>
          <cell r="D348">
            <v>3</v>
          </cell>
          <cell r="I348">
            <v>2</v>
          </cell>
        </row>
        <row r="349">
          <cell r="B349" t="str">
            <v>BLAUS</v>
          </cell>
          <cell r="D349">
            <v>9</v>
          </cell>
          <cell r="I349">
            <v>2</v>
          </cell>
        </row>
        <row r="350">
          <cell r="B350" t="str">
            <v>KOENE</v>
          </cell>
          <cell r="D350">
            <v>8</v>
          </cell>
          <cell r="I350">
            <v>2</v>
          </cell>
        </row>
        <row r="351">
          <cell r="B351" t="str">
            <v>LEHMS</v>
          </cell>
          <cell r="D351">
            <v>8</v>
          </cell>
          <cell r="I351">
            <v>2</v>
          </cell>
        </row>
        <row r="352">
          <cell r="B352" t="str">
            <v>CACTU</v>
          </cell>
          <cell r="D352">
            <v>9</v>
          </cell>
          <cell r="I352">
            <v>3</v>
          </cell>
        </row>
        <row r="353">
          <cell r="B353" t="str">
            <v>GALED</v>
          </cell>
          <cell r="D353">
            <v>4</v>
          </cell>
          <cell r="I353">
            <v>1</v>
          </cell>
        </row>
        <row r="354">
          <cell r="B354" t="str">
            <v>EASTC</v>
          </cell>
          <cell r="D354">
            <v>8</v>
          </cell>
          <cell r="I354">
            <v>1</v>
          </cell>
        </row>
        <row r="355">
          <cell r="B355" t="str">
            <v>LEHMS</v>
          </cell>
          <cell r="D355">
            <v>4</v>
          </cell>
          <cell r="I355">
            <v>1</v>
          </cell>
        </row>
        <row r="356">
          <cell r="B356" t="str">
            <v>VICTE</v>
          </cell>
          <cell r="D356">
            <v>3</v>
          </cell>
          <cell r="I356">
            <v>2</v>
          </cell>
        </row>
        <row r="357">
          <cell r="B357" t="str">
            <v>RICSU</v>
          </cell>
          <cell r="D357">
            <v>7</v>
          </cell>
          <cell r="I357">
            <v>2</v>
          </cell>
        </row>
        <row r="358">
          <cell r="B358" t="str">
            <v>GOURL</v>
          </cell>
          <cell r="D358">
            <v>1</v>
          </cell>
          <cell r="I358">
            <v>3</v>
          </cell>
        </row>
        <row r="359">
          <cell r="B359" t="str">
            <v>CONSH</v>
          </cell>
          <cell r="D359">
            <v>8</v>
          </cell>
          <cell r="I359">
            <v>2</v>
          </cell>
        </row>
        <row r="360">
          <cell r="B360" t="str">
            <v>LAMAI</v>
          </cell>
          <cell r="D360">
            <v>8</v>
          </cell>
          <cell r="I360">
            <v>1</v>
          </cell>
        </row>
        <row r="361">
          <cell r="B361" t="str">
            <v>PERIC</v>
          </cell>
          <cell r="D361">
            <v>8</v>
          </cell>
          <cell r="I361">
            <v>3</v>
          </cell>
        </row>
        <row r="362">
          <cell r="B362" t="str">
            <v>QUICK</v>
          </cell>
          <cell r="D362">
            <v>4</v>
          </cell>
          <cell r="I362">
            <v>3</v>
          </cell>
        </row>
        <row r="363">
          <cell r="B363" t="str">
            <v>DRACD</v>
          </cell>
          <cell r="D363">
            <v>8</v>
          </cell>
          <cell r="I363">
            <v>3</v>
          </cell>
        </row>
        <row r="364">
          <cell r="B364" t="str">
            <v>REGGC</v>
          </cell>
          <cell r="D364">
            <v>7</v>
          </cell>
          <cell r="I364">
            <v>1</v>
          </cell>
        </row>
        <row r="365">
          <cell r="B365" t="str">
            <v>SPLIR</v>
          </cell>
          <cell r="D365">
            <v>3</v>
          </cell>
          <cell r="I365">
            <v>2</v>
          </cell>
        </row>
        <row r="366">
          <cell r="B366" t="str">
            <v>WHITC</v>
          </cell>
          <cell r="D366">
            <v>4</v>
          </cell>
          <cell r="I366">
            <v>3</v>
          </cell>
        </row>
        <row r="367">
          <cell r="B367" t="str">
            <v>RICAR</v>
          </cell>
          <cell r="D367">
            <v>1</v>
          </cell>
          <cell r="I367">
            <v>1</v>
          </cell>
        </row>
        <row r="368">
          <cell r="B368" t="str">
            <v>AROUT</v>
          </cell>
          <cell r="D368">
            <v>4</v>
          </cell>
          <cell r="I368">
            <v>2</v>
          </cell>
        </row>
        <row r="369">
          <cell r="B369" t="str">
            <v>RANCH</v>
          </cell>
          <cell r="D369">
            <v>4</v>
          </cell>
          <cell r="I369">
            <v>2</v>
          </cell>
        </row>
        <row r="370">
          <cell r="B370" t="str">
            <v>WELLI</v>
          </cell>
          <cell r="D370">
            <v>3</v>
          </cell>
          <cell r="I370">
            <v>2</v>
          </cell>
        </row>
        <row r="371">
          <cell r="B371" t="str">
            <v>GOURL</v>
          </cell>
          <cell r="D371">
            <v>6</v>
          </cell>
          <cell r="I371">
            <v>2</v>
          </cell>
        </row>
        <row r="372">
          <cell r="B372" t="str">
            <v>BSBEV</v>
          </cell>
          <cell r="D372">
            <v>1</v>
          </cell>
          <cell r="I372">
            <v>2</v>
          </cell>
        </row>
        <row r="373">
          <cell r="B373" t="str">
            <v>LACOR</v>
          </cell>
          <cell r="D373">
            <v>4</v>
          </cell>
          <cell r="I373">
            <v>1</v>
          </cell>
        </row>
        <row r="374">
          <cell r="B374" t="str">
            <v>QUICK</v>
          </cell>
          <cell r="D374">
            <v>2</v>
          </cell>
          <cell r="I374">
            <v>2</v>
          </cell>
        </row>
        <row r="375">
          <cell r="B375" t="str">
            <v>GREAL</v>
          </cell>
          <cell r="D375">
            <v>3</v>
          </cell>
          <cell r="I375">
            <v>2</v>
          </cell>
        </row>
        <row r="376">
          <cell r="B376" t="str">
            <v>PERIC</v>
          </cell>
          <cell r="D376">
            <v>1</v>
          </cell>
          <cell r="I376">
            <v>3</v>
          </cell>
        </row>
        <row r="377">
          <cell r="B377" t="str">
            <v>FOLKO</v>
          </cell>
          <cell r="D377">
            <v>8</v>
          </cell>
          <cell r="I377">
            <v>1</v>
          </cell>
        </row>
        <row r="378">
          <cell r="B378" t="str">
            <v>WILMK</v>
          </cell>
          <cell r="D378">
            <v>2</v>
          </cell>
          <cell r="I378">
            <v>1</v>
          </cell>
        </row>
        <row r="379">
          <cell r="B379" t="str">
            <v>VINET</v>
          </cell>
          <cell r="D379">
            <v>3</v>
          </cell>
          <cell r="I379">
            <v>3</v>
          </cell>
        </row>
        <row r="380">
          <cell r="B380" t="str">
            <v>MAGAA</v>
          </cell>
          <cell r="D380">
            <v>2</v>
          </cell>
          <cell r="I380">
            <v>1</v>
          </cell>
        </row>
        <row r="381">
          <cell r="B381" t="str">
            <v>OLDWO</v>
          </cell>
          <cell r="D381">
            <v>4</v>
          </cell>
          <cell r="I381">
            <v>3</v>
          </cell>
        </row>
        <row r="382">
          <cell r="B382" t="str">
            <v>ERNSH</v>
          </cell>
          <cell r="D382">
            <v>7</v>
          </cell>
          <cell r="I382">
            <v>1</v>
          </cell>
        </row>
        <row r="383">
          <cell r="B383" t="str">
            <v>OLDWO</v>
          </cell>
          <cell r="D383">
            <v>8</v>
          </cell>
          <cell r="I383">
            <v>3</v>
          </cell>
        </row>
        <row r="384">
          <cell r="B384" t="str">
            <v>FURIB</v>
          </cell>
          <cell r="D384">
            <v>9</v>
          </cell>
          <cell r="I384">
            <v>3</v>
          </cell>
        </row>
        <row r="385">
          <cell r="B385" t="str">
            <v>BONAP</v>
          </cell>
          <cell r="D385">
            <v>9</v>
          </cell>
          <cell r="I385">
            <v>1</v>
          </cell>
        </row>
        <row r="386">
          <cell r="B386" t="str">
            <v>MEREP</v>
          </cell>
          <cell r="D386">
            <v>3</v>
          </cell>
          <cell r="I386">
            <v>2</v>
          </cell>
        </row>
        <row r="387">
          <cell r="B387" t="str">
            <v>DRACD</v>
          </cell>
          <cell r="D387">
            <v>1</v>
          </cell>
          <cell r="I387">
            <v>2</v>
          </cell>
        </row>
        <row r="388">
          <cell r="B388" t="str">
            <v>FOLKO</v>
          </cell>
          <cell r="D388">
            <v>2</v>
          </cell>
          <cell r="I388">
            <v>2</v>
          </cell>
        </row>
        <row r="389">
          <cell r="B389" t="str">
            <v>MEREP</v>
          </cell>
          <cell r="D389">
            <v>1</v>
          </cell>
          <cell r="I389">
            <v>2</v>
          </cell>
        </row>
        <row r="390">
          <cell r="B390" t="str">
            <v>AROUT</v>
          </cell>
          <cell r="D390">
            <v>3</v>
          </cell>
          <cell r="I390">
            <v>3</v>
          </cell>
        </row>
        <row r="391">
          <cell r="B391" t="str">
            <v>OTTIK</v>
          </cell>
          <cell r="D391">
            <v>1</v>
          </cell>
          <cell r="I391">
            <v>2</v>
          </cell>
        </row>
        <row r="392">
          <cell r="B392" t="str">
            <v>FRANR</v>
          </cell>
          <cell r="D392">
            <v>1</v>
          </cell>
          <cell r="I392">
            <v>1</v>
          </cell>
        </row>
        <row r="393">
          <cell r="B393" t="str">
            <v>FRANS</v>
          </cell>
          <cell r="D393">
            <v>2</v>
          </cell>
          <cell r="I393">
            <v>2</v>
          </cell>
        </row>
        <row r="394">
          <cell r="B394" t="str">
            <v>TRADH</v>
          </cell>
          <cell r="D394">
            <v>1</v>
          </cell>
          <cell r="I394">
            <v>2</v>
          </cell>
        </row>
        <row r="395">
          <cell r="B395" t="str">
            <v>QUEEN</v>
          </cell>
          <cell r="D395">
            <v>8</v>
          </cell>
          <cell r="I395">
            <v>2</v>
          </cell>
        </row>
        <row r="396">
          <cell r="B396" t="str">
            <v>ROMEY</v>
          </cell>
          <cell r="D396">
            <v>4</v>
          </cell>
          <cell r="I396">
            <v>2</v>
          </cell>
        </row>
        <row r="397">
          <cell r="B397" t="str">
            <v>QUICK</v>
          </cell>
          <cell r="D397">
            <v>1</v>
          </cell>
          <cell r="I397">
            <v>1</v>
          </cell>
        </row>
        <row r="398">
          <cell r="B398" t="str">
            <v>HUNGO</v>
          </cell>
          <cell r="D398">
            <v>3</v>
          </cell>
          <cell r="I398">
            <v>1</v>
          </cell>
        </row>
        <row r="399">
          <cell r="B399" t="str">
            <v>HUNGC</v>
          </cell>
          <cell r="D399">
            <v>3</v>
          </cell>
          <cell r="I399">
            <v>2</v>
          </cell>
        </row>
        <row r="400">
          <cell r="B400" t="str">
            <v>BERGS</v>
          </cell>
          <cell r="D400">
            <v>2</v>
          </cell>
          <cell r="I400">
            <v>1</v>
          </cell>
        </row>
        <row r="401">
          <cell r="B401" t="str">
            <v>BSBEV</v>
          </cell>
          <cell r="D401">
            <v>2</v>
          </cell>
          <cell r="I401">
            <v>3</v>
          </cell>
        </row>
        <row r="402">
          <cell r="B402" t="str">
            <v>SAVEA</v>
          </cell>
          <cell r="D402">
            <v>6</v>
          </cell>
          <cell r="I402">
            <v>3</v>
          </cell>
        </row>
        <row r="403">
          <cell r="B403" t="str">
            <v>FAMIA</v>
          </cell>
          <cell r="D403">
            <v>2</v>
          </cell>
          <cell r="I403">
            <v>3</v>
          </cell>
        </row>
        <row r="404">
          <cell r="B404" t="str">
            <v>MAISD</v>
          </cell>
          <cell r="D404">
            <v>7</v>
          </cell>
          <cell r="I404">
            <v>3</v>
          </cell>
        </row>
        <row r="405">
          <cell r="B405" t="str">
            <v>REGGC</v>
          </cell>
          <cell r="D405">
            <v>2</v>
          </cell>
          <cell r="I405">
            <v>2</v>
          </cell>
        </row>
        <row r="406">
          <cell r="B406" t="str">
            <v>LAUGB</v>
          </cell>
          <cell r="D406">
            <v>2</v>
          </cell>
          <cell r="I406">
            <v>3</v>
          </cell>
        </row>
        <row r="407">
          <cell r="B407" t="str">
            <v>BLONP</v>
          </cell>
          <cell r="D407">
            <v>6</v>
          </cell>
          <cell r="I407">
            <v>1</v>
          </cell>
        </row>
        <row r="408">
          <cell r="B408" t="str">
            <v>BSBEV</v>
          </cell>
          <cell r="D408">
            <v>7</v>
          </cell>
          <cell r="I408">
            <v>3</v>
          </cell>
        </row>
        <row r="409">
          <cell r="B409" t="str">
            <v>SAVEA</v>
          </cell>
          <cell r="D409">
            <v>1</v>
          </cell>
          <cell r="I409">
            <v>1</v>
          </cell>
        </row>
        <row r="410">
          <cell r="B410" t="str">
            <v>ISLAT</v>
          </cell>
          <cell r="D410">
            <v>6</v>
          </cell>
          <cell r="I410">
            <v>3</v>
          </cell>
        </row>
        <row r="411">
          <cell r="B411" t="str">
            <v>PICCO</v>
          </cell>
          <cell r="D411">
            <v>2</v>
          </cell>
          <cell r="I411">
            <v>1</v>
          </cell>
        </row>
        <row r="412">
          <cell r="B412" t="str">
            <v>MAGAA</v>
          </cell>
          <cell r="D412">
            <v>1</v>
          </cell>
          <cell r="I412">
            <v>1</v>
          </cell>
        </row>
        <row r="413">
          <cell r="B413" t="str">
            <v>HANAR</v>
          </cell>
          <cell r="D413">
            <v>1</v>
          </cell>
          <cell r="I413">
            <v>1</v>
          </cell>
        </row>
        <row r="414">
          <cell r="B414" t="str">
            <v>QUEEN</v>
          </cell>
          <cell r="D414">
            <v>6</v>
          </cell>
          <cell r="I414">
            <v>1</v>
          </cell>
        </row>
        <row r="415">
          <cell r="B415" t="str">
            <v>AROUT</v>
          </cell>
          <cell r="D415">
            <v>3</v>
          </cell>
          <cell r="I415">
            <v>2</v>
          </cell>
        </row>
        <row r="416">
          <cell r="B416" t="str">
            <v>MAGAA</v>
          </cell>
          <cell r="D416">
            <v>6</v>
          </cell>
          <cell r="I416">
            <v>3</v>
          </cell>
        </row>
        <row r="417">
          <cell r="B417" t="str">
            <v>SAVEA</v>
          </cell>
          <cell r="D417">
            <v>1</v>
          </cell>
          <cell r="I417">
            <v>2</v>
          </cell>
        </row>
        <row r="418">
          <cell r="B418" t="str">
            <v>TOMSP</v>
          </cell>
          <cell r="D418">
            <v>6</v>
          </cell>
          <cell r="I418">
            <v>1</v>
          </cell>
        </row>
        <row r="419">
          <cell r="B419" t="str">
            <v>GOURL</v>
          </cell>
          <cell r="D419">
            <v>3</v>
          </cell>
          <cell r="I419">
            <v>1</v>
          </cell>
        </row>
        <row r="420">
          <cell r="B420" t="str">
            <v>SUPRD</v>
          </cell>
          <cell r="D420">
            <v>5</v>
          </cell>
          <cell r="I420">
            <v>3</v>
          </cell>
        </row>
        <row r="421">
          <cell r="B421" t="str">
            <v>QUICK</v>
          </cell>
          <cell r="D421">
            <v>2</v>
          </cell>
          <cell r="I421">
            <v>1</v>
          </cell>
        </row>
        <row r="422">
          <cell r="B422" t="str">
            <v>WARTH</v>
          </cell>
          <cell r="D422">
            <v>3</v>
          </cell>
          <cell r="I422">
            <v>3</v>
          </cell>
        </row>
        <row r="423">
          <cell r="B423" t="str">
            <v>WANDK</v>
          </cell>
          <cell r="D423">
            <v>8</v>
          </cell>
          <cell r="I423">
            <v>2</v>
          </cell>
        </row>
        <row r="424">
          <cell r="B424" t="str">
            <v>QUEEN</v>
          </cell>
          <cell r="D424">
            <v>7</v>
          </cell>
          <cell r="I424">
            <v>1</v>
          </cell>
        </row>
        <row r="425">
          <cell r="B425" t="str">
            <v>WELLI</v>
          </cell>
          <cell r="D425">
            <v>3</v>
          </cell>
          <cell r="I425">
            <v>1</v>
          </cell>
        </row>
        <row r="426">
          <cell r="B426" t="str">
            <v>GREAL</v>
          </cell>
          <cell r="D426">
            <v>4</v>
          </cell>
          <cell r="I426">
            <v>3</v>
          </cell>
        </row>
        <row r="427">
          <cell r="B427" t="str">
            <v>BSBEV</v>
          </cell>
          <cell r="D427">
            <v>3</v>
          </cell>
          <cell r="I427">
            <v>3</v>
          </cell>
        </row>
        <row r="428">
          <cell r="B428" t="str">
            <v>VAFFE</v>
          </cell>
          <cell r="D428">
            <v>4</v>
          </cell>
          <cell r="I428">
            <v>2</v>
          </cell>
        </row>
        <row r="429">
          <cell r="B429" t="str">
            <v>HUNGO</v>
          </cell>
          <cell r="D429">
            <v>6</v>
          </cell>
          <cell r="I429">
            <v>2</v>
          </cell>
        </row>
        <row r="430">
          <cell r="B430" t="str">
            <v>RATTC</v>
          </cell>
          <cell r="D430">
            <v>5</v>
          </cell>
          <cell r="I430">
            <v>1</v>
          </cell>
        </row>
        <row r="431">
          <cell r="B431" t="str">
            <v>RATTC</v>
          </cell>
          <cell r="D431">
            <v>4</v>
          </cell>
          <cell r="I431">
            <v>3</v>
          </cell>
        </row>
        <row r="432">
          <cell r="B432" t="str">
            <v>GREAL</v>
          </cell>
          <cell r="D432">
            <v>1</v>
          </cell>
          <cell r="I432">
            <v>2</v>
          </cell>
        </row>
        <row r="433">
          <cell r="B433" t="str">
            <v>AROUT</v>
          </cell>
          <cell r="D433">
            <v>6</v>
          </cell>
          <cell r="I433">
            <v>1</v>
          </cell>
        </row>
        <row r="434">
          <cell r="B434" t="str">
            <v>PICCO</v>
          </cell>
          <cell r="D434">
            <v>2</v>
          </cell>
          <cell r="I434">
            <v>2</v>
          </cell>
        </row>
        <row r="435">
          <cell r="B435" t="str">
            <v>HUNGC</v>
          </cell>
          <cell r="D435">
            <v>1</v>
          </cell>
          <cell r="I435">
            <v>3</v>
          </cell>
        </row>
        <row r="436">
          <cell r="B436" t="str">
            <v>SAVEA</v>
          </cell>
          <cell r="D436">
            <v>1</v>
          </cell>
          <cell r="I436">
            <v>3</v>
          </cell>
        </row>
        <row r="437">
          <cell r="B437" t="str">
            <v>BERGS</v>
          </cell>
          <cell r="D437">
            <v>9</v>
          </cell>
          <cell r="I437">
            <v>3</v>
          </cell>
        </row>
        <row r="438">
          <cell r="B438" t="str">
            <v>VICTE</v>
          </cell>
          <cell r="D438">
            <v>4</v>
          </cell>
          <cell r="I438">
            <v>2</v>
          </cell>
        </row>
        <row r="439">
          <cell r="B439" t="str">
            <v>ALFKI</v>
          </cell>
          <cell r="D439">
            <v>1</v>
          </cell>
          <cell r="I439">
            <v>1</v>
          </cell>
        </row>
        <row r="440">
          <cell r="B440" t="str">
            <v>SANTG</v>
          </cell>
          <cell r="D440">
            <v>3</v>
          </cell>
          <cell r="I440">
            <v>2</v>
          </cell>
        </row>
        <row r="441">
          <cell r="B441" t="str">
            <v>ERNSH</v>
          </cell>
          <cell r="D441">
            <v>6</v>
          </cell>
          <cell r="I441">
            <v>3</v>
          </cell>
        </row>
        <row r="442">
          <cell r="B442" t="str">
            <v>FRANK</v>
          </cell>
          <cell r="D442">
            <v>5</v>
          </cell>
          <cell r="I442">
            <v>2</v>
          </cell>
        </row>
        <row r="443">
          <cell r="B443" t="str">
            <v>COMMI</v>
          </cell>
          <cell r="D443">
            <v>4</v>
          </cell>
          <cell r="I443">
            <v>1</v>
          </cell>
        </row>
        <row r="444">
          <cell r="B444" t="str">
            <v>ERNSH</v>
          </cell>
          <cell r="D444">
            <v>9</v>
          </cell>
          <cell r="I444">
            <v>2</v>
          </cell>
        </row>
        <row r="445">
          <cell r="B445" t="str">
            <v>ERNSH</v>
          </cell>
          <cell r="D445">
            <v>2</v>
          </cell>
          <cell r="I445">
            <v>1</v>
          </cell>
        </row>
        <row r="446">
          <cell r="B446" t="str">
            <v>WARTH</v>
          </cell>
          <cell r="D446">
            <v>6</v>
          </cell>
          <cell r="I446">
            <v>3</v>
          </cell>
        </row>
        <row r="447">
          <cell r="B447" t="str">
            <v>PICCO</v>
          </cell>
          <cell r="D447">
            <v>7</v>
          </cell>
          <cell r="I447">
            <v>3</v>
          </cell>
        </row>
        <row r="448">
          <cell r="B448" t="str">
            <v>MEREP</v>
          </cell>
          <cell r="D448">
            <v>3</v>
          </cell>
          <cell r="I448">
            <v>3</v>
          </cell>
        </row>
        <row r="449">
          <cell r="B449" t="str">
            <v>OLDWO</v>
          </cell>
          <cell r="D449">
            <v>6</v>
          </cell>
          <cell r="I449">
            <v>3</v>
          </cell>
        </row>
        <row r="450">
          <cell r="B450" t="str">
            <v>BERGS</v>
          </cell>
          <cell r="D450">
            <v>3</v>
          </cell>
          <cell r="I450">
            <v>2</v>
          </cell>
        </row>
        <row r="451">
          <cell r="B451" t="str">
            <v>TORTU</v>
          </cell>
          <cell r="D451">
            <v>1</v>
          </cell>
          <cell r="I451">
            <v>2</v>
          </cell>
        </row>
        <row r="452">
          <cell r="B452" t="str">
            <v>MAGAA</v>
          </cell>
          <cell r="D452">
            <v>7</v>
          </cell>
          <cell r="I452">
            <v>3</v>
          </cell>
        </row>
        <row r="453">
          <cell r="B453" t="str">
            <v>WILMK</v>
          </cell>
          <cell r="D453">
            <v>7</v>
          </cell>
          <cell r="I453">
            <v>1</v>
          </cell>
        </row>
        <row r="454">
          <cell r="B454" t="str">
            <v>WHITC</v>
          </cell>
          <cell r="D454">
            <v>3</v>
          </cell>
          <cell r="I454">
            <v>1</v>
          </cell>
        </row>
        <row r="455">
          <cell r="B455" t="str">
            <v>WOLZA</v>
          </cell>
          <cell r="D455">
            <v>4</v>
          </cell>
          <cell r="I455">
            <v>3</v>
          </cell>
        </row>
        <row r="456">
          <cell r="B456" t="str">
            <v>ERNSH</v>
          </cell>
          <cell r="D456">
            <v>7</v>
          </cell>
          <cell r="I456">
            <v>3</v>
          </cell>
        </row>
        <row r="457">
          <cell r="B457" t="str">
            <v>FRANK</v>
          </cell>
          <cell r="D457">
            <v>1</v>
          </cell>
          <cell r="I457">
            <v>3</v>
          </cell>
        </row>
        <row r="458">
          <cell r="B458" t="str">
            <v>QUICK</v>
          </cell>
          <cell r="D458">
            <v>4</v>
          </cell>
          <cell r="I458">
            <v>1</v>
          </cell>
        </row>
        <row r="459">
          <cell r="B459" t="str">
            <v>TORTU</v>
          </cell>
          <cell r="D459">
            <v>3</v>
          </cell>
          <cell r="I459">
            <v>3</v>
          </cell>
        </row>
        <row r="460">
          <cell r="B460" t="str">
            <v>WARTH</v>
          </cell>
          <cell r="D460">
            <v>8</v>
          </cell>
          <cell r="I460">
            <v>3</v>
          </cell>
        </row>
        <row r="461">
          <cell r="B461" t="str">
            <v>REGGC</v>
          </cell>
          <cell r="D461">
            <v>9</v>
          </cell>
          <cell r="I461">
            <v>3</v>
          </cell>
        </row>
        <row r="462">
          <cell r="B462" t="str">
            <v>HUNGC</v>
          </cell>
          <cell r="D462">
            <v>8</v>
          </cell>
          <cell r="I462">
            <v>1</v>
          </cell>
        </row>
        <row r="463">
          <cell r="B463" t="str">
            <v>QUEDE</v>
          </cell>
          <cell r="D463">
            <v>8</v>
          </cell>
          <cell r="I463">
            <v>2</v>
          </cell>
        </row>
        <row r="464">
          <cell r="B464" t="str">
            <v>LAMAI</v>
          </cell>
          <cell r="D464">
            <v>4</v>
          </cell>
          <cell r="I464">
            <v>3</v>
          </cell>
        </row>
        <row r="465">
          <cell r="B465" t="str">
            <v>RATTC</v>
          </cell>
          <cell r="D465">
            <v>5</v>
          </cell>
          <cell r="I465">
            <v>2</v>
          </cell>
        </row>
        <row r="466">
          <cell r="B466" t="str">
            <v>MAGAA</v>
          </cell>
          <cell r="D466">
            <v>2</v>
          </cell>
          <cell r="I466">
            <v>2</v>
          </cell>
        </row>
        <row r="467">
          <cell r="B467" t="str">
            <v>BOLID</v>
          </cell>
          <cell r="D467">
            <v>9</v>
          </cell>
          <cell r="I467">
            <v>1</v>
          </cell>
        </row>
        <row r="468">
          <cell r="B468" t="str">
            <v>SIMOB</v>
          </cell>
          <cell r="D468">
            <v>4</v>
          </cell>
          <cell r="I468">
            <v>2</v>
          </cell>
        </row>
        <row r="469">
          <cell r="B469" t="str">
            <v>BONAP</v>
          </cell>
          <cell r="D469">
            <v>8</v>
          </cell>
          <cell r="I469">
            <v>1</v>
          </cell>
        </row>
        <row r="470">
          <cell r="B470" t="str">
            <v>COMMI</v>
          </cell>
          <cell r="D470">
            <v>2</v>
          </cell>
          <cell r="I470">
            <v>1</v>
          </cell>
        </row>
        <row r="471">
          <cell r="B471" t="str">
            <v>SUPRD</v>
          </cell>
          <cell r="D471">
            <v>4</v>
          </cell>
          <cell r="I471">
            <v>2</v>
          </cell>
        </row>
        <row r="472">
          <cell r="B472" t="str">
            <v>FOLKO</v>
          </cell>
          <cell r="D472">
            <v>3</v>
          </cell>
          <cell r="I472">
            <v>2</v>
          </cell>
        </row>
        <row r="473">
          <cell r="B473" t="str">
            <v>FOLKO</v>
          </cell>
          <cell r="D473">
            <v>2</v>
          </cell>
          <cell r="I473">
            <v>2</v>
          </cell>
        </row>
        <row r="474">
          <cell r="B474" t="str">
            <v>MORGK</v>
          </cell>
          <cell r="D474">
            <v>3</v>
          </cell>
          <cell r="I474">
            <v>2</v>
          </cell>
        </row>
        <row r="475">
          <cell r="B475" t="str">
            <v>RANCH</v>
          </cell>
          <cell r="D475">
            <v>4</v>
          </cell>
          <cell r="I475">
            <v>2</v>
          </cell>
        </row>
        <row r="476">
          <cell r="B476" t="str">
            <v>LINOD</v>
          </cell>
          <cell r="D476">
            <v>4</v>
          </cell>
          <cell r="I476">
            <v>2</v>
          </cell>
        </row>
        <row r="477">
          <cell r="B477" t="str">
            <v>HILAA</v>
          </cell>
          <cell r="D477">
            <v>6</v>
          </cell>
          <cell r="I477">
            <v>1</v>
          </cell>
        </row>
        <row r="478">
          <cell r="B478" t="str">
            <v>LEHMS</v>
          </cell>
          <cell r="D478">
            <v>3</v>
          </cell>
          <cell r="I478">
            <v>2</v>
          </cell>
        </row>
        <row r="479">
          <cell r="B479" t="str">
            <v>VICTE</v>
          </cell>
          <cell r="D479">
            <v>8</v>
          </cell>
          <cell r="I479">
            <v>2</v>
          </cell>
        </row>
        <row r="480">
          <cell r="B480" t="str">
            <v>TRAIH</v>
          </cell>
          <cell r="D480">
            <v>9</v>
          </cell>
          <cell r="I480">
            <v>2</v>
          </cell>
        </row>
        <row r="481">
          <cell r="B481" t="str">
            <v>LINOD</v>
          </cell>
          <cell r="D481">
            <v>8</v>
          </cell>
          <cell r="I481">
            <v>3</v>
          </cell>
        </row>
        <row r="482">
          <cell r="B482" t="str">
            <v>BOTTM</v>
          </cell>
          <cell r="D482">
            <v>3</v>
          </cell>
          <cell r="I482">
            <v>3</v>
          </cell>
        </row>
        <row r="483">
          <cell r="B483" t="str">
            <v>ALFKI</v>
          </cell>
          <cell r="D483">
            <v>3</v>
          </cell>
          <cell r="I483">
            <v>1</v>
          </cell>
        </row>
        <row r="484">
          <cell r="B484" t="str">
            <v>TORTU</v>
          </cell>
          <cell r="D484">
            <v>1</v>
          </cell>
          <cell r="I484">
            <v>3</v>
          </cell>
        </row>
        <row r="485">
          <cell r="B485" t="str">
            <v>BOTTM</v>
          </cell>
          <cell r="D485">
            <v>3</v>
          </cell>
          <cell r="I485">
            <v>1</v>
          </cell>
        </row>
        <row r="486">
          <cell r="B486" t="str">
            <v>LAMAI</v>
          </cell>
          <cell r="D486">
            <v>1</v>
          </cell>
          <cell r="I486">
            <v>1</v>
          </cell>
        </row>
        <row r="487">
          <cell r="B487" t="str">
            <v>HUNGO</v>
          </cell>
          <cell r="D487">
            <v>4</v>
          </cell>
          <cell r="I487">
            <v>3</v>
          </cell>
        </row>
        <row r="488">
          <cell r="B488" t="str">
            <v>WANDK</v>
          </cell>
          <cell r="D488">
            <v>8</v>
          </cell>
          <cell r="I488">
            <v>2</v>
          </cell>
        </row>
        <row r="489">
          <cell r="B489" t="str">
            <v>HILAA</v>
          </cell>
          <cell r="D489">
            <v>7</v>
          </cell>
          <cell r="I489">
            <v>2</v>
          </cell>
        </row>
        <row r="490">
          <cell r="B490" t="str">
            <v>LETSS</v>
          </cell>
          <cell r="D490">
            <v>6</v>
          </cell>
          <cell r="I490">
            <v>2</v>
          </cell>
        </row>
        <row r="491">
          <cell r="B491" t="str">
            <v>QUICK</v>
          </cell>
          <cell r="D491">
            <v>2</v>
          </cell>
          <cell r="I491">
            <v>2</v>
          </cell>
        </row>
        <row r="492">
          <cell r="B492" t="str">
            <v>GREAL</v>
          </cell>
          <cell r="D492">
            <v>6</v>
          </cell>
          <cell r="I492">
            <v>1</v>
          </cell>
        </row>
        <row r="493">
          <cell r="B493" t="str">
            <v>KOENE</v>
          </cell>
          <cell r="D493">
            <v>1</v>
          </cell>
          <cell r="I493">
            <v>3</v>
          </cell>
        </row>
        <row r="494">
          <cell r="B494" t="str">
            <v>HANAR</v>
          </cell>
          <cell r="D494">
            <v>8</v>
          </cell>
          <cell r="I494">
            <v>3</v>
          </cell>
        </row>
        <row r="495">
          <cell r="B495" t="str">
            <v>TRADH</v>
          </cell>
          <cell r="D495">
            <v>4</v>
          </cell>
          <cell r="I495">
            <v>3</v>
          </cell>
        </row>
        <row r="496">
          <cell r="B496" t="str">
            <v>PERIC</v>
          </cell>
          <cell r="D496">
            <v>2</v>
          </cell>
          <cell r="I496">
            <v>1</v>
          </cell>
        </row>
        <row r="497">
          <cell r="B497" t="str">
            <v>VICTE</v>
          </cell>
          <cell r="D497">
            <v>3</v>
          </cell>
          <cell r="I497">
            <v>1</v>
          </cell>
        </row>
        <row r="498">
          <cell r="B498" t="str">
            <v>FRANK</v>
          </cell>
          <cell r="D498">
            <v>8</v>
          </cell>
          <cell r="I498">
            <v>2</v>
          </cell>
        </row>
        <row r="499">
          <cell r="B499" t="str">
            <v>OCEAN</v>
          </cell>
          <cell r="D499">
            <v>3</v>
          </cell>
          <cell r="I499">
            <v>1</v>
          </cell>
        </row>
        <row r="500">
          <cell r="B500" t="str">
            <v>WHITC</v>
          </cell>
          <cell r="D500">
            <v>3</v>
          </cell>
          <cell r="I500">
            <v>3</v>
          </cell>
        </row>
        <row r="501">
          <cell r="B501" t="str">
            <v>ERNSH</v>
          </cell>
          <cell r="D501">
            <v>1</v>
          </cell>
          <cell r="I501">
            <v>3</v>
          </cell>
        </row>
        <row r="502">
          <cell r="B502" t="str">
            <v>FOLIG</v>
          </cell>
          <cell r="D502">
            <v>1</v>
          </cell>
          <cell r="I502">
            <v>2</v>
          </cell>
        </row>
        <row r="503">
          <cell r="B503" t="str">
            <v>LILAS</v>
          </cell>
          <cell r="D503">
            <v>4</v>
          </cell>
          <cell r="I503">
            <v>2</v>
          </cell>
        </row>
        <row r="504">
          <cell r="B504" t="str">
            <v>SAVEA</v>
          </cell>
          <cell r="D504">
            <v>7</v>
          </cell>
          <cell r="I504">
            <v>2</v>
          </cell>
        </row>
        <row r="505">
          <cell r="B505" t="str">
            <v>ANTON</v>
          </cell>
          <cell r="D505">
            <v>3</v>
          </cell>
          <cell r="I505">
            <v>2</v>
          </cell>
        </row>
        <row r="506">
          <cell r="B506" t="str">
            <v>FAMIA</v>
          </cell>
          <cell r="D506">
            <v>3</v>
          </cell>
          <cell r="I506">
            <v>1</v>
          </cell>
        </row>
        <row r="507">
          <cell r="B507" t="str">
            <v>RICSU</v>
          </cell>
          <cell r="D507">
            <v>9</v>
          </cell>
          <cell r="I507">
            <v>2</v>
          </cell>
        </row>
        <row r="508">
          <cell r="B508" t="str">
            <v>FAMIA</v>
          </cell>
          <cell r="D508">
            <v>4</v>
          </cell>
          <cell r="I508">
            <v>3</v>
          </cell>
        </row>
        <row r="509">
          <cell r="B509" t="str">
            <v>SAVEA</v>
          </cell>
          <cell r="D509">
            <v>1</v>
          </cell>
          <cell r="I509">
            <v>1</v>
          </cell>
        </row>
        <row r="510">
          <cell r="B510" t="str">
            <v>RICAR</v>
          </cell>
          <cell r="D510">
            <v>8</v>
          </cell>
          <cell r="I510">
            <v>3</v>
          </cell>
        </row>
        <row r="511">
          <cell r="B511" t="str">
            <v>RATTC</v>
          </cell>
          <cell r="D511">
            <v>3</v>
          </cell>
          <cell r="I511">
            <v>2</v>
          </cell>
        </row>
        <row r="512">
          <cell r="B512" t="str">
            <v>QUICK</v>
          </cell>
          <cell r="D512">
            <v>8</v>
          </cell>
          <cell r="I512">
            <v>1</v>
          </cell>
        </row>
        <row r="513">
          <cell r="B513" t="str">
            <v>SAVEA</v>
          </cell>
          <cell r="D513">
            <v>4</v>
          </cell>
          <cell r="I513">
            <v>2</v>
          </cell>
        </row>
        <row r="514">
          <cell r="B514" t="str">
            <v>FRANK</v>
          </cell>
          <cell r="D514">
            <v>1</v>
          </cell>
          <cell r="I514">
            <v>3</v>
          </cell>
        </row>
        <row r="515">
          <cell r="B515" t="str">
            <v>ISLAT</v>
          </cell>
          <cell r="D515">
            <v>8</v>
          </cell>
          <cell r="I515">
            <v>2</v>
          </cell>
        </row>
        <row r="516">
          <cell r="B516" t="str">
            <v>TRADH</v>
          </cell>
          <cell r="D516">
            <v>4</v>
          </cell>
          <cell r="I516">
            <v>2</v>
          </cell>
        </row>
        <row r="517">
          <cell r="B517" t="str">
            <v>BSBEV</v>
          </cell>
          <cell r="D517">
            <v>6</v>
          </cell>
          <cell r="I517">
            <v>3</v>
          </cell>
        </row>
        <row r="518">
          <cell r="B518" t="str">
            <v>SPECD</v>
          </cell>
          <cell r="D518">
            <v>3</v>
          </cell>
          <cell r="I518">
            <v>2</v>
          </cell>
        </row>
        <row r="519">
          <cell r="B519" t="str">
            <v>PICCO</v>
          </cell>
          <cell r="D519">
            <v>4</v>
          </cell>
          <cell r="I519">
            <v>2</v>
          </cell>
        </row>
        <row r="520">
          <cell r="B520" t="str">
            <v>ERNSH</v>
          </cell>
          <cell r="D520">
            <v>7</v>
          </cell>
          <cell r="I520">
            <v>1</v>
          </cell>
        </row>
        <row r="521">
          <cell r="B521" t="str">
            <v>ERNSH</v>
          </cell>
          <cell r="D521">
            <v>8</v>
          </cell>
          <cell r="I521">
            <v>3</v>
          </cell>
        </row>
        <row r="522">
          <cell r="B522" t="str">
            <v>WILMK</v>
          </cell>
          <cell r="D522">
            <v>5</v>
          </cell>
          <cell r="I522">
            <v>3</v>
          </cell>
        </row>
        <row r="523">
          <cell r="B523" t="str">
            <v>QUEDE</v>
          </cell>
          <cell r="D523">
            <v>6</v>
          </cell>
          <cell r="I523">
            <v>2</v>
          </cell>
        </row>
        <row r="524">
          <cell r="B524" t="str">
            <v>MAISD</v>
          </cell>
          <cell r="D524">
            <v>4</v>
          </cell>
          <cell r="I524">
            <v>2</v>
          </cell>
        </row>
        <row r="525">
          <cell r="B525" t="str">
            <v>TOMSP</v>
          </cell>
          <cell r="D525">
            <v>3</v>
          </cell>
          <cell r="I525">
            <v>2</v>
          </cell>
        </row>
        <row r="526">
          <cell r="B526" t="str">
            <v>THECR</v>
          </cell>
          <cell r="D526">
            <v>4</v>
          </cell>
          <cell r="I526">
            <v>2</v>
          </cell>
        </row>
        <row r="527">
          <cell r="B527" t="str">
            <v>SPECD</v>
          </cell>
          <cell r="D527">
            <v>6</v>
          </cell>
          <cell r="I527">
            <v>3</v>
          </cell>
        </row>
        <row r="528">
          <cell r="B528" t="str">
            <v>SAVEA</v>
          </cell>
          <cell r="D528">
            <v>7</v>
          </cell>
          <cell r="I528">
            <v>2</v>
          </cell>
        </row>
        <row r="529">
          <cell r="B529" t="str">
            <v>PRINI</v>
          </cell>
          <cell r="D529">
            <v>8</v>
          </cell>
          <cell r="I529">
            <v>2</v>
          </cell>
        </row>
        <row r="530">
          <cell r="B530" t="str">
            <v>RICAR</v>
          </cell>
          <cell r="D530">
            <v>4</v>
          </cell>
          <cell r="I530">
            <v>2</v>
          </cell>
        </row>
        <row r="531">
          <cell r="B531" t="str">
            <v>SEVES</v>
          </cell>
          <cell r="D531">
            <v>8</v>
          </cell>
          <cell r="I531">
            <v>1</v>
          </cell>
        </row>
        <row r="532">
          <cell r="B532" t="str">
            <v>COMMI</v>
          </cell>
          <cell r="D532">
            <v>8</v>
          </cell>
          <cell r="I532">
            <v>1</v>
          </cell>
        </row>
        <row r="533">
          <cell r="B533" t="str">
            <v>MORGK</v>
          </cell>
          <cell r="D533">
            <v>3</v>
          </cell>
          <cell r="I533">
            <v>3</v>
          </cell>
        </row>
        <row r="534">
          <cell r="B534" t="str">
            <v>GREAL</v>
          </cell>
          <cell r="D534">
            <v>8</v>
          </cell>
          <cell r="I534">
            <v>2</v>
          </cell>
        </row>
        <row r="535">
          <cell r="B535" t="str">
            <v>SANTG</v>
          </cell>
          <cell r="D535">
            <v>1</v>
          </cell>
          <cell r="I535">
            <v>2</v>
          </cell>
        </row>
        <row r="536">
          <cell r="B536" t="str">
            <v>FURIB</v>
          </cell>
          <cell r="D536">
            <v>1</v>
          </cell>
          <cell r="I536">
            <v>3</v>
          </cell>
        </row>
        <row r="537">
          <cell r="B537" t="str">
            <v>GOURL</v>
          </cell>
          <cell r="D537">
            <v>4</v>
          </cell>
          <cell r="I537">
            <v>2</v>
          </cell>
        </row>
        <row r="538">
          <cell r="B538" t="str">
            <v>MEREP</v>
          </cell>
          <cell r="D538">
            <v>1</v>
          </cell>
          <cell r="I538">
            <v>1</v>
          </cell>
        </row>
        <row r="539">
          <cell r="B539" t="str">
            <v>SUPRD</v>
          </cell>
          <cell r="D539">
            <v>6</v>
          </cell>
          <cell r="I539">
            <v>3</v>
          </cell>
        </row>
        <row r="540">
          <cell r="B540" t="str">
            <v>BONAP</v>
          </cell>
          <cell r="D540">
            <v>4</v>
          </cell>
          <cell r="I540">
            <v>2</v>
          </cell>
        </row>
        <row r="541">
          <cell r="B541" t="str">
            <v>BONAP</v>
          </cell>
          <cell r="D541">
            <v>1</v>
          </cell>
          <cell r="I541">
            <v>2</v>
          </cell>
        </row>
        <row r="542">
          <cell r="B542" t="str">
            <v>CACTU</v>
          </cell>
          <cell r="D542">
            <v>2</v>
          </cell>
          <cell r="I542">
            <v>3</v>
          </cell>
        </row>
        <row r="543">
          <cell r="B543" t="str">
            <v>FOLKO</v>
          </cell>
          <cell r="D543">
            <v>5</v>
          </cell>
          <cell r="I543">
            <v>3</v>
          </cell>
        </row>
        <row r="544">
          <cell r="B544" t="str">
            <v>SPECD</v>
          </cell>
          <cell r="D544">
            <v>2</v>
          </cell>
          <cell r="I544">
            <v>1</v>
          </cell>
        </row>
        <row r="545">
          <cell r="B545" t="str">
            <v>COMMI</v>
          </cell>
          <cell r="D545">
            <v>4</v>
          </cell>
          <cell r="I545">
            <v>2</v>
          </cell>
        </row>
        <row r="546">
          <cell r="B546" t="str">
            <v>EASTC</v>
          </cell>
          <cell r="D546">
            <v>7</v>
          </cell>
          <cell r="I546">
            <v>3</v>
          </cell>
        </row>
        <row r="547">
          <cell r="B547" t="str">
            <v>LEHMS</v>
          </cell>
          <cell r="D547">
            <v>8</v>
          </cell>
          <cell r="I547">
            <v>2</v>
          </cell>
        </row>
        <row r="548">
          <cell r="B548" t="str">
            <v>WELLI</v>
          </cell>
          <cell r="D548">
            <v>7</v>
          </cell>
          <cell r="I548">
            <v>1</v>
          </cell>
        </row>
        <row r="549">
          <cell r="B549" t="str">
            <v>LEHMS</v>
          </cell>
          <cell r="D549">
            <v>7</v>
          </cell>
          <cell r="I549">
            <v>1</v>
          </cell>
        </row>
        <row r="550">
          <cell r="B550" t="str">
            <v>QUEDE</v>
          </cell>
          <cell r="D550">
            <v>2</v>
          </cell>
          <cell r="I550">
            <v>1</v>
          </cell>
        </row>
        <row r="551">
          <cell r="B551" t="str">
            <v>RATTC</v>
          </cell>
          <cell r="D551">
            <v>1</v>
          </cell>
          <cell r="I551">
            <v>2</v>
          </cell>
        </row>
        <row r="552">
          <cell r="B552" t="str">
            <v>THECR</v>
          </cell>
          <cell r="D552">
            <v>3</v>
          </cell>
          <cell r="I552">
            <v>3</v>
          </cell>
        </row>
        <row r="553">
          <cell r="B553" t="str">
            <v>HANAR</v>
          </cell>
          <cell r="D553">
            <v>5</v>
          </cell>
          <cell r="I553">
            <v>3</v>
          </cell>
        </row>
        <row r="554">
          <cell r="B554" t="str">
            <v>SAVEA</v>
          </cell>
          <cell r="D554">
            <v>1</v>
          </cell>
          <cell r="I554">
            <v>1</v>
          </cell>
        </row>
        <row r="555">
          <cell r="B555" t="str">
            <v>MAGAA</v>
          </cell>
          <cell r="D555">
            <v>8</v>
          </cell>
          <cell r="I555">
            <v>2</v>
          </cell>
        </row>
        <row r="556">
          <cell r="B556" t="str">
            <v>ISLAT</v>
          </cell>
          <cell r="D556">
            <v>4</v>
          </cell>
          <cell r="I556">
            <v>2</v>
          </cell>
        </row>
        <row r="557">
          <cell r="B557" t="str">
            <v>ISLAT</v>
          </cell>
          <cell r="D557">
            <v>9</v>
          </cell>
          <cell r="I557">
            <v>1</v>
          </cell>
        </row>
        <row r="558">
          <cell r="B558" t="str">
            <v>HUNGO</v>
          </cell>
          <cell r="D558">
            <v>7</v>
          </cell>
          <cell r="I558">
            <v>3</v>
          </cell>
        </row>
        <row r="559">
          <cell r="B559" t="str">
            <v>ERNSH</v>
          </cell>
          <cell r="D559">
            <v>9</v>
          </cell>
          <cell r="I559">
            <v>3</v>
          </cell>
        </row>
        <row r="560">
          <cell r="B560" t="str">
            <v>BOTTM</v>
          </cell>
          <cell r="D560">
            <v>3</v>
          </cell>
          <cell r="I560">
            <v>3</v>
          </cell>
        </row>
        <row r="561">
          <cell r="B561" t="str">
            <v>HILAA</v>
          </cell>
          <cell r="D561">
            <v>2</v>
          </cell>
          <cell r="I561">
            <v>1</v>
          </cell>
        </row>
        <row r="562">
          <cell r="B562" t="str">
            <v>BSBEV</v>
          </cell>
          <cell r="D562">
            <v>4</v>
          </cell>
          <cell r="I562">
            <v>2</v>
          </cell>
        </row>
        <row r="563">
          <cell r="B563" t="str">
            <v>PRINI</v>
          </cell>
          <cell r="D563">
            <v>5</v>
          </cell>
          <cell r="I563">
            <v>2</v>
          </cell>
        </row>
        <row r="564">
          <cell r="B564" t="str">
            <v>OCEAN</v>
          </cell>
          <cell r="D564">
            <v>7</v>
          </cell>
          <cell r="I564">
            <v>1</v>
          </cell>
        </row>
        <row r="565">
          <cell r="B565" t="str">
            <v>OLDWO</v>
          </cell>
          <cell r="D565">
            <v>1</v>
          </cell>
          <cell r="I565">
            <v>1</v>
          </cell>
        </row>
        <row r="566">
          <cell r="B566" t="str">
            <v>SEVES</v>
          </cell>
          <cell r="D566">
            <v>1</v>
          </cell>
          <cell r="I566">
            <v>3</v>
          </cell>
        </row>
        <row r="567">
          <cell r="B567" t="str">
            <v>BONAP</v>
          </cell>
          <cell r="D567">
            <v>9</v>
          </cell>
          <cell r="I567">
            <v>2</v>
          </cell>
        </row>
        <row r="568">
          <cell r="B568" t="str">
            <v>SAVEA</v>
          </cell>
          <cell r="D568">
            <v>4</v>
          </cell>
          <cell r="I568">
            <v>1</v>
          </cell>
        </row>
        <row r="569">
          <cell r="B569" t="str">
            <v>VICTE</v>
          </cell>
          <cell r="D569">
            <v>4</v>
          </cell>
          <cell r="I569">
            <v>2</v>
          </cell>
        </row>
        <row r="570">
          <cell r="B570" t="str">
            <v>BLONP</v>
          </cell>
          <cell r="D570">
            <v>4</v>
          </cell>
          <cell r="I570">
            <v>3</v>
          </cell>
        </row>
        <row r="571">
          <cell r="B571" t="str">
            <v>LILAS</v>
          </cell>
          <cell r="D571">
            <v>8</v>
          </cell>
          <cell r="I571">
            <v>1</v>
          </cell>
        </row>
        <row r="572">
          <cell r="B572" t="str">
            <v>SAVEA</v>
          </cell>
          <cell r="D572">
            <v>8</v>
          </cell>
          <cell r="I572">
            <v>1</v>
          </cell>
        </row>
        <row r="573">
          <cell r="B573" t="str">
            <v>LILAS</v>
          </cell>
          <cell r="D573">
            <v>2</v>
          </cell>
          <cell r="I573">
            <v>1</v>
          </cell>
        </row>
        <row r="574">
          <cell r="B574" t="str">
            <v>ANATR</v>
          </cell>
          <cell r="D574">
            <v>7</v>
          </cell>
          <cell r="I574">
            <v>3</v>
          </cell>
        </row>
        <row r="575">
          <cell r="B575" t="str">
            <v>KOENE</v>
          </cell>
          <cell r="D575">
            <v>2</v>
          </cell>
          <cell r="I575">
            <v>1</v>
          </cell>
        </row>
        <row r="576">
          <cell r="B576" t="str">
            <v>ERNSH</v>
          </cell>
          <cell r="D576">
            <v>9</v>
          </cell>
          <cell r="I576">
            <v>2</v>
          </cell>
        </row>
        <row r="577">
          <cell r="B577" t="str">
            <v>ROMEY</v>
          </cell>
          <cell r="D577">
            <v>1</v>
          </cell>
          <cell r="I577">
            <v>3</v>
          </cell>
        </row>
        <row r="578">
          <cell r="B578" t="str">
            <v>ROMEY</v>
          </cell>
          <cell r="D578">
            <v>4</v>
          </cell>
          <cell r="I578">
            <v>1</v>
          </cell>
        </row>
        <row r="579">
          <cell r="B579" t="str">
            <v>HANAR</v>
          </cell>
          <cell r="D579">
            <v>4</v>
          </cell>
          <cell r="I579">
            <v>2</v>
          </cell>
        </row>
        <row r="580">
          <cell r="B580" t="str">
            <v>FURIB</v>
          </cell>
          <cell r="D580">
            <v>1</v>
          </cell>
          <cell r="I580">
            <v>1</v>
          </cell>
        </row>
        <row r="581">
          <cell r="B581" t="str">
            <v>BONAP</v>
          </cell>
          <cell r="D581">
            <v>3</v>
          </cell>
          <cell r="I581">
            <v>1</v>
          </cell>
        </row>
        <row r="582">
          <cell r="B582" t="str">
            <v>LAMAI</v>
          </cell>
          <cell r="D582">
            <v>2</v>
          </cell>
          <cell r="I582">
            <v>2</v>
          </cell>
        </row>
        <row r="583">
          <cell r="B583" t="str">
            <v>WARTH</v>
          </cell>
          <cell r="D583">
            <v>8</v>
          </cell>
          <cell r="I583">
            <v>2</v>
          </cell>
        </row>
        <row r="584">
          <cell r="B584" t="str">
            <v>SAVEA</v>
          </cell>
          <cell r="D584">
            <v>1</v>
          </cell>
          <cell r="I584">
            <v>3</v>
          </cell>
        </row>
        <row r="585">
          <cell r="B585" t="str">
            <v>REGGC</v>
          </cell>
          <cell r="D585">
            <v>4</v>
          </cell>
          <cell r="I585">
            <v>2</v>
          </cell>
        </row>
        <row r="586">
          <cell r="B586" t="str">
            <v>RICAR</v>
          </cell>
          <cell r="D586">
            <v>1</v>
          </cell>
          <cell r="I586">
            <v>1</v>
          </cell>
        </row>
        <row r="587">
          <cell r="B587" t="str">
            <v>ERNSH</v>
          </cell>
          <cell r="D587">
            <v>3</v>
          </cell>
          <cell r="I587">
            <v>2</v>
          </cell>
        </row>
        <row r="588">
          <cell r="B588" t="str">
            <v>REGGC</v>
          </cell>
          <cell r="D588">
            <v>4</v>
          </cell>
          <cell r="I588">
            <v>2</v>
          </cell>
        </row>
        <row r="589">
          <cell r="B589" t="str">
            <v>BOTTM</v>
          </cell>
          <cell r="D589">
            <v>4</v>
          </cell>
          <cell r="I589">
            <v>2</v>
          </cell>
        </row>
        <row r="590">
          <cell r="B590" t="str">
            <v>FRANK</v>
          </cell>
          <cell r="D590">
            <v>4</v>
          </cell>
          <cell r="I590">
            <v>2</v>
          </cell>
        </row>
        <row r="591">
          <cell r="B591" t="str">
            <v>HILAA</v>
          </cell>
          <cell r="D591">
            <v>8</v>
          </cell>
          <cell r="I591">
            <v>3</v>
          </cell>
        </row>
        <row r="592">
          <cell r="B592" t="str">
            <v>WANDK</v>
          </cell>
          <cell r="D592">
            <v>8</v>
          </cell>
          <cell r="I592">
            <v>1</v>
          </cell>
        </row>
        <row r="593">
          <cell r="B593" t="str">
            <v>ANTON</v>
          </cell>
          <cell r="D593">
            <v>1</v>
          </cell>
          <cell r="I593">
            <v>3</v>
          </cell>
        </row>
        <row r="594">
          <cell r="B594" t="str">
            <v>OLDWO</v>
          </cell>
          <cell r="D594">
            <v>3</v>
          </cell>
          <cell r="I594">
            <v>2</v>
          </cell>
        </row>
        <row r="595">
          <cell r="B595" t="str">
            <v>LAMAI</v>
          </cell>
          <cell r="D595">
            <v>7</v>
          </cell>
          <cell r="I595">
            <v>3</v>
          </cell>
        </row>
        <row r="596">
          <cell r="B596" t="str">
            <v>BERGS</v>
          </cell>
          <cell r="D596">
            <v>4</v>
          </cell>
          <cell r="I596">
            <v>2</v>
          </cell>
        </row>
        <row r="597">
          <cell r="B597" t="str">
            <v>BOLID</v>
          </cell>
          <cell r="D597">
            <v>4</v>
          </cell>
          <cell r="I597">
            <v>2</v>
          </cell>
        </row>
        <row r="598">
          <cell r="B598" t="str">
            <v>FAMIA</v>
          </cell>
          <cell r="D598">
            <v>5</v>
          </cell>
          <cell r="I598">
            <v>3</v>
          </cell>
        </row>
        <row r="599">
          <cell r="B599" t="str">
            <v>LEHMS</v>
          </cell>
          <cell r="D599">
            <v>8</v>
          </cell>
          <cell r="I599">
            <v>2</v>
          </cell>
        </row>
        <row r="600">
          <cell r="B600" t="str">
            <v>TOMSP</v>
          </cell>
          <cell r="D600">
            <v>3</v>
          </cell>
          <cell r="I600">
            <v>2</v>
          </cell>
        </row>
        <row r="601">
          <cell r="B601" t="str">
            <v>LEHMS</v>
          </cell>
          <cell r="D601">
            <v>3</v>
          </cell>
          <cell r="I601">
            <v>2</v>
          </cell>
        </row>
        <row r="602">
          <cell r="B602" t="str">
            <v>LEHMS</v>
          </cell>
          <cell r="D602">
            <v>4</v>
          </cell>
          <cell r="I602">
            <v>1</v>
          </cell>
        </row>
        <row r="603">
          <cell r="B603" t="str">
            <v>WELLI</v>
          </cell>
          <cell r="D603">
            <v>3</v>
          </cell>
          <cell r="I603">
            <v>2</v>
          </cell>
        </row>
        <row r="604">
          <cell r="B604" t="str">
            <v>ERNSH</v>
          </cell>
          <cell r="D604">
            <v>2</v>
          </cell>
          <cell r="I604">
            <v>2</v>
          </cell>
        </row>
        <row r="605">
          <cell r="B605" t="str">
            <v>BLONP</v>
          </cell>
          <cell r="D605">
            <v>8</v>
          </cell>
          <cell r="I605">
            <v>3</v>
          </cell>
        </row>
        <row r="606">
          <cell r="B606" t="str">
            <v>HUNGO</v>
          </cell>
          <cell r="D606">
            <v>2</v>
          </cell>
          <cell r="I606">
            <v>3</v>
          </cell>
        </row>
        <row r="607">
          <cell r="B607" t="str">
            <v>AROUT</v>
          </cell>
          <cell r="D607">
            <v>8</v>
          </cell>
          <cell r="I607">
            <v>3</v>
          </cell>
        </row>
        <row r="608">
          <cell r="B608" t="str">
            <v>KOENE</v>
          </cell>
          <cell r="D608">
            <v>9</v>
          </cell>
          <cell r="I608">
            <v>2</v>
          </cell>
        </row>
        <row r="609">
          <cell r="B609" t="str">
            <v>WARTH</v>
          </cell>
          <cell r="D609">
            <v>5</v>
          </cell>
          <cell r="I609">
            <v>3</v>
          </cell>
        </row>
        <row r="610">
          <cell r="B610" t="str">
            <v>EASTC</v>
          </cell>
          <cell r="D610">
            <v>4</v>
          </cell>
          <cell r="I610">
            <v>1</v>
          </cell>
        </row>
        <row r="611">
          <cell r="B611" t="str">
            <v>QUEEN</v>
          </cell>
          <cell r="D611">
            <v>2</v>
          </cell>
          <cell r="I611">
            <v>2</v>
          </cell>
        </row>
        <row r="612">
          <cell r="B612" t="str">
            <v>BERGS</v>
          </cell>
          <cell r="D612">
            <v>5</v>
          </cell>
          <cell r="I612">
            <v>1</v>
          </cell>
        </row>
        <row r="613">
          <cell r="B613" t="str">
            <v>HILAA</v>
          </cell>
          <cell r="D613">
            <v>4</v>
          </cell>
          <cell r="I613">
            <v>2</v>
          </cell>
        </row>
        <row r="614">
          <cell r="B614" t="str">
            <v>BERGS</v>
          </cell>
          <cell r="D614">
            <v>1</v>
          </cell>
          <cell r="I614">
            <v>3</v>
          </cell>
        </row>
        <row r="615">
          <cell r="B615" t="str">
            <v>HILAA</v>
          </cell>
          <cell r="D615">
            <v>7</v>
          </cell>
          <cell r="I615">
            <v>1</v>
          </cell>
        </row>
        <row r="616">
          <cell r="B616" t="str">
            <v>LILAS</v>
          </cell>
          <cell r="D616">
            <v>8</v>
          </cell>
          <cell r="I616">
            <v>2</v>
          </cell>
        </row>
        <row r="617">
          <cell r="B617" t="str">
            <v>QUICK</v>
          </cell>
          <cell r="D617">
            <v>1</v>
          </cell>
          <cell r="I617">
            <v>2</v>
          </cell>
        </row>
        <row r="618">
          <cell r="B618" t="str">
            <v>TORTU</v>
          </cell>
          <cell r="D618">
            <v>8</v>
          </cell>
          <cell r="I618">
            <v>3</v>
          </cell>
        </row>
        <row r="619">
          <cell r="B619" t="str">
            <v>CHOPS</v>
          </cell>
          <cell r="D619">
            <v>4</v>
          </cell>
          <cell r="I619">
            <v>1</v>
          </cell>
        </row>
        <row r="620">
          <cell r="B620" t="str">
            <v>WARTH</v>
          </cell>
          <cell r="D620">
            <v>8</v>
          </cell>
          <cell r="I620">
            <v>1</v>
          </cell>
        </row>
        <row r="621">
          <cell r="B621" t="str">
            <v>BONAP</v>
          </cell>
          <cell r="D621">
            <v>1</v>
          </cell>
          <cell r="I621">
            <v>3</v>
          </cell>
        </row>
        <row r="622">
          <cell r="B622" t="str">
            <v>FOLKO</v>
          </cell>
          <cell r="D622">
            <v>7</v>
          </cell>
          <cell r="I622">
            <v>1</v>
          </cell>
        </row>
        <row r="623">
          <cell r="B623" t="str">
            <v>SPLIR</v>
          </cell>
          <cell r="D623">
            <v>8</v>
          </cell>
          <cell r="I623">
            <v>2</v>
          </cell>
        </row>
        <row r="624">
          <cell r="B624" t="str">
            <v>LAMAI</v>
          </cell>
          <cell r="D624">
            <v>4</v>
          </cell>
          <cell r="I624">
            <v>3</v>
          </cell>
        </row>
        <row r="625">
          <cell r="B625" t="str">
            <v>DRACD</v>
          </cell>
          <cell r="D625">
            <v>7</v>
          </cell>
          <cell r="I625">
            <v>2</v>
          </cell>
        </row>
        <row r="626">
          <cell r="B626" t="str">
            <v>PRINI</v>
          </cell>
          <cell r="D626">
            <v>7</v>
          </cell>
          <cell r="I626">
            <v>2</v>
          </cell>
        </row>
        <row r="627">
          <cell r="B627" t="str">
            <v>FOLKO</v>
          </cell>
          <cell r="D627">
            <v>2</v>
          </cell>
          <cell r="I627">
            <v>1</v>
          </cell>
        </row>
        <row r="628">
          <cell r="B628" t="str">
            <v>LAMAI</v>
          </cell>
          <cell r="D628">
            <v>6</v>
          </cell>
          <cell r="I628">
            <v>2</v>
          </cell>
        </row>
        <row r="629">
          <cell r="B629" t="str">
            <v>MEREP</v>
          </cell>
          <cell r="D629">
            <v>3</v>
          </cell>
          <cell r="I629">
            <v>3</v>
          </cell>
        </row>
        <row r="630">
          <cell r="B630" t="str">
            <v>ALFKI</v>
          </cell>
          <cell r="D630">
            <v>4</v>
          </cell>
          <cell r="I630">
            <v>1</v>
          </cell>
        </row>
        <row r="631">
          <cell r="B631" t="str">
            <v>BSBEV</v>
          </cell>
          <cell r="D631">
            <v>3</v>
          </cell>
          <cell r="I631">
            <v>2</v>
          </cell>
        </row>
        <row r="632">
          <cell r="B632" t="str">
            <v>BLAUS</v>
          </cell>
          <cell r="D632">
            <v>8</v>
          </cell>
          <cell r="I632">
            <v>3</v>
          </cell>
        </row>
        <row r="633">
          <cell r="B633" t="str">
            <v>OLDWO</v>
          </cell>
          <cell r="D633">
            <v>3</v>
          </cell>
          <cell r="I633">
            <v>1</v>
          </cell>
        </row>
        <row r="634">
          <cell r="B634" t="str">
            <v>HUNGO</v>
          </cell>
          <cell r="D634">
            <v>3</v>
          </cell>
          <cell r="I634">
            <v>1</v>
          </cell>
        </row>
        <row r="635">
          <cell r="B635" t="str">
            <v>VAFFE</v>
          </cell>
          <cell r="D635">
            <v>1</v>
          </cell>
          <cell r="I635">
            <v>2</v>
          </cell>
        </row>
        <row r="636">
          <cell r="B636" t="str">
            <v>FAMIA</v>
          </cell>
          <cell r="D636">
            <v>7</v>
          </cell>
          <cell r="I636">
            <v>2</v>
          </cell>
        </row>
        <row r="637">
          <cell r="B637" t="str">
            <v>FURIB</v>
          </cell>
          <cell r="D637">
            <v>3</v>
          </cell>
          <cell r="I637">
            <v>3</v>
          </cell>
        </row>
        <row r="638">
          <cell r="B638" t="str">
            <v>HILAA</v>
          </cell>
          <cell r="D638">
            <v>4</v>
          </cell>
          <cell r="I638">
            <v>3</v>
          </cell>
        </row>
        <row r="639">
          <cell r="B639" t="str">
            <v>HANAR</v>
          </cell>
          <cell r="D639">
            <v>3</v>
          </cell>
          <cell r="I639">
            <v>1</v>
          </cell>
        </row>
        <row r="640">
          <cell r="B640" t="str">
            <v>FOLIG</v>
          </cell>
          <cell r="D640">
            <v>3</v>
          </cell>
          <cell r="I640">
            <v>3</v>
          </cell>
        </row>
        <row r="641">
          <cell r="B641" t="str">
            <v>SIMOB</v>
          </cell>
          <cell r="D641">
            <v>7</v>
          </cell>
          <cell r="I641">
            <v>3</v>
          </cell>
        </row>
        <row r="642">
          <cell r="B642" t="str">
            <v>SUPRD</v>
          </cell>
          <cell r="D642">
            <v>4</v>
          </cell>
          <cell r="I642">
            <v>3</v>
          </cell>
        </row>
        <row r="643">
          <cell r="B643" t="str">
            <v>AROUT</v>
          </cell>
          <cell r="D643">
            <v>1</v>
          </cell>
          <cell r="I643">
            <v>2</v>
          </cell>
        </row>
        <row r="644">
          <cell r="B644" t="str">
            <v>BONAP</v>
          </cell>
          <cell r="D644">
            <v>4</v>
          </cell>
          <cell r="I644">
            <v>2</v>
          </cell>
        </row>
        <row r="645">
          <cell r="B645" t="str">
            <v>WILMK</v>
          </cell>
          <cell r="D645">
            <v>3</v>
          </cell>
          <cell r="I645">
            <v>3</v>
          </cell>
        </row>
        <row r="646">
          <cell r="B646" t="str">
            <v>HILAA</v>
          </cell>
          <cell r="D646">
            <v>1</v>
          </cell>
          <cell r="I646">
            <v>2</v>
          </cell>
        </row>
        <row r="647">
          <cell r="B647" t="str">
            <v>CONSH</v>
          </cell>
          <cell r="D647">
            <v>2</v>
          </cell>
          <cell r="I647">
            <v>1</v>
          </cell>
        </row>
        <row r="648">
          <cell r="B648" t="str">
            <v>TORTU</v>
          </cell>
          <cell r="D648">
            <v>1</v>
          </cell>
          <cell r="I648">
            <v>2</v>
          </cell>
        </row>
        <row r="649">
          <cell r="B649" t="str">
            <v>QUEEN</v>
          </cell>
          <cell r="D649">
            <v>4</v>
          </cell>
          <cell r="I649">
            <v>1</v>
          </cell>
        </row>
        <row r="650">
          <cell r="B650" t="str">
            <v>ANTON</v>
          </cell>
          <cell r="D650">
            <v>7</v>
          </cell>
          <cell r="I650">
            <v>1</v>
          </cell>
        </row>
        <row r="651">
          <cell r="B651" t="str">
            <v>TRADH</v>
          </cell>
          <cell r="D651">
            <v>1</v>
          </cell>
          <cell r="I651">
            <v>3</v>
          </cell>
        </row>
        <row r="652">
          <cell r="B652" t="str">
            <v>HILAA</v>
          </cell>
          <cell r="D652">
            <v>4</v>
          </cell>
          <cell r="I652">
            <v>1</v>
          </cell>
        </row>
        <row r="653">
          <cell r="B653" t="str">
            <v>LILAS</v>
          </cell>
          <cell r="D653">
            <v>6</v>
          </cell>
          <cell r="I653">
            <v>1</v>
          </cell>
        </row>
        <row r="654">
          <cell r="B654" t="str">
            <v>BERGS</v>
          </cell>
          <cell r="D654">
            <v>5</v>
          </cell>
          <cell r="I654">
            <v>1</v>
          </cell>
        </row>
        <row r="655">
          <cell r="B655" t="str">
            <v>GODOS</v>
          </cell>
          <cell r="D655">
            <v>4</v>
          </cell>
          <cell r="I655">
            <v>3</v>
          </cell>
        </row>
        <row r="656">
          <cell r="B656" t="str">
            <v>BOTTM</v>
          </cell>
          <cell r="D656">
            <v>6</v>
          </cell>
          <cell r="I656">
            <v>2</v>
          </cell>
        </row>
        <row r="657">
          <cell r="B657" t="str">
            <v>QUEEN</v>
          </cell>
          <cell r="D657">
            <v>4</v>
          </cell>
          <cell r="I657">
            <v>2</v>
          </cell>
        </row>
        <row r="658">
          <cell r="B658" t="str">
            <v>WANDK</v>
          </cell>
          <cell r="D658">
            <v>2</v>
          </cell>
          <cell r="I658">
            <v>2</v>
          </cell>
        </row>
        <row r="659">
          <cell r="B659" t="str">
            <v>MEREP</v>
          </cell>
          <cell r="D659">
            <v>1</v>
          </cell>
          <cell r="I659">
            <v>2</v>
          </cell>
        </row>
        <row r="660">
          <cell r="B660" t="str">
            <v>WHITC</v>
          </cell>
          <cell r="D660">
            <v>8</v>
          </cell>
          <cell r="I660">
            <v>1</v>
          </cell>
        </row>
        <row r="661">
          <cell r="B661" t="str">
            <v>SIMOB</v>
          </cell>
          <cell r="D661">
            <v>7</v>
          </cell>
          <cell r="I661">
            <v>2</v>
          </cell>
        </row>
        <row r="662">
          <cell r="B662" t="str">
            <v>CHOPS</v>
          </cell>
          <cell r="D662">
            <v>7</v>
          </cell>
          <cell r="I662">
            <v>1</v>
          </cell>
        </row>
        <row r="663">
          <cell r="B663" t="str">
            <v>DRACD</v>
          </cell>
          <cell r="D663">
            <v>4</v>
          </cell>
          <cell r="I663">
            <v>3</v>
          </cell>
        </row>
        <row r="664">
          <cell r="B664" t="str">
            <v>GREAL</v>
          </cell>
          <cell r="D664">
            <v>3</v>
          </cell>
          <cell r="I664">
            <v>3</v>
          </cell>
        </row>
        <row r="665">
          <cell r="B665" t="str">
            <v>HUNGO</v>
          </cell>
          <cell r="D665">
            <v>7</v>
          </cell>
          <cell r="I665">
            <v>2</v>
          </cell>
        </row>
        <row r="666">
          <cell r="B666" t="str">
            <v>FURIB</v>
          </cell>
          <cell r="D666">
            <v>4</v>
          </cell>
          <cell r="I666">
            <v>3</v>
          </cell>
        </row>
        <row r="667">
          <cell r="B667" t="str">
            <v>SPLIR</v>
          </cell>
          <cell r="D667">
            <v>7</v>
          </cell>
          <cell r="I667">
            <v>1</v>
          </cell>
        </row>
        <row r="668">
          <cell r="B668" t="str">
            <v>TORTU</v>
          </cell>
          <cell r="D668">
            <v>7</v>
          </cell>
          <cell r="I668">
            <v>3</v>
          </cell>
        </row>
        <row r="669">
          <cell r="B669" t="str">
            <v>ERNSH</v>
          </cell>
          <cell r="D669">
            <v>6</v>
          </cell>
          <cell r="I669">
            <v>1</v>
          </cell>
        </row>
        <row r="670">
          <cell r="B670" t="str">
            <v>SEVES</v>
          </cell>
          <cell r="D670">
            <v>7</v>
          </cell>
          <cell r="I670">
            <v>2</v>
          </cell>
        </row>
        <row r="671">
          <cell r="B671" t="str">
            <v>RATTC</v>
          </cell>
          <cell r="D671">
            <v>8</v>
          </cell>
          <cell r="I671">
            <v>3</v>
          </cell>
        </row>
        <row r="672">
          <cell r="B672" t="str">
            <v>MAISD</v>
          </cell>
          <cell r="D672">
            <v>4</v>
          </cell>
          <cell r="I672">
            <v>1</v>
          </cell>
        </row>
        <row r="673">
          <cell r="B673" t="str">
            <v>BONAP</v>
          </cell>
          <cell r="D673">
            <v>7</v>
          </cell>
          <cell r="I673">
            <v>3</v>
          </cell>
        </row>
        <row r="674">
          <cell r="B674" t="str">
            <v>REGGC</v>
          </cell>
          <cell r="D674">
            <v>2</v>
          </cell>
          <cell r="I674">
            <v>1</v>
          </cell>
        </row>
        <row r="675">
          <cell r="B675" t="str">
            <v>BERGS</v>
          </cell>
          <cell r="D675">
            <v>1</v>
          </cell>
          <cell r="I675">
            <v>2</v>
          </cell>
        </row>
        <row r="676">
          <cell r="B676" t="str">
            <v>HUNGO</v>
          </cell>
          <cell r="D676">
            <v>8</v>
          </cell>
          <cell r="I676">
            <v>3</v>
          </cell>
        </row>
        <row r="677">
          <cell r="B677" t="str">
            <v>REGGC</v>
          </cell>
          <cell r="D677">
            <v>1</v>
          </cell>
          <cell r="I677">
            <v>2</v>
          </cell>
        </row>
        <row r="678">
          <cell r="B678" t="str">
            <v>HILAA</v>
          </cell>
          <cell r="D678">
            <v>1</v>
          </cell>
          <cell r="I678">
            <v>1</v>
          </cell>
        </row>
        <row r="679">
          <cell r="B679" t="str">
            <v>GREAL</v>
          </cell>
          <cell r="D679">
            <v>4</v>
          </cell>
          <cell r="I679">
            <v>2</v>
          </cell>
        </row>
        <row r="680">
          <cell r="B680" t="str">
            <v>ISLAT</v>
          </cell>
          <cell r="D680">
            <v>4</v>
          </cell>
          <cell r="I680">
            <v>2</v>
          </cell>
        </row>
        <row r="681">
          <cell r="B681" t="str">
            <v>BERGS</v>
          </cell>
          <cell r="D681">
            <v>1</v>
          </cell>
          <cell r="I681">
            <v>2</v>
          </cell>
        </row>
        <row r="682">
          <cell r="B682" t="str">
            <v>BERGS</v>
          </cell>
          <cell r="D682">
            <v>3</v>
          </cell>
          <cell r="I682">
            <v>3</v>
          </cell>
        </row>
        <row r="683">
          <cell r="B683" t="str">
            <v>WOLZA</v>
          </cell>
          <cell r="D683">
            <v>1</v>
          </cell>
          <cell r="I683">
            <v>3</v>
          </cell>
        </row>
        <row r="684">
          <cell r="B684" t="str">
            <v>VAFFE</v>
          </cell>
          <cell r="D684">
            <v>7</v>
          </cell>
          <cell r="I684">
            <v>3</v>
          </cell>
        </row>
        <row r="685">
          <cell r="B685" t="str">
            <v>RANCH</v>
          </cell>
          <cell r="D685">
            <v>9</v>
          </cell>
          <cell r="I685">
            <v>1</v>
          </cell>
        </row>
        <row r="686">
          <cell r="B686" t="str">
            <v>REGGC</v>
          </cell>
          <cell r="D686">
            <v>1</v>
          </cell>
          <cell r="I686">
            <v>1</v>
          </cell>
        </row>
        <row r="687">
          <cell r="B687" t="str">
            <v>CACTU</v>
          </cell>
          <cell r="D687">
            <v>7</v>
          </cell>
          <cell r="I687">
            <v>3</v>
          </cell>
        </row>
        <row r="688">
          <cell r="B688" t="str">
            <v>BONAP</v>
          </cell>
          <cell r="D688">
            <v>1</v>
          </cell>
          <cell r="I688">
            <v>2</v>
          </cell>
        </row>
        <row r="689">
          <cell r="B689" t="str">
            <v>QUEEN</v>
          </cell>
          <cell r="D689">
            <v>8</v>
          </cell>
          <cell r="I689">
            <v>1</v>
          </cell>
        </row>
        <row r="690">
          <cell r="B690" t="str">
            <v>HANAR</v>
          </cell>
          <cell r="D690">
            <v>4</v>
          </cell>
          <cell r="I690">
            <v>1</v>
          </cell>
        </row>
        <row r="691">
          <cell r="B691" t="str">
            <v>LILAS</v>
          </cell>
          <cell r="D691">
            <v>1</v>
          </cell>
          <cell r="I691">
            <v>1</v>
          </cell>
        </row>
        <row r="692">
          <cell r="B692" t="str">
            <v>VAFFE</v>
          </cell>
          <cell r="D692">
            <v>6</v>
          </cell>
          <cell r="I692">
            <v>1</v>
          </cell>
        </row>
        <row r="693">
          <cell r="B693" t="str">
            <v>WELLI</v>
          </cell>
          <cell r="D693">
            <v>4</v>
          </cell>
          <cell r="I693">
            <v>1</v>
          </cell>
        </row>
        <row r="694">
          <cell r="B694" t="str">
            <v>BONAP</v>
          </cell>
          <cell r="D694">
            <v>4</v>
          </cell>
          <cell r="I694">
            <v>2</v>
          </cell>
        </row>
        <row r="695">
          <cell r="B695" t="str">
            <v>MEREP</v>
          </cell>
          <cell r="D695">
            <v>3</v>
          </cell>
          <cell r="I695">
            <v>3</v>
          </cell>
        </row>
        <row r="696">
          <cell r="B696" t="str">
            <v>WARTH</v>
          </cell>
          <cell r="D696">
            <v>5</v>
          </cell>
          <cell r="I696">
            <v>3</v>
          </cell>
        </row>
        <row r="697">
          <cell r="B697" t="str">
            <v>ERNSH</v>
          </cell>
          <cell r="D697">
            <v>4</v>
          </cell>
          <cell r="I697">
            <v>2</v>
          </cell>
        </row>
        <row r="698">
          <cell r="B698" t="str">
            <v>ERNSH</v>
          </cell>
          <cell r="D698">
            <v>7</v>
          </cell>
          <cell r="I698">
            <v>3</v>
          </cell>
        </row>
        <row r="699">
          <cell r="B699" t="str">
            <v>FRANS</v>
          </cell>
          <cell r="D699">
            <v>1</v>
          </cell>
          <cell r="I699">
            <v>1</v>
          </cell>
        </row>
        <row r="700">
          <cell r="B700" t="str">
            <v>GROSR</v>
          </cell>
          <cell r="D700">
            <v>8</v>
          </cell>
          <cell r="I700">
            <v>3</v>
          </cell>
        </row>
        <row r="701">
          <cell r="B701" t="str">
            <v>SUPRD</v>
          </cell>
          <cell r="D701">
            <v>5</v>
          </cell>
          <cell r="I701">
            <v>2</v>
          </cell>
        </row>
        <row r="702">
          <cell r="B702" t="str">
            <v>AROUT</v>
          </cell>
          <cell r="D702">
            <v>4</v>
          </cell>
          <cell r="I702">
            <v>1</v>
          </cell>
        </row>
        <row r="703">
          <cell r="B703" t="str">
            <v>OTTIK</v>
          </cell>
          <cell r="D703">
            <v>4</v>
          </cell>
          <cell r="I703">
            <v>1</v>
          </cell>
        </row>
        <row r="704">
          <cell r="B704" t="str">
            <v>BERGS</v>
          </cell>
          <cell r="D704">
            <v>3</v>
          </cell>
          <cell r="I704">
            <v>2</v>
          </cell>
        </row>
        <row r="705">
          <cell r="B705" t="str">
            <v>LAZYK</v>
          </cell>
          <cell r="D705">
            <v>1</v>
          </cell>
          <cell r="I705">
            <v>3</v>
          </cell>
        </row>
        <row r="706">
          <cell r="B706" t="str">
            <v>ISLAT</v>
          </cell>
          <cell r="D706">
            <v>2</v>
          </cell>
          <cell r="I706">
            <v>1</v>
          </cell>
        </row>
        <row r="707">
          <cell r="B707" t="str">
            <v>LINOD</v>
          </cell>
          <cell r="D707">
            <v>3</v>
          </cell>
          <cell r="I707">
            <v>3</v>
          </cell>
        </row>
        <row r="708">
          <cell r="B708" t="str">
            <v>ERNSH</v>
          </cell>
          <cell r="D708">
            <v>4</v>
          </cell>
          <cell r="I708">
            <v>1</v>
          </cell>
        </row>
        <row r="709">
          <cell r="B709" t="str">
            <v>GOURL</v>
          </cell>
          <cell r="D709">
            <v>7</v>
          </cell>
          <cell r="I709">
            <v>2</v>
          </cell>
        </row>
        <row r="710">
          <cell r="B710" t="str">
            <v>ERNSH</v>
          </cell>
          <cell r="D710">
            <v>3</v>
          </cell>
          <cell r="I710">
            <v>1</v>
          </cell>
        </row>
        <row r="711">
          <cell r="B711" t="str">
            <v>WILMK</v>
          </cell>
          <cell r="D711">
            <v>1</v>
          </cell>
          <cell r="I711">
            <v>3</v>
          </cell>
        </row>
        <row r="712">
          <cell r="B712" t="str">
            <v>BLAUS</v>
          </cell>
          <cell r="D712">
            <v>4</v>
          </cell>
          <cell r="I712">
            <v>1</v>
          </cell>
        </row>
        <row r="713">
          <cell r="B713" t="str">
            <v>PICCO</v>
          </cell>
          <cell r="D713">
            <v>8</v>
          </cell>
          <cell r="I713">
            <v>2</v>
          </cell>
        </row>
        <row r="714">
          <cell r="B714" t="str">
            <v>MORGK</v>
          </cell>
          <cell r="D714">
            <v>5</v>
          </cell>
          <cell r="I714">
            <v>1</v>
          </cell>
        </row>
        <row r="715">
          <cell r="B715" t="str">
            <v>KOENE</v>
          </cell>
          <cell r="D715">
            <v>2</v>
          </cell>
          <cell r="I715">
            <v>1</v>
          </cell>
        </row>
        <row r="716">
          <cell r="B716" t="str">
            <v>THEBI</v>
          </cell>
          <cell r="D716">
            <v>1</v>
          </cell>
          <cell r="I716">
            <v>3</v>
          </cell>
        </row>
        <row r="717">
          <cell r="B717" t="str">
            <v>LONEP</v>
          </cell>
          <cell r="D717">
            <v>2</v>
          </cell>
          <cell r="I717">
            <v>2</v>
          </cell>
        </row>
        <row r="718">
          <cell r="B718" t="str">
            <v>BSBEV</v>
          </cell>
          <cell r="D718">
            <v>6</v>
          </cell>
          <cell r="I718">
            <v>3</v>
          </cell>
        </row>
        <row r="719">
          <cell r="B719" t="str">
            <v>LILAS</v>
          </cell>
          <cell r="D719">
            <v>3</v>
          </cell>
          <cell r="I719">
            <v>3</v>
          </cell>
        </row>
        <row r="720">
          <cell r="B720" t="str">
            <v>HANAR</v>
          </cell>
          <cell r="D720">
            <v>4</v>
          </cell>
          <cell r="I720">
            <v>2</v>
          </cell>
        </row>
        <row r="721">
          <cell r="B721" t="str">
            <v>CHOPS</v>
          </cell>
          <cell r="D721">
            <v>6</v>
          </cell>
          <cell r="I721">
            <v>2</v>
          </cell>
        </row>
        <row r="722">
          <cell r="B722" t="str">
            <v>ERNSH</v>
          </cell>
          <cell r="D722">
            <v>2</v>
          </cell>
          <cell r="I722">
            <v>3</v>
          </cell>
        </row>
        <row r="723">
          <cell r="B723" t="str">
            <v>VAFFE</v>
          </cell>
          <cell r="D723">
            <v>8</v>
          </cell>
          <cell r="I723">
            <v>2</v>
          </cell>
        </row>
        <row r="724">
          <cell r="B724" t="str">
            <v>QUICK</v>
          </cell>
          <cell r="D724">
            <v>4</v>
          </cell>
          <cell r="I724">
            <v>1</v>
          </cell>
        </row>
        <row r="725">
          <cell r="B725" t="str">
            <v>PRINI</v>
          </cell>
          <cell r="D725">
            <v>3</v>
          </cell>
          <cell r="I725">
            <v>3</v>
          </cell>
        </row>
        <row r="726">
          <cell r="B726" t="str">
            <v>BONAP</v>
          </cell>
          <cell r="D726">
            <v>5</v>
          </cell>
          <cell r="I726">
            <v>1</v>
          </cell>
        </row>
        <row r="727">
          <cell r="B727" t="str">
            <v>MAISD</v>
          </cell>
          <cell r="D727">
            <v>9</v>
          </cell>
          <cell r="I727">
            <v>2</v>
          </cell>
        </row>
        <row r="728">
          <cell r="B728" t="str">
            <v>AROUT</v>
          </cell>
          <cell r="D728">
            <v>9</v>
          </cell>
          <cell r="I728">
            <v>2</v>
          </cell>
        </row>
        <row r="729">
          <cell r="B729" t="str">
            <v>HUNGO</v>
          </cell>
          <cell r="D729">
            <v>9</v>
          </cell>
          <cell r="I729">
            <v>2</v>
          </cell>
        </row>
        <row r="730">
          <cell r="B730" t="str">
            <v>GODOS</v>
          </cell>
          <cell r="D730">
            <v>7</v>
          </cell>
          <cell r="I730">
            <v>2</v>
          </cell>
        </row>
        <row r="731">
          <cell r="B731" t="str">
            <v>ERNSH</v>
          </cell>
          <cell r="D731">
            <v>4</v>
          </cell>
          <cell r="I731">
            <v>1</v>
          </cell>
        </row>
        <row r="732">
          <cell r="B732" t="str">
            <v>LINOD</v>
          </cell>
          <cell r="D732">
            <v>1</v>
          </cell>
          <cell r="I732">
            <v>1</v>
          </cell>
        </row>
        <row r="733">
          <cell r="B733" t="str">
            <v>QUICK</v>
          </cell>
          <cell r="D733">
            <v>3</v>
          </cell>
          <cell r="I733">
            <v>1</v>
          </cell>
        </row>
        <row r="734">
          <cell r="B734" t="str">
            <v>HANAR</v>
          </cell>
          <cell r="D734">
            <v>3</v>
          </cell>
          <cell r="I734">
            <v>2</v>
          </cell>
        </row>
        <row r="735">
          <cell r="B735" t="str">
            <v>SIMOB</v>
          </cell>
          <cell r="D735">
            <v>2</v>
          </cell>
          <cell r="I735">
            <v>1</v>
          </cell>
        </row>
        <row r="736">
          <cell r="B736" t="str">
            <v>CHOPS</v>
          </cell>
          <cell r="D736">
            <v>5</v>
          </cell>
          <cell r="I736">
            <v>2</v>
          </cell>
        </row>
        <row r="737">
          <cell r="B737" t="str">
            <v>KOENE</v>
          </cell>
          <cell r="D737">
            <v>9</v>
          </cell>
          <cell r="I737">
            <v>2</v>
          </cell>
        </row>
        <row r="738">
          <cell r="B738" t="str">
            <v>SPLIR</v>
          </cell>
          <cell r="D738">
            <v>8</v>
          </cell>
          <cell r="I738">
            <v>2</v>
          </cell>
        </row>
        <row r="739">
          <cell r="B739" t="str">
            <v>OCEAN</v>
          </cell>
          <cell r="D739">
            <v>4</v>
          </cell>
          <cell r="I739">
            <v>2</v>
          </cell>
        </row>
        <row r="740">
          <cell r="B740" t="str">
            <v>SAVEA</v>
          </cell>
          <cell r="D740">
            <v>6</v>
          </cell>
          <cell r="I740">
            <v>1</v>
          </cell>
        </row>
        <row r="741">
          <cell r="B741" t="str">
            <v>RICAR</v>
          </cell>
          <cell r="D741">
            <v>4</v>
          </cell>
          <cell r="I741">
            <v>3</v>
          </cell>
        </row>
        <row r="742">
          <cell r="B742" t="str">
            <v>PERIC</v>
          </cell>
          <cell r="D742">
            <v>2</v>
          </cell>
          <cell r="I742">
            <v>2</v>
          </cell>
        </row>
        <row r="743">
          <cell r="B743" t="str">
            <v>LAMAI</v>
          </cell>
          <cell r="D743">
            <v>7</v>
          </cell>
          <cell r="I743">
            <v>3</v>
          </cell>
        </row>
        <row r="744">
          <cell r="B744" t="str">
            <v>BLONP</v>
          </cell>
          <cell r="D744">
            <v>3</v>
          </cell>
          <cell r="I744">
            <v>2</v>
          </cell>
        </row>
        <row r="745">
          <cell r="B745" t="str">
            <v>HUNGO</v>
          </cell>
          <cell r="D745">
            <v>2</v>
          </cell>
          <cell r="I745">
            <v>1</v>
          </cell>
        </row>
        <row r="746">
          <cell r="B746" t="str">
            <v>CHOPS</v>
          </cell>
          <cell r="D746">
            <v>1</v>
          </cell>
          <cell r="I746">
            <v>3</v>
          </cell>
        </row>
        <row r="747">
          <cell r="B747" t="str">
            <v>FOLKO</v>
          </cell>
          <cell r="D747">
            <v>8</v>
          </cell>
          <cell r="I747">
            <v>2</v>
          </cell>
        </row>
        <row r="748">
          <cell r="B748" t="str">
            <v>LEHMS</v>
          </cell>
          <cell r="D748">
            <v>7</v>
          </cell>
          <cell r="I748">
            <v>2</v>
          </cell>
        </row>
        <row r="749">
          <cell r="B749" t="str">
            <v>HILAA</v>
          </cell>
          <cell r="D749">
            <v>9</v>
          </cell>
          <cell r="I749">
            <v>2</v>
          </cell>
        </row>
        <row r="750">
          <cell r="B750" t="str">
            <v>QUICK</v>
          </cell>
          <cell r="D750">
            <v>1</v>
          </cell>
          <cell r="I750">
            <v>2</v>
          </cell>
        </row>
        <row r="751">
          <cell r="B751" t="str">
            <v>FURIB</v>
          </cell>
          <cell r="D751">
            <v>4</v>
          </cell>
          <cell r="I751">
            <v>2</v>
          </cell>
        </row>
        <row r="752">
          <cell r="B752" t="str">
            <v>WELLI</v>
          </cell>
          <cell r="D752">
            <v>7</v>
          </cell>
          <cell r="I752">
            <v>1</v>
          </cell>
        </row>
        <row r="753">
          <cell r="B753" t="str">
            <v>WANDK</v>
          </cell>
          <cell r="D753">
            <v>7</v>
          </cell>
          <cell r="I753">
            <v>1</v>
          </cell>
        </row>
        <row r="754">
          <cell r="B754" t="str">
            <v>RICSU</v>
          </cell>
          <cell r="D754">
            <v>3</v>
          </cell>
          <cell r="I754">
            <v>3</v>
          </cell>
        </row>
        <row r="755">
          <cell r="B755" t="str">
            <v>VICTE</v>
          </cell>
          <cell r="D755">
            <v>1</v>
          </cell>
          <cell r="I755">
            <v>3</v>
          </cell>
        </row>
        <row r="756">
          <cell r="B756" t="str">
            <v>FAMIA</v>
          </cell>
          <cell r="D756">
            <v>9</v>
          </cell>
          <cell r="I756">
            <v>3</v>
          </cell>
        </row>
        <row r="757">
          <cell r="B757" t="str">
            <v>TORTU</v>
          </cell>
          <cell r="D757">
            <v>1</v>
          </cell>
          <cell r="I757">
            <v>3</v>
          </cell>
        </row>
        <row r="758">
          <cell r="B758" t="str">
            <v>QUEEN</v>
          </cell>
          <cell r="D758">
            <v>7</v>
          </cell>
          <cell r="I758">
            <v>2</v>
          </cell>
        </row>
        <row r="759">
          <cell r="B759" t="str">
            <v>LEHMS</v>
          </cell>
          <cell r="D759">
            <v>9</v>
          </cell>
          <cell r="I759">
            <v>2</v>
          </cell>
        </row>
        <row r="760">
          <cell r="B760" t="str">
            <v>BERGS</v>
          </cell>
          <cell r="D760">
            <v>3</v>
          </cell>
          <cell r="I760">
            <v>3</v>
          </cell>
        </row>
        <row r="761">
          <cell r="B761" t="str">
            <v>QUICK</v>
          </cell>
          <cell r="D761">
            <v>3</v>
          </cell>
          <cell r="I761">
            <v>3</v>
          </cell>
        </row>
        <row r="762">
          <cell r="B762" t="str">
            <v>BOTTM</v>
          </cell>
          <cell r="D762">
            <v>2</v>
          </cell>
          <cell r="I762">
            <v>1</v>
          </cell>
        </row>
        <row r="763">
          <cell r="B763" t="str">
            <v>SEVES</v>
          </cell>
          <cell r="D763">
            <v>3</v>
          </cell>
          <cell r="I763">
            <v>2</v>
          </cell>
        </row>
        <row r="764">
          <cell r="B764" t="str">
            <v>SAVEA</v>
          </cell>
          <cell r="D764">
            <v>2</v>
          </cell>
          <cell r="I764">
            <v>2</v>
          </cell>
        </row>
        <row r="765">
          <cell r="B765" t="str">
            <v>SAVEA</v>
          </cell>
          <cell r="D765">
            <v>8</v>
          </cell>
          <cell r="I765">
            <v>2</v>
          </cell>
        </row>
        <row r="766">
          <cell r="B766" t="str">
            <v>LACOR</v>
          </cell>
          <cell r="D766">
            <v>4</v>
          </cell>
          <cell r="I766">
            <v>2</v>
          </cell>
        </row>
        <row r="767">
          <cell r="B767" t="str">
            <v>BERGS</v>
          </cell>
          <cell r="D767">
            <v>8</v>
          </cell>
          <cell r="I767">
            <v>2</v>
          </cell>
        </row>
        <row r="768">
          <cell r="B768" t="str">
            <v>RICSU</v>
          </cell>
          <cell r="D768">
            <v>9</v>
          </cell>
          <cell r="I768">
            <v>3</v>
          </cell>
        </row>
        <row r="769">
          <cell r="B769" t="str">
            <v>LAMAI</v>
          </cell>
          <cell r="D769">
            <v>5</v>
          </cell>
          <cell r="I769">
            <v>1</v>
          </cell>
        </row>
        <row r="770">
          <cell r="B770" t="str">
            <v>HANAR</v>
          </cell>
          <cell r="D770">
            <v>2</v>
          </cell>
          <cell r="I770">
            <v>1</v>
          </cell>
        </row>
        <row r="771">
          <cell r="B771" t="str">
            <v>MAGAA</v>
          </cell>
          <cell r="D771">
            <v>2</v>
          </cell>
          <cell r="I771">
            <v>2</v>
          </cell>
        </row>
        <row r="772">
          <cell r="B772" t="str">
            <v>EASTC</v>
          </cell>
          <cell r="D772">
            <v>8</v>
          </cell>
          <cell r="I772">
            <v>2</v>
          </cell>
        </row>
        <row r="773">
          <cell r="B773" t="str">
            <v>QUICK</v>
          </cell>
          <cell r="D773">
            <v>3</v>
          </cell>
          <cell r="I773">
            <v>2</v>
          </cell>
        </row>
        <row r="774">
          <cell r="B774" t="str">
            <v>HUNGC</v>
          </cell>
          <cell r="D774">
            <v>3</v>
          </cell>
          <cell r="I774">
            <v>1</v>
          </cell>
        </row>
        <row r="775">
          <cell r="B775" t="str">
            <v>LILAS</v>
          </cell>
          <cell r="D775">
            <v>1</v>
          </cell>
          <cell r="I775">
            <v>3</v>
          </cell>
        </row>
        <row r="776">
          <cell r="B776" t="str">
            <v>QUEEN</v>
          </cell>
          <cell r="D776">
            <v>6</v>
          </cell>
          <cell r="I776">
            <v>1</v>
          </cell>
        </row>
        <row r="777">
          <cell r="B777" t="str">
            <v>HUNGO</v>
          </cell>
          <cell r="D777">
            <v>3</v>
          </cell>
          <cell r="I777">
            <v>2</v>
          </cell>
        </row>
        <row r="778">
          <cell r="B778" t="str">
            <v>TRAIH</v>
          </cell>
          <cell r="D778">
            <v>6</v>
          </cell>
          <cell r="I778">
            <v>3</v>
          </cell>
        </row>
        <row r="779">
          <cell r="B779" t="str">
            <v>OLDWO</v>
          </cell>
          <cell r="D779">
            <v>8</v>
          </cell>
          <cell r="I779">
            <v>1</v>
          </cell>
        </row>
        <row r="780">
          <cell r="B780" t="str">
            <v>FOLKO</v>
          </cell>
          <cell r="D780">
            <v>8</v>
          </cell>
          <cell r="I780">
            <v>3</v>
          </cell>
        </row>
        <row r="781">
          <cell r="B781" t="str">
            <v>KOENE</v>
          </cell>
          <cell r="D781">
            <v>1</v>
          </cell>
          <cell r="I781">
            <v>2</v>
          </cell>
        </row>
        <row r="782">
          <cell r="B782" t="str">
            <v>DUMON</v>
          </cell>
          <cell r="D782">
            <v>7</v>
          </cell>
          <cell r="I782">
            <v>1</v>
          </cell>
        </row>
        <row r="783">
          <cell r="B783" t="str">
            <v>WARTH</v>
          </cell>
          <cell r="D783">
            <v>9</v>
          </cell>
          <cell r="I783">
            <v>1</v>
          </cell>
        </row>
        <row r="784">
          <cell r="B784" t="str">
            <v>BONAP</v>
          </cell>
          <cell r="D784">
            <v>4</v>
          </cell>
          <cell r="I784">
            <v>3</v>
          </cell>
        </row>
        <row r="785">
          <cell r="B785" t="str">
            <v>BERGS</v>
          </cell>
          <cell r="D785">
            <v>4</v>
          </cell>
          <cell r="I785">
            <v>3</v>
          </cell>
        </row>
        <row r="786">
          <cell r="B786" t="str">
            <v>LAUGB</v>
          </cell>
          <cell r="D786">
            <v>2</v>
          </cell>
          <cell r="I786">
            <v>3</v>
          </cell>
        </row>
        <row r="787">
          <cell r="B787" t="str">
            <v>CONSH</v>
          </cell>
          <cell r="D787">
            <v>7</v>
          </cell>
          <cell r="I787">
            <v>2</v>
          </cell>
        </row>
        <row r="788">
          <cell r="B788" t="str">
            <v>FOLIG</v>
          </cell>
          <cell r="D788">
            <v>4</v>
          </cell>
          <cell r="I788">
            <v>3</v>
          </cell>
        </row>
        <row r="789">
          <cell r="B789" t="str">
            <v>LACOR</v>
          </cell>
          <cell r="D789">
            <v>6</v>
          </cell>
          <cell r="I789">
            <v>2</v>
          </cell>
        </row>
        <row r="790">
          <cell r="B790" t="str">
            <v>SUPRD</v>
          </cell>
          <cell r="D790">
            <v>2</v>
          </cell>
          <cell r="I790">
            <v>3</v>
          </cell>
        </row>
        <row r="791">
          <cell r="B791" t="str">
            <v>OTTIK</v>
          </cell>
          <cell r="D791">
            <v>3</v>
          </cell>
          <cell r="I791">
            <v>1</v>
          </cell>
        </row>
        <row r="792">
          <cell r="B792" t="str">
            <v>QUICK</v>
          </cell>
          <cell r="D792">
            <v>3</v>
          </cell>
          <cell r="I792">
            <v>3</v>
          </cell>
        </row>
        <row r="793">
          <cell r="B793" t="str">
            <v>LEHMS</v>
          </cell>
          <cell r="D793">
            <v>7</v>
          </cell>
          <cell r="I793">
            <v>2</v>
          </cell>
        </row>
        <row r="794">
          <cell r="B794" t="str">
            <v>GODOS</v>
          </cell>
          <cell r="D794">
            <v>3</v>
          </cell>
          <cell r="I794">
            <v>1</v>
          </cell>
        </row>
        <row r="795">
          <cell r="B795" t="str">
            <v>FOLKO</v>
          </cell>
          <cell r="D795">
            <v>7</v>
          </cell>
          <cell r="I795">
            <v>3</v>
          </cell>
        </row>
        <row r="796">
          <cell r="B796" t="str">
            <v>QUEDE</v>
          </cell>
          <cell r="D796">
            <v>4</v>
          </cell>
          <cell r="I796">
            <v>2</v>
          </cell>
        </row>
        <row r="797">
          <cell r="B797" t="str">
            <v>BLAUS</v>
          </cell>
          <cell r="D797">
            <v>3</v>
          </cell>
          <cell r="I797">
            <v>2</v>
          </cell>
        </row>
        <row r="798">
          <cell r="B798" t="str">
            <v>BONAP</v>
          </cell>
          <cell r="D798">
            <v>3</v>
          </cell>
          <cell r="I798">
            <v>1</v>
          </cell>
        </row>
        <row r="799">
          <cell r="B799" t="str">
            <v>BLONP</v>
          </cell>
          <cell r="D799">
            <v>9</v>
          </cell>
          <cell r="I799">
            <v>1</v>
          </cell>
        </row>
        <row r="800">
          <cell r="B800" t="str">
            <v>KOENE</v>
          </cell>
          <cell r="D800">
            <v>9</v>
          </cell>
          <cell r="I800">
            <v>2</v>
          </cell>
        </row>
        <row r="801">
          <cell r="B801" t="str">
            <v>BOTTM</v>
          </cell>
          <cell r="D801">
            <v>1</v>
          </cell>
          <cell r="I801">
            <v>3</v>
          </cell>
        </row>
        <row r="802">
          <cell r="B802" t="str">
            <v>HILAA</v>
          </cell>
          <cell r="D802">
            <v>3</v>
          </cell>
          <cell r="I802">
            <v>1</v>
          </cell>
        </row>
        <row r="803">
          <cell r="B803" t="str">
            <v>QUEEN</v>
          </cell>
          <cell r="D803">
            <v>5</v>
          </cell>
          <cell r="I803">
            <v>2</v>
          </cell>
        </row>
        <row r="804">
          <cell r="B804" t="str">
            <v>WHITC</v>
          </cell>
          <cell r="D804">
            <v>1</v>
          </cell>
          <cell r="I804">
            <v>1</v>
          </cell>
        </row>
        <row r="805">
          <cell r="B805" t="str">
            <v>WHITC</v>
          </cell>
          <cell r="D805">
            <v>8</v>
          </cell>
          <cell r="I805">
            <v>3</v>
          </cell>
        </row>
        <row r="806">
          <cell r="B806" t="str">
            <v>RANCH</v>
          </cell>
          <cell r="D806">
            <v>1</v>
          </cell>
          <cell r="I806">
            <v>2</v>
          </cell>
        </row>
        <row r="807">
          <cell r="B807" t="str">
            <v>CHOPS</v>
          </cell>
          <cell r="D807">
            <v>6</v>
          </cell>
          <cell r="I807">
            <v>3</v>
          </cell>
        </row>
        <row r="808">
          <cell r="B808" t="str">
            <v>FOLKO</v>
          </cell>
          <cell r="D808">
            <v>4</v>
          </cell>
          <cell r="I808">
            <v>1</v>
          </cell>
        </row>
        <row r="809">
          <cell r="B809" t="str">
            <v>DUMON</v>
          </cell>
          <cell r="D809">
            <v>7</v>
          </cell>
          <cell r="I809">
            <v>2</v>
          </cell>
        </row>
        <row r="810">
          <cell r="B810" t="str">
            <v>WILMK</v>
          </cell>
          <cell r="D810">
            <v>2</v>
          </cell>
          <cell r="I810">
            <v>3</v>
          </cell>
        </row>
        <row r="811">
          <cell r="B811" t="str">
            <v>VICTE</v>
          </cell>
          <cell r="D811">
            <v>8</v>
          </cell>
          <cell r="I811">
            <v>2</v>
          </cell>
        </row>
        <row r="812">
          <cell r="B812" t="str">
            <v>FRANS</v>
          </cell>
          <cell r="D812">
            <v>2</v>
          </cell>
          <cell r="I812">
            <v>1</v>
          </cell>
        </row>
        <row r="813">
          <cell r="B813" t="str">
            <v>HANAR</v>
          </cell>
          <cell r="D813">
            <v>9</v>
          </cell>
          <cell r="I813">
            <v>2</v>
          </cell>
        </row>
        <row r="814">
          <cell r="B814" t="str">
            <v>HUNGO</v>
          </cell>
          <cell r="D814">
            <v>6</v>
          </cell>
          <cell r="I814">
            <v>3</v>
          </cell>
        </row>
        <row r="815">
          <cell r="B815" t="str">
            <v>GODOS</v>
          </cell>
          <cell r="D815">
            <v>2</v>
          </cell>
          <cell r="I815">
            <v>1</v>
          </cell>
        </row>
        <row r="816">
          <cell r="B816" t="str">
            <v>FRANS</v>
          </cell>
          <cell r="D816">
            <v>4</v>
          </cell>
          <cell r="I816">
            <v>1</v>
          </cell>
        </row>
        <row r="817">
          <cell r="B817" t="str">
            <v>HUNGO</v>
          </cell>
          <cell r="D817">
            <v>6</v>
          </cell>
          <cell r="I817">
            <v>2</v>
          </cell>
        </row>
        <row r="818">
          <cell r="B818" t="str">
            <v>HUNGC</v>
          </cell>
          <cell r="D818">
            <v>4</v>
          </cell>
          <cell r="I818">
            <v>1</v>
          </cell>
        </row>
        <row r="819">
          <cell r="B819" t="str">
            <v>SAVEA</v>
          </cell>
          <cell r="D819">
            <v>8</v>
          </cell>
          <cell r="I819">
            <v>1</v>
          </cell>
        </row>
        <row r="820">
          <cell r="B820" t="str">
            <v>SEVES</v>
          </cell>
          <cell r="D820">
            <v>5</v>
          </cell>
          <cell r="I820">
            <v>1</v>
          </cell>
        </row>
        <row r="821">
          <cell r="B821" t="str">
            <v>ANTON</v>
          </cell>
          <cell r="D821">
            <v>3</v>
          </cell>
          <cell r="I821">
            <v>2</v>
          </cell>
        </row>
        <row r="822">
          <cell r="B822" t="str">
            <v>CENTC</v>
          </cell>
          <cell r="D822">
            <v>4</v>
          </cell>
          <cell r="I822">
            <v>3</v>
          </cell>
        </row>
        <row r="823">
          <cell r="B823" t="str">
            <v>DUMON</v>
          </cell>
          <cell r="D823">
            <v>1</v>
          </cell>
          <cell r="I823">
            <v>3</v>
          </cell>
        </row>
        <row r="824">
          <cell r="B824" t="str">
            <v>SUPRD</v>
          </cell>
          <cell r="D824">
            <v>4</v>
          </cell>
          <cell r="I824">
            <v>2</v>
          </cell>
        </row>
        <row r="825">
          <cell r="B825" t="str">
            <v>THECR</v>
          </cell>
          <cell r="D825">
            <v>7</v>
          </cell>
          <cell r="I825">
            <v>1</v>
          </cell>
        </row>
        <row r="826">
          <cell r="B826" t="str">
            <v>ALFKI</v>
          </cell>
          <cell r="D826">
            <v>4</v>
          </cell>
          <cell r="I826">
            <v>2</v>
          </cell>
        </row>
        <row r="827">
          <cell r="B827" t="str">
            <v>VAFFE</v>
          </cell>
          <cell r="D827">
            <v>8</v>
          </cell>
          <cell r="I827">
            <v>3</v>
          </cell>
        </row>
        <row r="828">
          <cell r="B828" t="str">
            <v>LILAS</v>
          </cell>
          <cell r="D828">
            <v>3</v>
          </cell>
          <cell r="I828">
            <v>1</v>
          </cell>
        </row>
        <row r="829">
          <cell r="B829" t="str">
            <v>KOENE</v>
          </cell>
          <cell r="D829">
            <v>9</v>
          </cell>
          <cell r="I829">
            <v>3</v>
          </cell>
        </row>
        <row r="830">
          <cell r="B830" t="str">
            <v>GOURL</v>
          </cell>
          <cell r="D830">
            <v>2</v>
          </cell>
          <cell r="I830">
            <v>3</v>
          </cell>
        </row>
        <row r="831">
          <cell r="B831" t="str">
            <v>BONAP</v>
          </cell>
          <cell r="D831">
            <v>8</v>
          </cell>
          <cell r="I831">
            <v>3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B7060-B33F-4A7D-B660-E29C67B29341}" name="Tabla1" displayName="Tabla1" ref="A1:K831" totalsRowShown="0" headerRowDxfId="0" tableBorderDxfId="12">
  <autoFilter ref="A1:K831" xr:uid="{030B7060-B33F-4A7D-B660-E29C67B29341}"/>
  <tableColumns count="11">
    <tableColumn id="1" xr3:uid="{0D787EB2-5047-4EEA-BD22-F3223671A8ED}" name="IdPedido" dataDxfId="11"/>
    <tableColumn id="3" xr3:uid="{F14F7494-EC4F-4FB9-AA8F-A98A7437184F}" name="Nombre de Cliente" dataDxfId="10">
      <calculatedColumnFormula>VLOOKUP([1]Pedidos!$B2,[1]!Tabla_Clientes[[IdCliente]:[NombreCompañía]],2,FALSE)</calculatedColumnFormula>
    </tableColumn>
    <tableColumn id="4" xr3:uid="{3B112963-8624-4572-A3E5-BB8BE5078AAA}" name="Nombre de Empleado" dataDxfId="9">
      <calculatedColumnFormula>VLOOKUP([1]Pedidos!$D2,[1]!Tabla_Empleados[[IdEmpleado]:[Apellidos]],2,FALSE)</calculatedColumnFormula>
    </tableColumn>
    <tableColumn id="5" xr3:uid="{E8701AE5-2A4C-438A-99D4-C741B8DADA0B}" name="FechaPedido" dataDxfId="8"/>
    <tableColumn id="6" xr3:uid="{FDB0EE73-AAC3-4A5B-B7AE-ED67A95305E6}" name="FechaEntrega" dataDxfId="7"/>
    <tableColumn id="7" xr3:uid="{6BC74226-6AC0-4F0E-A897-1265189FCC49}" name="FechaEnvío" dataDxfId="6"/>
    <tableColumn id="8" xr3:uid="{CA9163D8-D6DF-4DAB-BD83-30C8F5C854DD}" name="FormaEnvío" dataDxfId="5"/>
    <tableColumn id="9" xr3:uid="{4819C807-8066-431E-89E8-809589B7A41F}" name="Forma de Envío" dataDxfId="4">
      <calculatedColumnFormula>VLOOKUP([1]Pedidos!$I2,[1]!Tabla_Compañías_de_envíos[[IdCompañíaEnvíos]:[NombreCompañía]],2,FALSE)</calculatedColumnFormula>
    </tableColumn>
    <tableColumn id="10" xr3:uid="{E0571A91-1174-49E5-8C9D-8BBD4B0A5DE5}" name="Cargo" dataDxfId="3" dataCellStyle="Moneda"/>
    <tableColumn id="11" xr3:uid="{87685DD7-B5B5-4040-94A2-26EA7F4CA296}" name="FACTURA" dataDxfId="2"/>
    <tableColumn id="12" xr3:uid="{8D3CC032-AD7F-453C-940D-32DF5F6C0C01}" name="PaísDestinatar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3771-2EC6-4E5A-A4F8-8ED15FADF3BA}">
  <dimension ref="A1:K831"/>
  <sheetViews>
    <sheetView tabSelected="1" topLeftCell="C1" workbookViewId="0">
      <selection activeCell="K4" sqref="K4"/>
    </sheetView>
  </sheetViews>
  <sheetFormatPr baseColWidth="10" defaultRowHeight="15" x14ac:dyDescent="0.25"/>
  <cols>
    <col min="1" max="1" width="11.28515625" bestFit="1" customWidth="1"/>
    <col min="2" max="2" width="33" bestFit="1" customWidth="1"/>
    <col min="3" max="3" width="22.7109375" bestFit="1" customWidth="1"/>
    <col min="4" max="4" width="14.7109375" bestFit="1" customWidth="1"/>
    <col min="5" max="5" width="15.140625" bestFit="1" customWidth="1"/>
    <col min="6" max="6" width="13.28515625" bestFit="1" customWidth="1"/>
    <col min="7" max="7" width="13.7109375" bestFit="1" customWidth="1"/>
    <col min="8" max="8" width="16.85546875" bestFit="1" customWidth="1"/>
    <col min="9" max="9" width="11" bestFit="1" customWidth="1"/>
    <col min="10" max="10" width="11.5703125" bestFit="1" customWidth="1"/>
    <col min="11" max="11" width="17.710937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34</v>
      </c>
      <c r="K1" s="4" t="s">
        <v>9</v>
      </c>
    </row>
    <row r="2" spans="1:11" x14ac:dyDescent="0.25">
      <c r="A2" s="2">
        <v>10963</v>
      </c>
      <c r="B2" s="1" t="str">
        <f>VLOOKUP([1]Pedidos!$B2,[1]!Tabla_Clientes[[IdCliente]:[NombreCompañía]],2,FALSE)</f>
        <v>QUICK-Stop</v>
      </c>
      <c r="C2" s="1" t="str">
        <f>VLOOKUP([1]Pedidos!$D2,[1]!Tabla_Empleados[[IdEmpleado]:[Apellidos]],2,FALSE)</f>
        <v>Callahan</v>
      </c>
      <c r="D2" s="3">
        <v>35873</v>
      </c>
      <c r="E2" s="3">
        <v>35901</v>
      </c>
      <c r="F2" s="3">
        <v>35877</v>
      </c>
      <c r="G2" s="2" t="s">
        <v>33</v>
      </c>
      <c r="H2" s="1" t="str">
        <f>VLOOKUP([1]Pedidos!$I2,[1]!Tabla_Compañías_de_envíos[[IdCompañíaEnvíos]:[NombreCompañía]],2,FALSE)</f>
        <v>United Package</v>
      </c>
      <c r="I2" s="5">
        <v>275.79000000000002</v>
      </c>
      <c r="J2" s="5">
        <v>2407</v>
      </c>
      <c r="K2" s="1" t="s">
        <v>10</v>
      </c>
    </row>
    <row r="3" spans="1:11" x14ac:dyDescent="0.25">
      <c r="A3" s="2">
        <v>10646</v>
      </c>
      <c r="B3" s="1" t="str">
        <f>VLOOKUP([1]Pedidos!$B3,[1]!Tabla_Clientes[[IdCliente]:[NombreCompañía]],2,FALSE)</f>
        <v>Hungry Owl All-Night Grocers</v>
      </c>
      <c r="C3" s="1" t="str">
        <f>VLOOKUP([1]Pedidos!$D3,[1]!Tabla_Empleados[[IdEmpleado]:[Apellidos]],2,FALSE)</f>
        <v>Dodsworth</v>
      </c>
      <c r="D3" s="3">
        <v>35669</v>
      </c>
      <c r="E3" s="3">
        <v>35711</v>
      </c>
      <c r="F3" s="3">
        <v>35676</v>
      </c>
      <c r="G3" s="2" t="s">
        <v>31</v>
      </c>
      <c r="H3" s="1" t="str">
        <f>VLOOKUP([1]Pedidos!$I3,[1]!Tabla_Compañías_de_envíos[[IdCompañíaEnvíos]:[NombreCompañía]],2,FALSE)</f>
        <v>Federal Shipping</v>
      </c>
      <c r="I3" s="5">
        <v>142.33000000000001</v>
      </c>
      <c r="J3" s="5">
        <v>6386</v>
      </c>
      <c r="K3" s="1" t="s">
        <v>11</v>
      </c>
    </row>
    <row r="4" spans="1:11" x14ac:dyDescent="0.25">
      <c r="A4" s="2">
        <v>10549</v>
      </c>
      <c r="B4" s="1" t="str">
        <f>VLOOKUP([1]Pedidos!$B4,[1]!Tabla_Clientes[[IdCliente]:[NombreCompañía]],2,FALSE)</f>
        <v>QUICK-Stop</v>
      </c>
      <c r="C4" s="1" t="str">
        <f>VLOOKUP([1]Pedidos!$D4,[1]!Tabla_Empleados[[IdEmpleado]:[Apellidos]],2,FALSE)</f>
        <v>Buchanan</v>
      </c>
      <c r="D4" s="3">
        <v>35577</v>
      </c>
      <c r="E4" s="3">
        <v>35591</v>
      </c>
      <c r="F4" s="3">
        <v>35580</v>
      </c>
      <c r="G4" s="2" t="s">
        <v>32</v>
      </c>
      <c r="H4" s="1" t="str">
        <f>VLOOKUP([1]Pedidos!$I4,[1]!Tabla_Compañías_de_envíos[[IdCompañíaEnvíos]:[NombreCompañía]],2,FALSE)</f>
        <v>Speedy Express</v>
      </c>
      <c r="I4" s="5">
        <v>171.24</v>
      </c>
      <c r="J4" s="5">
        <v>3334</v>
      </c>
      <c r="K4" s="1" t="s">
        <v>10</v>
      </c>
    </row>
    <row r="5" spans="1:11" x14ac:dyDescent="0.25">
      <c r="A5" s="2">
        <v>10670</v>
      </c>
      <c r="B5" s="1" t="str">
        <f>VLOOKUP([1]Pedidos!$B5,[1]!Tabla_Clientes[[IdCliente]:[NombreCompañía]],2,FALSE)</f>
        <v>Frankenversand</v>
      </c>
      <c r="C5" s="1" t="str">
        <f>VLOOKUP([1]Pedidos!$D5,[1]!Tabla_Empleados[[IdEmpleado]:[Apellidos]],2,FALSE)</f>
        <v>Peacock</v>
      </c>
      <c r="D5" s="3">
        <v>35689</v>
      </c>
      <c r="E5" s="3">
        <v>35717</v>
      </c>
      <c r="F5" s="3">
        <v>35691</v>
      </c>
      <c r="G5" s="2" t="s">
        <v>33</v>
      </c>
      <c r="H5" s="1" t="str">
        <f>VLOOKUP([1]Pedidos!$I5,[1]!Tabla_Compañías_de_envíos[[IdCompañíaEnvíos]:[NombreCompañía]],2,FALSE)</f>
        <v>Speedy Express</v>
      </c>
      <c r="I5" s="5">
        <v>203.48</v>
      </c>
      <c r="J5" s="5">
        <v>4274</v>
      </c>
      <c r="K5" s="1" t="s">
        <v>10</v>
      </c>
    </row>
    <row r="6" spans="1:11" x14ac:dyDescent="0.25">
      <c r="A6" s="2">
        <v>10900</v>
      </c>
      <c r="B6" s="1" t="str">
        <f>VLOOKUP([1]Pedidos!$B6,[1]!Tabla_Clientes[[IdCliente]:[NombreCompañía]],2,FALSE)</f>
        <v>Wellington Importadora</v>
      </c>
      <c r="C6" s="1" t="str">
        <f>VLOOKUP([1]Pedidos!$D6,[1]!Tabla_Empleados[[IdEmpleado]:[Apellidos]],2,FALSE)</f>
        <v>Davolio</v>
      </c>
      <c r="D6" s="3">
        <v>35846</v>
      </c>
      <c r="E6" s="3">
        <v>35874</v>
      </c>
      <c r="F6" s="3">
        <v>35858</v>
      </c>
      <c r="G6" s="2" t="s">
        <v>31</v>
      </c>
      <c r="H6" s="1" t="str">
        <f>VLOOKUP([1]Pedidos!$I6,[1]!Tabla_Compañías_de_envíos[[IdCompañíaEnvíos]:[NombreCompañía]],2,FALSE)</f>
        <v>United Package</v>
      </c>
      <c r="I6" s="5">
        <v>1.66</v>
      </c>
      <c r="J6" s="5">
        <v>5498</v>
      </c>
      <c r="K6" s="1" t="s">
        <v>12</v>
      </c>
    </row>
    <row r="7" spans="1:11" x14ac:dyDescent="0.25">
      <c r="A7" s="2">
        <v>11050</v>
      </c>
      <c r="B7" s="1" t="str">
        <f>VLOOKUP([1]Pedidos!$B7,[1]!Tabla_Clientes[[IdCliente]:[NombreCompañía]],2,FALSE)</f>
        <v>Folk och fä HB</v>
      </c>
      <c r="C7" s="1" t="str">
        <f>VLOOKUP([1]Pedidos!$D7,[1]!Tabla_Empleados[[IdEmpleado]:[Apellidos]],2,FALSE)</f>
        <v>Callahan</v>
      </c>
      <c r="D7" s="3">
        <v>35912</v>
      </c>
      <c r="E7" s="3">
        <v>35940</v>
      </c>
      <c r="F7" s="3">
        <v>35920</v>
      </c>
      <c r="G7" s="2" t="s">
        <v>33</v>
      </c>
      <c r="H7" s="1" t="str">
        <f>VLOOKUP([1]Pedidos!$I7,[1]!Tabla_Compañías_de_envíos[[IdCompañíaEnvíos]:[NombreCompañía]],2,FALSE)</f>
        <v>United Package</v>
      </c>
      <c r="I7" s="5">
        <v>59.41</v>
      </c>
      <c r="J7" s="5">
        <v>6603</v>
      </c>
      <c r="K7" s="1" t="s">
        <v>13</v>
      </c>
    </row>
    <row r="8" spans="1:11" x14ac:dyDescent="0.25">
      <c r="A8" s="2">
        <v>10288</v>
      </c>
      <c r="B8" s="1" t="str">
        <f>VLOOKUP([1]Pedidos!$B8,[1]!Tabla_Clientes[[IdCliente]:[NombreCompañía]],2,FALSE)</f>
        <v>Reggiani Caseifici</v>
      </c>
      <c r="C8" s="1" t="str">
        <f>VLOOKUP([1]Pedidos!$D8,[1]!Tabla_Empleados[[IdEmpleado]:[Apellidos]],2,FALSE)</f>
        <v>Peacock</v>
      </c>
      <c r="D8" s="3">
        <v>35300</v>
      </c>
      <c r="E8" s="3">
        <v>35328</v>
      </c>
      <c r="F8" s="3">
        <v>35311</v>
      </c>
      <c r="G8" s="2" t="s">
        <v>32</v>
      </c>
      <c r="H8" s="1" t="str">
        <f>VLOOKUP([1]Pedidos!$I8,[1]!Tabla_Compañías_de_envíos[[IdCompañíaEnvíos]:[NombreCompañía]],2,FALSE)</f>
        <v>Speedy Express</v>
      </c>
      <c r="I8" s="5">
        <v>7.45</v>
      </c>
      <c r="J8" s="5">
        <v>8357</v>
      </c>
      <c r="K8" s="1" t="s">
        <v>14</v>
      </c>
    </row>
    <row r="9" spans="1:11" x14ac:dyDescent="0.25">
      <c r="A9" s="2">
        <v>10790</v>
      </c>
      <c r="B9" s="1" t="str">
        <f>VLOOKUP([1]Pedidos!$B9,[1]!Tabla_Clientes[[IdCliente]:[NombreCompañía]],2,FALSE)</f>
        <v>Gourmet Lanchonetes</v>
      </c>
      <c r="C9" s="1" t="str">
        <f>VLOOKUP([1]Pedidos!$D9,[1]!Tabla_Empleados[[IdEmpleado]:[Apellidos]],2,FALSE)</f>
        <v>Suyama</v>
      </c>
      <c r="D9" s="3">
        <v>35786</v>
      </c>
      <c r="E9" s="3">
        <v>35814</v>
      </c>
      <c r="F9" s="3">
        <v>35790</v>
      </c>
      <c r="G9" s="2" t="s">
        <v>31</v>
      </c>
      <c r="H9" s="1" t="str">
        <f>VLOOKUP([1]Pedidos!$I9,[1]!Tabla_Compañías_de_envíos[[IdCompañíaEnvíos]:[NombreCompañía]],2,FALSE)</f>
        <v>Speedy Express</v>
      </c>
      <c r="I9" s="5">
        <v>28.23</v>
      </c>
      <c r="J9" s="5">
        <v>8905</v>
      </c>
      <c r="K9" s="1" t="s">
        <v>12</v>
      </c>
    </row>
    <row r="10" spans="1:11" x14ac:dyDescent="0.25">
      <c r="A10" s="2">
        <v>11033</v>
      </c>
      <c r="B10" s="1" t="str">
        <f>VLOOKUP([1]Pedidos!$B10,[1]!Tabla_Clientes[[IdCliente]:[NombreCompañía]],2,FALSE)</f>
        <v>Richter Supermarkt</v>
      </c>
      <c r="C10" s="1" t="str">
        <f>VLOOKUP([1]Pedidos!$D10,[1]!Tabla_Empleados[[IdEmpleado]:[Apellidos]],2,FALSE)</f>
        <v>King</v>
      </c>
      <c r="D10" s="3">
        <v>35902</v>
      </c>
      <c r="E10" s="3">
        <v>35930</v>
      </c>
      <c r="F10" s="3">
        <v>35908</v>
      </c>
      <c r="G10" s="2" t="s">
        <v>31</v>
      </c>
      <c r="H10" s="1" t="str">
        <f>VLOOKUP([1]Pedidos!$I10,[1]!Tabla_Compañías_de_envíos[[IdCompañíaEnvíos]:[NombreCompañía]],2,FALSE)</f>
        <v>Federal Shipping</v>
      </c>
      <c r="I10" s="5">
        <v>84.74</v>
      </c>
      <c r="J10" s="5">
        <v>2450</v>
      </c>
      <c r="K10" s="1" t="s">
        <v>15</v>
      </c>
    </row>
    <row r="11" spans="1:11" x14ac:dyDescent="0.25">
      <c r="A11" s="2">
        <v>10357</v>
      </c>
      <c r="B11" s="1" t="str">
        <f>VLOOKUP([1]Pedidos!$B11,[1]!Tabla_Clientes[[IdCliente]:[NombreCompañía]],2,FALSE)</f>
        <v>LILA-Supermercado</v>
      </c>
      <c r="C11" s="1" t="str">
        <f>VLOOKUP([1]Pedidos!$D11,[1]!Tabla_Empleados[[IdEmpleado]:[Apellidos]],2,FALSE)</f>
        <v>Davolio</v>
      </c>
      <c r="D11" s="3">
        <v>35388</v>
      </c>
      <c r="E11" s="3">
        <v>35416</v>
      </c>
      <c r="F11" s="3">
        <v>35401</v>
      </c>
      <c r="G11" s="2" t="s">
        <v>31</v>
      </c>
      <c r="H11" s="1" t="str">
        <f>VLOOKUP([1]Pedidos!$I11,[1]!Tabla_Compañías_de_envíos[[IdCompañíaEnvíos]:[NombreCompañía]],2,FALSE)</f>
        <v>Federal Shipping</v>
      </c>
      <c r="I11" s="5">
        <v>34.880000000000003</v>
      </c>
      <c r="J11" s="5">
        <v>8485</v>
      </c>
      <c r="K11" s="1" t="s">
        <v>16</v>
      </c>
    </row>
    <row r="12" spans="1:11" x14ac:dyDescent="0.25">
      <c r="A12" s="2">
        <v>10592</v>
      </c>
      <c r="B12" s="1" t="str">
        <f>VLOOKUP([1]Pedidos!$B12,[1]!Tabla_Clientes[[IdCliente]:[NombreCompañía]],2,FALSE)</f>
        <v>Lehmanns Marktstand</v>
      </c>
      <c r="C12" s="1" t="str">
        <f>VLOOKUP([1]Pedidos!$D12,[1]!Tabla_Empleados[[IdEmpleado]:[Apellidos]],2,FALSE)</f>
        <v>Leverling</v>
      </c>
      <c r="D12" s="3">
        <v>35619</v>
      </c>
      <c r="E12" s="3">
        <v>35647</v>
      </c>
      <c r="F12" s="3">
        <v>35627</v>
      </c>
      <c r="G12" s="2" t="s">
        <v>33</v>
      </c>
      <c r="H12" s="1" t="str">
        <f>VLOOKUP([1]Pedidos!$I12,[1]!Tabla_Compañías_de_envíos[[IdCompañíaEnvíos]:[NombreCompañía]],2,FALSE)</f>
        <v>Speedy Express</v>
      </c>
      <c r="I12" s="5">
        <v>32.1</v>
      </c>
      <c r="J12" s="5">
        <v>5914</v>
      </c>
      <c r="K12" s="1" t="s">
        <v>10</v>
      </c>
    </row>
    <row r="13" spans="1:11" x14ac:dyDescent="0.25">
      <c r="A13" s="2">
        <v>10758</v>
      </c>
      <c r="B13" s="1" t="str">
        <f>VLOOKUP([1]Pedidos!$B13,[1]!Tabla_Clientes[[IdCliente]:[NombreCompañía]],2,FALSE)</f>
        <v>Richter Supermarkt</v>
      </c>
      <c r="C13" s="1" t="str">
        <f>VLOOKUP([1]Pedidos!$D13,[1]!Tabla_Empleados[[IdEmpleado]:[Apellidos]],2,FALSE)</f>
        <v>Leverling</v>
      </c>
      <c r="D13" s="3">
        <v>35762</v>
      </c>
      <c r="E13" s="3">
        <v>35790</v>
      </c>
      <c r="F13" s="3">
        <v>35768</v>
      </c>
      <c r="G13" s="2" t="s">
        <v>32</v>
      </c>
      <c r="H13" s="1" t="str">
        <f>VLOOKUP([1]Pedidos!$I13,[1]!Tabla_Compañías_de_envíos[[IdCompañíaEnvíos]:[NombreCompañía]],2,FALSE)</f>
        <v>Federal Shipping</v>
      </c>
      <c r="I13" s="5">
        <v>138.16999999999999</v>
      </c>
      <c r="J13" s="5">
        <v>9648</v>
      </c>
      <c r="K13" s="1" t="s">
        <v>15</v>
      </c>
    </row>
    <row r="14" spans="1:11" x14ac:dyDescent="0.25">
      <c r="A14" s="2">
        <v>10278</v>
      </c>
      <c r="B14" s="1" t="str">
        <f>VLOOKUP([1]Pedidos!$B14,[1]!Tabla_Clientes[[IdCliente]:[NombreCompañía]],2,FALSE)</f>
        <v>Berglunds snabbköp</v>
      </c>
      <c r="C14" s="1" t="str">
        <f>VLOOKUP([1]Pedidos!$D14,[1]!Tabla_Empleados[[IdEmpleado]:[Apellidos]],2,FALSE)</f>
        <v>Callahan</v>
      </c>
      <c r="D14" s="3">
        <v>35289</v>
      </c>
      <c r="E14" s="3">
        <v>35317</v>
      </c>
      <c r="F14" s="3">
        <v>35293</v>
      </c>
      <c r="G14" s="2" t="s">
        <v>32</v>
      </c>
      <c r="H14" s="1" t="str">
        <f>VLOOKUP([1]Pedidos!$I14,[1]!Tabla_Compañías_de_envíos[[IdCompañíaEnvíos]:[NombreCompañía]],2,FALSE)</f>
        <v>United Package</v>
      </c>
      <c r="I14" s="5">
        <v>92.69</v>
      </c>
      <c r="J14" s="5">
        <v>2238</v>
      </c>
      <c r="K14" s="1" t="s">
        <v>13</v>
      </c>
    </row>
    <row r="15" spans="1:11" x14ac:dyDescent="0.25">
      <c r="A15" s="2">
        <v>10948</v>
      </c>
      <c r="B15" s="1" t="str">
        <f>VLOOKUP([1]Pedidos!$B15,[1]!Tabla_Clientes[[IdCliente]:[NombreCompañía]],2,FALSE)</f>
        <v>Godos Cocina Típica</v>
      </c>
      <c r="C15" s="1" t="str">
        <f>VLOOKUP([1]Pedidos!$D15,[1]!Tabla_Empleados[[IdEmpleado]:[Apellidos]],2,FALSE)</f>
        <v>Leverling</v>
      </c>
      <c r="D15" s="3">
        <v>35867</v>
      </c>
      <c r="E15" s="3">
        <v>35895</v>
      </c>
      <c r="F15" s="3">
        <v>35873</v>
      </c>
      <c r="G15" s="2" t="s">
        <v>33</v>
      </c>
      <c r="H15" s="1" t="str">
        <f>VLOOKUP([1]Pedidos!$I15,[1]!Tabla_Compañías_de_envíos[[IdCompañíaEnvíos]:[NombreCompañía]],2,FALSE)</f>
        <v>Federal Shipping</v>
      </c>
      <c r="I15" s="5">
        <v>23.39</v>
      </c>
      <c r="J15" s="5">
        <v>5992</v>
      </c>
      <c r="K15" s="1" t="s">
        <v>17</v>
      </c>
    </row>
    <row r="16" spans="1:11" x14ac:dyDescent="0.25">
      <c r="A16" s="2">
        <v>10537</v>
      </c>
      <c r="B16" s="1" t="str">
        <f>VLOOKUP([1]Pedidos!$B16,[1]!Tabla_Clientes[[IdCliente]:[NombreCompañía]],2,FALSE)</f>
        <v>Richter Supermarkt</v>
      </c>
      <c r="C16" s="1" t="str">
        <f>VLOOKUP([1]Pedidos!$D16,[1]!Tabla_Empleados[[IdEmpleado]:[Apellidos]],2,FALSE)</f>
        <v>Davolio</v>
      </c>
      <c r="D16" s="3">
        <v>35564</v>
      </c>
      <c r="E16" s="3">
        <v>35578</v>
      </c>
      <c r="F16" s="3">
        <v>35569</v>
      </c>
      <c r="G16" s="2" t="s">
        <v>33</v>
      </c>
      <c r="H16" s="1" t="str">
        <f>VLOOKUP([1]Pedidos!$I16,[1]!Tabla_Compañías_de_envíos[[IdCompañíaEnvíos]:[NombreCompañía]],2,FALSE)</f>
        <v>Speedy Express</v>
      </c>
      <c r="I16" s="5">
        <v>78.849999999999994</v>
      </c>
      <c r="J16" s="5">
        <v>3238</v>
      </c>
      <c r="K16" s="1" t="s">
        <v>15</v>
      </c>
    </row>
    <row r="17" spans="1:11" x14ac:dyDescent="0.25">
      <c r="A17" s="2">
        <v>10884</v>
      </c>
      <c r="B17" s="1" t="str">
        <f>VLOOKUP([1]Pedidos!$B17,[1]!Tabla_Clientes[[IdCliente]:[NombreCompañía]],2,FALSE)</f>
        <v>Let's Stop N Shop</v>
      </c>
      <c r="C17" s="1" t="str">
        <f>VLOOKUP([1]Pedidos!$D17,[1]!Tabla_Empleados[[IdEmpleado]:[Apellidos]],2,FALSE)</f>
        <v>Peacock</v>
      </c>
      <c r="D17" s="3">
        <v>35838</v>
      </c>
      <c r="E17" s="3">
        <v>35866</v>
      </c>
      <c r="F17" s="3">
        <v>35839</v>
      </c>
      <c r="G17" s="2" t="s">
        <v>31</v>
      </c>
      <c r="H17" s="1" t="str">
        <f>VLOOKUP([1]Pedidos!$I17,[1]!Tabla_Compañías_de_envíos[[IdCompañíaEnvíos]:[NombreCompañía]],2,FALSE)</f>
        <v>United Package</v>
      </c>
      <c r="I17" s="5">
        <v>90.97</v>
      </c>
      <c r="J17" s="5">
        <v>7063</v>
      </c>
      <c r="K17" s="1" t="s">
        <v>18</v>
      </c>
    </row>
    <row r="18" spans="1:11" x14ac:dyDescent="0.25">
      <c r="A18" s="2">
        <v>10708</v>
      </c>
      <c r="B18" s="1" t="str">
        <f>VLOOKUP([1]Pedidos!$B18,[1]!Tabla_Clientes[[IdCliente]:[NombreCompañía]],2,FALSE)</f>
        <v>The Big Cheese</v>
      </c>
      <c r="C18" s="1" t="str">
        <f>VLOOKUP([1]Pedidos!$D18,[1]!Tabla_Empleados[[IdEmpleado]:[Apellidos]],2,FALSE)</f>
        <v>Suyama</v>
      </c>
      <c r="D18" s="3">
        <v>35720</v>
      </c>
      <c r="E18" s="3">
        <v>35762</v>
      </c>
      <c r="F18" s="3">
        <v>35739</v>
      </c>
      <c r="G18" s="2" t="s">
        <v>32</v>
      </c>
      <c r="H18" s="1" t="str">
        <f>VLOOKUP([1]Pedidos!$I18,[1]!Tabla_Compañías_de_envíos[[IdCompañíaEnvíos]:[NombreCompañía]],2,FALSE)</f>
        <v>United Package</v>
      </c>
      <c r="I18" s="5">
        <v>2.96</v>
      </c>
      <c r="J18" s="5">
        <v>5600</v>
      </c>
      <c r="K18" s="1" t="s">
        <v>18</v>
      </c>
    </row>
    <row r="19" spans="1:11" x14ac:dyDescent="0.25">
      <c r="A19" s="2">
        <v>10423</v>
      </c>
      <c r="B19" s="1" t="str">
        <f>VLOOKUP([1]Pedidos!$B19,[1]!Tabla_Clientes[[IdCliente]:[NombreCompañía]],2,FALSE)</f>
        <v>Gourmet Lanchonetes</v>
      </c>
      <c r="C19" s="1" t="str">
        <f>VLOOKUP([1]Pedidos!$D19,[1]!Tabla_Empleados[[IdEmpleado]:[Apellidos]],2,FALSE)</f>
        <v>Suyama</v>
      </c>
      <c r="D19" s="3">
        <v>35453</v>
      </c>
      <c r="E19" s="3">
        <v>35467</v>
      </c>
      <c r="F19" s="3">
        <v>35485</v>
      </c>
      <c r="G19" s="2" t="s">
        <v>31</v>
      </c>
      <c r="H19" s="1" t="str">
        <f>VLOOKUP([1]Pedidos!$I19,[1]!Tabla_Compañías_de_envíos[[IdCompañíaEnvíos]:[NombreCompañía]],2,FALSE)</f>
        <v>Federal Shipping</v>
      </c>
      <c r="I19" s="5">
        <v>24.5</v>
      </c>
      <c r="J19" s="5">
        <v>3897</v>
      </c>
      <c r="K19" s="1" t="s">
        <v>12</v>
      </c>
    </row>
    <row r="20" spans="1:11" x14ac:dyDescent="0.25">
      <c r="A20" s="2">
        <v>10316</v>
      </c>
      <c r="B20" s="1" t="str">
        <f>VLOOKUP([1]Pedidos!$B20,[1]!Tabla_Clientes[[IdCliente]:[NombreCompañía]],2,FALSE)</f>
        <v>Rattlesnake Canyon Grocery</v>
      </c>
      <c r="C20" s="1" t="str">
        <f>VLOOKUP([1]Pedidos!$D20,[1]!Tabla_Empleados[[IdEmpleado]:[Apellidos]],2,FALSE)</f>
        <v>Davolio</v>
      </c>
      <c r="D20" s="3">
        <v>35335</v>
      </c>
      <c r="E20" s="3">
        <v>35363</v>
      </c>
      <c r="F20" s="3">
        <v>35346</v>
      </c>
      <c r="G20" s="2" t="s">
        <v>33</v>
      </c>
      <c r="H20" s="1" t="str">
        <f>VLOOKUP([1]Pedidos!$I20,[1]!Tabla_Compañías_de_envíos[[IdCompañíaEnvíos]:[NombreCompañía]],2,FALSE)</f>
        <v>Federal Shipping</v>
      </c>
      <c r="I20" s="5">
        <v>150.15</v>
      </c>
      <c r="J20" s="5">
        <v>5842</v>
      </c>
      <c r="K20" s="1" t="s">
        <v>18</v>
      </c>
    </row>
    <row r="21" spans="1:11" x14ac:dyDescent="0.25">
      <c r="A21" s="2">
        <v>10863</v>
      </c>
      <c r="B21" s="1" t="str">
        <f>VLOOKUP([1]Pedidos!$B21,[1]!Tabla_Clientes[[IdCliente]:[NombreCompañía]],2,FALSE)</f>
        <v>HILARIÓN-Abastos</v>
      </c>
      <c r="C21" s="1" t="str">
        <f>VLOOKUP([1]Pedidos!$D21,[1]!Tabla_Empleados[[IdEmpleado]:[Apellidos]],2,FALSE)</f>
        <v>Peacock</v>
      </c>
      <c r="D21" s="3">
        <v>35828</v>
      </c>
      <c r="E21" s="3">
        <v>35856</v>
      </c>
      <c r="F21" s="3">
        <v>35843</v>
      </c>
      <c r="G21" s="2" t="s">
        <v>33</v>
      </c>
      <c r="H21" s="1" t="str">
        <f>VLOOKUP([1]Pedidos!$I21,[1]!Tabla_Compañías_de_envíos[[IdCompañíaEnvíos]:[NombreCompañía]],2,FALSE)</f>
        <v>United Package</v>
      </c>
      <c r="I21" s="5">
        <v>30.26</v>
      </c>
      <c r="J21" s="5">
        <v>4615</v>
      </c>
      <c r="K21" s="1" t="s">
        <v>16</v>
      </c>
    </row>
    <row r="22" spans="1:11" x14ac:dyDescent="0.25">
      <c r="A22" s="2">
        <v>10339</v>
      </c>
      <c r="B22" s="1" t="str">
        <f>VLOOKUP([1]Pedidos!$B22,[1]!Tabla_Clientes[[IdCliente]:[NombreCompañía]],2,FALSE)</f>
        <v>Mère Paillarde</v>
      </c>
      <c r="C22" s="1" t="str">
        <f>VLOOKUP([1]Pedidos!$D22,[1]!Tabla_Empleados[[IdEmpleado]:[Apellidos]],2,FALSE)</f>
        <v>Fuller</v>
      </c>
      <c r="D22" s="3">
        <v>35366</v>
      </c>
      <c r="E22" s="3">
        <v>35394</v>
      </c>
      <c r="F22" s="3">
        <v>35373</v>
      </c>
      <c r="G22" s="2" t="s">
        <v>31</v>
      </c>
      <c r="H22" s="1" t="str">
        <f>VLOOKUP([1]Pedidos!$I22,[1]!Tabla_Compañías_de_envíos[[IdCompañíaEnvíos]:[NombreCompañía]],2,FALSE)</f>
        <v>United Package</v>
      </c>
      <c r="I22" s="5">
        <v>15.66</v>
      </c>
      <c r="J22" s="5">
        <v>8027</v>
      </c>
      <c r="K22" s="1" t="s">
        <v>19</v>
      </c>
    </row>
    <row r="23" spans="1:11" x14ac:dyDescent="0.25">
      <c r="A23" s="2">
        <v>10979</v>
      </c>
      <c r="B23" s="1" t="str">
        <f>VLOOKUP([1]Pedidos!$B23,[1]!Tabla_Clientes[[IdCliente]:[NombreCompañía]],2,FALSE)</f>
        <v>Ernst Handel</v>
      </c>
      <c r="C23" s="1" t="str">
        <f>VLOOKUP([1]Pedidos!$D23,[1]!Tabla_Empleados[[IdEmpleado]:[Apellidos]],2,FALSE)</f>
        <v>Callahan</v>
      </c>
      <c r="D23" s="3">
        <v>35880</v>
      </c>
      <c r="E23" s="3">
        <v>35908</v>
      </c>
      <c r="F23" s="3">
        <v>35885</v>
      </c>
      <c r="G23" s="2" t="s">
        <v>32</v>
      </c>
      <c r="H23" s="1" t="str">
        <f>VLOOKUP([1]Pedidos!$I23,[1]!Tabla_Compañías_de_envíos[[IdCompañíaEnvíos]:[NombreCompañía]],2,FALSE)</f>
        <v>United Package</v>
      </c>
      <c r="I23" s="5">
        <v>353.07</v>
      </c>
      <c r="J23" s="5">
        <v>7644</v>
      </c>
      <c r="K23" s="1" t="s">
        <v>20</v>
      </c>
    </row>
    <row r="24" spans="1:11" x14ac:dyDescent="0.25">
      <c r="A24" s="2">
        <v>10765</v>
      </c>
      <c r="B24" s="1" t="str">
        <f>VLOOKUP([1]Pedidos!$B24,[1]!Tabla_Clientes[[IdCliente]:[NombreCompañía]],2,FALSE)</f>
        <v>QUICK-Stop</v>
      </c>
      <c r="C24" s="1" t="str">
        <f>VLOOKUP([1]Pedidos!$D24,[1]!Tabla_Empleados[[IdEmpleado]:[Apellidos]],2,FALSE)</f>
        <v>Leverling</v>
      </c>
      <c r="D24" s="3">
        <v>35768</v>
      </c>
      <c r="E24" s="3">
        <v>35796</v>
      </c>
      <c r="F24" s="3">
        <v>35773</v>
      </c>
      <c r="G24" s="2" t="s">
        <v>33</v>
      </c>
      <c r="H24" s="1" t="str">
        <f>VLOOKUP([1]Pedidos!$I24,[1]!Tabla_Compañías_de_envíos[[IdCompañíaEnvíos]:[NombreCompañía]],2,FALSE)</f>
        <v>Federal Shipping</v>
      </c>
      <c r="I24" s="5">
        <v>42.74</v>
      </c>
      <c r="J24" s="5">
        <v>7809</v>
      </c>
      <c r="K24" s="1" t="s">
        <v>10</v>
      </c>
    </row>
    <row r="25" spans="1:11" x14ac:dyDescent="0.25">
      <c r="A25" s="2">
        <v>10403</v>
      </c>
      <c r="B25" s="1" t="str">
        <f>VLOOKUP([1]Pedidos!$B25,[1]!Tabla_Clientes[[IdCliente]:[NombreCompañía]],2,FALSE)</f>
        <v>Ernst Handel</v>
      </c>
      <c r="C25" s="1" t="str">
        <f>VLOOKUP([1]Pedidos!$D25,[1]!Tabla_Empleados[[IdEmpleado]:[Apellidos]],2,FALSE)</f>
        <v>Peacock</v>
      </c>
      <c r="D25" s="3">
        <v>35433</v>
      </c>
      <c r="E25" s="3">
        <v>35461</v>
      </c>
      <c r="F25" s="3">
        <v>35439</v>
      </c>
      <c r="G25" s="2" t="s">
        <v>31</v>
      </c>
      <c r="H25" s="1" t="str">
        <f>VLOOKUP([1]Pedidos!$I25,[1]!Tabla_Compañías_de_envíos[[IdCompañíaEnvíos]:[NombreCompañía]],2,FALSE)</f>
        <v>Federal Shipping</v>
      </c>
      <c r="I25" s="5">
        <v>73.790000000000006</v>
      </c>
      <c r="J25" s="5">
        <v>3482</v>
      </c>
      <c r="K25" s="1" t="s">
        <v>20</v>
      </c>
    </row>
    <row r="26" spans="1:11" x14ac:dyDescent="0.25">
      <c r="A26" s="2">
        <v>10495</v>
      </c>
      <c r="B26" s="1" t="str">
        <f>VLOOKUP([1]Pedidos!$B26,[1]!Tabla_Clientes[[IdCliente]:[NombreCompañía]],2,FALSE)</f>
        <v>Laughing Bacchus Wine Cellars</v>
      </c>
      <c r="C26" s="1" t="str">
        <f>VLOOKUP([1]Pedidos!$D26,[1]!Tabla_Empleados[[IdEmpleado]:[Apellidos]],2,FALSE)</f>
        <v>Leverling</v>
      </c>
      <c r="D26" s="3">
        <v>35523</v>
      </c>
      <c r="E26" s="3">
        <v>35551</v>
      </c>
      <c r="F26" s="3">
        <v>35531</v>
      </c>
      <c r="G26" s="2" t="s">
        <v>33</v>
      </c>
      <c r="H26" s="1" t="str">
        <f>VLOOKUP([1]Pedidos!$I26,[1]!Tabla_Compañías_de_envíos[[IdCompañíaEnvíos]:[NombreCompañía]],2,FALSE)</f>
        <v>Federal Shipping</v>
      </c>
      <c r="I26" s="5">
        <v>4.6500000000000004</v>
      </c>
      <c r="J26" s="5">
        <v>2565</v>
      </c>
      <c r="K26" s="1" t="s">
        <v>19</v>
      </c>
    </row>
    <row r="27" spans="1:11" x14ac:dyDescent="0.25">
      <c r="A27" s="2">
        <v>10800</v>
      </c>
      <c r="B27" s="1" t="str">
        <f>VLOOKUP([1]Pedidos!$B27,[1]!Tabla_Clientes[[IdCliente]:[NombreCompañía]],2,FALSE)</f>
        <v>Seven Seas Imports</v>
      </c>
      <c r="C27" s="1" t="str">
        <f>VLOOKUP([1]Pedidos!$D27,[1]!Tabla_Empleados[[IdEmpleado]:[Apellidos]],2,FALSE)</f>
        <v>Davolio</v>
      </c>
      <c r="D27" s="3">
        <v>35790</v>
      </c>
      <c r="E27" s="3">
        <v>35818</v>
      </c>
      <c r="F27" s="3">
        <v>35800</v>
      </c>
      <c r="G27" s="2" t="s">
        <v>33</v>
      </c>
      <c r="H27" s="1" t="str">
        <f>VLOOKUP([1]Pedidos!$I27,[1]!Tabla_Compañías_de_envíos[[IdCompañíaEnvíos]:[NombreCompañía]],2,FALSE)</f>
        <v>Federal Shipping</v>
      </c>
      <c r="I27" s="5">
        <v>137.44</v>
      </c>
      <c r="J27" s="5">
        <v>1009</v>
      </c>
      <c r="K27" s="1" t="s">
        <v>21</v>
      </c>
    </row>
    <row r="28" spans="1:11" x14ac:dyDescent="0.25">
      <c r="A28" s="2">
        <v>10401</v>
      </c>
      <c r="B28" s="1" t="str">
        <f>VLOOKUP([1]Pedidos!$B28,[1]!Tabla_Clientes[[IdCliente]:[NombreCompañía]],2,FALSE)</f>
        <v>Rattlesnake Canyon Grocery</v>
      </c>
      <c r="C28" s="1" t="str">
        <f>VLOOKUP([1]Pedidos!$D28,[1]!Tabla_Empleados[[IdEmpleado]:[Apellidos]],2,FALSE)</f>
        <v>Davolio</v>
      </c>
      <c r="D28" s="3">
        <v>35431</v>
      </c>
      <c r="E28" s="3">
        <v>35459</v>
      </c>
      <c r="F28" s="3">
        <v>35440</v>
      </c>
      <c r="G28" s="2" t="s">
        <v>32</v>
      </c>
      <c r="H28" s="1" t="str">
        <f>VLOOKUP([1]Pedidos!$I28,[1]!Tabla_Compañías_de_envíos[[IdCompañíaEnvíos]:[NombreCompañía]],2,FALSE)</f>
        <v>Speedy Express</v>
      </c>
      <c r="I28" s="5">
        <v>12.51</v>
      </c>
      <c r="J28" s="5">
        <v>2631</v>
      </c>
      <c r="K28" s="1" t="s">
        <v>18</v>
      </c>
    </row>
    <row r="29" spans="1:11" x14ac:dyDescent="0.25">
      <c r="A29" s="2">
        <v>10553</v>
      </c>
      <c r="B29" s="1" t="str">
        <f>VLOOKUP([1]Pedidos!$B29,[1]!Tabla_Clientes[[IdCliente]:[NombreCompañía]],2,FALSE)</f>
        <v>Wartian Herkku</v>
      </c>
      <c r="C29" s="1" t="str">
        <f>VLOOKUP([1]Pedidos!$D29,[1]!Tabla_Empleados[[IdEmpleado]:[Apellidos]],2,FALSE)</f>
        <v>Fuller</v>
      </c>
      <c r="D29" s="3">
        <v>35580</v>
      </c>
      <c r="E29" s="3">
        <v>35608</v>
      </c>
      <c r="F29" s="3">
        <v>35584</v>
      </c>
      <c r="G29" s="2" t="s">
        <v>31</v>
      </c>
      <c r="H29" s="1" t="str">
        <f>VLOOKUP([1]Pedidos!$I29,[1]!Tabla_Compañías_de_envíos[[IdCompañíaEnvíos]:[NombreCompañía]],2,FALSE)</f>
        <v>United Package</v>
      </c>
      <c r="I29" s="5">
        <v>149.49</v>
      </c>
      <c r="J29" s="5">
        <v>9887</v>
      </c>
      <c r="K29" s="1" t="s">
        <v>22</v>
      </c>
    </row>
    <row r="30" spans="1:11" x14ac:dyDescent="0.25">
      <c r="A30" s="2">
        <v>10413</v>
      </c>
      <c r="B30" s="1" t="str">
        <f>VLOOKUP([1]Pedidos!$B30,[1]!Tabla_Clientes[[IdCliente]:[NombreCompañía]],2,FALSE)</f>
        <v>La maison d'Asie</v>
      </c>
      <c r="C30" s="1" t="str">
        <f>VLOOKUP([1]Pedidos!$D30,[1]!Tabla_Empleados[[IdEmpleado]:[Apellidos]],2,FALSE)</f>
        <v>Leverling</v>
      </c>
      <c r="D30" s="3">
        <v>35444</v>
      </c>
      <c r="E30" s="3">
        <v>35472</v>
      </c>
      <c r="F30" s="3">
        <v>35446</v>
      </c>
      <c r="G30" s="2" t="s">
        <v>32</v>
      </c>
      <c r="H30" s="1" t="str">
        <f>VLOOKUP([1]Pedidos!$I30,[1]!Tabla_Compañías_de_envíos[[IdCompañíaEnvíos]:[NombreCompañía]],2,FALSE)</f>
        <v>United Package</v>
      </c>
      <c r="I30" s="5">
        <v>95.66</v>
      </c>
      <c r="J30" s="5">
        <v>2595</v>
      </c>
      <c r="K30" s="1" t="s">
        <v>23</v>
      </c>
    </row>
    <row r="31" spans="1:11" x14ac:dyDescent="0.25">
      <c r="A31" s="2">
        <v>10921</v>
      </c>
      <c r="B31" s="1" t="str">
        <f>VLOOKUP([1]Pedidos!$B31,[1]!Tabla_Clientes[[IdCliente]:[NombreCompañía]],2,FALSE)</f>
        <v>Vaffeljernet</v>
      </c>
      <c r="C31" s="1" t="str">
        <f>VLOOKUP([1]Pedidos!$D31,[1]!Tabla_Empleados[[IdEmpleado]:[Apellidos]],2,FALSE)</f>
        <v>Davolio</v>
      </c>
      <c r="D31" s="3">
        <v>35857</v>
      </c>
      <c r="E31" s="3">
        <v>35899</v>
      </c>
      <c r="F31" s="3">
        <v>35863</v>
      </c>
      <c r="G31" s="2" t="s">
        <v>33</v>
      </c>
      <c r="H31" s="1" t="str">
        <f>VLOOKUP([1]Pedidos!$I31,[1]!Tabla_Compañías_de_envíos[[IdCompañíaEnvíos]:[NombreCompañía]],2,FALSE)</f>
        <v>Speedy Express</v>
      </c>
      <c r="I31" s="5">
        <v>176.48</v>
      </c>
      <c r="J31" s="5">
        <v>8262</v>
      </c>
      <c r="K31" s="1" t="s">
        <v>24</v>
      </c>
    </row>
    <row r="32" spans="1:11" x14ac:dyDescent="0.25">
      <c r="A32" s="2">
        <v>10421</v>
      </c>
      <c r="B32" s="1" t="str">
        <f>VLOOKUP([1]Pedidos!$B32,[1]!Tabla_Clientes[[IdCliente]:[NombreCompañía]],2,FALSE)</f>
        <v>Que Delícia</v>
      </c>
      <c r="C32" s="1" t="str">
        <f>VLOOKUP([1]Pedidos!$D32,[1]!Tabla_Empleados[[IdEmpleado]:[Apellidos]],2,FALSE)</f>
        <v>Callahan</v>
      </c>
      <c r="D32" s="3">
        <v>35451</v>
      </c>
      <c r="E32" s="3">
        <v>35493</v>
      </c>
      <c r="F32" s="3">
        <v>35457</v>
      </c>
      <c r="G32" s="2" t="s">
        <v>31</v>
      </c>
      <c r="H32" s="1" t="str">
        <f>VLOOKUP([1]Pedidos!$I32,[1]!Tabla_Compañías_de_envíos[[IdCompañíaEnvíos]:[NombreCompañía]],2,FALSE)</f>
        <v>Speedy Express</v>
      </c>
      <c r="I32" s="5">
        <v>99.23</v>
      </c>
      <c r="J32" s="5">
        <v>1684</v>
      </c>
      <c r="K32" s="1" t="s">
        <v>12</v>
      </c>
    </row>
    <row r="33" spans="1:11" x14ac:dyDescent="0.25">
      <c r="A33" s="2">
        <v>10563</v>
      </c>
      <c r="B33" s="1" t="str">
        <f>VLOOKUP([1]Pedidos!$B33,[1]!Tabla_Clientes[[IdCliente]:[NombreCompañía]],2,FALSE)</f>
        <v>Ricardo Adocicados</v>
      </c>
      <c r="C33" s="1" t="str">
        <f>VLOOKUP([1]Pedidos!$D33,[1]!Tabla_Empleados[[IdEmpleado]:[Apellidos]],2,FALSE)</f>
        <v>Fuller</v>
      </c>
      <c r="D33" s="3">
        <v>35591</v>
      </c>
      <c r="E33" s="3">
        <v>35633</v>
      </c>
      <c r="F33" s="3">
        <v>35605</v>
      </c>
      <c r="G33" s="2" t="s">
        <v>32</v>
      </c>
      <c r="H33" s="1" t="str">
        <f>VLOOKUP([1]Pedidos!$I33,[1]!Tabla_Compañías_de_envíos[[IdCompañíaEnvíos]:[NombreCompañía]],2,FALSE)</f>
        <v>United Package</v>
      </c>
      <c r="I33" s="5">
        <v>60.43</v>
      </c>
      <c r="J33" s="5">
        <v>5590</v>
      </c>
      <c r="K33" s="1" t="s">
        <v>12</v>
      </c>
    </row>
    <row r="34" spans="1:11" x14ac:dyDescent="0.25">
      <c r="A34" s="2">
        <v>10897</v>
      </c>
      <c r="B34" s="1" t="str">
        <f>VLOOKUP([1]Pedidos!$B34,[1]!Tabla_Clientes[[IdCliente]:[NombreCompañía]],2,FALSE)</f>
        <v>Hungry Owl All-Night Grocers</v>
      </c>
      <c r="C34" s="1" t="str">
        <f>VLOOKUP([1]Pedidos!$D34,[1]!Tabla_Empleados[[IdEmpleado]:[Apellidos]],2,FALSE)</f>
        <v>Leverling</v>
      </c>
      <c r="D34" s="3">
        <v>35845</v>
      </c>
      <c r="E34" s="3">
        <v>35873</v>
      </c>
      <c r="F34" s="3">
        <v>35851</v>
      </c>
      <c r="G34" s="2" t="s">
        <v>31</v>
      </c>
      <c r="H34" s="1" t="str">
        <f>VLOOKUP([1]Pedidos!$I34,[1]!Tabla_Compañías_de_envíos[[IdCompañíaEnvíos]:[NombreCompañía]],2,FALSE)</f>
        <v>United Package</v>
      </c>
      <c r="I34" s="5">
        <v>603.54</v>
      </c>
      <c r="J34" s="5">
        <v>3730</v>
      </c>
      <c r="K34" s="1" t="s">
        <v>11</v>
      </c>
    </row>
    <row r="35" spans="1:11" x14ac:dyDescent="0.25">
      <c r="A35" s="2">
        <v>10653</v>
      </c>
      <c r="B35" s="1" t="str">
        <f>VLOOKUP([1]Pedidos!$B35,[1]!Tabla_Clientes[[IdCliente]:[NombreCompañía]],2,FALSE)</f>
        <v>Frankenversand</v>
      </c>
      <c r="C35" s="1" t="str">
        <f>VLOOKUP([1]Pedidos!$D35,[1]!Tabla_Empleados[[IdEmpleado]:[Apellidos]],2,FALSE)</f>
        <v>Davolio</v>
      </c>
      <c r="D35" s="3">
        <v>35675</v>
      </c>
      <c r="E35" s="3">
        <v>35703</v>
      </c>
      <c r="F35" s="3">
        <v>35692</v>
      </c>
      <c r="G35" s="2" t="s">
        <v>33</v>
      </c>
      <c r="H35" s="1" t="str">
        <f>VLOOKUP([1]Pedidos!$I35,[1]!Tabla_Compañías_de_envíos[[IdCompañíaEnvíos]:[NombreCompañía]],2,FALSE)</f>
        <v>Speedy Express</v>
      </c>
      <c r="I35" s="5">
        <v>93.25</v>
      </c>
      <c r="J35" s="5">
        <v>2742</v>
      </c>
      <c r="K35" s="1" t="s">
        <v>10</v>
      </c>
    </row>
    <row r="36" spans="1:11" x14ac:dyDescent="0.25">
      <c r="A36" s="2">
        <v>10685</v>
      </c>
      <c r="B36" s="1" t="str">
        <f>VLOOKUP([1]Pedidos!$B36,[1]!Tabla_Clientes[[IdCliente]:[NombreCompañía]],2,FALSE)</f>
        <v>Gourmet Lanchonetes</v>
      </c>
      <c r="C36" s="1" t="str">
        <f>VLOOKUP([1]Pedidos!$D36,[1]!Tabla_Empleados[[IdEmpleado]:[Apellidos]],2,FALSE)</f>
        <v>Peacock</v>
      </c>
      <c r="D36" s="3">
        <v>35702</v>
      </c>
      <c r="E36" s="3">
        <v>35716</v>
      </c>
      <c r="F36" s="3">
        <v>35706</v>
      </c>
      <c r="G36" s="2" t="s">
        <v>31</v>
      </c>
      <c r="H36" s="1" t="str">
        <f>VLOOKUP([1]Pedidos!$I36,[1]!Tabla_Compañías_de_envíos[[IdCompañíaEnvíos]:[NombreCompañía]],2,FALSE)</f>
        <v>United Package</v>
      </c>
      <c r="I36" s="5">
        <v>33.75</v>
      </c>
      <c r="J36" s="5">
        <v>6517</v>
      </c>
      <c r="K36" s="1" t="s">
        <v>12</v>
      </c>
    </row>
    <row r="37" spans="1:11" x14ac:dyDescent="0.25">
      <c r="A37" s="2">
        <v>10479</v>
      </c>
      <c r="B37" s="1" t="str">
        <f>VLOOKUP([1]Pedidos!$B37,[1]!Tabla_Clientes[[IdCliente]:[NombreCompañía]],2,FALSE)</f>
        <v>Rattlesnake Canyon Grocery</v>
      </c>
      <c r="C37" s="1" t="str">
        <f>VLOOKUP([1]Pedidos!$D37,[1]!Tabla_Empleados[[IdEmpleado]:[Apellidos]],2,FALSE)</f>
        <v>Leverling</v>
      </c>
      <c r="D37" s="3">
        <v>35508</v>
      </c>
      <c r="E37" s="3">
        <v>35536</v>
      </c>
      <c r="F37" s="3">
        <v>35510</v>
      </c>
      <c r="G37" s="2" t="s">
        <v>32</v>
      </c>
      <c r="H37" s="1" t="str">
        <f>VLOOKUP([1]Pedidos!$I37,[1]!Tabla_Compañías_de_envíos[[IdCompañíaEnvíos]:[NombreCompañía]],2,FALSE)</f>
        <v>Federal Shipping</v>
      </c>
      <c r="I37" s="5">
        <v>708.95</v>
      </c>
      <c r="J37" s="5">
        <v>3738</v>
      </c>
      <c r="K37" s="1" t="s">
        <v>18</v>
      </c>
    </row>
    <row r="38" spans="1:11" x14ac:dyDescent="0.25">
      <c r="A38" s="2">
        <v>10387</v>
      </c>
      <c r="B38" s="1" t="str">
        <f>VLOOKUP([1]Pedidos!$B38,[1]!Tabla_Clientes[[IdCliente]:[NombreCompañía]],2,FALSE)</f>
        <v>Santé Gourmet</v>
      </c>
      <c r="C38" s="1" t="str">
        <f>VLOOKUP([1]Pedidos!$D38,[1]!Tabla_Empleados[[IdEmpleado]:[Apellidos]],2,FALSE)</f>
        <v>Davolio</v>
      </c>
      <c r="D38" s="3">
        <v>35417</v>
      </c>
      <c r="E38" s="3">
        <v>35445</v>
      </c>
      <c r="F38" s="3">
        <v>35419</v>
      </c>
      <c r="G38" s="2" t="s">
        <v>31</v>
      </c>
      <c r="H38" s="1" t="str">
        <f>VLOOKUP([1]Pedidos!$I38,[1]!Tabla_Compañías_de_envíos[[IdCompañíaEnvíos]:[NombreCompañía]],2,FALSE)</f>
        <v>United Package</v>
      </c>
      <c r="I38" s="5">
        <v>93.63</v>
      </c>
      <c r="J38" s="5">
        <v>1569</v>
      </c>
      <c r="K38" s="1" t="s">
        <v>25</v>
      </c>
    </row>
    <row r="39" spans="1:11" x14ac:dyDescent="0.25">
      <c r="A39" s="2">
        <v>10578</v>
      </c>
      <c r="B39" s="1" t="str">
        <f>VLOOKUP([1]Pedidos!$B39,[1]!Tabla_Clientes[[IdCliente]:[NombreCompañía]],2,FALSE)</f>
        <v>B's Beverages</v>
      </c>
      <c r="C39" s="1" t="str">
        <f>VLOOKUP([1]Pedidos!$D39,[1]!Tabla_Empleados[[IdEmpleado]:[Apellidos]],2,FALSE)</f>
        <v>Peacock</v>
      </c>
      <c r="D39" s="3">
        <v>35605</v>
      </c>
      <c r="E39" s="3">
        <v>35633</v>
      </c>
      <c r="F39" s="3">
        <v>35636</v>
      </c>
      <c r="G39" s="2" t="s">
        <v>32</v>
      </c>
      <c r="H39" s="1" t="str">
        <f>VLOOKUP([1]Pedidos!$I39,[1]!Tabla_Compañías_de_envíos[[IdCompañíaEnvíos]:[NombreCompañía]],2,FALSE)</f>
        <v>Federal Shipping</v>
      </c>
      <c r="I39" s="5">
        <v>29.6</v>
      </c>
      <c r="J39" s="5">
        <v>6356</v>
      </c>
      <c r="K39" s="1" t="s">
        <v>21</v>
      </c>
    </row>
    <row r="40" spans="1:11" x14ac:dyDescent="0.25">
      <c r="A40" s="2">
        <v>10889</v>
      </c>
      <c r="B40" s="1" t="str">
        <f>VLOOKUP([1]Pedidos!$B40,[1]!Tabla_Clientes[[IdCliente]:[NombreCompañía]],2,FALSE)</f>
        <v>Rattlesnake Canyon Grocery</v>
      </c>
      <c r="C40" s="1" t="str">
        <f>VLOOKUP([1]Pedidos!$D40,[1]!Tabla_Empleados[[IdEmpleado]:[Apellidos]],2,FALSE)</f>
        <v>Dodsworth</v>
      </c>
      <c r="D40" s="3">
        <v>35842</v>
      </c>
      <c r="E40" s="3">
        <v>35870</v>
      </c>
      <c r="F40" s="3">
        <v>35849</v>
      </c>
      <c r="G40" s="2" t="s">
        <v>32</v>
      </c>
      <c r="H40" s="1" t="str">
        <f>VLOOKUP([1]Pedidos!$I40,[1]!Tabla_Compañías_de_envíos[[IdCompañíaEnvíos]:[NombreCompañía]],2,FALSE)</f>
        <v>Federal Shipping</v>
      </c>
      <c r="I40" s="5">
        <v>280.61</v>
      </c>
      <c r="J40" s="5">
        <v>7685</v>
      </c>
      <c r="K40" s="1" t="s">
        <v>18</v>
      </c>
    </row>
    <row r="41" spans="1:11" x14ac:dyDescent="0.25">
      <c r="A41" s="2">
        <v>10934</v>
      </c>
      <c r="B41" s="1" t="str">
        <f>VLOOKUP([1]Pedidos!$B41,[1]!Tabla_Clientes[[IdCliente]:[NombreCompañía]],2,FALSE)</f>
        <v>Lehmanns Marktstand</v>
      </c>
      <c r="C41" s="1" t="str">
        <f>VLOOKUP([1]Pedidos!$D41,[1]!Tabla_Empleados[[IdEmpleado]:[Apellidos]],2,FALSE)</f>
        <v>Leverling</v>
      </c>
      <c r="D41" s="3">
        <v>35863</v>
      </c>
      <c r="E41" s="3">
        <v>35891</v>
      </c>
      <c r="F41" s="3">
        <v>35866</v>
      </c>
      <c r="G41" s="2" t="s">
        <v>32</v>
      </c>
      <c r="H41" s="1" t="str">
        <f>VLOOKUP([1]Pedidos!$I41,[1]!Tabla_Compañías_de_envíos[[IdCompañíaEnvíos]:[NombreCompañía]],2,FALSE)</f>
        <v>Federal Shipping</v>
      </c>
      <c r="I41" s="5">
        <v>32.01</v>
      </c>
      <c r="J41" s="5">
        <v>9970</v>
      </c>
      <c r="K41" s="1" t="s">
        <v>10</v>
      </c>
    </row>
    <row r="42" spans="1:11" x14ac:dyDescent="0.25">
      <c r="A42" s="2">
        <v>11054</v>
      </c>
      <c r="B42" s="1" t="str">
        <f>VLOOKUP([1]Pedidos!$B42,[1]!Tabla_Clientes[[IdCliente]:[NombreCompañía]],2,FALSE)</f>
        <v>Cactus Comidas para llevar</v>
      </c>
      <c r="C42" s="1" t="str">
        <f>VLOOKUP([1]Pedidos!$D42,[1]!Tabla_Empleados[[IdEmpleado]:[Apellidos]],2,FALSE)</f>
        <v>Callahan</v>
      </c>
      <c r="D42" s="3">
        <v>35913</v>
      </c>
      <c r="E42" s="3">
        <v>35941</v>
      </c>
      <c r="F42" s="3"/>
      <c r="G42" s="2" t="s">
        <v>33</v>
      </c>
      <c r="H42" s="1" t="str">
        <f>VLOOKUP([1]Pedidos!$I42,[1]!Tabla_Compañías_de_envíos[[IdCompañíaEnvíos]:[NombreCompañía]],2,FALSE)</f>
        <v>Speedy Express</v>
      </c>
      <c r="I42" s="5">
        <v>0.33</v>
      </c>
      <c r="J42" s="5">
        <v>7964</v>
      </c>
      <c r="K42" s="1" t="s">
        <v>26</v>
      </c>
    </row>
    <row r="43" spans="1:11" x14ac:dyDescent="0.25">
      <c r="A43" s="2">
        <v>10430</v>
      </c>
      <c r="B43" s="1" t="str">
        <f>VLOOKUP([1]Pedidos!$B43,[1]!Tabla_Clientes[[IdCliente]:[NombreCompañía]],2,FALSE)</f>
        <v>Ernst Handel</v>
      </c>
      <c r="C43" s="1" t="str">
        <f>VLOOKUP([1]Pedidos!$D43,[1]!Tabla_Empleados[[IdEmpleado]:[Apellidos]],2,FALSE)</f>
        <v>Peacock</v>
      </c>
      <c r="D43" s="3">
        <v>35460</v>
      </c>
      <c r="E43" s="3">
        <v>35474</v>
      </c>
      <c r="F43" s="3">
        <v>35464</v>
      </c>
      <c r="G43" s="2" t="s">
        <v>33</v>
      </c>
      <c r="H43" s="1" t="str">
        <f>VLOOKUP([1]Pedidos!$I43,[1]!Tabla_Compañías_de_envíos[[IdCompañíaEnvíos]:[NombreCompañía]],2,FALSE)</f>
        <v>Speedy Express</v>
      </c>
      <c r="I43" s="5">
        <v>458.78</v>
      </c>
      <c r="J43" s="5">
        <v>1606</v>
      </c>
      <c r="K43" s="1" t="s">
        <v>20</v>
      </c>
    </row>
    <row r="44" spans="1:11" x14ac:dyDescent="0.25">
      <c r="A44" s="2">
        <v>10719</v>
      </c>
      <c r="B44" s="1" t="str">
        <f>VLOOKUP([1]Pedidos!$B44,[1]!Tabla_Clientes[[IdCliente]:[NombreCompañía]],2,FALSE)</f>
        <v>Let's Stop N Shop</v>
      </c>
      <c r="C44" s="1" t="str">
        <f>VLOOKUP([1]Pedidos!$D44,[1]!Tabla_Empleados[[IdEmpleado]:[Apellidos]],2,FALSE)</f>
        <v>Callahan</v>
      </c>
      <c r="D44" s="3">
        <v>35730</v>
      </c>
      <c r="E44" s="3">
        <v>35758</v>
      </c>
      <c r="F44" s="3">
        <v>35739</v>
      </c>
      <c r="G44" s="2" t="s">
        <v>31</v>
      </c>
      <c r="H44" s="1" t="str">
        <f>VLOOKUP([1]Pedidos!$I44,[1]!Tabla_Compañías_de_envíos[[IdCompañíaEnvíos]:[NombreCompañía]],2,FALSE)</f>
        <v>United Package</v>
      </c>
      <c r="I44" s="5">
        <v>51.44</v>
      </c>
      <c r="J44" s="5">
        <v>1049</v>
      </c>
      <c r="K44" s="1" t="s">
        <v>18</v>
      </c>
    </row>
    <row r="45" spans="1:11" x14ac:dyDescent="0.25">
      <c r="A45" s="2">
        <v>10721</v>
      </c>
      <c r="B45" s="1" t="str">
        <f>VLOOKUP([1]Pedidos!$B45,[1]!Tabla_Clientes[[IdCliente]:[NombreCompañía]],2,FALSE)</f>
        <v>QUICK-Stop</v>
      </c>
      <c r="C45" s="1" t="str">
        <f>VLOOKUP([1]Pedidos!$D45,[1]!Tabla_Empleados[[IdEmpleado]:[Apellidos]],2,FALSE)</f>
        <v>Buchanan</v>
      </c>
      <c r="D45" s="3">
        <v>35732</v>
      </c>
      <c r="E45" s="3">
        <v>35760</v>
      </c>
      <c r="F45" s="3">
        <v>35734</v>
      </c>
      <c r="G45" s="2" t="s">
        <v>32</v>
      </c>
      <c r="H45" s="1" t="str">
        <f>VLOOKUP([1]Pedidos!$I45,[1]!Tabla_Compañías_de_envíos[[IdCompañíaEnvíos]:[NombreCompañía]],2,FALSE)</f>
        <v>Federal Shipping</v>
      </c>
      <c r="I45" s="5">
        <v>48.92</v>
      </c>
      <c r="J45" s="5">
        <v>4029</v>
      </c>
      <c r="K45" s="1" t="s">
        <v>10</v>
      </c>
    </row>
    <row r="46" spans="1:11" x14ac:dyDescent="0.25">
      <c r="A46" s="2">
        <v>11057</v>
      </c>
      <c r="B46" s="1" t="str">
        <f>VLOOKUP([1]Pedidos!$B46,[1]!Tabla_Clientes[[IdCliente]:[NombreCompañía]],2,FALSE)</f>
        <v>North/South</v>
      </c>
      <c r="C46" s="1" t="str">
        <f>VLOOKUP([1]Pedidos!$D46,[1]!Tabla_Empleados[[IdEmpleado]:[Apellidos]],2,FALSE)</f>
        <v>Leverling</v>
      </c>
      <c r="D46" s="3">
        <v>35914</v>
      </c>
      <c r="E46" s="3">
        <v>35942</v>
      </c>
      <c r="F46" s="3">
        <v>35916</v>
      </c>
      <c r="G46" s="2" t="s">
        <v>32</v>
      </c>
      <c r="H46" s="1" t="str">
        <f>VLOOKUP([1]Pedidos!$I46,[1]!Tabla_Compañías_de_envíos[[IdCompañíaEnvíos]:[NombreCompañía]],2,FALSE)</f>
        <v>Federal Shipping</v>
      </c>
      <c r="I46" s="5">
        <v>4.13</v>
      </c>
      <c r="J46" s="5">
        <v>2910</v>
      </c>
      <c r="K46" s="1" t="s">
        <v>21</v>
      </c>
    </row>
    <row r="47" spans="1:11" x14ac:dyDescent="0.25">
      <c r="A47" s="2">
        <v>10520</v>
      </c>
      <c r="B47" s="1" t="str">
        <f>VLOOKUP([1]Pedidos!$B47,[1]!Tabla_Clientes[[IdCliente]:[NombreCompañía]],2,FALSE)</f>
        <v>Santé Gourmet</v>
      </c>
      <c r="C47" s="1" t="str">
        <f>VLOOKUP([1]Pedidos!$D47,[1]!Tabla_Empleados[[IdEmpleado]:[Apellidos]],2,FALSE)</f>
        <v>King</v>
      </c>
      <c r="D47" s="3">
        <v>35549</v>
      </c>
      <c r="E47" s="3">
        <v>35577</v>
      </c>
      <c r="F47" s="3">
        <v>35551</v>
      </c>
      <c r="G47" s="2" t="s">
        <v>33</v>
      </c>
      <c r="H47" s="1" t="str">
        <f>VLOOKUP([1]Pedidos!$I47,[1]!Tabla_Compañías_de_envíos[[IdCompañíaEnvíos]:[NombreCompañía]],2,FALSE)</f>
        <v>Speedy Express</v>
      </c>
      <c r="I47" s="5">
        <v>13.37</v>
      </c>
      <c r="J47" s="5">
        <v>7209</v>
      </c>
      <c r="K47" s="1" t="s">
        <v>25</v>
      </c>
    </row>
    <row r="48" spans="1:11" x14ac:dyDescent="0.25">
      <c r="A48" s="2">
        <v>10344</v>
      </c>
      <c r="B48" s="1" t="str">
        <f>VLOOKUP([1]Pedidos!$B48,[1]!Tabla_Clientes[[IdCliente]:[NombreCompañía]],2,FALSE)</f>
        <v>White Clover Markets</v>
      </c>
      <c r="C48" s="1" t="str">
        <f>VLOOKUP([1]Pedidos!$D48,[1]!Tabla_Empleados[[IdEmpleado]:[Apellidos]],2,FALSE)</f>
        <v>Peacock</v>
      </c>
      <c r="D48" s="3">
        <v>35370</v>
      </c>
      <c r="E48" s="3">
        <v>35398</v>
      </c>
      <c r="F48" s="3">
        <v>35374</v>
      </c>
      <c r="G48" s="2" t="s">
        <v>31</v>
      </c>
      <c r="H48" s="1" t="str">
        <f>VLOOKUP([1]Pedidos!$I48,[1]!Tabla_Compañías_de_envíos[[IdCompañíaEnvíos]:[NombreCompañía]],2,FALSE)</f>
        <v>United Package</v>
      </c>
      <c r="I48" s="5">
        <v>23.29</v>
      </c>
      <c r="J48" s="5">
        <v>7548</v>
      </c>
      <c r="K48" s="1" t="s">
        <v>18</v>
      </c>
    </row>
    <row r="49" spans="1:11" x14ac:dyDescent="0.25">
      <c r="A49" s="2">
        <v>10737</v>
      </c>
      <c r="B49" s="1" t="str">
        <f>VLOOKUP([1]Pedidos!$B49,[1]!Tabla_Clientes[[IdCliente]:[NombreCompañía]],2,FALSE)</f>
        <v>Vins et alcools Chevalier</v>
      </c>
      <c r="C49" s="1" t="str">
        <f>VLOOKUP([1]Pedidos!$D49,[1]!Tabla_Empleados[[IdEmpleado]:[Apellidos]],2,FALSE)</f>
        <v>Fuller</v>
      </c>
      <c r="D49" s="3">
        <v>35745</v>
      </c>
      <c r="E49" s="3">
        <v>35773</v>
      </c>
      <c r="F49" s="3">
        <v>35752</v>
      </c>
      <c r="G49" s="2" t="s">
        <v>31</v>
      </c>
      <c r="H49" s="1" t="str">
        <f>VLOOKUP([1]Pedidos!$I49,[1]!Tabla_Compañías_de_envíos[[IdCompañíaEnvíos]:[NombreCompañía]],2,FALSE)</f>
        <v>United Package</v>
      </c>
      <c r="I49" s="5">
        <v>7.79</v>
      </c>
      <c r="J49" s="5">
        <v>8566</v>
      </c>
      <c r="K49" s="1" t="s">
        <v>23</v>
      </c>
    </row>
    <row r="50" spans="1:11" x14ac:dyDescent="0.25">
      <c r="A50" s="2">
        <v>11000</v>
      </c>
      <c r="B50" s="1" t="str">
        <f>VLOOKUP([1]Pedidos!$B50,[1]!Tabla_Clientes[[IdCliente]:[NombreCompañía]],2,FALSE)</f>
        <v>Rattlesnake Canyon Grocery</v>
      </c>
      <c r="C50" s="1" t="str">
        <f>VLOOKUP([1]Pedidos!$D50,[1]!Tabla_Empleados[[IdEmpleado]:[Apellidos]],2,FALSE)</f>
        <v>Fuller</v>
      </c>
      <c r="D50" s="3">
        <v>35891</v>
      </c>
      <c r="E50" s="3">
        <v>35919</v>
      </c>
      <c r="F50" s="3">
        <v>35899</v>
      </c>
      <c r="G50" s="2" t="s">
        <v>32</v>
      </c>
      <c r="H50" s="1" t="str">
        <f>VLOOKUP([1]Pedidos!$I50,[1]!Tabla_Compañías_de_envíos[[IdCompañíaEnvíos]:[NombreCompañía]],2,FALSE)</f>
        <v>Federal Shipping</v>
      </c>
      <c r="I50" s="5">
        <v>55.12</v>
      </c>
      <c r="J50" s="5">
        <v>3167</v>
      </c>
      <c r="K50" s="1" t="s">
        <v>18</v>
      </c>
    </row>
    <row r="51" spans="1:11" x14ac:dyDescent="0.25">
      <c r="A51" s="2">
        <v>10617</v>
      </c>
      <c r="B51" s="1" t="str">
        <f>VLOOKUP([1]Pedidos!$B51,[1]!Tabla_Clientes[[IdCliente]:[NombreCompañía]],2,FALSE)</f>
        <v>Great Lakes Food Market</v>
      </c>
      <c r="C51" s="1" t="str">
        <f>VLOOKUP([1]Pedidos!$D51,[1]!Tabla_Empleados[[IdEmpleado]:[Apellidos]],2,FALSE)</f>
        <v>Peacock</v>
      </c>
      <c r="D51" s="3">
        <v>35642</v>
      </c>
      <c r="E51" s="3">
        <v>35670</v>
      </c>
      <c r="F51" s="3">
        <v>35646</v>
      </c>
      <c r="G51" s="2" t="s">
        <v>31</v>
      </c>
      <c r="H51" s="1" t="str">
        <f>VLOOKUP([1]Pedidos!$I51,[1]!Tabla_Compañías_de_envíos[[IdCompañíaEnvíos]:[NombreCompañía]],2,FALSE)</f>
        <v>United Package</v>
      </c>
      <c r="I51" s="5">
        <v>18.53</v>
      </c>
      <c r="J51" s="5">
        <v>4157</v>
      </c>
      <c r="K51" s="1" t="s">
        <v>18</v>
      </c>
    </row>
    <row r="52" spans="1:11" x14ac:dyDescent="0.25">
      <c r="A52" s="2">
        <v>10397</v>
      </c>
      <c r="B52" s="1" t="str">
        <f>VLOOKUP([1]Pedidos!$B52,[1]!Tabla_Clientes[[IdCliente]:[NombreCompañía]],2,FALSE)</f>
        <v>Princesa Isabel Vinhos</v>
      </c>
      <c r="C52" s="1" t="str">
        <f>VLOOKUP([1]Pedidos!$D52,[1]!Tabla_Empleados[[IdEmpleado]:[Apellidos]],2,FALSE)</f>
        <v>Buchanan</v>
      </c>
      <c r="D52" s="3">
        <v>35426</v>
      </c>
      <c r="E52" s="3">
        <v>35454</v>
      </c>
      <c r="F52" s="3">
        <v>35432</v>
      </c>
      <c r="G52" s="2" t="s">
        <v>33</v>
      </c>
      <c r="H52" s="1" t="str">
        <f>VLOOKUP([1]Pedidos!$I52,[1]!Tabla_Compañías_de_envíos[[IdCompañíaEnvíos]:[NombreCompañía]],2,FALSE)</f>
        <v>Speedy Express</v>
      </c>
      <c r="I52" s="5">
        <v>60.26</v>
      </c>
      <c r="J52" s="5">
        <v>1870</v>
      </c>
      <c r="K52" s="1" t="s">
        <v>27</v>
      </c>
    </row>
    <row r="53" spans="1:11" x14ac:dyDescent="0.25">
      <c r="A53" s="2">
        <v>10453</v>
      </c>
      <c r="B53" s="1" t="str">
        <f>VLOOKUP([1]Pedidos!$B53,[1]!Tabla_Clientes[[IdCliente]:[NombreCompañía]],2,FALSE)</f>
        <v>Around the Horn</v>
      </c>
      <c r="C53" s="1" t="str">
        <f>VLOOKUP([1]Pedidos!$D53,[1]!Tabla_Empleados[[IdEmpleado]:[Apellidos]],2,FALSE)</f>
        <v>Davolio</v>
      </c>
      <c r="D53" s="3">
        <v>35482</v>
      </c>
      <c r="E53" s="3">
        <v>35510</v>
      </c>
      <c r="F53" s="3">
        <v>35487</v>
      </c>
      <c r="G53" s="2" t="s">
        <v>31</v>
      </c>
      <c r="H53" s="1" t="str">
        <f>VLOOKUP([1]Pedidos!$I53,[1]!Tabla_Compañías_de_envíos[[IdCompañíaEnvíos]:[NombreCompañía]],2,FALSE)</f>
        <v>United Package</v>
      </c>
      <c r="I53" s="5">
        <v>25.36</v>
      </c>
      <c r="J53" s="5">
        <v>7374</v>
      </c>
      <c r="K53" s="1" t="s">
        <v>21</v>
      </c>
    </row>
    <row r="54" spans="1:11" x14ac:dyDescent="0.25">
      <c r="A54" s="2">
        <v>10343</v>
      </c>
      <c r="B54" s="1" t="str">
        <f>VLOOKUP([1]Pedidos!$B54,[1]!Tabla_Clientes[[IdCliente]:[NombreCompañía]],2,FALSE)</f>
        <v>Lehmanns Marktstand</v>
      </c>
      <c r="C54" s="1" t="str">
        <f>VLOOKUP([1]Pedidos!$D54,[1]!Tabla_Empleados[[IdEmpleado]:[Apellidos]],2,FALSE)</f>
        <v>Peacock</v>
      </c>
      <c r="D54" s="3">
        <v>35369</v>
      </c>
      <c r="E54" s="3">
        <v>35397</v>
      </c>
      <c r="F54" s="3">
        <v>35375</v>
      </c>
      <c r="G54" s="2" t="s">
        <v>33</v>
      </c>
      <c r="H54" s="1" t="str">
        <f>VLOOKUP([1]Pedidos!$I54,[1]!Tabla_Compañías_de_envíos[[IdCompañíaEnvíos]:[NombreCompañía]],2,FALSE)</f>
        <v>Speedy Express</v>
      </c>
      <c r="I54" s="5">
        <v>110.37</v>
      </c>
      <c r="J54" s="5">
        <v>9865</v>
      </c>
      <c r="K54" s="1" t="s">
        <v>10</v>
      </c>
    </row>
    <row r="55" spans="1:11" x14ac:dyDescent="0.25">
      <c r="A55" s="2">
        <v>10678</v>
      </c>
      <c r="B55" s="1" t="str">
        <f>VLOOKUP([1]Pedidos!$B55,[1]!Tabla_Clientes[[IdCliente]:[NombreCompañía]],2,FALSE)</f>
        <v>Save-a-lot Markets</v>
      </c>
      <c r="C55" s="1" t="str">
        <f>VLOOKUP([1]Pedidos!$D55,[1]!Tabla_Empleados[[IdEmpleado]:[Apellidos]],2,FALSE)</f>
        <v>King</v>
      </c>
      <c r="D55" s="3">
        <v>35696</v>
      </c>
      <c r="E55" s="3">
        <v>35724</v>
      </c>
      <c r="F55" s="3">
        <v>35719</v>
      </c>
      <c r="G55" s="2" t="s">
        <v>32</v>
      </c>
      <c r="H55" s="1" t="str">
        <f>VLOOKUP([1]Pedidos!$I55,[1]!Tabla_Compañías_de_envíos[[IdCompañíaEnvíos]:[NombreCompañía]],2,FALSE)</f>
        <v>Federal Shipping</v>
      </c>
      <c r="I55" s="5">
        <v>388.98</v>
      </c>
      <c r="J55" s="5">
        <v>2072</v>
      </c>
      <c r="K55" s="1" t="s">
        <v>18</v>
      </c>
    </row>
    <row r="56" spans="1:11" x14ac:dyDescent="0.25">
      <c r="A56" s="2">
        <v>10295</v>
      </c>
      <c r="B56" s="1" t="str">
        <f>VLOOKUP([1]Pedidos!$B56,[1]!Tabla_Clientes[[IdCliente]:[NombreCompañía]],2,FALSE)</f>
        <v>Vins et alcools Chevalier</v>
      </c>
      <c r="C56" s="1" t="str">
        <f>VLOOKUP([1]Pedidos!$D56,[1]!Tabla_Empleados[[IdEmpleado]:[Apellidos]],2,FALSE)</f>
        <v>Fuller</v>
      </c>
      <c r="D56" s="3">
        <v>35310</v>
      </c>
      <c r="E56" s="3">
        <v>35338</v>
      </c>
      <c r="F56" s="3">
        <v>35318</v>
      </c>
      <c r="G56" s="2" t="s">
        <v>31</v>
      </c>
      <c r="H56" s="1" t="str">
        <f>VLOOKUP([1]Pedidos!$I56,[1]!Tabla_Compañías_de_envíos[[IdCompañíaEnvíos]:[NombreCompañía]],2,FALSE)</f>
        <v>United Package</v>
      </c>
      <c r="I56" s="5">
        <v>1.1499999999999999</v>
      </c>
      <c r="J56" s="5">
        <v>4214</v>
      </c>
      <c r="K56" s="1" t="s">
        <v>23</v>
      </c>
    </row>
    <row r="57" spans="1:11" x14ac:dyDescent="0.25">
      <c r="A57" s="2">
        <v>10672</v>
      </c>
      <c r="B57" s="1" t="str">
        <f>VLOOKUP([1]Pedidos!$B57,[1]!Tabla_Clientes[[IdCliente]:[NombreCompañía]],2,FALSE)</f>
        <v>Berglunds snabbköp</v>
      </c>
      <c r="C57" s="1" t="str">
        <f>VLOOKUP([1]Pedidos!$D57,[1]!Tabla_Empleados[[IdEmpleado]:[Apellidos]],2,FALSE)</f>
        <v>Dodsworth</v>
      </c>
      <c r="D57" s="3">
        <v>35690</v>
      </c>
      <c r="E57" s="3">
        <v>35704</v>
      </c>
      <c r="F57" s="3">
        <v>35699</v>
      </c>
      <c r="G57" s="2" t="s">
        <v>31</v>
      </c>
      <c r="H57" s="1" t="str">
        <f>VLOOKUP([1]Pedidos!$I57,[1]!Tabla_Compañías_de_envíos[[IdCompañíaEnvíos]:[NombreCompañía]],2,FALSE)</f>
        <v>United Package</v>
      </c>
      <c r="I57" s="5">
        <v>95.75</v>
      </c>
      <c r="J57" s="5">
        <v>2265</v>
      </c>
      <c r="K57" s="1" t="s">
        <v>13</v>
      </c>
    </row>
    <row r="58" spans="1:11" x14ac:dyDescent="0.25">
      <c r="A58" s="2">
        <v>11020</v>
      </c>
      <c r="B58" s="1" t="str">
        <f>VLOOKUP([1]Pedidos!$B58,[1]!Tabla_Clientes[[IdCliente]:[NombreCompañía]],2,FALSE)</f>
        <v>Ottilies Käseladen</v>
      </c>
      <c r="C58" s="1" t="str">
        <f>VLOOKUP([1]Pedidos!$D58,[1]!Tabla_Empleados[[IdEmpleado]:[Apellidos]],2,FALSE)</f>
        <v>Fuller</v>
      </c>
      <c r="D58" s="3">
        <v>35899</v>
      </c>
      <c r="E58" s="3">
        <v>35927</v>
      </c>
      <c r="F58" s="3">
        <v>35901</v>
      </c>
      <c r="G58" s="2" t="s">
        <v>31</v>
      </c>
      <c r="H58" s="1" t="str">
        <f>VLOOKUP([1]Pedidos!$I58,[1]!Tabla_Compañías_de_envíos[[IdCompañíaEnvíos]:[NombreCompañía]],2,FALSE)</f>
        <v>United Package</v>
      </c>
      <c r="I58" s="5">
        <v>43.3</v>
      </c>
      <c r="J58" s="5">
        <v>3974</v>
      </c>
      <c r="K58" s="1" t="s">
        <v>10</v>
      </c>
    </row>
    <row r="59" spans="1:11" x14ac:dyDescent="0.25">
      <c r="A59" s="2">
        <v>11037</v>
      </c>
      <c r="B59" s="1" t="str">
        <f>VLOOKUP([1]Pedidos!$B59,[1]!Tabla_Clientes[[IdCliente]:[NombreCompañía]],2,FALSE)</f>
        <v>Godos Cocina Típica</v>
      </c>
      <c r="C59" s="1" t="str">
        <f>VLOOKUP([1]Pedidos!$D59,[1]!Tabla_Empleados[[IdEmpleado]:[Apellidos]],2,FALSE)</f>
        <v>King</v>
      </c>
      <c r="D59" s="3">
        <v>35906</v>
      </c>
      <c r="E59" s="3">
        <v>35934</v>
      </c>
      <c r="F59" s="3">
        <v>35912</v>
      </c>
      <c r="G59" s="2" t="s">
        <v>33</v>
      </c>
      <c r="H59" s="1" t="str">
        <f>VLOOKUP([1]Pedidos!$I59,[1]!Tabla_Compañías_de_envíos[[IdCompañíaEnvíos]:[NombreCompañía]],2,FALSE)</f>
        <v>Speedy Express</v>
      </c>
      <c r="I59" s="5">
        <v>3.2</v>
      </c>
      <c r="J59" s="5">
        <v>8080</v>
      </c>
      <c r="K59" s="1" t="s">
        <v>17</v>
      </c>
    </row>
    <row r="60" spans="1:11" x14ac:dyDescent="0.25">
      <c r="A60" s="2">
        <v>10381</v>
      </c>
      <c r="B60" s="1" t="str">
        <f>VLOOKUP([1]Pedidos!$B60,[1]!Tabla_Clientes[[IdCliente]:[NombreCompañía]],2,FALSE)</f>
        <v>LILA-Supermercado</v>
      </c>
      <c r="C60" s="1" t="str">
        <f>VLOOKUP([1]Pedidos!$D60,[1]!Tabla_Empleados[[IdEmpleado]:[Apellidos]],2,FALSE)</f>
        <v>Leverling</v>
      </c>
      <c r="D60" s="3">
        <v>35411</v>
      </c>
      <c r="E60" s="3">
        <v>35439</v>
      </c>
      <c r="F60" s="3">
        <v>35412</v>
      </c>
      <c r="G60" s="2" t="s">
        <v>32</v>
      </c>
      <c r="H60" s="1" t="str">
        <f>VLOOKUP([1]Pedidos!$I60,[1]!Tabla_Compañías_de_envíos[[IdCompañíaEnvíos]:[NombreCompañía]],2,FALSE)</f>
        <v>Federal Shipping</v>
      </c>
      <c r="I60" s="5">
        <v>7.99</v>
      </c>
      <c r="J60" s="5">
        <v>4467</v>
      </c>
      <c r="K60" s="1" t="s">
        <v>16</v>
      </c>
    </row>
    <row r="61" spans="1:11" x14ac:dyDescent="0.25">
      <c r="A61" s="2">
        <v>10627</v>
      </c>
      <c r="B61" s="1" t="str">
        <f>VLOOKUP([1]Pedidos!$B61,[1]!Tabla_Clientes[[IdCliente]:[NombreCompañía]],2,FALSE)</f>
        <v>Save-a-lot Markets</v>
      </c>
      <c r="C61" s="1" t="str">
        <f>VLOOKUP([1]Pedidos!$D61,[1]!Tabla_Empleados[[IdEmpleado]:[Apellidos]],2,FALSE)</f>
        <v>Callahan</v>
      </c>
      <c r="D61" s="3">
        <v>35653</v>
      </c>
      <c r="E61" s="3">
        <v>35695</v>
      </c>
      <c r="F61" s="3">
        <v>35663</v>
      </c>
      <c r="G61" s="2" t="s">
        <v>32</v>
      </c>
      <c r="H61" s="1" t="str">
        <f>VLOOKUP([1]Pedidos!$I61,[1]!Tabla_Compañías_de_envíos[[IdCompañíaEnvíos]:[NombreCompañía]],2,FALSE)</f>
        <v>Federal Shipping</v>
      </c>
      <c r="I61" s="5">
        <v>107.46</v>
      </c>
      <c r="J61" s="5">
        <v>8245</v>
      </c>
      <c r="K61" s="1" t="s">
        <v>18</v>
      </c>
    </row>
    <row r="62" spans="1:11" x14ac:dyDescent="0.25">
      <c r="A62" s="2">
        <v>10928</v>
      </c>
      <c r="B62" s="1" t="str">
        <f>VLOOKUP([1]Pedidos!$B62,[1]!Tabla_Clientes[[IdCliente]:[NombreCompañía]],2,FALSE)</f>
        <v>Galería del gastrónomo</v>
      </c>
      <c r="C62" s="1" t="str">
        <f>VLOOKUP([1]Pedidos!$D62,[1]!Tabla_Empleados[[IdEmpleado]:[Apellidos]],2,FALSE)</f>
        <v>Davolio</v>
      </c>
      <c r="D62" s="3">
        <v>35859</v>
      </c>
      <c r="E62" s="3">
        <v>35887</v>
      </c>
      <c r="F62" s="3">
        <v>35872</v>
      </c>
      <c r="G62" s="2" t="s">
        <v>33</v>
      </c>
      <c r="H62" s="1" t="str">
        <f>VLOOKUP([1]Pedidos!$I62,[1]!Tabla_Compañías_de_envíos[[IdCompañíaEnvíos]:[NombreCompañía]],2,FALSE)</f>
        <v>Speedy Express</v>
      </c>
      <c r="I62" s="5">
        <v>1.36</v>
      </c>
      <c r="J62" s="5">
        <v>3360</v>
      </c>
      <c r="K62" s="1" t="s">
        <v>17</v>
      </c>
    </row>
    <row r="63" spans="1:11" x14ac:dyDescent="0.25">
      <c r="A63" s="2">
        <v>10607</v>
      </c>
      <c r="B63" s="1" t="str">
        <f>VLOOKUP([1]Pedidos!$B63,[1]!Tabla_Clientes[[IdCliente]:[NombreCompañía]],2,FALSE)</f>
        <v>Save-a-lot Markets</v>
      </c>
      <c r="C63" s="1" t="str">
        <f>VLOOKUP([1]Pedidos!$D63,[1]!Tabla_Empleados[[IdEmpleado]:[Apellidos]],2,FALSE)</f>
        <v>Buchanan</v>
      </c>
      <c r="D63" s="3">
        <v>35633</v>
      </c>
      <c r="E63" s="3">
        <v>35661</v>
      </c>
      <c r="F63" s="3">
        <v>35636</v>
      </c>
      <c r="G63" s="2" t="s">
        <v>33</v>
      </c>
      <c r="H63" s="1" t="str">
        <f>VLOOKUP([1]Pedidos!$I63,[1]!Tabla_Compañías_de_envíos[[IdCompañíaEnvíos]:[NombreCompañía]],2,FALSE)</f>
        <v>Speedy Express</v>
      </c>
      <c r="I63" s="5">
        <v>200.24</v>
      </c>
      <c r="J63" s="5">
        <v>9399</v>
      </c>
      <c r="K63" s="1" t="s">
        <v>18</v>
      </c>
    </row>
    <row r="64" spans="1:11" x14ac:dyDescent="0.25">
      <c r="A64" s="2">
        <v>10864</v>
      </c>
      <c r="B64" s="1" t="str">
        <f>VLOOKUP([1]Pedidos!$B64,[1]!Tabla_Clientes[[IdCliente]:[NombreCompañía]],2,FALSE)</f>
        <v>Around the Horn</v>
      </c>
      <c r="C64" s="1" t="str">
        <f>VLOOKUP([1]Pedidos!$D64,[1]!Tabla_Empleados[[IdEmpleado]:[Apellidos]],2,FALSE)</f>
        <v>Peacock</v>
      </c>
      <c r="D64" s="3">
        <v>35828</v>
      </c>
      <c r="E64" s="3">
        <v>35856</v>
      </c>
      <c r="F64" s="3">
        <v>35835</v>
      </c>
      <c r="G64" s="2" t="s">
        <v>31</v>
      </c>
      <c r="H64" s="1" t="str">
        <f>VLOOKUP([1]Pedidos!$I64,[1]!Tabla_Compañías_de_envíos[[IdCompañíaEnvíos]:[NombreCompañía]],2,FALSE)</f>
        <v>United Package</v>
      </c>
      <c r="I64" s="5">
        <v>3.04</v>
      </c>
      <c r="J64" s="5">
        <v>7260</v>
      </c>
      <c r="K64" s="1" t="s">
        <v>21</v>
      </c>
    </row>
    <row r="65" spans="1:11" x14ac:dyDescent="0.25">
      <c r="A65" s="2">
        <v>10926</v>
      </c>
      <c r="B65" s="1" t="str">
        <f>VLOOKUP([1]Pedidos!$B65,[1]!Tabla_Clientes[[IdCliente]:[NombreCompañía]],2,FALSE)</f>
        <v>Ana Trujillo Emparedados y helados</v>
      </c>
      <c r="C65" s="1" t="str">
        <f>VLOOKUP([1]Pedidos!$D65,[1]!Tabla_Empleados[[IdEmpleado]:[Apellidos]],2,FALSE)</f>
        <v>Peacock</v>
      </c>
      <c r="D65" s="3">
        <v>35858</v>
      </c>
      <c r="E65" s="3">
        <v>35886</v>
      </c>
      <c r="F65" s="3">
        <v>35865</v>
      </c>
      <c r="G65" s="2" t="s">
        <v>32</v>
      </c>
      <c r="H65" s="1" t="str">
        <f>VLOOKUP([1]Pedidos!$I65,[1]!Tabla_Compañías_de_envíos[[IdCompañíaEnvíos]:[NombreCompañía]],2,FALSE)</f>
        <v>Federal Shipping</v>
      </c>
      <c r="I65" s="5">
        <v>39.92</v>
      </c>
      <c r="J65" s="5">
        <v>6858</v>
      </c>
      <c r="K65" s="1" t="s">
        <v>28</v>
      </c>
    </row>
    <row r="66" spans="1:11" x14ac:dyDescent="0.25">
      <c r="A66" s="2">
        <v>10294</v>
      </c>
      <c r="B66" s="1" t="str">
        <f>VLOOKUP([1]Pedidos!$B66,[1]!Tabla_Clientes[[IdCliente]:[NombreCompañía]],2,FALSE)</f>
        <v>Rattlesnake Canyon Grocery</v>
      </c>
      <c r="C66" s="1" t="str">
        <f>VLOOKUP([1]Pedidos!$D66,[1]!Tabla_Empleados[[IdEmpleado]:[Apellidos]],2,FALSE)</f>
        <v>Peacock</v>
      </c>
      <c r="D66" s="3">
        <v>35307</v>
      </c>
      <c r="E66" s="3">
        <v>35335</v>
      </c>
      <c r="F66" s="3">
        <v>35313</v>
      </c>
      <c r="G66" s="2" t="s">
        <v>31</v>
      </c>
      <c r="H66" s="1" t="str">
        <f>VLOOKUP([1]Pedidos!$I66,[1]!Tabla_Compañías_de_envíos[[IdCompañíaEnvíos]:[NombreCompañía]],2,FALSE)</f>
        <v>United Package</v>
      </c>
      <c r="I66" s="5">
        <v>147.26</v>
      </c>
      <c r="J66" s="5">
        <v>3438</v>
      </c>
      <c r="K66" s="1" t="s">
        <v>18</v>
      </c>
    </row>
    <row r="67" spans="1:11" x14ac:dyDescent="0.25">
      <c r="A67" s="2">
        <v>10867</v>
      </c>
      <c r="B67" s="1" t="str">
        <f>VLOOKUP([1]Pedidos!$B67,[1]!Tabla_Clientes[[IdCliente]:[NombreCompañía]],2,FALSE)</f>
        <v>Lonesome Pine Restaurant</v>
      </c>
      <c r="C67" s="1" t="str">
        <f>VLOOKUP([1]Pedidos!$D67,[1]!Tabla_Empleados[[IdEmpleado]:[Apellidos]],2,FALSE)</f>
        <v>Suyama</v>
      </c>
      <c r="D67" s="3">
        <v>35829</v>
      </c>
      <c r="E67" s="3">
        <v>35871</v>
      </c>
      <c r="F67" s="3">
        <v>35837</v>
      </c>
      <c r="G67" s="2" t="s">
        <v>33</v>
      </c>
      <c r="H67" s="1" t="str">
        <f>VLOOKUP([1]Pedidos!$I67,[1]!Tabla_Compañías_de_envíos[[IdCompañíaEnvíos]:[NombreCompañía]],2,FALSE)</f>
        <v>Speedy Express</v>
      </c>
      <c r="I67" s="5">
        <v>1.93</v>
      </c>
      <c r="J67" s="5">
        <v>9292</v>
      </c>
      <c r="K67" s="1" t="s">
        <v>18</v>
      </c>
    </row>
    <row r="68" spans="1:11" x14ac:dyDescent="0.25">
      <c r="A68" s="2">
        <v>10825</v>
      </c>
      <c r="B68" s="1" t="str">
        <f>VLOOKUP([1]Pedidos!$B68,[1]!Tabla_Clientes[[IdCliente]:[NombreCompañía]],2,FALSE)</f>
        <v>Drachenblut Delikatessen</v>
      </c>
      <c r="C68" s="1" t="str">
        <f>VLOOKUP([1]Pedidos!$D68,[1]!Tabla_Empleados[[IdEmpleado]:[Apellidos]],2,FALSE)</f>
        <v>Davolio</v>
      </c>
      <c r="D68" s="3">
        <v>35804</v>
      </c>
      <c r="E68" s="3">
        <v>35832</v>
      </c>
      <c r="F68" s="3">
        <v>35809</v>
      </c>
      <c r="G68" s="2" t="s">
        <v>33</v>
      </c>
      <c r="H68" s="1" t="str">
        <f>VLOOKUP([1]Pedidos!$I68,[1]!Tabla_Compañías_de_envíos[[IdCompañíaEnvíos]:[NombreCompañía]],2,FALSE)</f>
        <v>Speedy Express</v>
      </c>
      <c r="I68" s="5">
        <v>79.25</v>
      </c>
      <c r="J68" s="5">
        <v>5201</v>
      </c>
      <c r="K68" s="1" t="s">
        <v>10</v>
      </c>
    </row>
    <row r="69" spans="1:11" x14ac:dyDescent="0.25">
      <c r="A69" s="2">
        <v>10271</v>
      </c>
      <c r="B69" s="1" t="str">
        <f>VLOOKUP([1]Pedidos!$B69,[1]!Tabla_Clientes[[IdCliente]:[NombreCompañía]],2,FALSE)</f>
        <v>Split Rail Beer &amp; Ale</v>
      </c>
      <c r="C69" s="1" t="str">
        <f>VLOOKUP([1]Pedidos!$D69,[1]!Tabla_Empleados[[IdEmpleado]:[Apellidos]],2,FALSE)</f>
        <v>Suyama</v>
      </c>
      <c r="D69" s="3">
        <v>35278</v>
      </c>
      <c r="E69" s="3">
        <v>35306</v>
      </c>
      <c r="F69" s="3">
        <v>35307</v>
      </c>
      <c r="G69" s="2" t="s">
        <v>31</v>
      </c>
      <c r="H69" s="1" t="str">
        <f>VLOOKUP([1]Pedidos!$I69,[1]!Tabla_Compañías_de_envíos[[IdCompañíaEnvíos]:[NombreCompañía]],2,FALSE)</f>
        <v>United Package</v>
      </c>
      <c r="I69" s="5">
        <v>4.54</v>
      </c>
      <c r="J69" s="5">
        <v>7149</v>
      </c>
      <c r="K69" s="1" t="s">
        <v>18</v>
      </c>
    </row>
    <row r="70" spans="1:11" x14ac:dyDescent="0.25">
      <c r="A70" s="2">
        <v>10588</v>
      </c>
      <c r="B70" s="1" t="str">
        <f>VLOOKUP([1]Pedidos!$B70,[1]!Tabla_Clientes[[IdCliente]:[NombreCompañía]],2,FALSE)</f>
        <v>QUICK-Stop</v>
      </c>
      <c r="C70" s="1" t="str">
        <f>VLOOKUP([1]Pedidos!$D70,[1]!Tabla_Empleados[[IdEmpleado]:[Apellidos]],2,FALSE)</f>
        <v>Fuller</v>
      </c>
      <c r="D70" s="3">
        <v>35614</v>
      </c>
      <c r="E70" s="3">
        <v>35642</v>
      </c>
      <c r="F70" s="3">
        <v>35621</v>
      </c>
      <c r="G70" s="2" t="s">
        <v>32</v>
      </c>
      <c r="H70" s="1" t="str">
        <f>VLOOKUP([1]Pedidos!$I70,[1]!Tabla_Compañías_de_envíos[[IdCompañíaEnvíos]:[NombreCompañía]],2,FALSE)</f>
        <v>Federal Shipping</v>
      </c>
      <c r="I70" s="5">
        <v>194.67</v>
      </c>
      <c r="J70" s="5">
        <v>8614</v>
      </c>
      <c r="K70" s="1" t="s">
        <v>10</v>
      </c>
    </row>
    <row r="71" spans="1:11" x14ac:dyDescent="0.25">
      <c r="A71" s="2">
        <v>10766</v>
      </c>
      <c r="B71" s="1" t="str">
        <f>VLOOKUP([1]Pedidos!$B71,[1]!Tabla_Clientes[[IdCliente]:[NombreCompañía]],2,FALSE)</f>
        <v>Ottilies Käseladen</v>
      </c>
      <c r="C71" s="1" t="str">
        <f>VLOOKUP([1]Pedidos!$D71,[1]!Tabla_Empleados[[IdEmpleado]:[Apellidos]],2,FALSE)</f>
        <v>Peacock</v>
      </c>
      <c r="D71" s="3">
        <v>35769</v>
      </c>
      <c r="E71" s="3">
        <v>35797</v>
      </c>
      <c r="F71" s="3">
        <v>35773</v>
      </c>
      <c r="G71" s="2" t="s">
        <v>33</v>
      </c>
      <c r="H71" s="1" t="str">
        <f>VLOOKUP([1]Pedidos!$I71,[1]!Tabla_Compañías_de_envíos[[IdCompañíaEnvíos]:[NombreCompañía]],2,FALSE)</f>
        <v>Speedy Express</v>
      </c>
      <c r="I71" s="5">
        <v>157.55000000000001</v>
      </c>
      <c r="J71" s="5">
        <v>5236</v>
      </c>
      <c r="K71" s="1" t="s">
        <v>10</v>
      </c>
    </row>
    <row r="72" spans="1:11" x14ac:dyDescent="0.25">
      <c r="A72" s="2">
        <v>10872</v>
      </c>
      <c r="B72" s="1" t="str">
        <f>VLOOKUP([1]Pedidos!$B72,[1]!Tabla_Clientes[[IdCliente]:[NombreCompañía]],2,FALSE)</f>
        <v>Godos Cocina Típica</v>
      </c>
      <c r="C72" s="1" t="str">
        <f>VLOOKUP([1]Pedidos!$D72,[1]!Tabla_Empleados[[IdEmpleado]:[Apellidos]],2,FALSE)</f>
        <v>Buchanan</v>
      </c>
      <c r="D72" s="3">
        <v>35831</v>
      </c>
      <c r="E72" s="3">
        <v>35859</v>
      </c>
      <c r="F72" s="3">
        <v>35835</v>
      </c>
      <c r="G72" s="2" t="s">
        <v>31</v>
      </c>
      <c r="H72" s="1" t="str">
        <f>VLOOKUP([1]Pedidos!$I72,[1]!Tabla_Compañías_de_envíos[[IdCompañíaEnvíos]:[NombreCompañía]],2,FALSE)</f>
        <v>United Package</v>
      </c>
      <c r="I72" s="5">
        <v>175.32</v>
      </c>
      <c r="J72" s="5">
        <v>2861</v>
      </c>
      <c r="K72" s="1" t="s">
        <v>17</v>
      </c>
    </row>
    <row r="73" spans="1:11" x14ac:dyDescent="0.25">
      <c r="A73" s="2">
        <v>10824</v>
      </c>
      <c r="B73" s="1" t="str">
        <f>VLOOKUP([1]Pedidos!$B73,[1]!Tabla_Clientes[[IdCliente]:[NombreCompañía]],2,FALSE)</f>
        <v>Folk och fä HB</v>
      </c>
      <c r="C73" s="1" t="str">
        <f>VLOOKUP([1]Pedidos!$D73,[1]!Tabla_Empleados[[IdEmpleado]:[Apellidos]],2,FALSE)</f>
        <v>Callahan</v>
      </c>
      <c r="D73" s="3">
        <v>35804</v>
      </c>
      <c r="E73" s="3">
        <v>35832</v>
      </c>
      <c r="F73" s="3">
        <v>35825</v>
      </c>
      <c r="G73" s="2" t="s">
        <v>33</v>
      </c>
      <c r="H73" s="1" t="str">
        <f>VLOOKUP([1]Pedidos!$I73,[1]!Tabla_Compañías_de_envíos[[IdCompañíaEnvíos]:[NombreCompañía]],2,FALSE)</f>
        <v>Speedy Express</v>
      </c>
      <c r="I73" s="5">
        <v>1.23</v>
      </c>
      <c r="J73" s="5">
        <v>5670</v>
      </c>
      <c r="K73" s="1" t="s">
        <v>13</v>
      </c>
    </row>
    <row r="74" spans="1:11" x14ac:dyDescent="0.25">
      <c r="A74" s="2">
        <v>10500</v>
      </c>
      <c r="B74" s="1" t="str">
        <f>VLOOKUP([1]Pedidos!$B74,[1]!Tabla_Clientes[[IdCliente]:[NombreCompañía]],2,FALSE)</f>
        <v>La maison d'Asie</v>
      </c>
      <c r="C74" s="1" t="str">
        <f>VLOOKUP([1]Pedidos!$D74,[1]!Tabla_Empleados[[IdEmpleado]:[Apellidos]],2,FALSE)</f>
        <v>Suyama</v>
      </c>
      <c r="D74" s="3">
        <v>35529</v>
      </c>
      <c r="E74" s="3">
        <v>35557</v>
      </c>
      <c r="F74" s="3">
        <v>35537</v>
      </c>
      <c r="G74" s="2" t="s">
        <v>33</v>
      </c>
      <c r="H74" s="1" t="str">
        <f>VLOOKUP([1]Pedidos!$I74,[1]!Tabla_Compañías_de_envíos[[IdCompañíaEnvíos]:[NombreCompañía]],2,FALSE)</f>
        <v>Speedy Express</v>
      </c>
      <c r="I74" s="5">
        <v>42.68</v>
      </c>
      <c r="J74" s="5">
        <v>1315</v>
      </c>
      <c r="K74" s="1" t="s">
        <v>23</v>
      </c>
    </row>
    <row r="75" spans="1:11" x14ac:dyDescent="0.25">
      <c r="A75" s="2">
        <v>10439</v>
      </c>
      <c r="B75" s="1" t="str">
        <f>VLOOKUP([1]Pedidos!$B75,[1]!Tabla_Clientes[[IdCliente]:[NombreCompañía]],2,FALSE)</f>
        <v>Mère Paillarde</v>
      </c>
      <c r="C75" s="1" t="str">
        <f>VLOOKUP([1]Pedidos!$D75,[1]!Tabla_Empleados[[IdEmpleado]:[Apellidos]],2,FALSE)</f>
        <v>Suyama</v>
      </c>
      <c r="D75" s="3">
        <v>35468</v>
      </c>
      <c r="E75" s="3">
        <v>35496</v>
      </c>
      <c r="F75" s="3">
        <v>35471</v>
      </c>
      <c r="G75" s="2" t="s">
        <v>32</v>
      </c>
      <c r="H75" s="1" t="str">
        <f>VLOOKUP([1]Pedidos!$I75,[1]!Tabla_Compañías_de_envíos[[IdCompañíaEnvíos]:[NombreCompañía]],2,FALSE)</f>
        <v>Federal Shipping</v>
      </c>
      <c r="I75" s="5">
        <v>4.07</v>
      </c>
      <c r="J75" s="5">
        <v>7899</v>
      </c>
      <c r="K75" s="1" t="s">
        <v>19</v>
      </c>
    </row>
    <row r="76" spans="1:11" x14ac:dyDescent="0.25">
      <c r="A76" s="2">
        <v>10861</v>
      </c>
      <c r="B76" s="1" t="str">
        <f>VLOOKUP([1]Pedidos!$B76,[1]!Tabla_Clientes[[IdCliente]:[NombreCompañía]],2,FALSE)</f>
        <v>White Clover Markets</v>
      </c>
      <c r="C76" s="1" t="str">
        <f>VLOOKUP([1]Pedidos!$D76,[1]!Tabla_Empleados[[IdEmpleado]:[Apellidos]],2,FALSE)</f>
        <v>Peacock</v>
      </c>
      <c r="D76" s="3">
        <v>35825</v>
      </c>
      <c r="E76" s="3">
        <v>35853</v>
      </c>
      <c r="F76" s="3">
        <v>35843</v>
      </c>
      <c r="G76" s="2" t="s">
        <v>31</v>
      </c>
      <c r="H76" s="1" t="str">
        <f>VLOOKUP([1]Pedidos!$I76,[1]!Tabla_Compañías_de_envíos[[IdCompañíaEnvíos]:[NombreCompañía]],2,FALSE)</f>
        <v>United Package</v>
      </c>
      <c r="I76" s="5">
        <v>14.93</v>
      </c>
      <c r="J76" s="5">
        <v>5401</v>
      </c>
      <c r="K76" s="1" t="s">
        <v>18</v>
      </c>
    </row>
    <row r="77" spans="1:11" x14ac:dyDescent="0.25">
      <c r="A77" s="2">
        <v>10635</v>
      </c>
      <c r="B77" s="1" t="str">
        <f>VLOOKUP([1]Pedidos!$B77,[1]!Tabla_Clientes[[IdCliente]:[NombreCompañía]],2,FALSE)</f>
        <v>Magazzini Alimentari Riuniti</v>
      </c>
      <c r="C77" s="1" t="str">
        <f>VLOOKUP([1]Pedidos!$D77,[1]!Tabla_Empleados[[IdEmpleado]:[Apellidos]],2,FALSE)</f>
        <v>Callahan</v>
      </c>
      <c r="D77" s="3">
        <v>35660</v>
      </c>
      <c r="E77" s="3">
        <v>35688</v>
      </c>
      <c r="F77" s="3">
        <v>35663</v>
      </c>
      <c r="G77" s="2" t="s">
        <v>32</v>
      </c>
      <c r="H77" s="1" t="str">
        <f>VLOOKUP([1]Pedidos!$I77,[1]!Tabla_Compañías_de_envíos[[IdCompañíaEnvíos]:[NombreCompañía]],2,FALSE)</f>
        <v>Federal Shipping</v>
      </c>
      <c r="I77" s="5">
        <v>47.46</v>
      </c>
      <c r="J77" s="5">
        <v>6424</v>
      </c>
      <c r="K77" s="1" t="s">
        <v>14</v>
      </c>
    </row>
    <row r="78" spans="1:11" x14ac:dyDescent="0.25">
      <c r="A78" s="2">
        <v>10881</v>
      </c>
      <c r="B78" s="1" t="str">
        <f>VLOOKUP([1]Pedidos!$B78,[1]!Tabla_Clientes[[IdCliente]:[NombreCompañía]],2,FALSE)</f>
        <v>Cactus Comidas para llevar</v>
      </c>
      <c r="C78" s="1" t="str">
        <f>VLOOKUP([1]Pedidos!$D78,[1]!Tabla_Empleados[[IdEmpleado]:[Apellidos]],2,FALSE)</f>
        <v>Peacock</v>
      </c>
      <c r="D78" s="3">
        <v>35837</v>
      </c>
      <c r="E78" s="3">
        <v>35865</v>
      </c>
      <c r="F78" s="3">
        <v>35844</v>
      </c>
      <c r="G78" s="2" t="s">
        <v>33</v>
      </c>
      <c r="H78" s="1" t="str">
        <f>VLOOKUP([1]Pedidos!$I78,[1]!Tabla_Compañías_de_envíos[[IdCompañíaEnvíos]:[NombreCompañía]],2,FALSE)</f>
        <v>Speedy Express</v>
      </c>
      <c r="I78" s="5">
        <v>2.84</v>
      </c>
      <c r="J78" s="5">
        <v>4468</v>
      </c>
      <c r="K78" s="1" t="s">
        <v>26</v>
      </c>
    </row>
    <row r="79" spans="1:11" x14ac:dyDescent="0.25">
      <c r="A79" s="2">
        <v>10912</v>
      </c>
      <c r="B79" s="1" t="str">
        <f>VLOOKUP([1]Pedidos!$B79,[1]!Tabla_Clientes[[IdCliente]:[NombreCompañía]],2,FALSE)</f>
        <v>Hungry Owl All-Night Grocers</v>
      </c>
      <c r="C79" s="1" t="str">
        <f>VLOOKUP([1]Pedidos!$D79,[1]!Tabla_Empleados[[IdEmpleado]:[Apellidos]],2,FALSE)</f>
        <v>Fuller</v>
      </c>
      <c r="D79" s="3">
        <v>35852</v>
      </c>
      <c r="E79" s="3">
        <v>35880</v>
      </c>
      <c r="F79" s="3">
        <v>35872</v>
      </c>
      <c r="G79" s="2" t="s">
        <v>31</v>
      </c>
      <c r="H79" s="1" t="str">
        <f>VLOOKUP([1]Pedidos!$I79,[1]!Tabla_Compañías_de_envíos[[IdCompañíaEnvíos]:[NombreCompañía]],2,FALSE)</f>
        <v>United Package</v>
      </c>
      <c r="I79" s="5">
        <v>580.91</v>
      </c>
      <c r="J79" s="5">
        <v>3985</v>
      </c>
      <c r="K79" s="1" t="s">
        <v>11</v>
      </c>
    </row>
    <row r="80" spans="1:11" x14ac:dyDescent="0.25">
      <c r="A80" s="2">
        <v>10805</v>
      </c>
      <c r="B80" s="1" t="str">
        <f>VLOOKUP([1]Pedidos!$B80,[1]!Tabla_Clientes[[IdCliente]:[NombreCompañía]],2,FALSE)</f>
        <v>The Big Cheese</v>
      </c>
      <c r="C80" s="1" t="str">
        <f>VLOOKUP([1]Pedidos!$D80,[1]!Tabla_Empleados[[IdEmpleado]:[Apellidos]],2,FALSE)</f>
        <v>Fuller</v>
      </c>
      <c r="D80" s="3">
        <v>35794</v>
      </c>
      <c r="E80" s="3">
        <v>35822</v>
      </c>
      <c r="F80" s="3">
        <v>35804</v>
      </c>
      <c r="G80" s="2" t="s">
        <v>32</v>
      </c>
      <c r="H80" s="1" t="str">
        <f>VLOOKUP([1]Pedidos!$I80,[1]!Tabla_Compañías_de_envíos[[IdCompañíaEnvíos]:[NombreCompañía]],2,FALSE)</f>
        <v>Federal Shipping</v>
      </c>
      <c r="I80" s="5">
        <v>237.34</v>
      </c>
      <c r="J80" s="5">
        <v>8487</v>
      </c>
      <c r="K80" s="1" t="s">
        <v>18</v>
      </c>
    </row>
    <row r="81" spans="1:11" x14ac:dyDescent="0.25">
      <c r="A81" s="2">
        <v>10341</v>
      </c>
      <c r="B81" s="1" t="str">
        <f>VLOOKUP([1]Pedidos!$B81,[1]!Tabla_Clientes[[IdCliente]:[NombreCompañía]],2,FALSE)</f>
        <v>Simons bistro</v>
      </c>
      <c r="C81" s="1" t="str">
        <f>VLOOKUP([1]Pedidos!$D81,[1]!Tabla_Empleados[[IdEmpleado]:[Apellidos]],2,FALSE)</f>
        <v>King</v>
      </c>
      <c r="D81" s="3">
        <v>35367</v>
      </c>
      <c r="E81" s="3">
        <v>35395</v>
      </c>
      <c r="F81" s="3">
        <v>35374</v>
      </c>
      <c r="G81" s="2" t="s">
        <v>32</v>
      </c>
      <c r="H81" s="1" t="str">
        <f>VLOOKUP([1]Pedidos!$I81,[1]!Tabla_Compañías_de_envíos[[IdCompañíaEnvíos]:[NombreCompañía]],2,FALSE)</f>
        <v>Federal Shipping</v>
      </c>
      <c r="I81" s="5">
        <v>26.78</v>
      </c>
      <c r="J81" s="5">
        <v>4619</v>
      </c>
      <c r="K81" s="1" t="s">
        <v>24</v>
      </c>
    </row>
    <row r="82" spans="1:11" x14ac:dyDescent="0.25">
      <c r="A82" s="2">
        <v>10767</v>
      </c>
      <c r="B82" s="1" t="str">
        <f>VLOOKUP([1]Pedidos!$B82,[1]!Tabla_Clientes[[IdCliente]:[NombreCompañía]],2,FALSE)</f>
        <v>Suprêmes délices</v>
      </c>
      <c r="C82" s="1" t="str">
        <f>VLOOKUP([1]Pedidos!$D82,[1]!Tabla_Empleados[[IdEmpleado]:[Apellidos]],2,FALSE)</f>
        <v>Peacock</v>
      </c>
      <c r="D82" s="3">
        <v>35769</v>
      </c>
      <c r="E82" s="3">
        <v>35797</v>
      </c>
      <c r="F82" s="3">
        <v>35779</v>
      </c>
      <c r="G82" s="2" t="s">
        <v>32</v>
      </c>
      <c r="H82" s="1" t="str">
        <f>VLOOKUP([1]Pedidos!$I82,[1]!Tabla_Compañías_de_envíos[[IdCompañíaEnvíos]:[NombreCompañía]],2,FALSE)</f>
        <v>Federal Shipping</v>
      </c>
      <c r="I82" s="5">
        <v>1.59</v>
      </c>
      <c r="J82" s="5">
        <v>7943</v>
      </c>
      <c r="K82" s="1" t="s">
        <v>29</v>
      </c>
    </row>
    <row r="83" spans="1:11" x14ac:dyDescent="0.25">
      <c r="A83" s="2">
        <v>10643</v>
      </c>
      <c r="B83" s="1" t="str">
        <f>VLOOKUP([1]Pedidos!$B83,[1]!Tabla_Clientes[[IdCliente]:[NombreCompañía]],2,FALSE)</f>
        <v>Alfreds Futterkiste</v>
      </c>
      <c r="C83" s="1" t="str">
        <f>VLOOKUP([1]Pedidos!$D83,[1]!Tabla_Empleados[[IdEmpleado]:[Apellidos]],2,FALSE)</f>
        <v>Suyama</v>
      </c>
      <c r="D83" s="3">
        <v>35667</v>
      </c>
      <c r="E83" s="3">
        <v>35695</v>
      </c>
      <c r="F83" s="3">
        <v>35675</v>
      </c>
      <c r="G83" s="2" t="s">
        <v>31</v>
      </c>
      <c r="H83" s="1" t="str">
        <f>VLOOKUP([1]Pedidos!$I83,[1]!Tabla_Compañías_de_envíos[[IdCompañíaEnvíos]:[NombreCompañía]],2,FALSE)</f>
        <v>United Package</v>
      </c>
      <c r="I83" s="5">
        <v>29.46</v>
      </c>
      <c r="J83" s="5">
        <v>1169</v>
      </c>
      <c r="K83" s="1" t="s">
        <v>10</v>
      </c>
    </row>
    <row r="84" spans="1:11" x14ac:dyDescent="0.25">
      <c r="A84" s="2">
        <v>10625</v>
      </c>
      <c r="B84" s="1" t="str">
        <f>VLOOKUP([1]Pedidos!$B84,[1]!Tabla_Clientes[[IdCliente]:[NombreCompañía]],2,FALSE)</f>
        <v>Ana Trujillo Emparedados y helados</v>
      </c>
      <c r="C84" s="1" t="str">
        <f>VLOOKUP([1]Pedidos!$D84,[1]!Tabla_Empleados[[IdEmpleado]:[Apellidos]],2,FALSE)</f>
        <v>Leverling</v>
      </c>
      <c r="D84" s="3">
        <v>35650</v>
      </c>
      <c r="E84" s="3">
        <v>35678</v>
      </c>
      <c r="F84" s="3">
        <v>35656</v>
      </c>
      <c r="G84" s="2" t="s">
        <v>33</v>
      </c>
      <c r="H84" s="1" t="str">
        <f>VLOOKUP([1]Pedidos!$I84,[1]!Tabla_Compañías_de_envíos[[IdCompañíaEnvíos]:[NombreCompañía]],2,FALSE)</f>
        <v>Speedy Express</v>
      </c>
      <c r="I84" s="5">
        <v>43.9</v>
      </c>
      <c r="J84" s="5">
        <v>5076</v>
      </c>
      <c r="K84" s="1" t="s">
        <v>28</v>
      </c>
    </row>
    <row r="85" spans="1:11" x14ac:dyDescent="0.25">
      <c r="A85" s="2">
        <v>10269</v>
      </c>
      <c r="B85" s="1" t="str">
        <f>VLOOKUP([1]Pedidos!$B85,[1]!Tabla_Clientes[[IdCliente]:[NombreCompañía]],2,FALSE)</f>
        <v>White Clover Markets</v>
      </c>
      <c r="C85" s="1" t="str">
        <f>VLOOKUP([1]Pedidos!$D85,[1]!Tabla_Empleados[[IdEmpleado]:[Apellidos]],2,FALSE)</f>
        <v>Buchanan</v>
      </c>
      <c r="D85" s="3">
        <v>35277</v>
      </c>
      <c r="E85" s="3">
        <v>35291</v>
      </c>
      <c r="F85" s="3">
        <v>35286</v>
      </c>
      <c r="G85" s="2" t="s">
        <v>33</v>
      </c>
      <c r="H85" s="1" t="str">
        <f>VLOOKUP([1]Pedidos!$I85,[1]!Tabla_Compañías_de_envíos[[IdCompañíaEnvíos]:[NombreCompañía]],2,FALSE)</f>
        <v>Speedy Express</v>
      </c>
      <c r="I85" s="5">
        <v>4.5599999999999996</v>
      </c>
      <c r="J85" s="5">
        <v>9868</v>
      </c>
      <c r="K85" s="1" t="s">
        <v>18</v>
      </c>
    </row>
    <row r="86" spans="1:11" x14ac:dyDescent="0.25">
      <c r="A86" s="2">
        <v>10711</v>
      </c>
      <c r="B86" s="1" t="str">
        <f>VLOOKUP([1]Pedidos!$B86,[1]!Tabla_Clientes[[IdCliente]:[NombreCompañía]],2,FALSE)</f>
        <v>Save-a-lot Markets</v>
      </c>
      <c r="C86" s="1" t="str">
        <f>VLOOKUP([1]Pedidos!$D86,[1]!Tabla_Empleados[[IdEmpleado]:[Apellidos]],2,FALSE)</f>
        <v>Buchanan</v>
      </c>
      <c r="D86" s="3">
        <v>35724</v>
      </c>
      <c r="E86" s="3">
        <v>35766</v>
      </c>
      <c r="F86" s="3">
        <v>35732</v>
      </c>
      <c r="G86" s="2" t="s">
        <v>31</v>
      </c>
      <c r="H86" s="1" t="str">
        <f>VLOOKUP([1]Pedidos!$I86,[1]!Tabla_Compañías_de_envíos[[IdCompañíaEnvíos]:[NombreCompañía]],2,FALSE)</f>
        <v>United Package</v>
      </c>
      <c r="I86" s="5">
        <v>52.41</v>
      </c>
      <c r="J86" s="5">
        <v>4499</v>
      </c>
      <c r="K86" s="1" t="s">
        <v>18</v>
      </c>
    </row>
    <row r="87" spans="1:11" x14ac:dyDescent="0.25">
      <c r="A87" s="2">
        <v>10929</v>
      </c>
      <c r="B87" s="1" t="str">
        <f>VLOOKUP([1]Pedidos!$B87,[1]!Tabla_Clientes[[IdCliente]:[NombreCompañía]],2,FALSE)</f>
        <v>Frankenversand</v>
      </c>
      <c r="C87" s="1" t="str">
        <f>VLOOKUP([1]Pedidos!$D87,[1]!Tabla_Empleados[[IdEmpleado]:[Apellidos]],2,FALSE)</f>
        <v>Suyama</v>
      </c>
      <c r="D87" s="3">
        <v>35859</v>
      </c>
      <c r="E87" s="3">
        <v>35887</v>
      </c>
      <c r="F87" s="3">
        <v>35866</v>
      </c>
      <c r="G87" s="2" t="s">
        <v>33</v>
      </c>
      <c r="H87" s="1" t="str">
        <f>VLOOKUP([1]Pedidos!$I87,[1]!Tabla_Compañías_de_envíos[[IdCompañíaEnvíos]:[NombreCompañía]],2,FALSE)</f>
        <v>Speedy Express</v>
      </c>
      <c r="I87" s="5">
        <v>33.93</v>
      </c>
      <c r="J87" s="5">
        <v>3737</v>
      </c>
      <c r="K87" s="1" t="s">
        <v>10</v>
      </c>
    </row>
    <row r="88" spans="1:11" x14ac:dyDescent="0.25">
      <c r="A88" s="2">
        <v>10270</v>
      </c>
      <c r="B88" s="1" t="str">
        <f>VLOOKUP([1]Pedidos!$B88,[1]!Tabla_Clientes[[IdCliente]:[NombreCompañía]],2,FALSE)</f>
        <v>Wartian Herkku</v>
      </c>
      <c r="C88" s="1" t="str">
        <f>VLOOKUP([1]Pedidos!$D88,[1]!Tabla_Empleados[[IdEmpleado]:[Apellidos]],2,FALSE)</f>
        <v>Davolio</v>
      </c>
      <c r="D88" s="3">
        <v>35278</v>
      </c>
      <c r="E88" s="3">
        <v>35306</v>
      </c>
      <c r="F88" s="3">
        <v>35279</v>
      </c>
      <c r="G88" s="2" t="s">
        <v>33</v>
      </c>
      <c r="H88" s="1" t="str">
        <f>VLOOKUP([1]Pedidos!$I88,[1]!Tabla_Compañías_de_envíos[[IdCompañíaEnvíos]:[NombreCompañía]],2,FALSE)</f>
        <v>Speedy Express</v>
      </c>
      <c r="I88" s="5">
        <v>136.54</v>
      </c>
      <c r="J88" s="5">
        <v>8713</v>
      </c>
      <c r="K88" s="1" t="s">
        <v>22</v>
      </c>
    </row>
    <row r="89" spans="1:11" x14ac:dyDescent="0.25">
      <c r="A89" s="2">
        <v>10762</v>
      </c>
      <c r="B89" s="1" t="str">
        <f>VLOOKUP([1]Pedidos!$B89,[1]!Tabla_Clientes[[IdCliente]:[NombreCompañía]],2,FALSE)</f>
        <v>Folk och fä HB</v>
      </c>
      <c r="C89" s="1" t="str">
        <f>VLOOKUP([1]Pedidos!$D89,[1]!Tabla_Empleados[[IdEmpleado]:[Apellidos]],2,FALSE)</f>
        <v>Leverling</v>
      </c>
      <c r="D89" s="3">
        <v>35766</v>
      </c>
      <c r="E89" s="3">
        <v>35794</v>
      </c>
      <c r="F89" s="3">
        <v>35773</v>
      </c>
      <c r="G89" s="2" t="s">
        <v>33</v>
      </c>
      <c r="H89" s="1" t="str">
        <f>VLOOKUP([1]Pedidos!$I89,[1]!Tabla_Compañías_de_envíos[[IdCompañíaEnvíos]:[NombreCompañía]],2,FALSE)</f>
        <v>Speedy Express</v>
      </c>
      <c r="I89" s="5">
        <v>328.74</v>
      </c>
      <c r="J89" s="5">
        <v>3487</v>
      </c>
      <c r="K89" s="1" t="s">
        <v>13</v>
      </c>
    </row>
    <row r="90" spans="1:11" x14ac:dyDescent="0.25">
      <c r="A90" s="2">
        <v>10476</v>
      </c>
      <c r="B90" s="1" t="str">
        <f>VLOOKUP([1]Pedidos!$B90,[1]!Tabla_Clientes[[IdCliente]:[NombreCompañía]],2,FALSE)</f>
        <v>HILARIÓN-Abastos</v>
      </c>
      <c r="C90" s="1" t="str">
        <f>VLOOKUP([1]Pedidos!$D90,[1]!Tabla_Empleados[[IdEmpleado]:[Apellidos]],2,FALSE)</f>
        <v>Callahan</v>
      </c>
      <c r="D90" s="3">
        <v>35506</v>
      </c>
      <c r="E90" s="3">
        <v>35534</v>
      </c>
      <c r="F90" s="3">
        <v>35513</v>
      </c>
      <c r="G90" s="2" t="s">
        <v>32</v>
      </c>
      <c r="H90" s="1" t="str">
        <f>VLOOKUP([1]Pedidos!$I90,[1]!Tabla_Compañías_de_envíos[[IdCompañíaEnvíos]:[NombreCompañía]],2,FALSE)</f>
        <v>Federal Shipping</v>
      </c>
      <c r="I90" s="5">
        <v>4.41</v>
      </c>
      <c r="J90" s="5">
        <v>3608</v>
      </c>
      <c r="K90" s="1" t="s">
        <v>16</v>
      </c>
    </row>
    <row r="91" spans="1:11" x14ac:dyDescent="0.25">
      <c r="A91" s="2">
        <v>10560</v>
      </c>
      <c r="B91" s="1" t="str">
        <f>VLOOKUP([1]Pedidos!$B91,[1]!Tabla_Clientes[[IdCliente]:[NombreCompañía]],2,FALSE)</f>
        <v>Frankenversand</v>
      </c>
      <c r="C91" s="1" t="str">
        <f>VLOOKUP([1]Pedidos!$D91,[1]!Tabla_Empleados[[IdEmpleado]:[Apellidos]],2,FALSE)</f>
        <v>Callahan</v>
      </c>
      <c r="D91" s="3">
        <v>35587</v>
      </c>
      <c r="E91" s="3">
        <v>35615</v>
      </c>
      <c r="F91" s="3">
        <v>35590</v>
      </c>
      <c r="G91" s="2" t="s">
        <v>33</v>
      </c>
      <c r="H91" s="1" t="str">
        <f>VLOOKUP([1]Pedidos!$I91,[1]!Tabla_Compañías_de_envíos[[IdCompañíaEnvíos]:[NombreCompañía]],2,FALSE)</f>
        <v>Speedy Express</v>
      </c>
      <c r="I91" s="5">
        <v>36.65</v>
      </c>
      <c r="J91" s="5">
        <v>7175</v>
      </c>
      <c r="K91" s="1" t="s">
        <v>10</v>
      </c>
    </row>
    <row r="92" spans="1:11" x14ac:dyDescent="0.25">
      <c r="A92" s="2">
        <v>10971</v>
      </c>
      <c r="B92" s="1" t="str">
        <f>VLOOKUP([1]Pedidos!$B92,[1]!Tabla_Clientes[[IdCliente]:[NombreCompañía]],2,FALSE)</f>
        <v>France restauration</v>
      </c>
      <c r="C92" s="1" t="str">
        <f>VLOOKUP([1]Pedidos!$D92,[1]!Tabla_Empleados[[IdEmpleado]:[Apellidos]],2,FALSE)</f>
        <v>Fuller</v>
      </c>
      <c r="D92" s="3">
        <v>35878</v>
      </c>
      <c r="E92" s="3">
        <v>35906</v>
      </c>
      <c r="F92" s="3">
        <v>35887</v>
      </c>
      <c r="G92" s="2" t="s">
        <v>31</v>
      </c>
      <c r="H92" s="1" t="str">
        <f>VLOOKUP([1]Pedidos!$I92,[1]!Tabla_Compañías_de_envíos[[IdCompañíaEnvíos]:[NombreCompañía]],2,FALSE)</f>
        <v>United Package</v>
      </c>
      <c r="I92" s="5">
        <v>121.82</v>
      </c>
      <c r="J92" s="5">
        <v>9592</v>
      </c>
      <c r="K92" s="1" t="s">
        <v>23</v>
      </c>
    </row>
    <row r="93" spans="1:11" x14ac:dyDescent="0.25">
      <c r="A93" s="2">
        <v>10668</v>
      </c>
      <c r="B93" s="1" t="str">
        <f>VLOOKUP([1]Pedidos!$B93,[1]!Tabla_Clientes[[IdCliente]:[NombreCompañía]],2,FALSE)</f>
        <v>Die Wandernde Kuh</v>
      </c>
      <c r="C93" s="1" t="str">
        <f>VLOOKUP([1]Pedidos!$D93,[1]!Tabla_Empleados[[IdEmpleado]:[Apellidos]],2,FALSE)</f>
        <v>Davolio</v>
      </c>
      <c r="D93" s="3">
        <v>35688</v>
      </c>
      <c r="E93" s="3">
        <v>35716</v>
      </c>
      <c r="F93" s="3">
        <v>35696</v>
      </c>
      <c r="G93" s="2" t="s">
        <v>31</v>
      </c>
      <c r="H93" s="1" t="str">
        <f>VLOOKUP([1]Pedidos!$I93,[1]!Tabla_Compañías_de_envíos[[IdCompañíaEnvíos]:[NombreCompañía]],2,FALSE)</f>
        <v>United Package</v>
      </c>
      <c r="I93" s="5">
        <v>47.22</v>
      </c>
      <c r="J93" s="5">
        <v>7761</v>
      </c>
      <c r="K93" s="1" t="s">
        <v>10</v>
      </c>
    </row>
    <row r="94" spans="1:11" x14ac:dyDescent="0.25">
      <c r="A94" s="2">
        <v>10317</v>
      </c>
      <c r="B94" s="1" t="str">
        <f>VLOOKUP([1]Pedidos!$B94,[1]!Tabla_Clientes[[IdCliente]:[NombreCompañía]],2,FALSE)</f>
        <v>Lonesome Pine Restaurant</v>
      </c>
      <c r="C94" s="1" t="str">
        <f>VLOOKUP([1]Pedidos!$D94,[1]!Tabla_Empleados[[IdEmpleado]:[Apellidos]],2,FALSE)</f>
        <v>Suyama</v>
      </c>
      <c r="D94" s="3">
        <v>35338</v>
      </c>
      <c r="E94" s="3">
        <v>35366</v>
      </c>
      <c r="F94" s="3">
        <v>35348</v>
      </c>
      <c r="G94" s="2" t="s">
        <v>33</v>
      </c>
      <c r="H94" s="1" t="str">
        <f>VLOOKUP([1]Pedidos!$I94,[1]!Tabla_Compañías_de_envíos[[IdCompañíaEnvíos]:[NombreCompañía]],2,FALSE)</f>
        <v>Speedy Express</v>
      </c>
      <c r="I94" s="5">
        <v>12.69</v>
      </c>
      <c r="J94" s="5">
        <v>8612</v>
      </c>
      <c r="K94" s="1" t="s">
        <v>18</v>
      </c>
    </row>
    <row r="95" spans="1:11" x14ac:dyDescent="0.25">
      <c r="A95" s="2">
        <v>10706</v>
      </c>
      <c r="B95" s="1" t="str">
        <f>VLOOKUP([1]Pedidos!$B95,[1]!Tabla_Clientes[[IdCliente]:[NombreCompañía]],2,FALSE)</f>
        <v>Old World Delicatessen</v>
      </c>
      <c r="C95" s="1" t="str">
        <f>VLOOKUP([1]Pedidos!$D95,[1]!Tabla_Empleados[[IdEmpleado]:[Apellidos]],2,FALSE)</f>
        <v>Callahan</v>
      </c>
      <c r="D95" s="3">
        <v>35719</v>
      </c>
      <c r="E95" s="3">
        <v>35747</v>
      </c>
      <c r="F95" s="3">
        <v>35724</v>
      </c>
      <c r="G95" s="2" t="s">
        <v>32</v>
      </c>
      <c r="H95" s="1" t="str">
        <f>VLOOKUP([1]Pedidos!$I95,[1]!Tabla_Compañías_de_envíos[[IdCompañíaEnvíos]:[NombreCompañía]],2,FALSE)</f>
        <v>Federal Shipping</v>
      </c>
      <c r="I95" s="5">
        <v>135.63</v>
      </c>
      <c r="J95" s="5">
        <v>5269</v>
      </c>
      <c r="K95" s="1" t="s">
        <v>18</v>
      </c>
    </row>
    <row r="96" spans="1:11" x14ac:dyDescent="0.25">
      <c r="A96" s="2">
        <v>10748</v>
      </c>
      <c r="B96" s="1" t="str">
        <f>VLOOKUP([1]Pedidos!$B96,[1]!Tabla_Clientes[[IdCliente]:[NombreCompañía]],2,FALSE)</f>
        <v>Save-a-lot Markets</v>
      </c>
      <c r="C96" s="1" t="str">
        <f>VLOOKUP([1]Pedidos!$D96,[1]!Tabla_Empleados[[IdEmpleado]:[Apellidos]],2,FALSE)</f>
        <v>Leverling</v>
      </c>
      <c r="D96" s="3">
        <v>35754</v>
      </c>
      <c r="E96" s="3">
        <v>35782</v>
      </c>
      <c r="F96" s="3">
        <v>35762</v>
      </c>
      <c r="G96" s="2" t="s">
        <v>33</v>
      </c>
      <c r="H96" s="1" t="str">
        <f>VLOOKUP([1]Pedidos!$I96,[1]!Tabla_Compañías_de_envíos[[IdCompañíaEnvíos]:[NombreCompañía]],2,FALSE)</f>
        <v>Speedy Express</v>
      </c>
      <c r="I96" s="5">
        <v>232.55</v>
      </c>
      <c r="J96" s="5">
        <v>9305</v>
      </c>
      <c r="K96" s="1" t="s">
        <v>18</v>
      </c>
    </row>
    <row r="97" spans="1:11" x14ac:dyDescent="0.25">
      <c r="A97" s="2">
        <v>10480</v>
      </c>
      <c r="B97" s="1" t="str">
        <f>VLOOKUP([1]Pedidos!$B97,[1]!Tabla_Clientes[[IdCliente]:[NombreCompañía]],2,FALSE)</f>
        <v>Folies gourmandes</v>
      </c>
      <c r="C97" s="1" t="str">
        <f>VLOOKUP([1]Pedidos!$D97,[1]!Tabla_Empleados[[IdEmpleado]:[Apellidos]],2,FALSE)</f>
        <v>Suyama</v>
      </c>
      <c r="D97" s="3">
        <v>35509</v>
      </c>
      <c r="E97" s="3">
        <v>35537</v>
      </c>
      <c r="F97" s="3">
        <v>35513</v>
      </c>
      <c r="G97" s="2" t="s">
        <v>31</v>
      </c>
      <c r="H97" s="1" t="str">
        <f>VLOOKUP([1]Pedidos!$I97,[1]!Tabla_Compañías_de_envíos[[IdCompañíaEnvíos]:[NombreCompañía]],2,FALSE)</f>
        <v>United Package</v>
      </c>
      <c r="I97" s="5">
        <v>1.35</v>
      </c>
      <c r="J97" s="5">
        <v>3458</v>
      </c>
      <c r="K97" s="1" t="s">
        <v>23</v>
      </c>
    </row>
    <row r="98" spans="1:11" x14ac:dyDescent="0.25">
      <c r="A98" s="2">
        <v>10795</v>
      </c>
      <c r="B98" s="1" t="str">
        <f>VLOOKUP([1]Pedidos!$B98,[1]!Tabla_Clientes[[IdCliente]:[NombreCompañía]],2,FALSE)</f>
        <v>Ernst Handel</v>
      </c>
      <c r="C98" s="1" t="str">
        <f>VLOOKUP([1]Pedidos!$D98,[1]!Tabla_Empleados[[IdEmpleado]:[Apellidos]],2,FALSE)</f>
        <v>Callahan</v>
      </c>
      <c r="D98" s="3">
        <v>35788</v>
      </c>
      <c r="E98" s="3">
        <v>35816</v>
      </c>
      <c r="F98" s="3">
        <v>35815</v>
      </c>
      <c r="G98" s="2" t="s">
        <v>31</v>
      </c>
      <c r="H98" s="1" t="str">
        <f>VLOOKUP([1]Pedidos!$I98,[1]!Tabla_Compañías_de_envíos[[IdCompañíaEnvíos]:[NombreCompañía]],2,FALSE)</f>
        <v>United Package</v>
      </c>
      <c r="I98" s="5">
        <v>126.66</v>
      </c>
      <c r="J98" s="5">
        <v>9425</v>
      </c>
      <c r="K98" s="1" t="s">
        <v>20</v>
      </c>
    </row>
    <row r="99" spans="1:11" x14ac:dyDescent="0.25">
      <c r="A99" s="2">
        <v>10950</v>
      </c>
      <c r="B99" s="1" t="str">
        <f>VLOOKUP([1]Pedidos!$B99,[1]!Tabla_Clientes[[IdCliente]:[NombreCompañía]],2,FALSE)</f>
        <v>Magazzini Alimentari Riuniti</v>
      </c>
      <c r="C99" s="1" t="str">
        <f>VLOOKUP([1]Pedidos!$D99,[1]!Tabla_Empleados[[IdEmpleado]:[Apellidos]],2,FALSE)</f>
        <v>Davolio</v>
      </c>
      <c r="D99" s="3">
        <v>35870</v>
      </c>
      <c r="E99" s="3">
        <v>35898</v>
      </c>
      <c r="F99" s="3">
        <v>35877</v>
      </c>
      <c r="G99" s="2" t="s">
        <v>31</v>
      </c>
      <c r="H99" s="1" t="str">
        <f>VLOOKUP([1]Pedidos!$I99,[1]!Tabla_Compañías_de_envíos[[IdCompañíaEnvíos]:[NombreCompañía]],2,FALSE)</f>
        <v>United Package</v>
      </c>
      <c r="I99" s="5">
        <v>2.5</v>
      </c>
      <c r="J99" s="5">
        <v>9010</v>
      </c>
      <c r="K99" s="1" t="s">
        <v>14</v>
      </c>
    </row>
    <row r="100" spans="1:11" x14ac:dyDescent="0.25">
      <c r="A100" s="2">
        <v>10326</v>
      </c>
      <c r="B100" s="1" t="str">
        <f>VLOOKUP([1]Pedidos!$B100,[1]!Tabla_Clientes[[IdCliente]:[NombreCompañía]],2,FALSE)</f>
        <v>Bólido Comidas preparadas</v>
      </c>
      <c r="C100" s="1" t="str">
        <f>VLOOKUP([1]Pedidos!$D100,[1]!Tabla_Empleados[[IdEmpleado]:[Apellidos]],2,FALSE)</f>
        <v>Peacock</v>
      </c>
      <c r="D100" s="3">
        <v>35348</v>
      </c>
      <c r="E100" s="3">
        <v>35376</v>
      </c>
      <c r="F100" s="3">
        <v>35352</v>
      </c>
      <c r="G100" s="2" t="s">
        <v>31</v>
      </c>
      <c r="H100" s="1" t="str">
        <f>VLOOKUP([1]Pedidos!$I100,[1]!Tabla_Compañías_de_envíos[[IdCompañíaEnvíos]:[NombreCompañía]],2,FALSE)</f>
        <v>United Package</v>
      </c>
      <c r="I100" s="5">
        <v>77.92</v>
      </c>
      <c r="J100" s="5">
        <v>8137</v>
      </c>
      <c r="K100" s="1" t="s">
        <v>17</v>
      </c>
    </row>
    <row r="101" spans="1:11" x14ac:dyDescent="0.25">
      <c r="A101" s="2">
        <v>10579</v>
      </c>
      <c r="B101" s="1" t="str">
        <f>VLOOKUP([1]Pedidos!$B101,[1]!Tabla_Clientes[[IdCliente]:[NombreCompañía]],2,FALSE)</f>
        <v>Let's Stop N Shop</v>
      </c>
      <c r="C101" s="1" t="str">
        <f>VLOOKUP([1]Pedidos!$D101,[1]!Tabla_Empleados[[IdEmpleado]:[Apellidos]],2,FALSE)</f>
        <v>Davolio</v>
      </c>
      <c r="D101" s="3">
        <v>35606</v>
      </c>
      <c r="E101" s="3">
        <v>35634</v>
      </c>
      <c r="F101" s="3">
        <v>35615</v>
      </c>
      <c r="G101" s="2" t="s">
        <v>31</v>
      </c>
      <c r="H101" s="1" t="str">
        <f>VLOOKUP([1]Pedidos!$I101,[1]!Tabla_Compañías_de_envíos[[IdCompañíaEnvíos]:[NombreCompañía]],2,FALSE)</f>
        <v>United Package</v>
      </c>
      <c r="I101" s="5">
        <v>13.73</v>
      </c>
      <c r="J101" s="5">
        <v>9902</v>
      </c>
      <c r="K101" s="1" t="s">
        <v>18</v>
      </c>
    </row>
    <row r="102" spans="1:11" x14ac:dyDescent="0.25">
      <c r="A102" s="2">
        <v>10753</v>
      </c>
      <c r="B102" s="1" t="str">
        <f>VLOOKUP([1]Pedidos!$B102,[1]!Tabla_Clientes[[IdCliente]:[NombreCompañía]],2,FALSE)</f>
        <v>Franchi S.p.A.</v>
      </c>
      <c r="C102" s="1" t="str">
        <f>VLOOKUP([1]Pedidos!$D102,[1]!Tabla_Empleados[[IdEmpleado]:[Apellidos]],2,FALSE)</f>
        <v>Leverling</v>
      </c>
      <c r="D102" s="3">
        <v>35759</v>
      </c>
      <c r="E102" s="3">
        <v>35787</v>
      </c>
      <c r="F102" s="3">
        <v>35761</v>
      </c>
      <c r="G102" s="2" t="s">
        <v>33</v>
      </c>
      <c r="H102" s="1" t="str">
        <f>VLOOKUP([1]Pedidos!$I102,[1]!Tabla_Compañías_de_envíos[[IdCompañíaEnvíos]:[NombreCompañía]],2,FALSE)</f>
        <v>Speedy Express</v>
      </c>
      <c r="I102" s="5">
        <v>7.7</v>
      </c>
      <c r="J102" s="5">
        <v>9426</v>
      </c>
      <c r="K102" s="1" t="s">
        <v>14</v>
      </c>
    </row>
    <row r="103" spans="1:11" x14ac:dyDescent="0.25">
      <c r="A103" s="2">
        <v>11070</v>
      </c>
      <c r="B103" s="1" t="str">
        <f>VLOOKUP([1]Pedidos!$B103,[1]!Tabla_Clientes[[IdCliente]:[NombreCompañía]],2,FALSE)</f>
        <v>Lehmanns Marktstand</v>
      </c>
      <c r="C103" s="1" t="str">
        <f>VLOOKUP([1]Pedidos!$D103,[1]!Tabla_Empleados[[IdEmpleado]:[Apellidos]],2,FALSE)</f>
        <v>Fuller</v>
      </c>
      <c r="D103" s="3">
        <v>35920</v>
      </c>
      <c r="E103" s="3">
        <v>35948</v>
      </c>
      <c r="F103" s="3"/>
      <c r="G103" s="2" t="s">
        <v>33</v>
      </c>
      <c r="H103" s="1" t="str">
        <f>VLOOKUP([1]Pedidos!$I103,[1]!Tabla_Compañías_de_envíos[[IdCompañíaEnvíos]:[NombreCompañía]],2,FALSE)</f>
        <v>Speedy Express</v>
      </c>
      <c r="I103" s="5">
        <v>136</v>
      </c>
      <c r="J103" s="5">
        <v>4092</v>
      </c>
      <c r="K103" s="1" t="s">
        <v>10</v>
      </c>
    </row>
    <row r="104" spans="1:11" x14ac:dyDescent="0.25">
      <c r="A104" s="2">
        <v>10361</v>
      </c>
      <c r="B104" s="1" t="str">
        <f>VLOOKUP([1]Pedidos!$B104,[1]!Tabla_Clientes[[IdCliente]:[NombreCompañía]],2,FALSE)</f>
        <v>QUICK-Stop</v>
      </c>
      <c r="C104" s="1" t="str">
        <f>VLOOKUP([1]Pedidos!$D104,[1]!Tabla_Empleados[[IdEmpleado]:[Apellidos]],2,FALSE)</f>
        <v>Davolio</v>
      </c>
      <c r="D104" s="3">
        <v>35391</v>
      </c>
      <c r="E104" s="3">
        <v>35419</v>
      </c>
      <c r="F104" s="3">
        <v>35402</v>
      </c>
      <c r="G104" s="2" t="s">
        <v>31</v>
      </c>
      <c r="H104" s="1" t="str">
        <f>VLOOKUP([1]Pedidos!$I104,[1]!Tabla_Compañías_de_envíos[[IdCompañíaEnvíos]:[NombreCompañía]],2,FALSE)</f>
        <v>United Package</v>
      </c>
      <c r="I104" s="5">
        <v>183.17</v>
      </c>
      <c r="J104" s="5">
        <v>8422</v>
      </c>
      <c r="K104" s="1" t="s">
        <v>10</v>
      </c>
    </row>
    <row r="105" spans="1:11" x14ac:dyDescent="0.25">
      <c r="A105" s="2">
        <v>10587</v>
      </c>
      <c r="B105" s="1" t="str">
        <f>VLOOKUP([1]Pedidos!$B105,[1]!Tabla_Clientes[[IdCliente]:[NombreCompañía]],2,FALSE)</f>
        <v>Que Delícia</v>
      </c>
      <c r="C105" s="1" t="str">
        <f>VLOOKUP([1]Pedidos!$D105,[1]!Tabla_Empleados[[IdEmpleado]:[Apellidos]],2,FALSE)</f>
        <v>Davolio</v>
      </c>
      <c r="D105" s="3">
        <v>35613</v>
      </c>
      <c r="E105" s="3">
        <v>35641</v>
      </c>
      <c r="F105" s="3">
        <v>35620</v>
      </c>
      <c r="G105" s="2" t="s">
        <v>33</v>
      </c>
      <c r="H105" s="1" t="str">
        <f>VLOOKUP([1]Pedidos!$I105,[1]!Tabla_Compañías_de_envíos[[IdCompañíaEnvíos]:[NombreCompañía]],2,FALSE)</f>
        <v>Speedy Express</v>
      </c>
      <c r="I105" s="5">
        <v>62.52</v>
      </c>
      <c r="J105" s="5">
        <v>3869</v>
      </c>
      <c r="K105" s="1" t="s">
        <v>12</v>
      </c>
    </row>
    <row r="106" spans="1:11" x14ac:dyDescent="0.25">
      <c r="A106" s="2">
        <v>10530</v>
      </c>
      <c r="B106" s="1" t="str">
        <f>VLOOKUP([1]Pedidos!$B106,[1]!Tabla_Clientes[[IdCliente]:[NombreCompañía]],2,FALSE)</f>
        <v>Piccolo und mehr</v>
      </c>
      <c r="C106" s="1" t="str">
        <f>VLOOKUP([1]Pedidos!$D106,[1]!Tabla_Empleados[[IdEmpleado]:[Apellidos]],2,FALSE)</f>
        <v>Leverling</v>
      </c>
      <c r="D106" s="3">
        <v>35558</v>
      </c>
      <c r="E106" s="3">
        <v>35586</v>
      </c>
      <c r="F106" s="3">
        <v>35562</v>
      </c>
      <c r="G106" s="2" t="s">
        <v>31</v>
      </c>
      <c r="H106" s="1" t="str">
        <f>VLOOKUP([1]Pedidos!$I106,[1]!Tabla_Compañías_de_envíos[[IdCompañíaEnvíos]:[NombreCompañía]],2,FALSE)</f>
        <v>United Package</v>
      </c>
      <c r="I106" s="5">
        <v>339.22</v>
      </c>
      <c r="J106" s="5">
        <v>8553</v>
      </c>
      <c r="K106" s="1" t="s">
        <v>20</v>
      </c>
    </row>
    <row r="107" spans="1:11" x14ac:dyDescent="0.25">
      <c r="A107" s="2">
        <v>10694</v>
      </c>
      <c r="B107" s="1" t="str">
        <f>VLOOKUP([1]Pedidos!$B107,[1]!Tabla_Clientes[[IdCliente]:[NombreCompañía]],2,FALSE)</f>
        <v>QUICK-Stop</v>
      </c>
      <c r="C107" s="1" t="str">
        <f>VLOOKUP([1]Pedidos!$D107,[1]!Tabla_Empleados[[IdEmpleado]:[Apellidos]],2,FALSE)</f>
        <v>Callahan</v>
      </c>
      <c r="D107" s="3">
        <v>35709</v>
      </c>
      <c r="E107" s="3">
        <v>35737</v>
      </c>
      <c r="F107" s="3">
        <v>35712</v>
      </c>
      <c r="G107" s="2" t="s">
        <v>32</v>
      </c>
      <c r="H107" s="1" t="str">
        <f>VLOOKUP([1]Pedidos!$I107,[1]!Tabla_Compañías_de_envíos[[IdCompañíaEnvíos]:[NombreCompañía]],2,FALSE)</f>
        <v>Federal Shipping</v>
      </c>
      <c r="I107" s="5">
        <v>398.36</v>
      </c>
      <c r="J107" s="5">
        <v>4733</v>
      </c>
      <c r="K107" s="1" t="s">
        <v>10</v>
      </c>
    </row>
    <row r="108" spans="1:11" x14ac:dyDescent="0.25">
      <c r="A108" s="2">
        <v>10669</v>
      </c>
      <c r="B108" s="1" t="str">
        <f>VLOOKUP([1]Pedidos!$B108,[1]!Tabla_Clientes[[IdCliente]:[NombreCompañía]],2,FALSE)</f>
        <v>Simons bistro</v>
      </c>
      <c r="C108" s="1" t="str">
        <f>VLOOKUP([1]Pedidos!$D108,[1]!Tabla_Empleados[[IdEmpleado]:[Apellidos]],2,FALSE)</f>
        <v>Fuller</v>
      </c>
      <c r="D108" s="3">
        <v>35688</v>
      </c>
      <c r="E108" s="3">
        <v>35716</v>
      </c>
      <c r="F108" s="3">
        <v>35695</v>
      </c>
      <c r="G108" s="2" t="s">
        <v>33</v>
      </c>
      <c r="H108" s="1" t="str">
        <f>VLOOKUP([1]Pedidos!$I108,[1]!Tabla_Compañías_de_envíos[[IdCompañíaEnvíos]:[NombreCompañía]],2,FALSE)</f>
        <v>Speedy Express</v>
      </c>
      <c r="I108" s="5">
        <v>24.39</v>
      </c>
      <c r="J108" s="5">
        <v>1412</v>
      </c>
      <c r="K108" s="1" t="s">
        <v>24</v>
      </c>
    </row>
    <row r="109" spans="1:11" x14ac:dyDescent="0.25">
      <c r="A109" s="2">
        <v>10590</v>
      </c>
      <c r="B109" s="1" t="str">
        <f>VLOOKUP([1]Pedidos!$B109,[1]!Tabla_Clientes[[IdCliente]:[NombreCompañía]],2,FALSE)</f>
        <v>Mère Paillarde</v>
      </c>
      <c r="C109" s="1" t="str">
        <f>VLOOKUP([1]Pedidos!$D109,[1]!Tabla_Empleados[[IdEmpleado]:[Apellidos]],2,FALSE)</f>
        <v>Peacock</v>
      </c>
      <c r="D109" s="3">
        <v>35618</v>
      </c>
      <c r="E109" s="3">
        <v>35646</v>
      </c>
      <c r="F109" s="3">
        <v>35625</v>
      </c>
      <c r="G109" s="2" t="s">
        <v>32</v>
      </c>
      <c r="H109" s="1" t="str">
        <f>VLOOKUP([1]Pedidos!$I109,[1]!Tabla_Compañías_de_envíos[[IdCompañíaEnvíos]:[NombreCompañía]],2,FALSE)</f>
        <v>Federal Shipping</v>
      </c>
      <c r="I109" s="5">
        <v>44.77</v>
      </c>
      <c r="J109" s="5">
        <v>2269</v>
      </c>
      <c r="K109" s="1" t="s">
        <v>19</v>
      </c>
    </row>
    <row r="110" spans="1:11" x14ac:dyDescent="0.25">
      <c r="A110" s="2">
        <v>10999</v>
      </c>
      <c r="B110" s="1" t="str">
        <f>VLOOKUP([1]Pedidos!$B110,[1]!Tabla_Clientes[[IdCliente]:[NombreCompañía]],2,FALSE)</f>
        <v>Ottilies Käseladen</v>
      </c>
      <c r="C110" s="1" t="str">
        <f>VLOOKUP([1]Pedidos!$D110,[1]!Tabla_Empleados[[IdEmpleado]:[Apellidos]],2,FALSE)</f>
        <v>Suyama</v>
      </c>
      <c r="D110" s="3">
        <v>35888</v>
      </c>
      <c r="E110" s="3">
        <v>35916</v>
      </c>
      <c r="F110" s="3">
        <v>35895</v>
      </c>
      <c r="G110" s="2" t="s">
        <v>31</v>
      </c>
      <c r="H110" s="1" t="str">
        <f>VLOOKUP([1]Pedidos!$I110,[1]!Tabla_Compañías_de_envíos[[IdCompañíaEnvíos]:[NombreCompañía]],2,FALSE)</f>
        <v>United Package</v>
      </c>
      <c r="I110" s="5">
        <v>96.35</v>
      </c>
      <c r="J110" s="5">
        <v>4611</v>
      </c>
      <c r="K110" s="1" t="s">
        <v>10</v>
      </c>
    </row>
    <row r="111" spans="1:11" x14ac:dyDescent="0.25">
      <c r="A111" s="2">
        <v>10812</v>
      </c>
      <c r="B111" s="1" t="str">
        <f>VLOOKUP([1]Pedidos!$B111,[1]!Tabla_Clientes[[IdCliente]:[NombreCompañía]],2,FALSE)</f>
        <v>Reggiani Caseifici</v>
      </c>
      <c r="C111" s="1" t="str">
        <f>VLOOKUP([1]Pedidos!$D111,[1]!Tabla_Empleados[[IdEmpleado]:[Apellidos]],2,FALSE)</f>
        <v>Buchanan</v>
      </c>
      <c r="D111" s="3">
        <v>35797</v>
      </c>
      <c r="E111" s="3">
        <v>35825</v>
      </c>
      <c r="F111" s="3">
        <v>35807</v>
      </c>
      <c r="G111" s="2" t="s">
        <v>33</v>
      </c>
      <c r="H111" s="1" t="str">
        <f>VLOOKUP([1]Pedidos!$I111,[1]!Tabla_Compañías_de_envíos[[IdCompañíaEnvíos]:[NombreCompañía]],2,FALSE)</f>
        <v>Speedy Express</v>
      </c>
      <c r="I111" s="5">
        <v>59.78</v>
      </c>
      <c r="J111" s="5">
        <v>4035</v>
      </c>
      <c r="K111" s="1" t="s">
        <v>14</v>
      </c>
    </row>
    <row r="112" spans="1:11" x14ac:dyDescent="0.25">
      <c r="A112" s="2">
        <v>11004</v>
      </c>
      <c r="B112" s="1" t="str">
        <f>VLOOKUP([1]Pedidos!$B112,[1]!Tabla_Clientes[[IdCliente]:[NombreCompañía]],2,FALSE)</f>
        <v>Maison Dewey</v>
      </c>
      <c r="C112" s="1" t="str">
        <f>VLOOKUP([1]Pedidos!$D112,[1]!Tabla_Empleados[[IdEmpleado]:[Apellidos]],2,FALSE)</f>
        <v>Leverling</v>
      </c>
      <c r="D112" s="3">
        <v>35892</v>
      </c>
      <c r="E112" s="3">
        <v>35920</v>
      </c>
      <c r="F112" s="3">
        <v>35905</v>
      </c>
      <c r="G112" s="2" t="s">
        <v>33</v>
      </c>
      <c r="H112" s="1" t="str">
        <f>VLOOKUP([1]Pedidos!$I112,[1]!Tabla_Compañías_de_envíos[[IdCompañíaEnvíos]:[NombreCompañía]],2,FALSE)</f>
        <v>Speedy Express</v>
      </c>
      <c r="I112" s="5">
        <v>44.84</v>
      </c>
      <c r="J112" s="5">
        <v>3088</v>
      </c>
      <c r="K112" s="1" t="s">
        <v>29</v>
      </c>
    </row>
    <row r="113" spans="1:11" x14ac:dyDescent="0.25">
      <c r="A113" s="2">
        <v>11029</v>
      </c>
      <c r="B113" s="1" t="str">
        <f>VLOOKUP([1]Pedidos!$B113,[1]!Tabla_Clientes[[IdCliente]:[NombreCompañía]],2,FALSE)</f>
        <v>Chop-suey Chinese</v>
      </c>
      <c r="C113" s="1" t="str">
        <f>VLOOKUP([1]Pedidos!$D113,[1]!Tabla_Empleados[[IdEmpleado]:[Apellidos]],2,FALSE)</f>
        <v>Peacock</v>
      </c>
      <c r="D113" s="3">
        <v>35901</v>
      </c>
      <c r="E113" s="3">
        <v>35929</v>
      </c>
      <c r="F113" s="3">
        <v>35912</v>
      </c>
      <c r="G113" s="2" t="s">
        <v>33</v>
      </c>
      <c r="H113" s="1" t="str">
        <f>VLOOKUP([1]Pedidos!$I113,[1]!Tabla_Compañías_de_envíos[[IdCompañíaEnvíos]:[NombreCompañía]],2,FALSE)</f>
        <v>Speedy Express</v>
      </c>
      <c r="I113" s="5">
        <v>47.84</v>
      </c>
      <c r="J113" s="5">
        <v>1578</v>
      </c>
      <c r="K113" s="1" t="s">
        <v>15</v>
      </c>
    </row>
    <row r="114" spans="1:11" x14ac:dyDescent="0.25">
      <c r="A114" s="2">
        <v>10458</v>
      </c>
      <c r="B114" s="1" t="str">
        <f>VLOOKUP([1]Pedidos!$B114,[1]!Tabla_Clientes[[IdCliente]:[NombreCompañía]],2,FALSE)</f>
        <v>Suprêmes délices</v>
      </c>
      <c r="C114" s="1" t="str">
        <f>VLOOKUP([1]Pedidos!$D114,[1]!Tabla_Empleados[[IdEmpleado]:[Apellidos]],2,FALSE)</f>
        <v>King</v>
      </c>
      <c r="D114" s="3">
        <v>35487</v>
      </c>
      <c r="E114" s="3">
        <v>35515</v>
      </c>
      <c r="F114" s="3">
        <v>35493</v>
      </c>
      <c r="G114" s="2" t="s">
        <v>32</v>
      </c>
      <c r="H114" s="1" t="str">
        <f>VLOOKUP([1]Pedidos!$I114,[1]!Tabla_Compañías_de_envíos[[IdCompañíaEnvíos]:[NombreCompañía]],2,FALSE)</f>
        <v>Federal Shipping</v>
      </c>
      <c r="I114" s="5">
        <v>147.06</v>
      </c>
      <c r="J114" s="5">
        <v>7244</v>
      </c>
      <c r="K114" s="1" t="s">
        <v>29</v>
      </c>
    </row>
    <row r="115" spans="1:11" x14ac:dyDescent="0.25">
      <c r="A115" s="2">
        <v>10882</v>
      </c>
      <c r="B115" s="1" t="str">
        <f>VLOOKUP([1]Pedidos!$B115,[1]!Tabla_Clientes[[IdCliente]:[NombreCompañía]],2,FALSE)</f>
        <v>Save-a-lot Markets</v>
      </c>
      <c r="C115" s="1" t="str">
        <f>VLOOKUP([1]Pedidos!$D115,[1]!Tabla_Empleados[[IdEmpleado]:[Apellidos]],2,FALSE)</f>
        <v>Peacock</v>
      </c>
      <c r="D115" s="3">
        <v>35837</v>
      </c>
      <c r="E115" s="3">
        <v>35865</v>
      </c>
      <c r="F115" s="3">
        <v>35846</v>
      </c>
      <c r="G115" s="2" t="s">
        <v>32</v>
      </c>
      <c r="H115" s="1" t="str">
        <f>VLOOKUP([1]Pedidos!$I115,[1]!Tabla_Compañías_de_envíos[[IdCompañíaEnvíos]:[NombreCompañía]],2,FALSE)</f>
        <v>Federal Shipping</v>
      </c>
      <c r="I115" s="5">
        <v>23.1</v>
      </c>
      <c r="J115" s="5">
        <v>4769</v>
      </c>
      <c r="K115" s="1" t="s">
        <v>18</v>
      </c>
    </row>
    <row r="116" spans="1:11" x14ac:dyDescent="0.25">
      <c r="A116" s="2">
        <v>10526</v>
      </c>
      <c r="B116" s="1" t="str">
        <f>VLOOKUP([1]Pedidos!$B116,[1]!Tabla_Clientes[[IdCliente]:[NombreCompañía]],2,FALSE)</f>
        <v>Wartian Herkku</v>
      </c>
      <c r="C116" s="1" t="str">
        <f>VLOOKUP([1]Pedidos!$D116,[1]!Tabla_Empleados[[IdEmpleado]:[Apellidos]],2,FALSE)</f>
        <v>Peacock</v>
      </c>
      <c r="D116" s="3">
        <v>35555</v>
      </c>
      <c r="E116" s="3">
        <v>35583</v>
      </c>
      <c r="F116" s="3">
        <v>35565</v>
      </c>
      <c r="G116" s="2" t="s">
        <v>31</v>
      </c>
      <c r="H116" s="1" t="str">
        <f>VLOOKUP([1]Pedidos!$I116,[1]!Tabla_Compañías_de_envíos[[IdCompañíaEnvíos]:[NombreCompañía]],2,FALSE)</f>
        <v>United Package</v>
      </c>
      <c r="I116" s="5">
        <v>58.59</v>
      </c>
      <c r="J116" s="5">
        <v>3426</v>
      </c>
      <c r="K116" s="1" t="s">
        <v>22</v>
      </c>
    </row>
    <row r="117" spans="1:11" x14ac:dyDescent="0.25">
      <c r="A117" s="2">
        <v>10264</v>
      </c>
      <c r="B117" s="1" t="str">
        <f>VLOOKUP([1]Pedidos!$B117,[1]!Tabla_Clientes[[IdCliente]:[NombreCompañía]],2,FALSE)</f>
        <v>Folk och fä HB</v>
      </c>
      <c r="C117" s="1" t="str">
        <f>VLOOKUP([1]Pedidos!$D117,[1]!Tabla_Empleados[[IdEmpleado]:[Apellidos]],2,FALSE)</f>
        <v>Suyama</v>
      </c>
      <c r="D117" s="3">
        <v>35270</v>
      </c>
      <c r="E117" s="3">
        <v>35298</v>
      </c>
      <c r="F117" s="3">
        <v>35300</v>
      </c>
      <c r="G117" s="2" t="s">
        <v>32</v>
      </c>
      <c r="H117" s="1" t="str">
        <f>VLOOKUP([1]Pedidos!$I117,[1]!Tabla_Compañías_de_envíos[[IdCompañíaEnvíos]:[NombreCompañía]],2,FALSE)</f>
        <v>Federal Shipping</v>
      </c>
      <c r="I117" s="5">
        <v>3.67</v>
      </c>
      <c r="J117" s="5">
        <v>5132</v>
      </c>
      <c r="K117" s="1" t="s">
        <v>13</v>
      </c>
    </row>
    <row r="118" spans="1:11" x14ac:dyDescent="0.25">
      <c r="A118" s="2">
        <v>10274</v>
      </c>
      <c r="B118" s="1" t="str">
        <f>VLOOKUP([1]Pedidos!$B118,[1]!Tabla_Clientes[[IdCliente]:[NombreCompañía]],2,FALSE)</f>
        <v>Vins et alcools Chevalier</v>
      </c>
      <c r="C118" s="1" t="str">
        <f>VLOOKUP([1]Pedidos!$D118,[1]!Tabla_Empleados[[IdEmpleado]:[Apellidos]],2,FALSE)</f>
        <v>Suyama</v>
      </c>
      <c r="D118" s="3">
        <v>35283</v>
      </c>
      <c r="E118" s="3">
        <v>35311</v>
      </c>
      <c r="F118" s="3">
        <v>35293</v>
      </c>
      <c r="G118" s="2" t="s">
        <v>33</v>
      </c>
      <c r="H118" s="1" t="str">
        <f>VLOOKUP([1]Pedidos!$I118,[1]!Tabla_Compañías_de_envíos[[IdCompañíaEnvíos]:[NombreCompañía]],2,FALSE)</f>
        <v>Speedy Express</v>
      </c>
      <c r="I118" s="5">
        <v>6.01</v>
      </c>
      <c r="J118" s="5">
        <v>5722</v>
      </c>
      <c r="K118" s="1" t="s">
        <v>23</v>
      </c>
    </row>
    <row r="119" spans="1:11" x14ac:dyDescent="0.25">
      <c r="A119" s="2">
        <v>10636</v>
      </c>
      <c r="B119" s="1" t="str">
        <f>VLOOKUP([1]Pedidos!$B119,[1]!Tabla_Clientes[[IdCliente]:[NombreCompañía]],2,FALSE)</f>
        <v>Wartian Herkku</v>
      </c>
      <c r="C119" s="1" t="str">
        <f>VLOOKUP([1]Pedidos!$D119,[1]!Tabla_Empleados[[IdEmpleado]:[Apellidos]],2,FALSE)</f>
        <v>Peacock</v>
      </c>
      <c r="D119" s="3">
        <v>35661</v>
      </c>
      <c r="E119" s="3">
        <v>35689</v>
      </c>
      <c r="F119" s="3">
        <v>35668</v>
      </c>
      <c r="G119" s="2" t="s">
        <v>33</v>
      </c>
      <c r="H119" s="1" t="str">
        <f>VLOOKUP([1]Pedidos!$I119,[1]!Tabla_Compañías_de_envíos[[IdCompañíaEnvíos]:[NombreCompañía]],2,FALSE)</f>
        <v>Speedy Express</v>
      </c>
      <c r="I119" s="5">
        <v>1.1499999999999999</v>
      </c>
      <c r="J119" s="5">
        <v>1467</v>
      </c>
      <c r="K119" s="1" t="s">
        <v>22</v>
      </c>
    </row>
    <row r="120" spans="1:11" x14ac:dyDescent="0.25">
      <c r="A120" s="2">
        <v>10346</v>
      </c>
      <c r="B120" s="1" t="str">
        <f>VLOOKUP([1]Pedidos!$B120,[1]!Tabla_Clientes[[IdCliente]:[NombreCompañía]],2,FALSE)</f>
        <v>Rattlesnake Canyon Grocery</v>
      </c>
      <c r="C120" s="1" t="str">
        <f>VLOOKUP([1]Pedidos!$D120,[1]!Tabla_Empleados[[IdEmpleado]:[Apellidos]],2,FALSE)</f>
        <v>Leverling</v>
      </c>
      <c r="D120" s="3">
        <v>35374</v>
      </c>
      <c r="E120" s="3">
        <v>35416</v>
      </c>
      <c r="F120" s="3">
        <v>35377</v>
      </c>
      <c r="G120" s="2" t="s">
        <v>32</v>
      </c>
      <c r="H120" s="1" t="str">
        <f>VLOOKUP([1]Pedidos!$I120,[1]!Tabla_Compañías_de_envíos[[IdCompañíaEnvíos]:[NombreCompañía]],2,FALSE)</f>
        <v>Federal Shipping</v>
      </c>
      <c r="I120" s="5">
        <v>142.08000000000001</v>
      </c>
      <c r="J120" s="5">
        <v>8781</v>
      </c>
      <c r="K120" s="1" t="s">
        <v>18</v>
      </c>
    </row>
    <row r="121" spans="1:11" x14ac:dyDescent="0.25">
      <c r="A121" s="2">
        <v>10533</v>
      </c>
      <c r="B121" s="1" t="str">
        <f>VLOOKUP([1]Pedidos!$B121,[1]!Tabla_Clientes[[IdCliente]:[NombreCompañía]],2,FALSE)</f>
        <v>Folk och fä HB</v>
      </c>
      <c r="C121" s="1" t="str">
        <f>VLOOKUP([1]Pedidos!$D121,[1]!Tabla_Empleados[[IdEmpleado]:[Apellidos]],2,FALSE)</f>
        <v>Callahan</v>
      </c>
      <c r="D121" s="3">
        <v>35562</v>
      </c>
      <c r="E121" s="3">
        <v>35590</v>
      </c>
      <c r="F121" s="3">
        <v>35572</v>
      </c>
      <c r="G121" s="2" t="s">
        <v>33</v>
      </c>
      <c r="H121" s="1" t="str">
        <f>VLOOKUP([1]Pedidos!$I121,[1]!Tabla_Compañías_de_envíos[[IdCompañíaEnvíos]:[NombreCompañía]],2,FALSE)</f>
        <v>Speedy Express</v>
      </c>
      <c r="I121" s="5">
        <v>188.04</v>
      </c>
      <c r="J121" s="5">
        <v>5895</v>
      </c>
      <c r="K121" s="1" t="s">
        <v>13</v>
      </c>
    </row>
    <row r="122" spans="1:11" x14ac:dyDescent="0.25">
      <c r="A122" s="2">
        <v>10580</v>
      </c>
      <c r="B122" s="1" t="str">
        <f>VLOOKUP([1]Pedidos!$B122,[1]!Tabla_Clientes[[IdCliente]:[NombreCompañía]],2,FALSE)</f>
        <v>Ottilies Käseladen</v>
      </c>
      <c r="C122" s="1" t="str">
        <f>VLOOKUP([1]Pedidos!$D122,[1]!Tabla_Empleados[[IdEmpleado]:[Apellidos]],2,FALSE)</f>
        <v>Peacock</v>
      </c>
      <c r="D122" s="3">
        <v>35607</v>
      </c>
      <c r="E122" s="3">
        <v>35635</v>
      </c>
      <c r="F122" s="3">
        <v>35612</v>
      </c>
      <c r="G122" s="2" t="s">
        <v>32</v>
      </c>
      <c r="H122" s="1" t="str">
        <f>VLOOKUP([1]Pedidos!$I122,[1]!Tabla_Compañías_de_envíos[[IdCompañíaEnvíos]:[NombreCompañía]],2,FALSE)</f>
        <v>Federal Shipping</v>
      </c>
      <c r="I122" s="5">
        <v>75.89</v>
      </c>
      <c r="J122" s="5">
        <v>5058</v>
      </c>
      <c r="K122" s="1" t="s">
        <v>10</v>
      </c>
    </row>
    <row r="123" spans="1:11" x14ac:dyDescent="0.25">
      <c r="A123" s="2">
        <v>11044</v>
      </c>
      <c r="B123" s="1" t="str">
        <f>VLOOKUP([1]Pedidos!$B123,[1]!Tabla_Clientes[[IdCliente]:[NombreCompañía]],2,FALSE)</f>
        <v>Wolski  Zajazd</v>
      </c>
      <c r="C123" s="1" t="str">
        <f>VLOOKUP([1]Pedidos!$D123,[1]!Tabla_Empleados[[IdEmpleado]:[Apellidos]],2,FALSE)</f>
        <v>Peacock</v>
      </c>
      <c r="D123" s="3">
        <v>35908</v>
      </c>
      <c r="E123" s="3">
        <v>35936</v>
      </c>
      <c r="F123" s="3">
        <v>35916</v>
      </c>
      <c r="G123" s="2" t="s">
        <v>33</v>
      </c>
      <c r="H123" s="1" t="str">
        <f>VLOOKUP([1]Pedidos!$I123,[1]!Tabla_Compañías_de_envíos[[IdCompañíaEnvíos]:[NombreCompañía]],2,FALSE)</f>
        <v>Speedy Express</v>
      </c>
      <c r="I123" s="5">
        <v>8.7200000000000006</v>
      </c>
      <c r="J123" s="5">
        <v>5478</v>
      </c>
      <c r="K123" s="1" t="s">
        <v>30</v>
      </c>
    </row>
    <row r="124" spans="1:11" x14ac:dyDescent="0.25">
      <c r="A124" s="2">
        <v>10687</v>
      </c>
      <c r="B124" s="1" t="str">
        <f>VLOOKUP([1]Pedidos!$B124,[1]!Tabla_Clientes[[IdCliente]:[NombreCompañía]],2,FALSE)</f>
        <v>Hungry Owl All-Night Grocers</v>
      </c>
      <c r="C124" s="1" t="str">
        <f>VLOOKUP([1]Pedidos!$D124,[1]!Tabla_Empleados[[IdEmpleado]:[Apellidos]],2,FALSE)</f>
        <v>Dodsworth</v>
      </c>
      <c r="D124" s="3">
        <v>35703</v>
      </c>
      <c r="E124" s="3">
        <v>35731</v>
      </c>
      <c r="F124" s="3">
        <v>35733</v>
      </c>
      <c r="G124" s="2" t="s">
        <v>31</v>
      </c>
      <c r="H124" s="1" t="str">
        <f>VLOOKUP([1]Pedidos!$I124,[1]!Tabla_Compañías_de_envíos[[IdCompañíaEnvíos]:[NombreCompañía]],2,FALSE)</f>
        <v>United Package</v>
      </c>
      <c r="I124" s="5">
        <v>296.43</v>
      </c>
      <c r="J124" s="5">
        <v>1573</v>
      </c>
      <c r="K124" s="1" t="s">
        <v>11</v>
      </c>
    </row>
    <row r="125" spans="1:11" x14ac:dyDescent="0.25">
      <c r="A125" s="2">
        <v>10496</v>
      </c>
      <c r="B125" s="1" t="str">
        <f>VLOOKUP([1]Pedidos!$B125,[1]!Tabla_Clientes[[IdCliente]:[NombreCompañía]],2,FALSE)</f>
        <v>Tradição Hipermercados</v>
      </c>
      <c r="C125" s="1" t="str">
        <f>VLOOKUP([1]Pedidos!$D125,[1]!Tabla_Empleados[[IdEmpleado]:[Apellidos]],2,FALSE)</f>
        <v>King</v>
      </c>
      <c r="D125" s="3">
        <v>35524</v>
      </c>
      <c r="E125" s="3">
        <v>35552</v>
      </c>
      <c r="F125" s="3">
        <v>35527</v>
      </c>
      <c r="G125" s="2" t="s">
        <v>31</v>
      </c>
      <c r="H125" s="1" t="str">
        <f>VLOOKUP([1]Pedidos!$I125,[1]!Tabla_Compañías_de_envíos[[IdCompañíaEnvíos]:[NombreCompañía]],2,FALSE)</f>
        <v>United Package</v>
      </c>
      <c r="I125" s="5">
        <v>46.77</v>
      </c>
      <c r="J125" s="5">
        <v>8888</v>
      </c>
      <c r="K125" s="1" t="s">
        <v>12</v>
      </c>
    </row>
    <row r="126" spans="1:11" x14ac:dyDescent="0.25">
      <c r="A126" s="2">
        <v>11066</v>
      </c>
      <c r="B126" s="1" t="str">
        <f>VLOOKUP([1]Pedidos!$B126,[1]!Tabla_Clientes[[IdCliente]:[NombreCompañía]],2,FALSE)</f>
        <v>White Clover Markets</v>
      </c>
      <c r="C126" s="1" t="str">
        <f>VLOOKUP([1]Pedidos!$D126,[1]!Tabla_Empleados[[IdEmpleado]:[Apellidos]],2,FALSE)</f>
        <v>King</v>
      </c>
      <c r="D126" s="3">
        <v>35916</v>
      </c>
      <c r="E126" s="3">
        <v>35944</v>
      </c>
      <c r="F126" s="3">
        <v>35919</v>
      </c>
      <c r="G126" s="2" t="s">
        <v>31</v>
      </c>
      <c r="H126" s="1" t="str">
        <f>VLOOKUP([1]Pedidos!$I126,[1]!Tabla_Compañías_de_envíos[[IdCompañíaEnvíos]:[NombreCompañía]],2,FALSE)</f>
        <v>United Package</v>
      </c>
      <c r="I126" s="5">
        <v>44.72</v>
      </c>
      <c r="J126" s="5">
        <v>3207</v>
      </c>
      <c r="K126" s="1" t="s">
        <v>18</v>
      </c>
    </row>
    <row r="127" spans="1:11" x14ac:dyDescent="0.25">
      <c r="A127" s="2">
        <v>10815</v>
      </c>
      <c r="B127" s="1" t="str">
        <f>VLOOKUP([1]Pedidos!$B127,[1]!Tabla_Clientes[[IdCliente]:[NombreCompañía]],2,FALSE)</f>
        <v>Save-a-lot Markets</v>
      </c>
      <c r="C127" s="1" t="str">
        <f>VLOOKUP([1]Pedidos!$D127,[1]!Tabla_Empleados[[IdEmpleado]:[Apellidos]],2,FALSE)</f>
        <v>Fuller</v>
      </c>
      <c r="D127" s="3">
        <v>35800</v>
      </c>
      <c r="E127" s="3">
        <v>35828</v>
      </c>
      <c r="F127" s="3">
        <v>35809</v>
      </c>
      <c r="G127" s="2" t="s">
        <v>32</v>
      </c>
      <c r="H127" s="1" t="str">
        <f>VLOOKUP([1]Pedidos!$I127,[1]!Tabla_Compañías_de_envíos[[IdCompañíaEnvíos]:[NombreCompañía]],2,FALSE)</f>
        <v>Federal Shipping</v>
      </c>
      <c r="I127" s="5">
        <v>14.62</v>
      </c>
      <c r="J127" s="5">
        <v>8799</v>
      </c>
      <c r="K127" s="1" t="s">
        <v>18</v>
      </c>
    </row>
    <row r="128" spans="1:11" x14ac:dyDescent="0.25">
      <c r="A128" s="2">
        <v>10249</v>
      </c>
      <c r="B128" s="1" t="str">
        <f>VLOOKUP([1]Pedidos!$B128,[1]!Tabla_Clientes[[IdCliente]:[NombreCompañía]],2,FALSE)</f>
        <v>Toms Spezialitäten</v>
      </c>
      <c r="C128" s="1" t="str">
        <f>VLOOKUP([1]Pedidos!$D128,[1]!Tabla_Empleados[[IdEmpleado]:[Apellidos]],2,FALSE)</f>
        <v>Suyama</v>
      </c>
      <c r="D128" s="3">
        <v>35251</v>
      </c>
      <c r="E128" s="3">
        <v>35293</v>
      </c>
      <c r="F128" s="3">
        <v>35256</v>
      </c>
      <c r="G128" s="2" t="s">
        <v>33</v>
      </c>
      <c r="H128" s="1" t="str">
        <f>VLOOKUP([1]Pedidos!$I128,[1]!Tabla_Compañías_de_envíos[[IdCompañíaEnvíos]:[NombreCompañía]],2,FALSE)</f>
        <v>Speedy Express</v>
      </c>
      <c r="I128" s="5">
        <v>11.61</v>
      </c>
      <c r="J128" s="5">
        <v>8026</v>
      </c>
      <c r="K128" s="1" t="s">
        <v>10</v>
      </c>
    </row>
    <row r="129" spans="1:11" x14ac:dyDescent="0.25">
      <c r="A129" s="2">
        <v>10535</v>
      </c>
      <c r="B129" s="1" t="str">
        <f>VLOOKUP([1]Pedidos!$B129,[1]!Tabla_Clientes[[IdCliente]:[NombreCompañía]],2,FALSE)</f>
        <v>Antonio Moreno Taquería</v>
      </c>
      <c r="C129" s="1" t="str">
        <f>VLOOKUP([1]Pedidos!$D129,[1]!Tabla_Empleados[[IdEmpleado]:[Apellidos]],2,FALSE)</f>
        <v>Peacock</v>
      </c>
      <c r="D129" s="3">
        <v>35563</v>
      </c>
      <c r="E129" s="3">
        <v>35591</v>
      </c>
      <c r="F129" s="3">
        <v>35571</v>
      </c>
      <c r="G129" s="2" t="s">
        <v>33</v>
      </c>
      <c r="H129" s="1" t="str">
        <f>VLOOKUP([1]Pedidos!$I129,[1]!Tabla_Compañías_de_envíos[[IdCompañíaEnvíos]:[NombreCompañía]],2,FALSE)</f>
        <v>Speedy Express</v>
      </c>
      <c r="I129" s="5">
        <v>15.64</v>
      </c>
      <c r="J129" s="5">
        <v>5204</v>
      </c>
      <c r="K129" s="1" t="s">
        <v>28</v>
      </c>
    </row>
    <row r="130" spans="1:11" x14ac:dyDescent="0.25">
      <c r="A130" s="2">
        <v>10676</v>
      </c>
      <c r="B130" s="1" t="str">
        <f>VLOOKUP([1]Pedidos!$B130,[1]!Tabla_Clientes[[IdCliente]:[NombreCompañía]],2,FALSE)</f>
        <v>Tortuga Restaurante</v>
      </c>
      <c r="C130" s="1" t="str">
        <f>VLOOKUP([1]Pedidos!$D130,[1]!Tabla_Empleados[[IdEmpleado]:[Apellidos]],2,FALSE)</f>
        <v>Fuller</v>
      </c>
      <c r="D130" s="3">
        <v>35695</v>
      </c>
      <c r="E130" s="3">
        <v>35723</v>
      </c>
      <c r="F130" s="3">
        <v>35702</v>
      </c>
      <c r="G130" s="2" t="s">
        <v>31</v>
      </c>
      <c r="H130" s="1" t="str">
        <f>VLOOKUP([1]Pedidos!$I130,[1]!Tabla_Compañías_de_envíos[[IdCompañíaEnvíos]:[NombreCompañía]],2,FALSE)</f>
        <v>United Package</v>
      </c>
      <c r="I130" s="5">
        <v>2.0099999999999998</v>
      </c>
      <c r="J130" s="5">
        <v>7722</v>
      </c>
      <c r="K130" s="1" t="s">
        <v>28</v>
      </c>
    </row>
    <row r="131" spans="1:11" x14ac:dyDescent="0.25">
      <c r="A131" s="2">
        <v>10833</v>
      </c>
      <c r="B131" s="1" t="str">
        <f>VLOOKUP([1]Pedidos!$B131,[1]!Tabla_Clientes[[IdCliente]:[NombreCompañía]],2,FALSE)</f>
        <v>Ottilies Käseladen</v>
      </c>
      <c r="C131" s="1" t="str">
        <f>VLOOKUP([1]Pedidos!$D131,[1]!Tabla_Empleados[[IdEmpleado]:[Apellidos]],2,FALSE)</f>
        <v>Suyama</v>
      </c>
      <c r="D131" s="3">
        <v>35810</v>
      </c>
      <c r="E131" s="3">
        <v>35838</v>
      </c>
      <c r="F131" s="3">
        <v>35818</v>
      </c>
      <c r="G131" s="2" t="s">
        <v>31</v>
      </c>
      <c r="H131" s="1" t="str">
        <f>VLOOKUP([1]Pedidos!$I131,[1]!Tabla_Compañías_de_envíos[[IdCompañíaEnvíos]:[NombreCompañía]],2,FALSE)</f>
        <v>United Package</v>
      </c>
      <c r="I131" s="5">
        <v>71.489999999999995</v>
      </c>
      <c r="J131" s="5">
        <v>7548</v>
      </c>
      <c r="K131" s="1" t="s">
        <v>10</v>
      </c>
    </row>
    <row r="132" spans="1:11" x14ac:dyDescent="0.25">
      <c r="A132" s="2">
        <v>10703</v>
      </c>
      <c r="B132" s="1" t="str">
        <f>VLOOKUP([1]Pedidos!$B132,[1]!Tabla_Clientes[[IdCliente]:[NombreCompañía]],2,FALSE)</f>
        <v>Folk och fä HB</v>
      </c>
      <c r="C132" s="1" t="str">
        <f>VLOOKUP([1]Pedidos!$D132,[1]!Tabla_Empleados[[IdEmpleado]:[Apellidos]],2,FALSE)</f>
        <v>Suyama</v>
      </c>
      <c r="D132" s="3">
        <v>35717</v>
      </c>
      <c r="E132" s="3">
        <v>35745</v>
      </c>
      <c r="F132" s="3">
        <v>35723</v>
      </c>
      <c r="G132" s="2" t="s">
        <v>31</v>
      </c>
      <c r="H132" s="1" t="str">
        <f>VLOOKUP([1]Pedidos!$I132,[1]!Tabla_Compañías_de_envíos[[IdCompañíaEnvíos]:[NombreCompañía]],2,FALSE)</f>
        <v>United Package</v>
      </c>
      <c r="I132" s="5">
        <v>152.30000000000001</v>
      </c>
      <c r="J132" s="5">
        <v>1795</v>
      </c>
      <c r="K132" s="1" t="s">
        <v>13</v>
      </c>
    </row>
    <row r="133" spans="1:11" x14ac:dyDescent="0.25">
      <c r="A133" s="2">
        <v>10854</v>
      </c>
      <c r="B133" s="1" t="str">
        <f>VLOOKUP([1]Pedidos!$B133,[1]!Tabla_Clientes[[IdCliente]:[NombreCompañía]],2,FALSE)</f>
        <v>Ernst Handel</v>
      </c>
      <c r="C133" s="1" t="str">
        <f>VLOOKUP([1]Pedidos!$D133,[1]!Tabla_Empleados[[IdEmpleado]:[Apellidos]],2,FALSE)</f>
        <v>Leverling</v>
      </c>
      <c r="D133" s="3">
        <v>35822</v>
      </c>
      <c r="E133" s="3">
        <v>35850</v>
      </c>
      <c r="F133" s="3">
        <v>35831</v>
      </c>
      <c r="G133" s="2" t="s">
        <v>31</v>
      </c>
      <c r="H133" s="1" t="str">
        <f>VLOOKUP([1]Pedidos!$I133,[1]!Tabla_Compañías_de_envíos[[IdCompañíaEnvíos]:[NombreCompañía]],2,FALSE)</f>
        <v>United Package</v>
      </c>
      <c r="I133" s="5">
        <v>100.22</v>
      </c>
      <c r="J133" s="5">
        <v>1262</v>
      </c>
      <c r="K133" s="1" t="s">
        <v>20</v>
      </c>
    </row>
    <row r="134" spans="1:11" x14ac:dyDescent="0.25">
      <c r="A134" s="2">
        <v>10994</v>
      </c>
      <c r="B134" s="1" t="str">
        <f>VLOOKUP([1]Pedidos!$B134,[1]!Tabla_Clientes[[IdCliente]:[NombreCompañía]],2,FALSE)</f>
        <v>Vaffeljernet</v>
      </c>
      <c r="C134" s="1" t="str">
        <f>VLOOKUP([1]Pedidos!$D134,[1]!Tabla_Empleados[[IdEmpleado]:[Apellidos]],2,FALSE)</f>
        <v>Fuller</v>
      </c>
      <c r="D134" s="3">
        <v>35887</v>
      </c>
      <c r="E134" s="3">
        <v>35901</v>
      </c>
      <c r="F134" s="3">
        <v>35894</v>
      </c>
      <c r="G134" s="2" t="s">
        <v>32</v>
      </c>
      <c r="H134" s="1" t="str">
        <f>VLOOKUP([1]Pedidos!$I134,[1]!Tabla_Compañías_de_envíos[[IdCompañíaEnvíos]:[NombreCompañía]],2,FALSE)</f>
        <v>Federal Shipping</v>
      </c>
      <c r="I134" s="5">
        <v>65.53</v>
      </c>
      <c r="J134" s="5">
        <v>9706</v>
      </c>
      <c r="K134" s="1" t="s">
        <v>24</v>
      </c>
    </row>
    <row r="135" spans="1:11" x14ac:dyDescent="0.25">
      <c r="A135" s="2">
        <v>10483</v>
      </c>
      <c r="B135" s="1" t="str">
        <f>VLOOKUP([1]Pedidos!$B135,[1]!Tabla_Clientes[[IdCliente]:[NombreCompañía]],2,FALSE)</f>
        <v>White Clover Markets</v>
      </c>
      <c r="C135" s="1" t="str">
        <f>VLOOKUP([1]Pedidos!$D135,[1]!Tabla_Empleados[[IdEmpleado]:[Apellidos]],2,FALSE)</f>
        <v>King</v>
      </c>
      <c r="D135" s="3">
        <v>35513</v>
      </c>
      <c r="E135" s="3">
        <v>35541</v>
      </c>
      <c r="F135" s="3">
        <v>35545</v>
      </c>
      <c r="G135" s="2" t="s">
        <v>31</v>
      </c>
      <c r="H135" s="1" t="str">
        <f>VLOOKUP([1]Pedidos!$I135,[1]!Tabla_Compañías_de_envíos[[IdCompañíaEnvíos]:[NombreCompañía]],2,FALSE)</f>
        <v>United Package</v>
      </c>
      <c r="I135" s="5">
        <v>15.28</v>
      </c>
      <c r="J135" s="5">
        <v>6071</v>
      </c>
      <c r="K135" s="1" t="s">
        <v>18</v>
      </c>
    </row>
    <row r="136" spans="1:11" x14ac:dyDescent="0.25">
      <c r="A136" s="2">
        <v>10663</v>
      </c>
      <c r="B136" s="1" t="str">
        <f>VLOOKUP([1]Pedidos!$B136,[1]!Tabla_Clientes[[IdCliente]:[NombreCompañía]],2,FALSE)</f>
        <v>Bon app'</v>
      </c>
      <c r="C136" s="1" t="str">
        <f>VLOOKUP([1]Pedidos!$D136,[1]!Tabla_Empleados[[IdEmpleado]:[Apellidos]],2,FALSE)</f>
        <v>Fuller</v>
      </c>
      <c r="D136" s="3">
        <v>35683</v>
      </c>
      <c r="E136" s="3">
        <v>35697</v>
      </c>
      <c r="F136" s="3">
        <v>35706</v>
      </c>
      <c r="G136" s="2" t="s">
        <v>31</v>
      </c>
      <c r="H136" s="1" t="str">
        <f>VLOOKUP([1]Pedidos!$I136,[1]!Tabla_Compañías_de_envíos[[IdCompañíaEnvíos]:[NombreCompañía]],2,FALSE)</f>
        <v>United Package</v>
      </c>
      <c r="I136" s="5">
        <v>113.15</v>
      </c>
      <c r="J136" s="5">
        <v>2992</v>
      </c>
      <c r="K136" s="1" t="s">
        <v>23</v>
      </c>
    </row>
    <row r="137" spans="1:11" x14ac:dyDescent="0.25">
      <c r="A137" s="2">
        <v>10468</v>
      </c>
      <c r="B137" s="1" t="str">
        <f>VLOOKUP([1]Pedidos!$B137,[1]!Tabla_Clientes[[IdCliente]:[NombreCompañía]],2,FALSE)</f>
        <v>Königlich Essen</v>
      </c>
      <c r="C137" s="1" t="str">
        <f>VLOOKUP([1]Pedidos!$D137,[1]!Tabla_Empleados[[IdEmpleado]:[Apellidos]],2,FALSE)</f>
        <v>Leverling</v>
      </c>
      <c r="D137" s="3">
        <v>35496</v>
      </c>
      <c r="E137" s="3">
        <v>35524</v>
      </c>
      <c r="F137" s="3">
        <v>35501</v>
      </c>
      <c r="G137" s="2" t="s">
        <v>32</v>
      </c>
      <c r="H137" s="1" t="str">
        <f>VLOOKUP([1]Pedidos!$I137,[1]!Tabla_Compañías_de_envíos[[IdCompañíaEnvíos]:[NombreCompañía]],2,FALSE)</f>
        <v>Federal Shipping</v>
      </c>
      <c r="I137" s="5">
        <v>44.12</v>
      </c>
      <c r="J137" s="5">
        <v>7677</v>
      </c>
      <c r="K137" s="1" t="s">
        <v>10</v>
      </c>
    </row>
    <row r="138" spans="1:11" x14ac:dyDescent="0.25">
      <c r="A138" s="2">
        <v>10873</v>
      </c>
      <c r="B138" s="1" t="str">
        <f>VLOOKUP([1]Pedidos!$B138,[1]!Tabla_Clientes[[IdCliente]:[NombreCompañía]],2,FALSE)</f>
        <v>Wilman Kala</v>
      </c>
      <c r="C138" s="1" t="str">
        <f>VLOOKUP([1]Pedidos!$D138,[1]!Tabla_Empleados[[IdEmpleado]:[Apellidos]],2,FALSE)</f>
        <v>Peacock</v>
      </c>
      <c r="D138" s="3">
        <v>35832</v>
      </c>
      <c r="E138" s="3">
        <v>35860</v>
      </c>
      <c r="F138" s="3">
        <v>35835</v>
      </c>
      <c r="G138" s="2" t="s">
        <v>33</v>
      </c>
      <c r="H138" s="1" t="str">
        <f>VLOOKUP([1]Pedidos!$I138,[1]!Tabla_Compañías_de_envíos[[IdCompañíaEnvíos]:[NombreCompañía]],2,FALSE)</f>
        <v>Speedy Express</v>
      </c>
      <c r="I138" s="5">
        <v>0.82</v>
      </c>
      <c r="J138" s="5">
        <v>3986</v>
      </c>
      <c r="K138" s="1" t="s">
        <v>22</v>
      </c>
    </row>
    <row r="139" spans="1:11" x14ac:dyDescent="0.25">
      <c r="A139" s="2">
        <v>10610</v>
      </c>
      <c r="B139" s="1" t="str">
        <f>VLOOKUP([1]Pedidos!$B139,[1]!Tabla_Clientes[[IdCliente]:[NombreCompañía]],2,FALSE)</f>
        <v>La maison d'Asie</v>
      </c>
      <c r="C139" s="1" t="str">
        <f>VLOOKUP([1]Pedidos!$D139,[1]!Tabla_Empleados[[IdEmpleado]:[Apellidos]],2,FALSE)</f>
        <v>Callahan</v>
      </c>
      <c r="D139" s="3">
        <v>35636</v>
      </c>
      <c r="E139" s="3">
        <v>35664</v>
      </c>
      <c r="F139" s="3">
        <v>35648</v>
      </c>
      <c r="G139" s="2" t="s">
        <v>33</v>
      </c>
      <c r="H139" s="1" t="str">
        <f>VLOOKUP([1]Pedidos!$I139,[1]!Tabla_Compañías_de_envíos[[IdCompañíaEnvíos]:[NombreCompañía]],2,FALSE)</f>
        <v>Speedy Express</v>
      </c>
      <c r="I139" s="5">
        <v>26.78</v>
      </c>
      <c r="J139" s="5">
        <v>4709</v>
      </c>
      <c r="K139" s="1" t="s">
        <v>23</v>
      </c>
    </row>
    <row r="140" spans="1:11" x14ac:dyDescent="0.25">
      <c r="A140" s="2">
        <v>10521</v>
      </c>
      <c r="B140" s="1" t="str">
        <f>VLOOKUP([1]Pedidos!$B140,[1]!Tabla_Clientes[[IdCliente]:[NombreCompañía]],2,FALSE)</f>
        <v>Cactus Comidas para llevar</v>
      </c>
      <c r="C140" s="1" t="str">
        <f>VLOOKUP([1]Pedidos!$D140,[1]!Tabla_Empleados[[IdEmpleado]:[Apellidos]],2,FALSE)</f>
        <v>Callahan</v>
      </c>
      <c r="D140" s="3">
        <v>35549</v>
      </c>
      <c r="E140" s="3">
        <v>35577</v>
      </c>
      <c r="F140" s="3">
        <v>35552</v>
      </c>
      <c r="G140" s="2" t="s">
        <v>31</v>
      </c>
      <c r="H140" s="1" t="str">
        <f>VLOOKUP([1]Pedidos!$I140,[1]!Tabla_Compañías_de_envíos[[IdCompañíaEnvíos]:[NombreCompañía]],2,FALSE)</f>
        <v>United Package</v>
      </c>
      <c r="I140" s="5">
        <v>17.22</v>
      </c>
      <c r="J140" s="5">
        <v>2467</v>
      </c>
      <c r="K140" s="1" t="s">
        <v>26</v>
      </c>
    </row>
    <row r="141" spans="1:11" x14ac:dyDescent="0.25">
      <c r="A141" s="2">
        <v>10915</v>
      </c>
      <c r="B141" s="1" t="str">
        <f>VLOOKUP([1]Pedidos!$B141,[1]!Tabla_Clientes[[IdCliente]:[NombreCompañía]],2,FALSE)</f>
        <v>Tortuga Restaurante</v>
      </c>
      <c r="C141" s="1" t="str">
        <f>VLOOKUP([1]Pedidos!$D141,[1]!Tabla_Empleados[[IdEmpleado]:[Apellidos]],2,FALSE)</f>
        <v>Fuller</v>
      </c>
      <c r="D141" s="3">
        <v>35853</v>
      </c>
      <c r="E141" s="3">
        <v>35881</v>
      </c>
      <c r="F141" s="3">
        <v>35856</v>
      </c>
      <c r="G141" s="2" t="s">
        <v>31</v>
      </c>
      <c r="H141" s="1" t="str">
        <f>VLOOKUP([1]Pedidos!$I141,[1]!Tabla_Compañías_de_envíos[[IdCompañíaEnvíos]:[NombreCompañía]],2,FALSE)</f>
        <v>United Package</v>
      </c>
      <c r="I141" s="5">
        <v>3.51</v>
      </c>
      <c r="J141" s="5">
        <v>3450</v>
      </c>
      <c r="K141" s="1" t="s">
        <v>28</v>
      </c>
    </row>
    <row r="142" spans="1:11" x14ac:dyDescent="0.25">
      <c r="A142" s="2">
        <v>10424</v>
      </c>
      <c r="B142" s="1" t="str">
        <f>VLOOKUP([1]Pedidos!$B142,[1]!Tabla_Clientes[[IdCliente]:[NombreCompañía]],2,FALSE)</f>
        <v>Mère Paillarde</v>
      </c>
      <c r="C142" s="1" t="str">
        <f>VLOOKUP([1]Pedidos!$D142,[1]!Tabla_Empleados[[IdEmpleado]:[Apellidos]],2,FALSE)</f>
        <v>King</v>
      </c>
      <c r="D142" s="3">
        <v>35453</v>
      </c>
      <c r="E142" s="3">
        <v>35481</v>
      </c>
      <c r="F142" s="3">
        <v>35457</v>
      </c>
      <c r="G142" s="2" t="s">
        <v>31</v>
      </c>
      <c r="H142" s="1" t="str">
        <f>VLOOKUP([1]Pedidos!$I142,[1]!Tabla_Compañías_de_envíos[[IdCompañíaEnvíos]:[NombreCompañía]],2,FALSE)</f>
        <v>United Package</v>
      </c>
      <c r="I142" s="5">
        <v>370.61</v>
      </c>
      <c r="J142" s="5">
        <v>7076</v>
      </c>
      <c r="K142" s="1" t="s">
        <v>19</v>
      </c>
    </row>
    <row r="143" spans="1:11" x14ac:dyDescent="0.25">
      <c r="A143" s="2">
        <v>10281</v>
      </c>
      <c r="B143" s="1" t="str">
        <f>VLOOKUP([1]Pedidos!$B143,[1]!Tabla_Clientes[[IdCliente]:[NombreCompañía]],2,FALSE)</f>
        <v>Romero y tomillo</v>
      </c>
      <c r="C143" s="1" t="str">
        <f>VLOOKUP([1]Pedidos!$D143,[1]!Tabla_Empleados[[IdEmpleado]:[Apellidos]],2,FALSE)</f>
        <v>Peacock</v>
      </c>
      <c r="D143" s="3">
        <v>35291</v>
      </c>
      <c r="E143" s="3">
        <v>35305</v>
      </c>
      <c r="F143" s="3">
        <v>35298</v>
      </c>
      <c r="G143" s="2" t="s">
        <v>33</v>
      </c>
      <c r="H143" s="1" t="str">
        <f>VLOOKUP([1]Pedidos!$I143,[1]!Tabla_Compañías_de_envíos[[IdCompañíaEnvíos]:[NombreCompañía]],2,FALSE)</f>
        <v>Speedy Express</v>
      </c>
      <c r="I143" s="5">
        <v>2.94</v>
      </c>
      <c r="J143" s="5">
        <v>9999</v>
      </c>
      <c r="K143" s="1" t="s">
        <v>17</v>
      </c>
    </row>
    <row r="144" spans="1:11" x14ac:dyDescent="0.25">
      <c r="A144" s="2">
        <v>11059</v>
      </c>
      <c r="B144" s="1" t="str">
        <f>VLOOKUP([1]Pedidos!$B144,[1]!Tabla_Clientes[[IdCliente]:[NombreCompañía]],2,FALSE)</f>
        <v>Ricardo Adocicados</v>
      </c>
      <c r="C144" s="1" t="str">
        <f>VLOOKUP([1]Pedidos!$D144,[1]!Tabla_Empleados[[IdEmpleado]:[Apellidos]],2,FALSE)</f>
        <v>Fuller</v>
      </c>
      <c r="D144" s="3">
        <v>35914</v>
      </c>
      <c r="E144" s="3">
        <v>35956</v>
      </c>
      <c r="F144" s="3"/>
      <c r="G144" s="2" t="s">
        <v>31</v>
      </c>
      <c r="H144" s="1" t="str">
        <f>VLOOKUP([1]Pedidos!$I144,[1]!Tabla_Compañías_de_envíos[[IdCompañíaEnvíos]:[NombreCompañía]],2,FALSE)</f>
        <v>United Package</v>
      </c>
      <c r="I144" s="5">
        <v>85.8</v>
      </c>
      <c r="J144" s="5">
        <v>8645</v>
      </c>
      <c r="K144" s="1" t="s">
        <v>12</v>
      </c>
    </row>
    <row r="145" spans="1:11" x14ac:dyDescent="0.25">
      <c r="A145" s="2">
        <v>11063</v>
      </c>
      <c r="B145" s="1" t="str">
        <f>VLOOKUP([1]Pedidos!$B145,[1]!Tabla_Clientes[[IdCliente]:[NombreCompañía]],2,FALSE)</f>
        <v>Hungry Owl All-Night Grocers</v>
      </c>
      <c r="C145" s="1" t="str">
        <f>VLOOKUP([1]Pedidos!$D145,[1]!Tabla_Empleados[[IdEmpleado]:[Apellidos]],2,FALSE)</f>
        <v>Leverling</v>
      </c>
      <c r="D145" s="3">
        <v>35915</v>
      </c>
      <c r="E145" s="3">
        <v>35943</v>
      </c>
      <c r="F145" s="3">
        <v>35921</v>
      </c>
      <c r="G145" s="2" t="s">
        <v>31</v>
      </c>
      <c r="H145" s="1" t="str">
        <f>VLOOKUP([1]Pedidos!$I145,[1]!Tabla_Compañías_de_envíos[[IdCompañíaEnvíos]:[NombreCompañía]],2,FALSE)</f>
        <v>United Package</v>
      </c>
      <c r="I145" s="5">
        <v>81.73</v>
      </c>
      <c r="J145" s="5">
        <v>5328</v>
      </c>
      <c r="K145" s="1" t="s">
        <v>11</v>
      </c>
    </row>
    <row r="146" spans="1:11" x14ac:dyDescent="0.25">
      <c r="A146" s="2">
        <v>10398</v>
      </c>
      <c r="B146" s="1" t="str">
        <f>VLOOKUP([1]Pedidos!$B146,[1]!Tabla_Clientes[[IdCliente]:[NombreCompañía]],2,FALSE)</f>
        <v>Save-a-lot Markets</v>
      </c>
      <c r="C146" s="1" t="str">
        <f>VLOOKUP([1]Pedidos!$D146,[1]!Tabla_Empleados[[IdEmpleado]:[Apellidos]],2,FALSE)</f>
        <v>Fuller</v>
      </c>
      <c r="D146" s="3">
        <v>35429</v>
      </c>
      <c r="E146" s="3">
        <v>35457</v>
      </c>
      <c r="F146" s="3">
        <v>35439</v>
      </c>
      <c r="G146" s="2" t="s">
        <v>32</v>
      </c>
      <c r="H146" s="1" t="str">
        <f>VLOOKUP([1]Pedidos!$I146,[1]!Tabla_Compañías_de_envíos[[IdCompañíaEnvíos]:[NombreCompañía]],2,FALSE)</f>
        <v>Federal Shipping</v>
      </c>
      <c r="I146" s="5">
        <v>89.16</v>
      </c>
      <c r="J146" s="5">
        <v>1416</v>
      </c>
      <c r="K146" s="1" t="s">
        <v>18</v>
      </c>
    </row>
    <row r="147" spans="1:11" x14ac:dyDescent="0.25">
      <c r="A147" s="2">
        <v>10408</v>
      </c>
      <c r="B147" s="1" t="str">
        <f>VLOOKUP([1]Pedidos!$B147,[1]!Tabla_Clientes[[IdCliente]:[NombreCompañía]],2,FALSE)</f>
        <v>Folies gourmandes</v>
      </c>
      <c r="C147" s="1" t="str">
        <f>VLOOKUP([1]Pedidos!$D147,[1]!Tabla_Empleados[[IdEmpleado]:[Apellidos]],2,FALSE)</f>
        <v>Callahan</v>
      </c>
      <c r="D147" s="3">
        <v>35438</v>
      </c>
      <c r="E147" s="3">
        <v>35466</v>
      </c>
      <c r="F147" s="3">
        <v>35444</v>
      </c>
      <c r="G147" s="2" t="s">
        <v>33</v>
      </c>
      <c r="H147" s="1" t="str">
        <f>VLOOKUP([1]Pedidos!$I147,[1]!Tabla_Compañías_de_envíos[[IdCompañíaEnvíos]:[NombreCompañía]],2,FALSE)</f>
        <v>Speedy Express</v>
      </c>
      <c r="I147" s="5">
        <v>11.26</v>
      </c>
      <c r="J147" s="5">
        <v>9812</v>
      </c>
      <c r="K147" s="1" t="s">
        <v>23</v>
      </c>
    </row>
    <row r="148" spans="1:11" x14ac:dyDescent="0.25">
      <c r="A148" s="2">
        <v>10887</v>
      </c>
      <c r="B148" s="1" t="str">
        <f>VLOOKUP([1]Pedidos!$B148,[1]!Tabla_Clientes[[IdCliente]:[NombreCompañía]],2,FALSE)</f>
        <v>Galería del gastrónomo</v>
      </c>
      <c r="C148" s="1" t="str">
        <f>VLOOKUP([1]Pedidos!$D148,[1]!Tabla_Empleados[[IdEmpleado]:[Apellidos]],2,FALSE)</f>
        <v>Callahan</v>
      </c>
      <c r="D148" s="3">
        <v>35839</v>
      </c>
      <c r="E148" s="3">
        <v>35867</v>
      </c>
      <c r="F148" s="3">
        <v>35842</v>
      </c>
      <c r="G148" s="2" t="s">
        <v>32</v>
      </c>
      <c r="H148" s="1" t="str">
        <f>VLOOKUP([1]Pedidos!$I148,[1]!Tabla_Compañías_de_envíos[[IdCompañíaEnvíos]:[NombreCompañía]],2,FALSE)</f>
        <v>Federal Shipping</v>
      </c>
      <c r="I148" s="5">
        <v>1.25</v>
      </c>
      <c r="J148" s="5">
        <v>8202</v>
      </c>
      <c r="K148" s="1" t="s">
        <v>17</v>
      </c>
    </row>
    <row r="149" spans="1:11" x14ac:dyDescent="0.25">
      <c r="A149" s="2">
        <v>10297</v>
      </c>
      <c r="B149" s="1" t="str">
        <f>VLOOKUP([1]Pedidos!$B149,[1]!Tabla_Clientes[[IdCliente]:[NombreCompañía]],2,FALSE)</f>
        <v>Blondel père et fils</v>
      </c>
      <c r="C149" s="1" t="str">
        <f>VLOOKUP([1]Pedidos!$D149,[1]!Tabla_Empleados[[IdEmpleado]:[Apellidos]],2,FALSE)</f>
        <v>Buchanan</v>
      </c>
      <c r="D149" s="3">
        <v>35312</v>
      </c>
      <c r="E149" s="3">
        <v>35354</v>
      </c>
      <c r="F149" s="3">
        <v>35318</v>
      </c>
      <c r="G149" s="2" t="s">
        <v>31</v>
      </c>
      <c r="H149" s="1" t="str">
        <f>VLOOKUP([1]Pedidos!$I149,[1]!Tabla_Compañías_de_envíos[[IdCompañíaEnvíos]:[NombreCompañía]],2,FALSE)</f>
        <v>United Package</v>
      </c>
      <c r="I149" s="5">
        <v>5.74</v>
      </c>
      <c r="J149" s="5">
        <v>7273</v>
      </c>
      <c r="K149" s="1" t="s">
        <v>23</v>
      </c>
    </row>
    <row r="150" spans="1:11" x14ac:dyDescent="0.25">
      <c r="A150" s="2">
        <v>10808</v>
      </c>
      <c r="B150" s="1" t="str">
        <f>VLOOKUP([1]Pedidos!$B150,[1]!Tabla_Clientes[[IdCliente]:[NombreCompañía]],2,FALSE)</f>
        <v>Old World Delicatessen</v>
      </c>
      <c r="C150" s="1" t="str">
        <f>VLOOKUP([1]Pedidos!$D150,[1]!Tabla_Empleados[[IdEmpleado]:[Apellidos]],2,FALSE)</f>
        <v>Fuller</v>
      </c>
      <c r="D150" s="3">
        <v>35796</v>
      </c>
      <c r="E150" s="3">
        <v>35824</v>
      </c>
      <c r="F150" s="3">
        <v>35804</v>
      </c>
      <c r="G150" s="2" t="s">
        <v>32</v>
      </c>
      <c r="H150" s="1" t="str">
        <f>VLOOKUP([1]Pedidos!$I150,[1]!Tabla_Compañías_de_envíos[[IdCompañíaEnvíos]:[NombreCompañía]],2,FALSE)</f>
        <v>Federal Shipping</v>
      </c>
      <c r="I150" s="5">
        <v>45.53</v>
      </c>
      <c r="J150" s="5">
        <v>1028</v>
      </c>
      <c r="K150" s="1" t="s">
        <v>18</v>
      </c>
    </row>
    <row r="151" spans="1:11" x14ac:dyDescent="0.25">
      <c r="A151" s="2">
        <v>10858</v>
      </c>
      <c r="B151" s="1" t="str">
        <f>VLOOKUP([1]Pedidos!$B151,[1]!Tabla_Clientes[[IdCliente]:[NombreCompañía]],2,FALSE)</f>
        <v>La corne d'abondance</v>
      </c>
      <c r="C151" s="1" t="str">
        <f>VLOOKUP([1]Pedidos!$D151,[1]!Tabla_Empleados[[IdEmpleado]:[Apellidos]],2,FALSE)</f>
        <v>Fuller</v>
      </c>
      <c r="D151" s="3">
        <v>35824</v>
      </c>
      <c r="E151" s="3">
        <v>35852</v>
      </c>
      <c r="F151" s="3">
        <v>35829</v>
      </c>
      <c r="G151" s="2" t="s">
        <v>33</v>
      </c>
      <c r="H151" s="1" t="str">
        <f>VLOOKUP([1]Pedidos!$I151,[1]!Tabla_Compañías_de_envíos[[IdCompañíaEnvíos]:[NombreCompañía]],2,FALSE)</f>
        <v>Speedy Express</v>
      </c>
      <c r="I151" s="5">
        <v>52.51</v>
      </c>
      <c r="J151" s="5">
        <v>3306</v>
      </c>
      <c r="K151" s="1" t="s">
        <v>23</v>
      </c>
    </row>
    <row r="152" spans="1:11" x14ac:dyDescent="0.25">
      <c r="A152" s="2">
        <v>10443</v>
      </c>
      <c r="B152" s="1" t="str">
        <f>VLOOKUP([1]Pedidos!$B152,[1]!Tabla_Clientes[[IdCliente]:[NombreCompañía]],2,FALSE)</f>
        <v>Reggiani Caseifici</v>
      </c>
      <c r="C152" s="1" t="str">
        <f>VLOOKUP([1]Pedidos!$D152,[1]!Tabla_Empleados[[IdEmpleado]:[Apellidos]],2,FALSE)</f>
        <v>Callahan</v>
      </c>
      <c r="D152" s="3">
        <v>35473</v>
      </c>
      <c r="E152" s="3">
        <v>35501</v>
      </c>
      <c r="F152" s="3">
        <v>35475</v>
      </c>
      <c r="G152" s="2" t="s">
        <v>33</v>
      </c>
      <c r="H152" s="1" t="str">
        <f>VLOOKUP([1]Pedidos!$I152,[1]!Tabla_Compañías_de_envíos[[IdCompañíaEnvíos]:[NombreCompañía]],2,FALSE)</f>
        <v>Speedy Express</v>
      </c>
      <c r="I152" s="5">
        <v>13.95</v>
      </c>
      <c r="J152" s="5">
        <v>6438</v>
      </c>
      <c r="K152" s="1" t="s">
        <v>14</v>
      </c>
    </row>
    <row r="153" spans="1:11" x14ac:dyDescent="0.25">
      <c r="A153" s="2">
        <v>10785</v>
      </c>
      <c r="B153" s="1" t="str">
        <f>VLOOKUP([1]Pedidos!$B153,[1]!Tabla_Clientes[[IdCliente]:[NombreCompañía]],2,FALSE)</f>
        <v>GROSELLA-Restaurante</v>
      </c>
      <c r="C153" s="1" t="str">
        <f>VLOOKUP([1]Pedidos!$D153,[1]!Tabla_Empleados[[IdEmpleado]:[Apellidos]],2,FALSE)</f>
        <v>Davolio</v>
      </c>
      <c r="D153" s="3">
        <v>35782</v>
      </c>
      <c r="E153" s="3">
        <v>35810</v>
      </c>
      <c r="F153" s="3">
        <v>35788</v>
      </c>
      <c r="G153" s="2" t="s">
        <v>32</v>
      </c>
      <c r="H153" s="1" t="str">
        <f>VLOOKUP([1]Pedidos!$I153,[1]!Tabla_Compañías_de_envíos[[IdCompañíaEnvíos]:[NombreCompañía]],2,FALSE)</f>
        <v>Federal Shipping</v>
      </c>
      <c r="I153" s="5">
        <v>1.51</v>
      </c>
      <c r="J153" s="5">
        <v>7730</v>
      </c>
      <c r="K153" s="1" t="s">
        <v>16</v>
      </c>
    </row>
    <row r="154" spans="1:11" x14ac:dyDescent="0.25">
      <c r="A154" s="2">
        <v>10747</v>
      </c>
      <c r="B154" s="1" t="str">
        <f>VLOOKUP([1]Pedidos!$B154,[1]!Tabla_Clientes[[IdCliente]:[NombreCompañía]],2,FALSE)</f>
        <v>Piccolo und mehr</v>
      </c>
      <c r="C154" s="1" t="str">
        <f>VLOOKUP([1]Pedidos!$D154,[1]!Tabla_Empleados[[IdEmpleado]:[Apellidos]],2,FALSE)</f>
        <v>Suyama</v>
      </c>
      <c r="D154" s="3">
        <v>35753</v>
      </c>
      <c r="E154" s="3">
        <v>35781</v>
      </c>
      <c r="F154" s="3">
        <v>35760</v>
      </c>
      <c r="G154" s="2" t="s">
        <v>33</v>
      </c>
      <c r="H154" s="1" t="str">
        <f>VLOOKUP([1]Pedidos!$I154,[1]!Tabla_Compañías_de_envíos[[IdCompañíaEnvíos]:[NombreCompañía]],2,FALSE)</f>
        <v>Speedy Express</v>
      </c>
      <c r="I154" s="5">
        <v>117.33</v>
      </c>
      <c r="J154" s="5">
        <v>5748</v>
      </c>
      <c r="K154" s="1" t="s">
        <v>20</v>
      </c>
    </row>
    <row r="155" spans="1:11" x14ac:dyDescent="0.25">
      <c r="A155" s="2">
        <v>10565</v>
      </c>
      <c r="B155" s="1" t="str">
        <f>VLOOKUP([1]Pedidos!$B155,[1]!Tabla_Clientes[[IdCliente]:[NombreCompañía]],2,FALSE)</f>
        <v>Mère Paillarde</v>
      </c>
      <c r="C155" s="1" t="str">
        <f>VLOOKUP([1]Pedidos!$D155,[1]!Tabla_Empleados[[IdEmpleado]:[Apellidos]],2,FALSE)</f>
        <v>Callahan</v>
      </c>
      <c r="D155" s="3">
        <v>35592</v>
      </c>
      <c r="E155" s="3">
        <v>35620</v>
      </c>
      <c r="F155" s="3">
        <v>35599</v>
      </c>
      <c r="G155" s="2" t="s">
        <v>31</v>
      </c>
      <c r="H155" s="1" t="str">
        <f>VLOOKUP([1]Pedidos!$I155,[1]!Tabla_Compañías_de_envíos[[IdCompañíaEnvíos]:[NombreCompañía]],2,FALSE)</f>
        <v>United Package</v>
      </c>
      <c r="I155" s="5">
        <v>7.15</v>
      </c>
      <c r="J155" s="5">
        <v>1033</v>
      </c>
      <c r="K155" s="1" t="s">
        <v>19</v>
      </c>
    </row>
    <row r="156" spans="1:11" x14ac:dyDescent="0.25">
      <c r="A156" s="2">
        <v>10322</v>
      </c>
      <c r="B156" s="1" t="str">
        <f>VLOOKUP([1]Pedidos!$B156,[1]!Tabla_Clientes[[IdCliente]:[NombreCompañía]],2,FALSE)</f>
        <v>Pericles Comidas clásicas</v>
      </c>
      <c r="C156" s="1" t="str">
        <f>VLOOKUP([1]Pedidos!$D156,[1]!Tabla_Empleados[[IdEmpleado]:[Apellidos]],2,FALSE)</f>
        <v>King</v>
      </c>
      <c r="D156" s="3">
        <v>35342</v>
      </c>
      <c r="E156" s="3">
        <v>35370</v>
      </c>
      <c r="F156" s="3">
        <v>35361</v>
      </c>
      <c r="G156" s="2" t="s">
        <v>32</v>
      </c>
      <c r="H156" s="1" t="str">
        <f>VLOOKUP([1]Pedidos!$I156,[1]!Tabla_Compañías_de_envíos[[IdCompañíaEnvíos]:[NombreCompañía]],2,FALSE)</f>
        <v>Federal Shipping</v>
      </c>
      <c r="I156" s="5">
        <v>0.4</v>
      </c>
      <c r="J156" s="5">
        <v>2632</v>
      </c>
      <c r="K156" s="1" t="s">
        <v>28</v>
      </c>
    </row>
    <row r="157" spans="1:11" x14ac:dyDescent="0.25">
      <c r="A157" s="2">
        <v>10715</v>
      </c>
      <c r="B157" s="1" t="str">
        <f>VLOOKUP([1]Pedidos!$B157,[1]!Tabla_Clientes[[IdCliente]:[NombreCompañía]],2,FALSE)</f>
        <v>Bon app'</v>
      </c>
      <c r="C157" s="1" t="str">
        <f>VLOOKUP([1]Pedidos!$D157,[1]!Tabla_Empleados[[IdEmpleado]:[Apellidos]],2,FALSE)</f>
        <v>Leverling</v>
      </c>
      <c r="D157" s="3">
        <v>35726</v>
      </c>
      <c r="E157" s="3">
        <v>35740</v>
      </c>
      <c r="F157" s="3">
        <v>35732</v>
      </c>
      <c r="G157" s="2" t="s">
        <v>33</v>
      </c>
      <c r="H157" s="1" t="str">
        <f>VLOOKUP([1]Pedidos!$I157,[1]!Tabla_Compañías_de_envíos[[IdCompañíaEnvíos]:[NombreCompañía]],2,FALSE)</f>
        <v>Speedy Express</v>
      </c>
      <c r="I157" s="5">
        <v>63.2</v>
      </c>
      <c r="J157" s="5">
        <v>6320</v>
      </c>
      <c r="K157" s="1" t="s">
        <v>23</v>
      </c>
    </row>
    <row r="158" spans="1:11" x14ac:dyDescent="0.25">
      <c r="A158" s="2">
        <v>10888</v>
      </c>
      <c r="B158" s="1" t="str">
        <f>VLOOKUP([1]Pedidos!$B158,[1]!Tabla_Clientes[[IdCliente]:[NombreCompañía]],2,FALSE)</f>
        <v>Godos Cocina Típica</v>
      </c>
      <c r="C158" s="1" t="str">
        <f>VLOOKUP([1]Pedidos!$D158,[1]!Tabla_Empleados[[IdEmpleado]:[Apellidos]],2,FALSE)</f>
        <v>Davolio</v>
      </c>
      <c r="D158" s="3">
        <v>35842</v>
      </c>
      <c r="E158" s="3">
        <v>35870</v>
      </c>
      <c r="F158" s="3">
        <v>35849</v>
      </c>
      <c r="G158" s="2" t="s">
        <v>31</v>
      </c>
      <c r="H158" s="1" t="str">
        <f>VLOOKUP([1]Pedidos!$I158,[1]!Tabla_Compañías_de_envíos[[IdCompañíaEnvíos]:[NombreCompañía]],2,FALSE)</f>
        <v>United Package</v>
      </c>
      <c r="I158" s="5">
        <v>51.87</v>
      </c>
      <c r="J158" s="5">
        <v>3705</v>
      </c>
      <c r="K158" s="1" t="s">
        <v>17</v>
      </c>
    </row>
    <row r="159" spans="1:11" x14ac:dyDescent="0.25">
      <c r="A159" s="2">
        <v>10347</v>
      </c>
      <c r="B159" s="1" t="str">
        <f>VLOOKUP([1]Pedidos!$B159,[1]!Tabla_Clientes[[IdCliente]:[NombreCompañía]],2,FALSE)</f>
        <v>Familia Arquibaldo</v>
      </c>
      <c r="C159" s="1" t="str">
        <f>VLOOKUP([1]Pedidos!$D159,[1]!Tabla_Empleados[[IdEmpleado]:[Apellidos]],2,FALSE)</f>
        <v>Peacock</v>
      </c>
      <c r="D159" s="3">
        <v>35375</v>
      </c>
      <c r="E159" s="3">
        <v>35403</v>
      </c>
      <c r="F159" s="3">
        <v>35377</v>
      </c>
      <c r="G159" s="2" t="s">
        <v>32</v>
      </c>
      <c r="H159" s="1" t="str">
        <f>VLOOKUP([1]Pedidos!$I159,[1]!Tabla_Compañías_de_envíos[[IdCompañíaEnvíos]:[NombreCompañía]],2,FALSE)</f>
        <v>Federal Shipping</v>
      </c>
      <c r="I159" s="5">
        <v>3.1</v>
      </c>
      <c r="J159" s="5">
        <v>1838</v>
      </c>
      <c r="K159" s="1" t="s">
        <v>12</v>
      </c>
    </row>
    <row r="160" spans="1:11" x14ac:dyDescent="0.25">
      <c r="A160" s="2">
        <v>10473</v>
      </c>
      <c r="B160" s="1" t="str">
        <f>VLOOKUP([1]Pedidos!$B160,[1]!Tabla_Clientes[[IdCliente]:[NombreCompañía]],2,FALSE)</f>
        <v>Island Trading</v>
      </c>
      <c r="C160" s="1" t="str">
        <f>VLOOKUP([1]Pedidos!$D160,[1]!Tabla_Empleados[[IdEmpleado]:[Apellidos]],2,FALSE)</f>
        <v>Davolio</v>
      </c>
      <c r="D160" s="3">
        <v>35502</v>
      </c>
      <c r="E160" s="3">
        <v>35516</v>
      </c>
      <c r="F160" s="3">
        <v>35510</v>
      </c>
      <c r="G160" s="2" t="s">
        <v>32</v>
      </c>
      <c r="H160" s="1" t="str">
        <f>VLOOKUP([1]Pedidos!$I160,[1]!Tabla_Compañías_de_envíos[[IdCompañíaEnvíos]:[NombreCompañía]],2,FALSE)</f>
        <v>Federal Shipping</v>
      </c>
      <c r="I160" s="5">
        <v>16.37</v>
      </c>
      <c r="J160" s="5">
        <v>8228</v>
      </c>
      <c r="K160" s="1" t="s">
        <v>21</v>
      </c>
    </row>
    <row r="161" spans="1:11" x14ac:dyDescent="0.25">
      <c r="A161" s="2">
        <v>11041</v>
      </c>
      <c r="B161" s="1" t="str">
        <f>VLOOKUP([1]Pedidos!$B161,[1]!Tabla_Clientes[[IdCliente]:[NombreCompañía]],2,FALSE)</f>
        <v>Chop-suey Chinese</v>
      </c>
      <c r="C161" s="1" t="str">
        <f>VLOOKUP([1]Pedidos!$D161,[1]!Tabla_Empleados[[IdEmpleado]:[Apellidos]],2,FALSE)</f>
        <v>Leverling</v>
      </c>
      <c r="D161" s="3">
        <v>35907</v>
      </c>
      <c r="E161" s="3">
        <v>35935</v>
      </c>
      <c r="F161" s="3">
        <v>35913</v>
      </c>
      <c r="G161" s="2" t="s">
        <v>31</v>
      </c>
      <c r="H161" s="1" t="str">
        <f>VLOOKUP([1]Pedidos!$I161,[1]!Tabla_Compañías_de_envíos[[IdCompañíaEnvíos]:[NombreCompañía]],2,FALSE)</f>
        <v>United Package</v>
      </c>
      <c r="I161" s="5">
        <v>48.22</v>
      </c>
      <c r="J161" s="5">
        <v>1914</v>
      </c>
      <c r="K161" s="1" t="s">
        <v>15</v>
      </c>
    </row>
    <row r="162" spans="1:11" x14ac:dyDescent="0.25">
      <c r="A162" s="2">
        <v>10388</v>
      </c>
      <c r="B162" s="1" t="str">
        <f>VLOOKUP([1]Pedidos!$B162,[1]!Tabla_Clientes[[IdCliente]:[NombreCompañía]],2,FALSE)</f>
        <v>Seven Seas Imports</v>
      </c>
      <c r="C162" s="1" t="str">
        <f>VLOOKUP([1]Pedidos!$D162,[1]!Tabla_Empleados[[IdEmpleado]:[Apellidos]],2,FALSE)</f>
        <v>Fuller</v>
      </c>
      <c r="D162" s="3">
        <v>35418</v>
      </c>
      <c r="E162" s="3">
        <v>35446</v>
      </c>
      <c r="F162" s="3">
        <v>35419</v>
      </c>
      <c r="G162" s="2" t="s">
        <v>33</v>
      </c>
      <c r="H162" s="1" t="str">
        <f>VLOOKUP([1]Pedidos!$I162,[1]!Tabla_Compañías_de_envíos[[IdCompañíaEnvíos]:[NombreCompañía]],2,FALSE)</f>
        <v>Speedy Express</v>
      </c>
      <c r="I162" s="5">
        <v>34.86</v>
      </c>
      <c r="J162" s="5">
        <v>9345</v>
      </c>
      <c r="K162" s="1" t="s">
        <v>21</v>
      </c>
    </row>
    <row r="163" spans="1:11" x14ac:dyDescent="0.25">
      <c r="A163" s="2">
        <v>10475</v>
      </c>
      <c r="B163" s="1" t="str">
        <f>VLOOKUP([1]Pedidos!$B163,[1]!Tabla_Clientes[[IdCliente]:[NombreCompañía]],2,FALSE)</f>
        <v>Suprêmes délices</v>
      </c>
      <c r="C163" s="1" t="str">
        <f>VLOOKUP([1]Pedidos!$D163,[1]!Tabla_Empleados[[IdEmpleado]:[Apellidos]],2,FALSE)</f>
        <v>Dodsworth</v>
      </c>
      <c r="D163" s="3">
        <v>35503</v>
      </c>
      <c r="E163" s="3">
        <v>35531</v>
      </c>
      <c r="F163" s="3">
        <v>35524</v>
      </c>
      <c r="G163" s="2" t="s">
        <v>33</v>
      </c>
      <c r="H163" s="1" t="str">
        <f>VLOOKUP([1]Pedidos!$I163,[1]!Tabla_Compañías_de_envíos[[IdCompañíaEnvíos]:[NombreCompañía]],2,FALSE)</f>
        <v>Speedy Express</v>
      </c>
      <c r="I163" s="5">
        <v>68.52</v>
      </c>
      <c r="J163" s="5">
        <v>5108</v>
      </c>
      <c r="K163" s="1" t="s">
        <v>29</v>
      </c>
    </row>
    <row r="164" spans="1:11" x14ac:dyDescent="0.25">
      <c r="A164" s="2">
        <v>10518</v>
      </c>
      <c r="B164" s="1" t="str">
        <f>VLOOKUP([1]Pedidos!$B164,[1]!Tabla_Clientes[[IdCliente]:[NombreCompañía]],2,FALSE)</f>
        <v>Tortuga Restaurante</v>
      </c>
      <c r="C164" s="1" t="str">
        <f>VLOOKUP([1]Pedidos!$D164,[1]!Tabla_Empleados[[IdEmpleado]:[Apellidos]],2,FALSE)</f>
        <v>Peacock</v>
      </c>
      <c r="D164" s="3">
        <v>35545</v>
      </c>
      <c r="E164" s="3">
        <v>35559</v>
      </c>
      <c r="F164" s="3">
        <v>35555</v>
      </c>
      <c r="G164" s="2" t="s">
        <v>31</v>
      </c>
      <c r="H164" s="1" t="str">
        <f>VLOOKUP([1]Pedidos!$I164,[1]!Tabla_Compañías_de_envíos[[IdCompañíaEnvíos]:[NombreCompañía]],2,FALSE)</f>
        <v>United Package</v>
      </c>
      <c r="I164" s="5">
        <v>218.15</v>
      </c>
      <c r="J164" s="5">
        <v>2403</v>
      </c>
      <c r="K164" s="1" t="s">
        <v>28</v>
      </c>
    </row>
    <row r="165" spans="1:11" x14ac:dyDescent="0.25">
      <c r="A165" s="2">
        <v>11018</v>
      </c>
      <c r="B165" s="1" t="str">
        <f>VLOOKUP([1]Pedidos!$B165,[1]!Tabla_Clientes[[IdCliente]:[NombreCompañía]],2,FALSE)</f>
        <v>Lonesome Pine Restaurant</v>
      </c>
      <c r="C165" s="1" t="str">
        <f>VLOOKUP([1]Pedidos!$D165,[1]!Tabla_Empleados[[IdEmpleado]:[Apellidos]],2,FALSE)</f>
        <v>Peacock</v>
      </c>
      <c r="D165" s="3">
        <v>35898</v>
      </c>
      <c r="E165" s="3">
        <v>35926</v>
      </c>
      <c r="F165" s="3">
        <v>35901</v>
      </c>
      <c r="G165" s="2" t="s">
        <v>31</v>
      </c>
      <c r="H165" s="1" t="str">
        <f>VLOOKUP([1]Pedidos!$I165,[1]!Tabla_Compañías_de_envíos[[IdCompañíaEnvíos]:[NombreCompañía]],2,FALSE)</f>
        <v>United Package</v>
      </c>
      <c r="I165" s="5">
        <v>11.65</v>
      </c>
      <c r="J165" s="5">
        <v>8665</v>
      </c>
      <c r="K165" s="1" t="s">
        <v>18</v>
      </c>
    </row>
    <row r="166" spans="1:11" x14ac:dyDescent="0.25">
      <c r="A166" s="2">
        <v>11038</v>
      </c>
      <c r="B166" s="1" t="str">
        <f>VLOOKUP([1]Pedidos!$B166,[1]!Tabla_Clientes[[IdCliente]:[NombreCompañía]],2,FALSE)</f>
        <v>Suprêmes délices</v>
      </c>
      <c r="C166" s="1" t="str">
        <f>VLOOKUP([1]Pedidos!$D166,[1]!Tabla_Empleados[[IdEmpleado]:[Apellidos]],2,FALSE)</f>
        <v>Davolio</v>
      </c>
      <c r="D166" s="3">
        <v>35906</v>
      </c>
      <c r="E166" s="3">
        <v>35934</v>
      </c>
      <c r="F166" s="3">
        <v>35915</v>
      </c>
      <c r="G166" s="2" t="s">
        <v>31</v>
      </c>
      <c r="H166" s="1" t="str">
        <f>VLOOKUP([1]Pedidos!$I166,[1]!Tabla_Compañías_de_envíos[[IdCompañíaEnvíos]:[NombreCompañía]],2,FALSE)</f>
        <v>United Package</v>
      </c>
      <c r="I166" s="5">
        <v>29.59</v>
      </c>
      <c r="J166" s="5">
        <v>7161</v>
      </c>
      <c r="K166" s="1" t="s">
        <v>29</v>
      </c>
    </row>
    <row r="167" spans="1:11" x14ac:dyDescent="0.25">
      <c r="A167" s="2">
        <v>10598</v>
      </c>
      <c r="B167" s="1" t="str">
        <f>VLOOKUP([1]Pedidos!$B167,[1]!Tabla_Clientes[[IdCliente]:[NombreCompañía]],2,FALSE)</f>
        <v>Rattlesnake Canyon Grocery</v>
      </c>
      <c r="C167" s="1" t="str">
        <f>VLOOKUP([1]Pedidos!$D167,[1]!Tabla_Empleados[[IdEmpleado]:[Apellidos]],2,FALSE)</f>
        <v>Davolio</v>
      </c>
      <c r="D167" s="3">
        <v>35625</v>
      </c>
      <c r="E167" s="3">
        <v>35653</v>
      </c>
      <c r="F167" s="3">
        <v>35629</v>
      </c>
      <c r="G167" s="2" t="s">
        <v>32</v>
      </c>
      <c r="H167" s="1" t="str">
        <f>VLOOKUP([1]Pedidos!$I167,[1]!Tabla_Compañías_de_envíos[[IdCompañíaEnvíos]:[NombreCompañía]],2,FALSE)</f>
        <v>Federal Shipping</v>
      </c>
      <c r="I167" s="5">
        <v>44.42</v>
      </c>
      <c r="J167" s="5">
        <v>6245</v>
      </c>
      <c r="K167" s="1" t="s">
        <v>18</v>
      </c>
    </row>
    <row r="168" spans="1:11" x14ac:dyDescent="0.25">
      <c r="A168" s="2">
        <v>11077</v>
      </c>
      <c r="B168" s="1" t="str">
        <f>VLOOKUP([1]Pedidos!$B168,[1]!Tabla_Clientes[[IdCliente]:[NombreCompañía]],2,FALSE)</f>
        <v>Rattlesnake Canyon Grocery</v>
      </c>
      <c r="C168" s="1" t="str">
        <f>VLOOKUP([1]Pedidos!$D168,[1]!Tabla_Empleados[[IdEmpleado]:[Apellidos]],2,FALSE)</f>
        <v>Davolio</v>
      </c>
      <c r="D168" s="3">
        <v>35921</v>
      </c>
      <c r="E168" s="3">
        <v>35949</v>
      </c>
      <c r="F168" s="3"/>
      <c r="G168" s="2" t="s">
        <v>31</v>
      </c>
      <c r="H168" s="1" t="str">
        <f>VLOOKUP([1]Pedidos!$I168,[1]!Tabla_Compañías_de_envíos[[IdCompañíaEnvíos]:[NombreCompañía]],2,FALSE)</f>
        <v>United Package</v>
      </c>
      <c r="I168" s="5">
        <v>8.5299999999999994</v>
      </c>
      <c r="J168" s="5">
        <v>3094</v>
      </c>
      <c r="K168" s="1" t="s">
        <v>18</v>
      </c>
    </row>
    <row r="169" spans="1:11" x14ac:dyDescent="0.25">
      <c r="A169" s="2">
        <v>10852</v>
      </c>
      <c r="B169" s="1" t="str">
        <f>VLOOKUP([1]Pedidos!$B169,[1]!Tabla_Clientes[[IdCliente]:[NombreCompañía]],2,FALSE)</f>
        <v>Rattlesnake Canyon Grocery</v>
      </c>
      <c r="C169" s="1" t="str">
        <f>VLOOKUP([1]Pedidos!$D169,[1]!Tabla_Empleados[[IdEmpleado]:[Apellidos]],2,FALSE)</f>
        <v>Callahan</v>
      </c>
      <c r="D169" s="3">
        <v>35821</v>
      </c>
      <c r="E169" s="3">
        <v>35835</v>
      </c>
      <c r="F169" s="3">
        <v>35825</v>
      </c>
      <c r="G169" s="2" t="s">
        <v>33</v>
      </c>
      <c r="H169" s="1" t="str">
        <f>VLOOKUP([1]Pedidos!$I169,[1]!Tabla_Compañías_de_envíos[[IdCompañíaEnvíos]:[NombreCompañía]],2,FALSE)</f>
        <v>Speedy Express</v>
      </c>
      <c r="I169" s="5">
        <v>174.05</v>
      </c>
      <c r="J169" s="5">
        <v>6879</v>
      </c>
      <c r="K169" s="1" t="s">
        <v>18</v>
      </c>
    </row>
    <row r="170" spans="1:11" x14ac:dyDescent="0.25">
      <c r="A170" s="2">
        <v>10945</v>
      </c>
      <c r="B170" s="1" t="str">
        <f>VLOOKUP([1]Pedidos!$B170,[1]!Tabla_Clientes[[IdCliente]:[NombreCompañía]],2,FALSE)</f>
        <v>Morgenstern Gesundkost</v>
      </c>
      <c r="C170" s="1" t="str">
        <f>VLOOKUP([1]Pedidos!$D170,[1]!Tabla_Empleados[[IdEmpleado]:[Apellidos]],2,FALSE)</f>
        <v>Peacock</v>
      </c>
      <c r="D170" s="3">
        <v>35866</v>
      </c>
      <c r="E170" s="3">
        <v>35894</v>
      </c>
      <c r="F170" s="3">
        <v>35872</v>
      </c>
      <c r="G170" s="2" t="s">
        <v>33</v>
      </c>
      <c r="H170" s="1" t="str">
        <f>VLOOKUP([1]Pedidos!$I170,[1]!Tabla_Compañías_de_envíos[[IdCompañíaEnvíos]:[NombreCompañía]],2,FALSE)</f>
        <v>Speedy Express</v>
      </c>
      <c r="I170" s="5">
        <v>10.220000000000001</v>
      </c>
      <c r="J170" s="5">
        <v>6251</v>
      </c>
      <c r="K170" s="1" t="s">
        <v>10</v>
      </c>
    </row>
    <row r="171" spans="1:11" x14ac:dyDescent="0.25">
      <c r="A171" s="2">
        <v>10313</v>
      </c>
      <c r="B171" s="1" t="str">
        <f>VLOOKUP([1]Pedidos!$B171,[1]!Tabla_Clientes[[IdCliente]:[NombreCompañía]],2,FALSE)</f>
        <v>QUICK-Stop</v>
      </c>
      <c r="C171" s="1" t="str">
        <f>VLOOKUP([1]Pedidos!$D171,[1]!Tabla_Empleados[[IdEmpleado]:[Apellidos]],2,FALSE)</f>
        <v>Fuller</v>
      </c>
      <c r="D171" s="3">
        <v>35332</v>
      </c>
      <c r="E171" s="3">
        <v>35360</v>
      </c>
      <c r="F171" s="3">
        <v>35342</v>
      </c>
      <c r="G171" s="2" t="s">
        <v>31</v>
      </c>
      <c r="H171" s="1" t="str">
        <f>VLOOKUP([1]Pedidos!$I171,[1]!Tabla_Compañías_de_envíos[[IdCompañíaEnvíos]:[NombreCompañía]],2,FALSE)</f>
        <v>United Package</v>
      </c>
      <c r="I171" s="5">
        <v>1.96</v>
      </c>
      <c r="J171" s="5">
        <v>6258</v>
      </c>
      <c r="K171" s="1" t="s">
        <v>10</v>
      </c>
    </row>
    <row r="172" spans="1:11" x14ac:dyDescent="0.25">
      <c r="A172" s="2">
        <v>10626</v>
      </c>
      <c r="B172" s="1" t="str">
        <f>VLOOKUP([1]Pedidos!$B172,[1]!Tabla_Clientes[[IdCliente]:[NombreCompañía]],2,FALSE)</f>
        <v>Berglunds snabbköp</v>
      </c>
      <c r="C172" s="1" t="str">
        <f>VLOOKUP([1]Pedidos!$D172,[1]!Tabla_Empleados[[IdEmpleado]:[Apellidos]],2,FALSE)</f>
        <v>Davolio</v>
      </c>
      <c r="D172" s="3">
        <v>35653</v>
      </c>
      <c r="E172" s="3">
        <v>35681</v>
      </c>
      <c r="F172" s="3">
        <v>35662</v>
      </c>
      <c r="G172" s="2" t="s">
        <v>31</v>
      </c>
      <c r="H172" s="1" t="str">
        <f>VLOOKUP([1]Pedidos!$I172,[1]!Tabla_Compañías_de_envíos[[IdCompañíaEnvíos]:[NombreCompañía]],2,FALSE)</f>
        <v>United Package</v>
      </c>
      <c r="I172" s="5">
        <v>138.69</v>
      </c>
      <c r="J172" s="5">
        <v>8759</v>
      </c>
      <c r="K172" s="1" t="s">
        <v>13</v>
      </c>
    </row>
    <row r="173" spans="1:11" x14ac:dyDescent="0.25">
      <c r="A173" s="2">
        <v>10568</v>
      </c>
      <c r="B173" s="1" t="str">
        <f>VLOOKUP([1]Pedidos!$B173,[1]!Tabla_Clientes[[IdCliente]:[NombreCompañía]],2,FALSE)</f>
        <v>Galería del gastrónomo</v>
      </c>
      <c r="C173" s="1" t="str">
        <f>VLOOKUP([1]Pedidos!$D173,[1]!Tabla_Empleados[[IdEmpleado]:[Apellidos]],2,FALSE)</f>
        <v>Leverling</v>
      </c>
      <c r="D173" s="3">
        <v>35594</v>
      </c>
      <c r="E173" s="3">
        <v>35622</v>
      </c>
      <c r="F173" s="3">
        <v>35620</v>
      </c>
      <c r="G173" s="2" t="s">
        <v>32</v>
      </c>
      <c r="H173" s="1" t="str">
        <f>VLOOKUP([1]Pedidos!$I173,[1]!Tabla_Compañías_de_envíos[[IdCompañíaEnvíos]:[NombreCompañía]],2,FALSE)</f>
        <v>Federal Shipping</v>
      </c>
      <c r="I173" s="5">
        <v>6.54</v>
      </c>
      <c r="J173" s="5">
        <v>8712</v>
      </c>
      <c r="K173" s="1" t="s">
        <v>17</v>
      </c>
    </row>
    <row r="174" spans="1:11" x14ac:dyDescent="0.25">
      <c r="A174" s="2">
        <v>10417</v>
      </c>
      <c r="B174" s="1" t="str">
        <f>VLOOKUP([1]Pedidos!$B174,[1]!Tabla_Clientes[[IdCliente]:[NombreCompañía]],2,FALSE)</f>
        <v>Simons bistro</v>
      </c>
      <c r="C174" s="1" t="str">
        <f>VLOOKUP([1]Pedidos!$D174,[1]!Tabla_Empleados[[IdEmpleado]:[Apellidos]],2,FALSE)</f>
        <v>Peacock</v>
      </c>
      <c r="D174" s="3">
        <v>35446</v>
      </c>
      <c r="E174" s="3">
        <v>35474</v>
      </c>
      <c r="F174" s="3">
        <v>35458</v>
      </c>
      <c r="G174" s="2" t="s">
        <v>32</v>
      </c>
      <c r="H174" s="1" t="str">
        <f>VLOOKUP([1]Pedidos!$I174,[1]!Tabla_Compañías_de_envíos[[IdCompañíaEnvíos]:[NombreCompañía]],2,FALSE)</f>
        <v>Federal Shipping</v>
      </c>
      <c r="I174" s="5">
        <v>70.290000000000006</v>
      </c>
      <c r="J174" s="5">
        <v>5917</v>
      </c>
      <c r="K174" s="1" t="s">
        <v>24</v>
      </c>
    </row>
    <row r="175" spans="1:11" x14ac:dyDescent="0.25">
      <c r="A175" s="2">
        <v>10551</v>
      </c>
      <c r="B175" s="1" t="str">
        <f>VLOOKUP([1]Pedidos!$B175,[1]!Tabla_Clientes[[IdCliente]:[NombreCompañía]],2,FALSE)</f>
        <v>Furia Bacalhau e Frutos do Mar</v>
      </c>
      <c r="C175" s="1" t="str">
        <f>VLOOKUP([1]Pedidos!$D175,[1]!Tabla_Empleados[[IdEmpleado]:[Apellidos]],2,FALSE)</f>
        <v>Peacock</v>
      </c>
      <c r="D175" s="3">
        <v>35578</v>
      </c>
      <c r="E175" s="3">
        <v>35620</v>
      </c>
      <c r="F175" s="3">
        <v>35587</v>
      </c>
      <c r="G175" s="2" t="s">
        <v>32</v>
      </c>
      <c r="H175" s="1" t="str">
        <f>VLOOKUP([1]Pedidos!$I175,[1]!Tabla_Compañías_de_envíos[[IdCompañíaEnvíos]:[NombreCompañía]],2,FALSE)</f>
        <v>Federal Shipping</v>
      </c>
      <c r="I175" s="5">
        <v>72.95</v>
      </c>
      <c r="J175" s="5">
        <v>7611</v>
      </c>
      <c r="K175" s="1" t="s">
        <v>27</v>
      </c>
    </row>
    <row r="176" spans="1:11" x14ac:dyDescent="0.25">
      <c r="A176" s="2">
        <v>10883</v>
      </c>
      <c r="B176" s="1" t="str">
        <f>VLOOKUP([1]Pedidos!$B176,[1]!Tabla_Clientes[[IdCliente]:[NombreCompañía]],2,FALSE)</f>
        <v>Lonesome Pine Restaurant</v>
      </c>
      <c r="C176" s="1" t="str">
        <f>VLOOKUP([1]Pedidos!$D176,[1]!Tabla_Empleados[[IdEmpleado]:[Apellidos]],2,FALSE)</f>
        <v>Callahan</v>
      </c>
      <c r="D176" s="3">
        <v>35838</v>
      </c>
      <c r="E176" s="3">
        <v>35866</v>
      </c>
      <c r="F176" s="3">
        <v>35846</v>
      </c>
      <c r="G176" s="2" t="s">
        <v>32</v>
      </c>
      <c r="H176" s="1" t="str">
        <f>VLOOKUP([1]Pedidos!$I176,[1]!Tabla_Compañías_de_envíos[[IdCompañíaEnvíos]:[NombreCompañía]],2,FALSE)</f>
        <v>Federal Shipping</v>
      </c>
      <c r="I176" s="5">
        <v>0.53</v>
      </c>
      <c r="J176" s="5">
        <v>7803</v>
      </c>
      <c r="K176" s="1" t="s">
        <v>18</v>
      </c>
    </row>
    <row r="177" spans="1:11" x14ac:dyDescent="0.25">
      <c r="A177" s="2">
        <v>11046</v>
      </c>
      <c r="B177" s="1" t="str">
        <f>VLOOKUP([1]Pedidos!$B177,[1]!Tabla_Clientes[[IdCliente]:[NombreCompañía]],2,FALSE)</f>
        <v>Die Wandernde Kuh</v>
      </c>
      <c r="C177" s="1" t="str">
        <f>VLOOKUP([1]Pedidos!$D177,[1]!Tabla_Empleados[[IdEmpleado]:[Apellidos]],2,FALSE)</f>
        <v>Callahan</v>
      </c>
      <c r="D177" s="3">
        <v>35908</v>
      </c>
      <c r="E177" s="3">
        <v>35936</v>
      </c>
      <c r="F177" s="3">
        <v>35909</v>
      </c>
      <c r="G177" s="2" t="s">
        <v>31</v>
      </c>
      <c r="H177" s="1" t="str">
        <f>VLOOKUP([1]Pedidos!$I177,[1]!Tabla_Compañías_de_envíos[[IdCompañíaEnvíos]:[NombreCompañía]],2,FALSE)</f>
        <v>United Package</v>
      </c>
      <c r="I177" s="5">
        <v>71.64</v>
      </c>
      <c r="J177" s="5">
        <v>1246</v>
      </c>
      <c r="K177" s="1" t="s">
        <v>10</v>
      </c>
    </row>
    <row r="178" spans="1:11" x14ac:dyDescent="0.25">
      <c r="A178" s="2">
        <v>10412</v>
      </c>
      <c r="B178" s="1" t="str">
        <f>VLOOKUP([1]Pedidos!$B178,[1]!Tabla_Clientes[[IdCliente]:[NombreCompañía]],2,FALSE)</f>
        <v>Wartian Herkku</v>
      </c>
      <c r="C178" s="1" t="str">
        <f>VLOOKUP([1]Pedidos!$D178,[1]!Tabla_Empleados[[IdEmpleado]:[Apellidos]],2,FALSE)</f>
        <v>Callahan</v>
      </c>
      <c r="D178" s="3">
        <v>35443</v>
      </c>
      <c r="E178" s="3">
        <v>35471</v>
      </c>
      <c r="F178" s="3">
        <v>35445</v>
      </c>
      <c r="G178" s="2" t="s">
        <v>31</v>
      </c>
      <c r="H178" s="1" t="str">
        <f>VLOOKUP([1]Pedidos!$I178,[1]!Tabla_Compañías_de_envíos[[IdCompañíaEnvíos]:[NombreCompañía]],2,FALSE)</f>
        <v>United Package</v>
      </c>
      <c r="I178" s="5">
        <v>3.77</v>
      </c>
      <c r="J178" s="5">
        <v>8361</v>
      </c>
      <c r="K178" s="1" t="s">
        <v>22</v>
      </c>
    </row>
    <row r="179" spans="1:11" x14ac:dyDescent="0.25">
      <c r="A179" s="2">
        <v>10717</v>
      </c>
      <c r="B179" s="1" t="str">
        <f>VLOOKUP([1]Pedidos!$B179,[1]!Tabla_Clientes[[IdCliente]:[NombreCompañía]],2,FALSE)</f>
        <v>Frankenversand</v>
      </c>
      <c r="C179" s="1" t="str">
        <f>VLOOKUP([1]Pedidos!$D179,[1]!Tabla_Empleados[[IdEmpleado]:[Apellidos]],2,FALSE)</f>
        <v>Davolio</v>
      </c>
      <c r="D179" s="3">
        <v>35727</v>
      </c>
      <c r="E179" s="3">
        <v>35755</v>
      </c>
      <c r="F179" s="3">
        <v>35732</v>
      </c>
      <c r="G179" s="2" t="s">
        <v>31</v>
      </c>
      <c r="H179" s="1" t="str">
        <f>VLOOKUP([1]Pedidos!$I179,[1]!Tabla_Compañías_de_envíos[[IdCompañíaEnvíos]:[NombreCompañía]],2,FALSE)</f>
        <v>United Package</v>
      </c>
      <c r="I179" s="5">
        <v>59.25</v>
      </c>
      <c r="J179" s="5">
        <v>3569</v>
      </c>
      <c r="K179" s="1" t="s">
        <v>10</v>
      </c>
    </row>
    <row r="180" spans="1:11" x14ac:dyDescent="0.25">
      <c r="A180" s="2">
        <v>10724</v>
      </c>
      <c r="B180" s="1" t="str">
        <f>VLOOKUP([1]Pedidos!$B180,[1]!Tabla_Clientes[[IdCliente]:[NombreCompañía]],2,FALSE)</f>
        <v>Mère Paillarde</v>
      </c>
      <c r="C180" s="1" t="str">
        <f>VLOOKUP([1]Pedidos!$D180,[1]!Tabla_Empleados[[IdEmpleado]:[Apellidos]],2,FALSE)</f>
        <v>Callahan</v>
      </c>
      <c r="D180" s="3">
        <v>35733</v>
      </c>
      <c r="E180" s="3">
        <v>35775</v>
      </c>
      <c r="F180" s="3">
        <v>35739</v>
      </c>
      <c r="G180" s="2" t="s">
        <v>31</v>
      </c>
      <c r="H180" s="1" t="str">
        <f>VLOOKUP([1]Pedidos!$I180,[1]!Tabla_Compañías_de_envíos[[IdCompañíaEnvíos]:[NombreCompañía]],2,FALSE)</f>
        <v>United Package</v>
      </c>
      <c r="I180" s="5">
        <v>57.75</v>
      </c>
      <c r="J180" s="5">
        <v>2721</v>
      </c>
      <c r="K180" s="1" t="s">
        <v>19</v>
      </c>
    </row>
    <row r="181" spans="1:11" x14ac:dyDescent="0.25">
      <c r="A181" s="2">
        <v>10481</v>
      </c>
      <c r="B181" s="1" t="str">
        <f>VLOOKUP([1]Pedidos!$B181,[1]!Tabla_Clientes[[IdCliente]:[NombreCompañía]],2,FALSE)</f>
        <v>Ricardo Adocicados</v>
      </c>
      <c r="C181" s="1" t="str">
        <f>VLOOKUP([1]Pedidos!$D181,[1]!Tabla_Empleados[[IdEmpleado]:[Apellidos]],2,FALSE)</f>
        <v>Callahan</v>
      </c>
      <c r="D181" s="3">
        <v>35509</v>
      </c>
      <c r="E181" s="3">
        <v>35537</v>
      </c>
      <c r="F181" s="3">
        <v>35514</v>
      </c>
      <c r="G181" s="2" t="s">
        <v>31</v>
      </c>
      <c r="H181" s="1" t="str">
        <f>VLOOKUP([1]Pedidos!$I181,[1]!Tabla_Compañías_de_envíos[[IdCompañíaEnvíos]:[NombreCompañía]],2,FALSE)</f>
        <v>United Package</v>
      </c>
      <c r="I181" s="5">
        <v>64.33</v>
      </c>
      <c r="J181" s="5">
        <v>5789</v>
      </c>
      <c r="K181" s="1" t="s">
        <v>12</v>
      </c>
    </row>
    <row r="182" spans="1:11" x14ac:dyDescent="0.25">
      <c r="A182" s="2">
        <v>10919</v>
      </c>
      <c r="B182" s="1" t="str">
        <f>VLOOKUP([1]Pedidos!$B182,[1]!Tabla_Clientes[[IdCliente]:[NombreCompañía]],2,FALSE)</f>
        <v>LINO-Delicateses</v>
      </c>
      <c r="C182" s="1" t="str">
        <f>VLOOKUP([1]Pedidos!$D182,[1]!Tabla_Empleados[[IdEmpleado]:[Apellidos]],2,FALSE)</f>
        <v>Fuller</v>
      </c>
      <c r="D182" s="3">
        <v>35856</v>
      </c>
      <c r="E182" s="3">
        <v>35884</v>
      </c>
      <c r="F182" s="3">
        <v>35858</v>
      </c>
      <c r="G182" s="2" t="s">
        <v>31</v>
      </c>
      <c r="H182" s="1" t="str">
        <f>VLOOKUP([1]Pedidos!$I182,[1]!Tabla_Compañías_de_envíos[[IdCompañíaEnvíos]:[NombreCompañía]],2,FALSE)</f>
        <v>United Package</v>
      </c>
      <c r="I182" s="5">
        <v>19.8</v>
      </c>
      <c r="J182" s="5">
        <v>4309</v>
      </c>
      <c r="K182" s="1" t="s">
        <v>16</v>
      </c>
    </row>
    <row r="183" spans="1:11" x14ac:dyDescent="0.25">
      <c r="A183" s="2">
        <v>10545</v>
      </c>
      <c r="B183" s="1" t="str">
        <f>VLOOKUP([1]Pedidos!$B183,[1]!Tabla_Clientes[[IdCliente]:[NombreCompañía]],2,FALSE)</f>
        <v>Lazy K Kountry Store</v>
      </c>
      <c r="C183" s="1" t="str">
        <f>VLOOKUP([1]Pedidos!$D183,[1]!Tabla_Empleados[[IdEmpleado]:[Apellidos]],2,FALSE)</f>
        <v>Callahan</v>
      </c>
      <c r="D183" s="3">
        <v>35572</v>
      </c>
      <c r="E183" s="3">
        <v>35600</v>
      </c>
      <c r="F183" s="3">
        <v>35607</v>
      </c>
      <c r="G183" s="2" t="s">
        <v>31</v>
      </c>
      <c r="H183" s="1" t="str">
        <f>VLOOKUP([1]Pedidos!$I183,[1]!Tabla_Compañías_de_envíos[[IdCompañíaEnvíos]:[NombreCompañía]],2,FALSE)</f>
        <v>United Package</v>
      </c>
      <c r="I183" s="5">
        <v>11.92</v>
      </c>
      <c r="J183" s="5">
        <v>9207</v>
      </c>
      <c r="K183" s="1" t="s">
        <v>18</v>
      </c>
    </row>
    <row r="184" spans="1:11" x14ac:dyDescent="0.25">
      <c r="A184" s="2">
        <v>10745</v>
      </c>
      <c r="B184" s="1" t="str">
        <f>VLOOKUP([1]Pedidos!$B184,[1]!Tabla_Clientes[[IdCliente]:[NombreCompañía]],2,FALSE)</f>
        <v>QUICK-Stop</v>
      </c>
      <c r="C184" s="1" t="str">
        <f>VLOOKUP([1]Pedidos!$D184,[1]!Tabla_Empleados[[IdEmpleado]:[Apellidos]],2,FALSE)</f>
        <v>Dodsworth</v>
      </c>
      <c r="D184" s="3">
        <v>35752</v>
      </c>
      <c r="E184" s="3">
        <v>35780</v>
      </c>
      <c r="F184" s="3">
        <v>35761</v>
      </c>
      <c r="G184" s="2" t="s">
        <v>33</v>
      </c>
      <c r="H184" s="1" t="str">
        <f>VLOOKUP([1]Pedidos!$I184,[1]!Tabla_Compañías_de_envíos[[IdCompañíaEnvíos]:[NombreCompañía]],2,FALSE)</f>
        <v>Speedy Express</v>
      </c>
      <c r="I184" s="5">
        <v>3.52</v>
      </c>
      <c r="J184" s="5">
        <v>8617</v>
      </c>
      <c r="K184" s="1" t="s">
        <v>10</v>
      </c>
    </row>
    <row r="185" spans="1:11" x14ac:dyDescent="0.25">
      <c r="A185" s="2">
        <v>10366</v>
      </c>
      <c r="B185" s="1" t="str">
        <f>VLOOKUP([1]Pedidos!$B185,[1]!Tabla_Clientes[[IdCliente]:[NombreCompañía]],2,FALSE)</f>
        <v>Galería del gastrónomo</v>
      </c>
      <c r="C185" s="1" t="str">
        <f>VLOOKUP([1]Pedidos!$D185,[1]!Tabla_Empleados[[IdEmpleado]:[Apellidos]],2,FALSE)</f>
        <v>Callahan</v>
      </c>
      <c r="D185" s="3">
        <v>35397</v>
      </c>
      <c r="E185" s="3">
        <v>35439</v>
      </c>
      <c r="F185" s="3">
        <v>35429</v>
      </c>
      <c r="G185" s="2" t="s">
        <v>31</v>
      </c>
      <c r="H185" s="1" t="str">
        <f>VLOOKUP([1]Pedidos!$I185,[1]!Tabla_Compañías_de_envíos[[IdCompañíaEnvíos]:[NombreCompañía]],2,FALSE)</f>
        <v>United Package</v>
      </c>
      <c r="I185" s="5">
        <v>10.14</v>
      </c>
      <c r="J185" s="5">
        <v>2196</v>
      </c>
      <c r="K185" s="1" t="s">
        <v>17</v>
      </c>
    </row>
    <row r="186" spans="1:11" x14ac:dyDescent="0.25">
      <c r="A186" s="2">
        <v>10407</v>
      </c>
      <c r="B186" s="1" t="str">
        <f>VLOOKUP([1]Pedidos!$B186,[1]!Tabla_Clientes[[IdCliente]:[NombreCompañía]],2,FALSE)</f>
        <v>Ottilies Käseladen</v>
      </c>
      <c r="C186" s="1" t="str">
        <f>VLOOKUP([1]Pedidos!$D186,[1]!Tabla_Empleados[[IdEmpleado]:[Apellidos]],2,FALSE)</f>
        <v>Fuller</v>
      </c>
      <c r="D186" s="3">
        <v>35437</v>
      </c>
      <c r="E186" s="3">
        <v>35465</v>
      </c>
      <c r="F186" s="3">
        <v>35460</v>
      </c>
      <c r="G186" s="2" t="s">
        <v>31</v>
      </c>
      <c r="H186" s="1" t="str">
        <f>VLOOKUP([1]Pedidos!$I186,[1]!Tabla_Compañías_de_envíos[[IdCompañíaEnvíos]:[NombreCompañía]],2,FALSE)</f>
        <v>United Package</v>
      </c>
      <c r="I186" s="5">
        <v>91.48</v>
      </c>
      <c r="J186" s="5">
        <v>1940</v>
      </c>
      <c r="K186" s="1" t="s">
        <v>10</v>
      </c>
    </row>
    <row r="187" spans="1:11" x14ac:dyDescent="0.25">
      <c r="A187" s="2">
        <v>10743</v>
      </c>
      <c r="B187" s="1" t="str">
        <f>VLOOKUP([1]Pedidos!$B187,[1]!Tabla_Clientes[[IdCliente]:[NombreCompañía]],2,FALSE)</f>
        <v>Around the Horn</v>
      </c>
      <c r="C187" s="1" t="str">
        <f>VLOOKUP([1]Pedidos!$D187,[1]!Tabla_Empleados[[IdEmpleado]:[Apellidos]],2,FALSE)</f>
        <v>Davolio</v>
      </c>
      <c r="D187" s="3">
        <v>35751</v>
      </c>
      <c r="E187" s="3">
        <v>35779</v>
      </c>
      <c r="F187" s="3">
        <v>35755</v>
      </c>
      <c r="G187" s="2" t="s">
        <v>31</v>
      </c>
      <c r="H187" s="1" t="str">
        <f>VLOOKUP([1]Pedidos!$I187,[1]!Tabla_Compañías_de_envíos[[IdCompañíaEnvíos]:[NombreCompañía]],2,FALSE)</f>
        <v>United Package</v>
      </c>
      <c r="I187" s="5">
        <v>23.72</v>
      </c>
      <c r="J187" s="5">
        <v>6607</v>
      </c>
      <c r="K187" s="1" t="s">
        <v>21</v>
      </c>
    </row>
    <row r="188" spans="1:11" x14ac:dyDescent="0.25">
      <c r="A188" s="2">
        <v>10267</v>
      </c>
      <c r="B188" s="1" t="str">
        <f>VLOOKUP([1]Pedidos!$B188,[1]!Tabla_Clientes[[IdCliente]:[NombreCompañía]],2,FALSE)</f>
        <v>Frankenversand</v>
      </c>
      <c r="C188" s="1" t="str">
        <f>VLOOKUP([1]Pedidos!$D188,[1]!Tabla_Empleados[[IdEmpleado]:[Apellidos]],2,FALSE)</f>
        <v>Peacock</v>
      </c>
      <c r="D188" s="3">
        <v>35275</v>
      </c>
      <c r="E188" s="3">
        <v>35303</v>
      </c>
      <c r="F188" s="3">
        <v>35283</v>
      </c>
      <c r="G188" s="2" t="s">
        <v>33</v>
      </c>
      <c r="H188" s="1" t="str">
        <f>VLOOKUP([1]Pedidos!$I188,[1]!Tabla_Compañías_de_envíos[[IdCompañíaEnvíos]:[NombreCompañía]],2,FALSE)</f>
        <v>Speedy Express</v>
      </c>
      <c r="I188" s="5">
        <v>208.58</v>
      </c>
      <c r="J188" s="5">
        <v>2107</v>
      </c>
      <c r="K188" s="1" t="s">
        <v>10</v>
      </c>
    </row>
    <row r="189" spans="1:11" x14ac:dyDescent="0.25">
      <c r="A189" s="2">
        <v>10583</v>
      </c>
      <c r="B189" s="1" t="str">
        <f>VLOOKUP([1]Pedidos!$B189,[1]!Tabla_Clientes[[IdCliente]:[NombreCompañía]],2,FALSE)</f>
        <v>Wartian Herkku</v>
      </c>
      <c r="C189" s="1" t="str">
        <f>VLOOKUP([1]Pedidos!$D189,[1]!Tabla_Empleados[[IdEmpleado]:[Apellidos]],2,FALSE)</f>
        <v>Fuller</v>
      </c>
      <c r="D189" s="3">
        <v>35611</v>
      </c>
      <c r="E189" s="3">
        <v>35639</v>
      </c>
      <c r="F189" s="3">
        <v>35615</v>
      </c>
      <c r="G189" s="2" t="s">
        <v>31</v>
      </c>
      <c r="H189" s="1" t="str">
        <f>VLOOKUP([1]Pedidos!$I189,[1]!Tabla_Compañías_de_envíos[[IdCompañíaEnvíos]:[NombreCompañía]],2,FALSE)</f>
        <v>United Package</v>
      </c>
      <c r="I189" s="5">
        <v>7.28</v>
      </c>
      <c r="J189" s="5">
        <v>1711</v>
      </c>
      <c r="K189" s="1" t="s">
        <v>22</v>
      </c>
    </row>
    <row r="190" spans="1:11" x14ac:dyDescent="0.25">
      <c r="A190" s="2">
        <v>10348</v>
      </c>
      <c r="B190" s="1" t="str">
        <f>VLOOKUP([1]Pedidos!$B190,[1]!Tabla_Clientes[[IdCliente]:[NombreCompañía]],2,FALSE)</f>
        <v>Die Wandernde Kuh</v>
      </c>
      <c r="C190" s="1" t="str">
        <f>VLOOKUP([1]Pedidos!$D190,[1]!Tabla_Empleados[[IdEmpleado]:[Apellidos]],2,FALSE)</f>
        <v>Peacock</v>
      </c>
      <c r="D190" s="3">
        <v>35376</v>
      </c>
      <c r="E190" s="3">
        <v>35404</v>
      </c>
      <c r="F190" s="3">
        <v>35384</v>
      </c>
      <c r="G190" s="2" t="s">
        <v>31</v>
      </c>
      <c r="H190" s="1" t="str">
        <f>VLOOKUP([1]Pedidos!$I190,[1]!Tabla_Compañías_de_envíos[[IdCompañíaEnvíos]:[NombreCompañía]],2,FALSE)</f>
        <v>United Package</v>
      </c>
      <c r="I190" s="5">
        <v>0.78</v>
      </c>
      <c r="J190" s="5">
        <v>8739</v>
      </c>
      <c r="K190" s="1" t="s">
        <v>10</v>
      </c>
    </row>
    <row r="191" spans="1:11" x14ac:dyDescent="0.25">
      <c r="A191" s="2">
        <v>10350</v>
      </c>
      <c r="B191" s="1" t="str">
        <f>VLOOKUP([1]Pedidos!$B191,[1]!Tabla_Clientes[[IdCliente]:[NombreCompañía]],2,FALSE)</f>
        <v>La maison d'Asie</v>
      </c>
      <c r="C191" s="1" t="str">
        <f>VLOOKUP([1]Pedidos!$D191,[1]!Tabla_Empleados[[IdEmpleado]:[Apellidos]],2,FALSE)</f>
        <v>Suyama</v>
      </c>
      <c r="D191" s="3">
        <v>35380</v>
      </c>
      <c r="E191" s="3">
        <v>35408</v>
      </c>
      <c r="F191" s="3">
        <v>35402</v>
      </c>
      <c r="G191" s="2" t="s">
        <v>31</v>
      </c>
      <c r="H191" s="1" t="str">
        <f>VLOOKUP([1]Pedidos!$I191,[1]!Tabla_Compañías_de_envíos[[IdCompañíaEnvíos]:[NombreCompañía]],2,FALSE)</f>
        <v>United Package</v>
      </c>
      <c r="I191" s="5">
        <v>64.19</v>
      </c>
      <c r="J191" s="5">
        <v>5921</v>
      </c>
      <c r="K191" s="1" t="s">
        <v>23</v>
      </c>
    </row>
    <row r="192" spans="1:11" x14ac:dyDescent="0.25">
      <c r="A192" s="2">
        <v>10277</v>
      </c>
      <c r="B192" s="1" t="str">
        <f>VLOOKUP([1]Pedidos!$B192,[1]!Tabla_Clientes[[IdCliente]:[NombreCompañía]],2,FALSE)</f>
        <v>Morgenstern Gesundkost</v>
      </c>
      <c r="C192" s="1" t="str">
        <f>VLOOKUP([1]Pedidos!$D192,[1]!Tabla_Empleados[[IdEmpleado]:[Apellidos]],2,FALSE)</f>
        <v>Fuller</v>
      </c>
      <c r="D192" s="3">
        <v>35286</v>
      </c>
      <c r="E192" s="3">
        <v>35314</v>
      </c>
      <c r="F192" s="3">
        <v>35290</v>
      </c>
      <c r="G192" s="2" t="s">
        <v>32</v>
      </c>
      <c r="H192" s="1" t="str">
        <f>VLOOKUP([1]Pedidos!$I192,[1]!Tabla_Compañías_de_envíos[[IdCompañíaEnvíos]:[NombreCompañía]],2,FALSE)</f>
        <v>Federal Shipping</v>
      </c>
      <c r="I192" s="5">
        <v>125.77</v>
      </c>
      <c r="J192" s="5">
        <v>2395</v>
      </c>
      <c r="K192" s="1" t="s">
        <v>10</v>
      </c>
    </row>
    <row r="193" spans="1:11" x14ac:dyDescent="0.25">
      <c r="A193" s="2">
        <v>10856</v>
      </c>
      <c r="B193" s="1" t="str">
        <f>VLOOKUP([1]Pedidos!$B193,[1]!Tabla_Clientes[[IdCliente]:[NombreCompañía]],2,FALSE)</f>
        <v>Antonio Moreno Taquería</v>
      </c>
      <c r="C193" s="1" t="str">
        <f>VLOOKUP([1]Pedidos!$D193,[1]!Tabla_Empleados[[IdEmpleado]:[Apellidos]],2,FALSE)</f>
        <v>Leverling</v>
      </c>
      <c r="D193" s="3">
        <v>35823</v>
      </c>
      <c r="E193" s="3">
        <v>35851</v>
      </c>
      <c r="F193" s="3">
        <v>35836</v>
      </c>
      <c r="G193" s="2" t="s">
        <v>31</v>
      </c>
      <c r="H193" s="1" t="str">
        <f>VLOOKUP([1]Pedidos!$I193,[1]!Tabla_Compañías_de_envíos[[IdCompañíaEnvíos]:[NombreCompañía]],2,FALSE)</f>
        <v>United Package</v>
      </c>
      <c r="I193" s="5">
        <v>58.43</v>
      </c>
      <c r="J193" s="5">
        <v>1554</v>
      </c>
      <c r="K193" s="1" t="s">
        <v>28</v>
      </c>
    </row>
    <row r="194" spans="1:11" x14ac:dyDescent="0.25">
      <c r="A194" s="2">
        <v>10265</v>
      </c>
      <c r="B194" s="1" t="str">
        <f>VLOOKUP([1]Pedidos!$B194,[1]!Tabla_Clientes[[IdCliente]:[NombreCompañía]],2,FALSE)</f>
        <v>Blondel père et fils</v>
      </c>
      <c r="C194" s="1" t="str">
        <f>VLOOKUP([1]Pedidos!$D194,[1]!Tabla_Empleados[[IdEmpleado]:[Apellidos]],2,FALSE)</f>
        <v>Fuller</v>
      </c>
      <c r="D194" s="3">
        <v>35271</v>
      </c>
      <c r="E194" s="3">
        <v>35299</v>
      </c>
      <c r="F194" s="3">
        <v>35289</v>
      </c>
      <c r="G194" s="2" t="s">
        <v>33</v>
      </c>
      <c r="H194" s="1" t="str">
        <f>VLOOKUP([1]Pedidos!$I194,[1]!Tabla_Compañías_de_envíos[[IdCompañíaEnvíos]:[NombreCompañía]],2,FALSE)</f>
        <v>Speedy Express</v>
      </c>
      <c r="I194" s="5">
        <v>55.28</v>
      </c>
      <c r="J194" s="5">
        <v>6935</v>
      </c>
      <c r="K194" s="1" t="s">
        <v>23</v>
      </c>
    </row>
    <row r="195" spans="1:11" x14ac:dyDescent="0.25">
      <c r="A195" s="2">
        <v>11039</v>
      </c>
      <c r="B195" s="1" t="str">
        <f>VLOOKUP([1]Pedidos!$B195,[1]!Tabla_Clientes[[IdCliente]:[NombreCompañía]],2,FALSE)</f>
        <v>LINO-Delicateses</v>
      </c>
      <c r="C195" s="1" t="str">
        <f>VLOOKUP([1]Pedidos!$D195,[1]!Tabla_Empleados[[IdEmpleado]:[Apellidos]],2,FALSE)</f>
        <v>Davolio</v>
      </c>
      <c r="D195" s="3">
        <v>35906</v>
      </c>
      <c r="E195" s="3">
        <v>35934</v>
      </c>
      <c r="F195" s="3"/>
      <c r="G195" s="2" t="s">
        <v>31</v>
      </c>
      <c r="H195" s="1" t="str">
        <f>VLOOKUP([1]Pedidos!$I195,[1]!Tabla_Compañías_de_envíos[[IdCompañíaEnvíos]:[NombreCompañía]],2,FALSE)</f>
        <v>United Package</v>
      </c>
      <c r="I195" s="5">
        <v>65</v>
      </c>
      <c r="J195" s="5">
        <v>8978</v>
      </c>
      <c r="K195" s="1" t="s">
        <v>16</v>
      </c>
    </row>
    <row r="196" spans="1:11" x14ac:dyDescent="0.25">
      <c r="A196" s="2">
        <v>10817</v>
      </c>
      <c r="B196" s="1" t="str">
        <f>VLOOKUP([1]Pedidos!$B196,[1]!Tabla_Clientes[[IdCliente]:[NombreCompañía]],2,FALSE)</f>
        <v>Königlich Essen</v>
      </c>
      <c r="C196" s="1" t="str">
        <f>VLOOKUP([1]Pedidos!$D196,[1]!Tabla_Empleados[[IdEmpleado]:[Apellidos]],2,FALSE)</f>
        <v>Leverling</v>
      </c>
      <c r="D196" s="3">
        <v>35801</v>
      </c>
      <c r="E196" s="3">
        <v>35815</v>
      </c>
      <c r="F196" s="3">
        <v>35808</v>
      </c>
      <c r="G196" s="2" t="s">
        <v>31</v>
      </c>
      <c r="H196" s="1" t="str">
        <f>VLOOKUP([1]Pedidos!$I196,[1]!Tabla_Compañías_de_envíos[[IdCompañíaEnvíos]:[NombreCompañía]],2,FALSE)</f>
        <v>United Package</v>
      </c>
      <c r="I196" s="5">
        <v>306.07</v>
      </c>
      <c r="J196" s="5">
        <v>5054</v>
      </c>
      <c r="K196" s="1" t="s">
        <v>10</v>
      </c>
    </row>
    <row r="197" spans="1:11" x14ac:dyDescent="0.25">
      <c r="A197" s="2">
        <v>10321</v>
      </c>
      <c r="B197" s="1" t="str">
        <f>VLOOKUP([1]Pedidos!$B197,[1]!Tabla_Clientes[[IdCliente]:[NombreCompañía]],2,FALSE)</f>
        <v>Island Trading</v>
      </c>
      <c r="C197" s="1" t="str">
        <f>VLOOKUP([1]Pedidos!$D197,[1]!Tabla_Empleados[[IdEmpleado]:[Apellidos]],2,FALSE)</f>
        <v>Leverling</v>
      </c>
      <c r="D197" s="3">
        <v>35341</v>
      </c>
      <c r="E197" s="3">
        <v>35369</v>
      </c>
      <c r="F197" s="3">
        <v>35349</v>
      </c>
      <c r="G197" s="2" t="s">
        <v>31</v>
      </c>
      <c r="H197" s="1" t="str">
        <f>VLOOKUP([1]Pedidos!$I197,[1]!Tabla_Compañías_de_envíos[[IdCompañíaEnvíos]:[NombreCompañía]],2,FALSE)</f>
        <v>United Package</v>
      </c>
      <c r="I197" s="5">
        <v>3.43</v>
      </c>
      <c r="J197" s="5">
        <v>6343</v>
      </c>
      <c r="K197" s="1" t="s">
        <v>21</v>
      </c>
    </row>
    <row r="198" spans="1:11" x14ac:dyDescent="0.25">
      <c r="A198" s="2">
        <v>10850</v>
      </c>
      <c r="B198" s="1" t="str">
        <f>VLOOKUP([1]Pedidos!$B198,[1]!Tabla_Clientes[[IdCliente]:[NombreCompañía]],2,FALSE)</f>
        <v>Victuailles en stock</v>
      </c>
      <c r="C198" s="1" t="str">
        <f>VLOOKUP([1]Pedidos!$D198,[1]!Tabla_Empleados[[IdEmpleado]:[Apellidos]],2,FALSE)</f>
        <v>Davolio</v>
      </c>
      <c r="D198" s="3">
        <v>35818</v>
      </c>
      <c r="E198" s="3">
        <v>35860</v>
      </c>
      <c r="F198" s="3">
        <v>35825</v>
      </c>
      <c r="G198" s="2" t="s">
        <v>33</v>
      </c>
      <c r="H198" s="1" t="str">
        <f>VLOOKUP([1]Pedidos!$I198,[1]!Tabla_Compañías_de_envíos[[IdCompañíaEnvíos]:[NombreCompañía]],2,FALSE)</f>
        <v>Speedy Express</v>
      </c>
      <c r="I198" s="5">
        <v>49.19</v>
      </c>
      <c r="J198" s="5">
        <v>4028</v>
      </c>
      <c r="K198" s="1" t="s">
        <v>23</v>
      </c>
    </row>
    <row r="199" spans="1:11" x14ac:dyDescent="0.25">
      <c r="A199" s="2">
        <v>10639</v>
      </c>
      <c r="B199" s="1" t="str">
        <f>VLOOKUP([1]Pedidos!$B199,[1]!Tabla_Clientes[[IdCliente]:[NombreCompañía]],2,FALSE)</f>
        <v>Santé Gourmet</v>
      </c>
      <c r="C199" s="1" t="str">
        <f>VLOOKUP([1]Pedidos!$D199,[1]!Tabla_Empleados[[IdEmpleado]:[Apellidos]],2,FALSE)</f>
        <v>King</v>
      </c>
      <c r="D199" s="3">
        <v>35662</v>
      </c>
      <c r="E199" s="3">
        <v>35690</v>
      </c>
      <c r="F199" s="3">
        <v>35669</v>
      </c>
      <c r="G199" s="2" t="s">
        <v>32</v>
      </c>
      <c r="H199" s="1" t="str">
        <f>VLOOKUP([1]Pedidos!$I199,[1]!Tabla_Compañías_de_envíos[[IdCompañíaEnvíos]:[NombreCompañía]],2,FALSE)</f>
        <v>Federal Shipping</v>
      </c>
      <c r="I199" s="5">
        <v>38.64</v>
      </c>
      <c r="J199" s="5">
        <v>2956</v>
      </c>
      <c r="K199" s="1" t="s">
        <v>25</v>
      </c>
    </row>
    <row r="200" spans="1:11" x14ac:dyDescent="0.25">
      <c r="A200" s="2">
        <v>10310</v>
      </c>
      <c r="B200" s="1" t="str">
        <f>VLOOKUP([1]Pedidos!$B200,[1]!Tabla_Clientes[[IdCliente]:[NombreCompañía]],2,FALSE)</f>
        <v>The Big Cheese</v>
      </c>
      <c r="C200" s="1" t="str">
        <f>VLOOKUP([1]Pedidos!$D200,[1]!Tabla_Empleados[[IdEmpleado]:[Apellidos]],2,FALSE)</f>
        <v>Callahan</v>
      </c>
      <c r="D200" s="3">
        <v>35328</v>
      </c>
      <c r="E200" s="3">
        <v>35356</v>
      </c>
      <c r="F200" s="3">
        <v>35335</v>
      </c>
      <c r="G200" s="2" t="s">
        <v>31</v>
      </c>
      <c r="H200" s="1" t="str">
        <f>VLOOKUP([1]Pedidos!$I200,[1]!Tabla_Compañías_de_envíos[[IdCompañíaEnvíos]:[NombreCompañía]],2,FALSE)</f>
        <v>United Package</v>
      </c>
      <c r="I200" s="5">
        <v>17.52</v>
      </c>
      <c r="J200" s="5">
        <v>5699</v>
      </c>
      <c r="K200" s="1" t="s">
        <v>18</v>
      </c>
    </row>
    <row r="201" spans="1:11" x14ac:dyDescent="0.25">
      <c r="A201" s="2">
        <v>10989</v>
      </c>
      <c r="B201" s="1" t="str">
        <f>VLOOKUP([1]Pedidos!$B201,[1]!Tabla_Clientes[[IdCliente]:[NombreCompañía]],2,FALSE)</f>
        <v>Que Delícia</v>
      </c>
      <c r="C201" s="1" t="str">
        <f>VLOOKUP([1]Pedidos!$D201,[1]!Tabla_Empleados[[IdEmpleado]:[Apellidos]],2,FALSE)</f>
        <v>Fuller</v>
      </c>
      <c r="D201" s="3">
        <v>35885</v>
      </c>
      <c r="E201" s="3">
        <v>35913</v>
      </c>
      <c r="F201" s="3">
        <v>35887</v>
      </c>
      <c r="G201" s="2" t="s">
        <v>33</v>
      </c>
      <c r="H201" s="1" t="str">
        <f>VLOOKUP([1]Pedidos!$I201,[1]!Tabla_Compañías_de_envíos[[IdCompañíaEnvíos]:[NombreCompañía]],2,FALSE)</f>
        <v>Speedy Express</v>
      </c>
      <c r="I201" s="5">
        <v>34.76</v>
      </c>
      <c r="J201" s="5">
        <v>3838</v>
      </c>
      <c r="K201" s="1" t="s">
        <v>12</v>
      </c>
    </row>
    <row r="202" spans="1:11" x14ac:dyDescent="0.25">
      <c r="A202" s="2">
        <v>10835</v>
      </c>
      <c r="B202" s="1" t="str">
        <f>VLOOKUP([1]Pedidos!$B202,[1]!Tabla_Clientes[[IdCliente]:[NombreCompañía]],2,FALSE)</f>
        <v>Alfreds Futterkiste</v>
      </c>
      <c r="C202" s="1" t="str">
        <f>VLOOKUP([1]Pedidos!$D202,[1]!Tabla_Empleados[[IdEmpleado]:[Apellidos]],2,FALSE)</f>
        <v>Davolio</v>
      </c>
      <c r="D202" s="3">
        <v>35810</v>
      </c>
      <c r="E202" s="3">
        <v>35838</v>
      </c>
      <c r="F202" s="3">
        <v>35816</v>
      </c>
      <c r="G202" s="2" t="s">
        <v>32</v>
      </c>
      <c r="H202" s="1" t="str">
        <f>VLOOKUP([1]Pedidos!$I202,[1]!Tabla_Compañías_de_envíos[[IdCompañíaEnvíos]:[NombreCompañía]],2,FALSE)</f>
        <v>Federal Shipping</v>
      </c>
      <c r="I202" s="5">
        <v>69.53</v>
      </c>
      <c r="J202" s="5">
        <v>7346</v>
      </c>
      <c r="K202" s="1" t="s">
        <v>10</v>
      </c>
    </row>
    <row r="203" spans="1:11" x14ac:dyDescent="0.25">
      <c r="A203" s="2">
        <v>10611</v>
      </c>
      <c r="B203" s="1" t="str">
        <f>VLOOKUP([1]Pedidos!$B203,[1]!Tabla_Clientes[[IdCliente]:[NombreCompañía]],2,FALSE)</f>
        <v>Wolski  Zajazd</v>
      </c>
      <c r="C203" s="1" t="str">
        <f>VLOOKUP([1]Pedidos!$D203,[1]!Tabla_Empleados[[IdEmpleado]:[Apellidos]],2,FALSE)</f>
        <v>Suyama</v>
      </c>
      <c r="D203" s="3">
        <v>35636</v>
      </c>
      <c r="E203" s="3">
        <v>35664</v>
      </c>
      <c r="F203" s="3">
        <v>35643</v>
      </c>
      <c r="G203" s="2" t="s">
        <v>31</v>
      </c>
      <c r="H203" s="1" t="str">
        <f>VLOOKUP([1]Pedidos!$I203,[1]!Tabla_Compañías_de_envíos[[IdCompañíaEnvíos]:[NombreCompañía]],2,FALSE)</f>
        <v>United Package</v>
      </c>
      <c r="I203" s="5">
        <v>80.650000000000006</v>
      </c>
      <c r="J203" s="5">
        <v>7921</v>
      </c>
      <c r="K203" s="1" t="s">
        <v>30</v>
      </c>
    </row>
    <row r="204" spans="1:11" x14ac:dyDescent="0.25">
      <c r="A204" s="2">
        <v>10510</v>
      </c>
      <c r="B204" s="1" t="str">
        <f>VLOOKUP([1]Pedidos!$B204,[1]!Tabla_Clientes[[IdCliente]:[NombreCompañía]],2,FALSE)</f>
        <v>Save-a-lot Markets</v>
      </c>
      <c r="C204" s="1" t="str">
        <f>VLOOKUP([1]Pedidos!$D204,[1]!Tabla_Empleados[[IdEmpleado]:[Apellidos]],2,FALSE)</f>
        <v>Suyama</v>
      </c>
      <c r="D204" s="3">
        <v>35538</v>
      </c>
      <c r="E204" s="3">
        <v>35566</v>
      </c>
      <c r="F204" s="3">
        <v>35548</v>
      </c>
      <c r="G204" s="2" t="s">
        <v>32</v>
      </c>
      <c r="H204" s="1" t="str">
        <f>VLOOKUP([1]Pedidos!$I204,[1]!Tabla_Compañías_de_envíos[[IdCompañíaEnvíos]:[NombreCompañía]],2,FALSE)</f>
        <v>Federal Shipping</v>
      </c>
      <c r="I204" s="5">
        <v>367.63</v>
      </c>
      <c r="J204" s="5">
        <v>5865</v>
      </c>
      <c r="K204" s="1" t="s">
        <v>18</v>
      </c>
    </row>
    <row r="205" spans="1:11" x14ac:dyDescent="0.25">
      <c r="A205" s="2">
        <v>10969</v>
      </c>
      <c r="B205" s="1" t="str">
        <f>VLOOKUP([1]Pedidos!$B205,[1]!Tabla_Clientes[[IdCliente]:[NombreCompañía]],2,FALSE)</f>
        <v>Comércio Mineiro</v>
      </c>
      <c r="C205" s="1" t="str">
        <f>VLOOKUP([1]Pedidos!$D205,[1]!Tabla_Empleados[[IdEmpleado]:[Apellidos]],2,FALSE)</f>
        <v>Davolio</v>
      </c>
      <c r="D205" s="3">
        <v>35877</v>
      </c>
      <c r="E205" s="3">
        <v>35905</v>
      </c>
      <c r="F205" s="3">
        <v>35884</v>
      </c>
      <c r="G205" s="2" t="s">
        <v>31</v>
      </c>
      <c r="H205" s="1" t="str">
        <f>VLOOKUP([1]Pedidos!$I205,[1]!Tabla_Compañías_de_envíos[[IdCompañíaEnvíos]:[NombreCompañía]],2,FALSE)</f>
        <v>United Package</v>
      </c>
      <c r="I205" s="5">
        <v>0.21</v>
      </c>
      <c r="J205" s="5">
        <v>7152</v>
      </c>
      <c r="K205" s="1" t="s">
        <v>12</v>
      </c>
    </row>
    <row r="206" spans="1:11" x14ac:dyDescent="0.25">
      <c r="A206" s="2">
        <v>10700</v>
      </c>
      <c r="B206" s="1" t="str">
        <f>VLOOKUP([1]Pedidos!$B206,[1]!Tabla_Clientes[[IdCliente]:[NombreCompañía]],2,FALSE)</f>
        <v>Save-a-lot Markets</v>
      </c>
      <c r="C206" s="1" t="str">
        <f>VLOOKUP([1]Pedidos!$D206,[1]!Tabla_Empleados[[IdEmpleado]:[Apellidos]],2,FALSE)</f>
        <v>Leverling</v>
      </c>
      <c r="D206" s="3">
        <v>35713</v>
      </c>
      <c r="E206" s="3">
        <v>35741</v>
      </c>
      <c r="F206" s="3">
        <v>35719</v>
      </c>
      <c r="G206" s="2" t="s">
        <v>33</v>
      </c>
      <c r="H206" s="1" t="str">
        <f>VLOOKUP([1]Pedidos!$I206,[1]!Tabla_Compañías_de_envíos[[IdCompañíaEnvíos]:[NombreCompañía]],2,FALSE)</f>
        <v>Speedy Express</v>
      </c>
      <c r="I206" s="5">
        <v>65.099999999999994</v>
      </c>
      <c r="J206" s="5">
        <v>5979</v>
      </c>
      <c r="K206" s="1" t="s">
        <v>18</v>
      </c>
    </row>
    <row r="207" spans="1:11" x14ac:dyDescent="0.25">
      <c r="A207" s="2">
        <v>10478</v>
      </c>
      <c r="B207" s="1" t="str">
        <f>VLOOKUP([1]Pedidos!$B207,[1]!Tabla_Clientes[[IdCliente]:[NombreCompañía]],2,FALSE)</f>
        <v>Victuailles en stock</v>
      </c>
      <c r="C207" s="1" t="str">
        <f>VLOOKUP([1]Pedidos!$D207,[1]!Tabla_Empleados[[IdEmpleado]:[Apellidos]],2,FALSE)</f>
        <v>Fuller</v>
      </c>
      <c r="D207" s="3">
        <v>35507</v>
      </c>
      <c r="E207" s="3">
        <v>35521</v>
      </c>
      <c r="F207" s="3">
        <v>35515</v>
      </c>
      <c r="G207" s="2" t="s">
        <v>32</v>
      </c>
      <c r="H207" s="1" t="str">
        <f>VLOOKUP([1]Pedidos!$I207,[1]!Tabla_Compañías_de_envíos[[IdCompañíaEnvíos]:[NombreCompañía]],2,FALSE)</f>
        <v>Federal Shipping</v>
      </c>
      <c r="I207" s="5">
        <v>4.8099999999999996</v>
      </c>
      <c r="J207" s="5">
        <v>6700</v>
      </c>
      <c r="K207" s="1" t="s">
        <v>23</v>
      </c>
    </row>
    <row r="208" spans="1:11" x14ac:dyDescent="0.25">
      <c r="A208" s="2">
        <v>11015</v>
      </c>
      <c r="B208" s="1" t="str">
        <f>VLOOKUP([1]Pedidos!$B208,[1]!Tabla_Clientes[[IdCliente]:[NombreCompañía]],2,FALSE)</f>
        <v>Santé Gourmet</v>
      </c>
      <c r="C208" s="1" t="str">
        <f>VLOOKUP([1]Pedidos!$D208,[1]!Tabla_Empleados[[IdEmpleado]:[Apellidos]],2,FALSE)</f>
        <v>Fuller</v>
      </c>
      <c r="D208" s="3">
        <v>35895</v>
      </c>
      <c r="E208" s="3">
        <v>35909</v>
      </c>
      <c r="F208" s="3">
        <v>35905</v>
      </c>
      <c r="G208" s="2" t="s">
        <v>31</v>
      </c>
      <c r="H208" s="1" t="str">
        <f>VLOOKUP([1]Pedidos!$I208,[1]!Tabla_Compañías_de_envíos[[IdCompañíaEnvíos]:[NombreCompañía]],2,FALSE)</f>
        <v>United Package</v>
      </c>
      <c r="I208" s="5">
        <v>4.62</v>
      </c>
      <c r="J208" s="5">
        <v>2876</v>
      </c>
      <c r="K208" s="1" t="s">
        <v>25</v>
      </c>
    </row>
    <row r="209" spans="1:11" x14ac:dyDescent="0.25">
      <c r="A209" s="2">
        <v>10623</v>
      </c>
      <c r="B209" s="1" t="str">
        <f>VLOOKUP([1]Pedidos!$B209,[1]!Tabla_Clientes[[IdCliente]:[NombreCompañía]],2,FALSE)</f>
        <v>Frankenversand</v>
      </c>
      <c r="C209" s="1" t="str">
        <f>VLOOKUP([1]Pedidos!$D209,[1]!Tabla_Empleados[[IdEmpleado]:[Apellidos]],2,FALSE)</f>
        <v>Callahan</v>
      </c>
      <c r="D209" s="3">
        <v>35649</v>
      </c>
      <c r="E209" s="3">
        <v>35677</v>
      </c>
      <c r="F209" s="3">
        <v>35654</v>
      </c>
      <c r="G209" s="2" t="s">
        <v>31</v>
      </c>
      <c r="H209" s="1" t="str">
        <f>VLOOKUP([1]Pedidos!$I209,[1]!Tabla_Compañías_de_envíos[[IdCompañíaEnvíos]:[NombreCompañía]],2,FALSE)</f>
        <v>United Package</v>
      </c>
      <c r="I209" s="5">
        <v>97.18</v>
      </c>
      <c r="J209" s="5">
        <v>7553</v>
      </c>
      <c r="K209" s="1" t="s">
        <v>10</v>
      </c>
    </row>
    <row r="210" spans="1:11" x14ac:dyDescent="0.25">
      <c r="A210" s="2">
        <v>10718</v>
      </c>
      <c r="B210" s="1" t="str">
        <f>VLOOKUP([1]Pedidos!$B210,[1]!Tabla_Clientes[[IdCliente]:[NombreCompañía]],2,FALSE)</f>
        <v>Königlich Essen</v>
      </c>
      <c r="C210" s="1" t="str">
        <f>VLOOKUP([1]Pedidos!$D210,[1]!Tabla_Empleados[[IdEmpleado]:[Apellidos]],2,FALSE)</f>
        <v>Davolio</v>
      </c>
      <c r="D210" s="3">
        <v>35730</v>
      </c>
      <c r="E210" s="3">
        <v>35758</v>
      </c>
      <c r="F210" s="3">
        <v>35732</v>
      </c>
      <c r="G210" s="2" t="s">
        <v>32</v>
      </c>
      <c r="H210" s="1" t="str">
        <f>VLOOKUP([1]Pedidos!$I210,[1]!Tabla_Compañías_de_envíos[[IdCompañíaEnvíos]:[NombreCompañía]],2,FALSE)</f>
        <v>Federal Shipping</v>
      </c>
      <c r="I210" s="5">
        <v>170.88</v>
      </c>
      <c r="J210" s="5">
        <v>1329</v>
      </c>
      <c r="K210" s="1" t="s">
        <v>10</v>
      </c>
    </row>
    <row r="211" spans="1:11" x14ac:dyDescent="0.25">
      <c r="A211" s="2">
        <v>10988</v>
      </c>
      <c r="B211" s="1" t="str">
        <f>VLOOKUP([1]Pedidos!$B211,[1]!Tabla_Clientes[[IdCliente]:[NombreCompañía]],2,FALSE)</f>
        <v>Rattlesnake Canyon Grocery</v>
      </c>
      <c r="C211" s="1" t="str">
        <f>VLOOKUP([1]Pedidos!$D211,[1]!Tabla_Empleados[[IdEmpleado]:[Apellidos]],2,FALSE)</f>
        <v>Leverling</v>
      </c>
      <c r="D211" s="3">
        <v>35885</v>
      </c>
      <c r="E211" s="3">
        <v>35913</v>
      </c>
      <c r="F211" s="3">
        <v>35895</v>
      </c>
      <c r="G211" s="2" t="s">
        <v>31</v>
      </c>
      <c r="H211" s="1" t="str">
        <f>VLOOKUP([1]Pedidos!$I211,[1]!Tabla_Compañías_de_envíos[[IdCompañíaEnvíos]:[NombreCompañía]],2,FALSE)</f>
        <v>United Package</v>
      </c>
      <c r="I211" s="5">
        <v>61.14</v>
      </c>
      <c r="J211" s="5">
        <v>6570</v>
      </c>
      <c r="K211" s="1" t="s">
        <v>18</v>
      </c>
    </row>
    <row r="212" spans="1:11" x14ac:dyDescent="0.25">
      <c r="A212" s="2">
        <v>10608</v>
      </c>
      <c r="B212" s="1" t="str">
        <f>VLOOKUP([1]Pedidos!$B212,[1]!Tabla_Clientes[[IdCliente]:[NombreCompañía]],2,FALSE)</f>
        <v>Toms Spezialitäten</v>
      </c>
      <c r="C212" s="1" t="str">
        <f>VLOOKUP([1]Pedidos!$D212,[1]!Tabla_Empleados[[IdEmpleado]:[Apellidos]],2,FALSE)</f>
        <v>Peacock</v>
      </c>
      <c r="D212" s="3">
        <v>35634</v>
      </c>
      <c r="E212" s="3">
        <v>35662</v>
      </c>
      <c r="F212" s="3">
        <v>35643</v>
      </c>
      <c r="G212" s="2" t="s">
        <v>31</v>
      </c>
      <c r="H212" s="1" t="str">
        <f>VLOOKUP([1]Pedidos!$I212,[1]!Tabla_Compañías_de_envíos[[IdCompañíaEnvíos]:[NombreCompañía]],2,FALSE)</f>
        <v>United Package</v>
      </c>
      <c r="I212" s="5">
        <v>27.79</v>
      </c>
      <c r="J212" s="5">
        <v>9187</v>
      </c>
      <c r="K212" s="1" t="s">
        <v>10</v>
      </c>
    </row>
    <row r="213" spans="1:11" x14ac:dyDescent="0.25">
      <c r="A213" s="2">
        <v>10974</v>
      </c>
      <c r="B213" s="1" t="str">
        <f>VLOOKUP([1]Pedidos!$B213,[1]!Tabla_Clientes[[IdCliente]:[NombreCompañía]],2,FALSE)</f>
        <v>Split Rail Beer &amp; Ale</v>
      </c>
      <c r="C213" s="1" t="str">
        <f>VLOOKUP([1]Pedidos!$D213,[1]!Tabla_Empleados[[IdEmpleado]:[Apellidos]],2,FALSE)</f>
        <v>Leverling</v>
      </c>
      <c r="D213" s="3">
        <v>35879</v>
      </c>
      <c r="E213" s="3">
        <v>35893</v>
      </c>
      <c r="F213" s="3">
        <v>35888</v>
      </c>
      <c r="G213" s="2" t="s">
        <v>32</v>
      </c>
      <c r="H213" s="1" t="str">
        <f>VLOOKUP([1]Pedidos!$I213,[1]!Tabla_Compañías_de_envíos[[IdCompañíaEnvíos]:[NombreCompañía]],2,FALSE)</f>
        <v>Federal Shipping</v>
      </c>
      <c r="I213" s="5">
        <v>12.96</v>
      </c>
      <c r="J213" s="5">
        <v>7106</v>
      </c>
      <c r="K213" s="1" t="s">
        <v>18</v>
      </c>
    </row>
    <row r="214" spans="1:11" x14ac:dyDescent="0.25">
      <c r="A214" s="2">
        <v>10258</v>
      </c>
      <c r="B214" s="1" t="str">
        <f>VLOOKUP([1]Pedidos!$B214,[1]!Tabla_Clientes[[IdCliente]:[NombreCompañía]],2,FALSE)</f>
        <v>Ernst Handel</v>
      </c>
      <c r="C214" s="1" t="str">
        <f>VLOOKUP([1]Pedidos!$D214,[1]!Tabla_Empleados[[IdEmpleado]:[Apellidos]],2,FALSE)</f>
        <v>Davolio</v>
      </c>
      <c r="D214" s="3">
        <v>35263</v>
      </c>
      <c r="E214" s="3">
        <v>35291</v>
      </c>
      <c r="F214" s="3">
        <v>35269</v>
      </c>
      <c r="G214" s="2" t="s">
        <v>33</v>
      </c>
      <c r="H214" s="1" t="str">
        <f>VLOOKUP([1]Pedidos!$I214,[1]!Tabla_Compañías_de_envíos[[IdCompañíaEnvíos]:[NombreCompañía]],2,FALSE)</f>
        <v>Speedy Express</v>
      </c>
      <c r="I214" s="5">
        <v>140.51</v>
      </c>
      <c r="J214" s="5">
        <v>3317</v>
      </c>
      <c r="K214" s="1" t="s">
        <v>20</v>
      </c>
    </row>
    <row r="215" spans="1:11" x14ac:dyDescent="0.25">
      <c r="A215" s="2">
        <v>10529</v>
      </c>
      <c r="B215" s="1" t="str">
        <f>VLOOKUP([1]Pedidos!$B215,[1]!Tabla_Clientes[[IdCliente]:[NombreCompañía]],2,FALSE)</f>
        <v>Maison Dewey</v>
      </c>
      <c r="C215" s="1" t="str">
        <f>VLOOKUP([1]Pedidos!$D215,[1]!Tabla_Empleados[[IdEmpleado]:[Apellidos]],2,FALSE)</f>
        <v>Buchanan</v>
      </c>
      <c r="D215" s="3">
        <v>35557</v>
      </c>
      <c r="E215" s="3">
        <v>35585</v>
      </c>
      <c r="F215" s="3">
        <v>35559</v>
      </c>
      <c r="G215" s="2" t="s">
        <v>31</v>
      </c>
      <c r="H215" s="1" t="str">
        <f>VLOOKUP([1]Pedidos!$I215,[1]!Tabla_Compañías_de_envíos[[IdCompañíaEnvíos]:[NombreCompañía]],2,FALSE)</f>
        <v>United Package</v>
      </c>
      <c r="I215" s="5">
        <v>66.69</v>
      </c>
      <c r="J215" s="5">
        <v>4562</v>
      </c>
      <c r="K215" s="1" t="s">
        <v>29</v>
      </c>
    </row>
    <row r="216" spans="1:11" x14ac:dyDescent="0.25">
      <c r="A216" s="2">
        <v>11016</v>
      </c>
      <c r="B216" s="1" t="str">
        <f>VLOOKUP([1]Pedidos!$B216,[1]!Tabla_Clientes[[IdCliente]:[NombreCompañía]],2,FALSE)</f>
        <v>Around the Horn</v>
      </c>
      <c r="C216" s="1" t="str">
        <f>VLOOKUP([1]Pedidos!$D216,[1]!Tabla_Empleados[[IdEmpleado]:[Apellidos]],2,FALSE)</f>
        <v>Dodsworth</v>
      </c>
      <c r="D216" s="3">
        <v>35895</v>
      </c>
      <c r="E216" s="3">
        <v>35923</v>
      </c>
      <c r="F216" s="3">
        <v>35898</v>
      </c>
      <c r="G216" s="2" t="s">
        <v>31</v>
      </c>
      <c r="H216" s="1" t="str">
        <f>VLOOKUP([1]Pedidos!$I216,[1]!Tabla_Compañías_de_envíos[[IdCompañíaEnvíos]:[NombreCompañía]],2,FALSE)</f>
        <v>United Package</v>
      </c>
      <c r="I216" s="5">
        <v>33.799999999999997</v>
      </c>
      <c r="J216" s="5">
        <v>7023</v>
      </c>
      <c r="K216" s="1" t="s">
        <v>21</v>
      </c>
    </row>
    <row r="217" spans="1:11" x14ac:dyDescent="0.25">
      <c r="A217" s="2">
        <v>10402</v>
      </c>
      <c r="B217" s="1" t="str">
        <f>VLOOKUP([1]Pedidos!$B217,[1]!Tabla_Clientes[[IdCliente]:[NombreCompañía]],2,FALSE)</f>
        <v>Ernst Handel</v>
      </c>
      <c r="C217" s="1" t="str">
        <f>VLOOKUP([1]Pedidos!$D217,[1]!Tabla_Empleados[[IdEmpleado]:[Apellidos]],2,FALSE)</f>
        <v>Callahan</v>
      </c>
      <c r="D217" s="3">
        <v>35432</v>
      </c>
      <c r="E217" s="3">
        <v>35474</v>
      </c>
      <c r="F217" s="3">
        <v>35440</v>
      </c>
      <c r="G217" s="2" t="s">
        <v>31</v>
      </c>
      <c r="H217" s="1" t="str">
        <f>VLOOKUP([1]Pedidos!$I217,[1]!Tabla_Compañías_de_envíos[[IdCompañíaEnvíos]:[NombreCompañía]],2,FALSE)</f>
        <v>United Package</v>
      </c>
      <c r="I217" s="5">
        <v>67.88</v>
      </c>
      <c r="J217" s="5">
        <v>2249</v>
      </c>
      <c r="K217" s="1" t="s">
        <v>20</v>
      </c>
    </row>
    <row r="218" spans="1:11" x14ac:dyDescent="0.25">
      <c r="A218" s="2">
        <v>10374</v>
      </c>
      <c r="B218" s="1" t="str">
        <f>VLOOKUP([1]Pedidos!$B218,[1]!Tabla_Clientes[[IdCliente]:[NombreCompañía]],2,FALSE)</f>
        <v>Wolski  Zajazd</v>
      </c>
      <c r="C218" s="1" t="str">
        <f>VLOOKUP([1]Pedidos!$D218,[1]!Tabla_Empleados[[IdEmpleado]:[Apellidos]],2,FALSE)</f>
        <v>Davolio</v>
      </c>
      <c r="D218" s="3">
        <v>35404</v>
      </c>
      <c r="E218" s="3">
        <v>35432</v>
      </c>
      <c r="F218" s="3">
        <v>35408</v>
      </c>
      <c r="G218" s="2" t="s">
        <v>32</v>
      </c>
      <c r="H218" s="1" t="str">
        <f>VLOOKUP([1]Pedidos!$I218,[1]!Tabla_Compañías_de_envíos[[IdCompañíaEnvíos]:[NombreCompañía]],2,FALSE)</f>
        <v>Federal Shipping</v>
      </c>
      <c r="I218" s="5">
        <v>3.94</v>
      </c>
      <c r="J218" s="5">
        <v>8698</v>
      </c>
      <c r="K218" s="1" t="s">
        <v>30</v>
      </c>
    </row>
    <row r="219" spans="1:11" x14ac:dyDescent="0.25">
      <c r="A219" s="2">
        <v>10638</v>
      </c>
      <c r="B219" s="1" t="str">
        <f>VLOOKUP([1]Pedidos!$B219,[1]!Tabla_Clientes[[IdCliente]:[NombreCompañía]],2,FALSE)</f>
        <v>LINO-Delicateses</v>
      </c>
      <c r="C219" s="1" t="str">
        <f>VLOOKUP([1]Pedidos!$D219,[1]!Tabla_Empleados[[IdEmpleado]:[Apellidos]],2,FALSE)</f>
        <v>Leverling</v>
      </c>
      <c r="D219" s="3">
        <v>35662</v>
      </c>
      <c r="E219" s="3">
        <v>35690</v>
      </c>
      <c r="F219" s="3">
        <v>35674</v>
      </c>
      <c r="G219" s="2" t="s">
        <v>33</v>
      </c>
      <c r="H219" s="1" t="str">
        <f>VLOOKUP([1]Pedidos!$I219,[1]!Tabla_Compañías_de_envíos[[IdCompañíaEnvíos]:[NombreCompañía]],2,FALSE)</f>
        <v>Speedy Express</v>
      </c>
      <c r="I219" s="5">
        <v>158.44</v>
      </c>
      <c r="J219" s="5">
        <v>2677</v>
      </c>
      <c r="K219" s="1" t="s">
        <v>16</v>
      </c>
    </row>
    <row r="220" spans="1:11" x14ac:dyDescent="0.25">
      <c r="A220" s="2">
        <v>10981</v>
      </c>
      <c r="B220" s="1" t="str">
        <f>VLOOKUP([1]Pedidos!$B220,[1]!Tabla_Clientes[[IdCliente]:[NombreCompañía]],2,FALSE)</f>
        <v>Hanari Carnes</v>
      </c>
      <c r="C220" s="1" t="str">
        <f>VLOOKUP([1]Pedidos!$D220,[1]!Tabla_Empleados[[IdEmpleado]:[Apellidos]],2,FALSE)</f>
        <v>Davolio</v>
      </c>
      <c r="D220" s="3">
        <v>35881</v>
      </c>
      <c r="E220" s="3">
        <v>35909</v>
      </c>
      <c r="F220" s="3">
        <v>35887</v>
      </c>
      <c r="G220" s="2" t="s">
        <v>31</v>
      </c>
      <c r="H220" s="1" t="str">
        <f>VLOOKUP([1]Pedidos!$I220,[1]!Tabla_Compañías_de_envíos[[IdCompañíaEnvíos]:[NombreCompañía]],2,FALSE)</f>
        <v>United Package</v>
      </c>
      <c r="I220" s="5">
        <v>193.37</v>
      </c>
      <c r="J220" s="5">
        <v>1001</v>
      </c>
      <c r="K220" s="1" t="s">
        <v>12</v>
      </c>
    </row>
    <row r="221" spans="1:11" x14ac:dyDescent="0.25">
      <c r="A221" s="2">
        <v>10904</v>
      </c>
      <c r="B221" s="1" t="str">
        <f>VLOOKUP([1]Pedidos!$B221,[1]!Tabla_Clientes[[IdCliente]:[NombreCompañía]],2,FALSE)</f>
        <v>White Clover Markets</v>
      </c>
      <c r="C221" s="1" t="str">
        <f>VLOOKUP([1]Pedidos!$D221,[1]!Tabla_Empleados[[IdEmpleado]:[Apellidos]],2,FALSE)</f>
        <v>Leverling</v>
      </c>
      <c r="D221" s="3">
        <v>35850</v>
      </c>
      <c r="E221" s="3">
        <v>35878</v>
      </c>
      <c r="F221" s="3">
        <v>35853</v>
      </c>
      <c r="G221" s="2" t="s">
        <v>32</v>
      </c>
      <c r="H221" s="1" t="str">
        <f>VLOOKUP([1]Pedidos!$I221,[1]!Tabla_Compañías_de_envíos[[IdCompañíaEnvíos]:[NombreCompañía]],2,FALSE)</f>
        <v>Federal Shipping</v>
      </c>
      <c r="I221" s="5">
        <v>162.94999999999999</v>
      </c>
      <c r="J221" s="5">
        <v>4122</v>
      </c>
      <c r="K221" s="1" t="s">
        <v>18</v>
      </c>
    </row>
    <row r="222" spans="1:11" x14ac:dyDescent="0.25">
      <c r="A222" s="2">
        <v>11040</v>
      </c>
      <c r="B222" s="1" t="str">
        <f>VLOOKUP([1]Pedidos!$B222,[1]!Tabla_Clientes[[IdCliente]:[NombreCompañía]],2,FALSE)</f>
        <v>Great Lakes Food Market</v>
      </c>
      <c r="C222" s="1" t="str">
        <f>VLOOKUP([1]Pedidos!$D222,[1]!Tabla_Empleados[[IdEmpleado]:[Apellidos]],2,FALSE)</f>
        <v>Peacock</v>
      </c>
      <c r="D222" s="3">
        <v>35907</v>
      </c>
      <c r="E222" s="3">
        <v>35935</v>
      </c>
      <c r="F222" s="3"/>
      <c r="G222" s="2" t="s">
        <v>32</v>
      </c>
      <c r="H222" s="1" t="str">
        <f>VLOOKUP([1]Pedidos!$I222,[1]!Tabla_Compañías_de_envíos[[IdCompañíaEnvíos]:[NombreCompañía]],2,FALSE)</f>
        <v>Federal Shipping</v>
      </c>
      <c r="I222" s="5">
        <v>18.84</v>
      </c>
      <c r="J222" s="5">
        <v>4865</v>
      </c>
      <c r="K222" s="1" t="s">
        <v>18</v>
      </c>
    </row>
    <row r="223" spans="1:11" x14ac:dyDescent="0.25">
      <c r="A223" s="2">
        <v>10391</v>
      </c>
      <c r="B223" s="1" t="str">
        <f>VLOOKUP([1]Pedidos!$B223,[1]!Tabla_Clientes[[IdCliente]:[NombreCompañía]],2,FALSE)</f>
        <v>Drachenblut Delikatessen</v>
      </c>
      <c r="C223" s="1" t="str">
        <f>VLOOKUP([1]Pedidos!$D223,[1]!Tabla_Empleados[[IdEmpleado]:[Apellidos]],2,FALSE)</f>
        <v>Leverling</v>
      </c>
      <c r="D223" s="3">
        <v>35422</v>
      </c>
      <c r="E223" s="3">
        <v>35450</v>
      </c>
      <c r="F223" s="3">
        <v>35430</v>
      </c>
      <c r="G223" s="2" t="s">
        <v>32</v>
      </c>
      <c r="H223" s="1" t="str">
        <f>VLOOKUP([1]Pedidos!$I223,[1]!Tabla_Compañías_de_envíos[[IdCompañíaEnvíos]:[NombreCompañía]],2,FALSE)</f>
        <v>Federal Shipping</v>
      </c>
      <c r="I223" s="5">
        <v>5.45</v>
      </c>
      <c r="J223" s="5">
        <v>6317</v>
      </c>
      <c r="K223" s="1" t="s">
        <v>10</v>
      </c>
    </row>
    <row r="224" spans="1:11" x14ac:dyDescent="0.25">
      <c r="A224" s="2">
        <v>10392</v>
      </c>
      <c r="B224" s="1" t="str">
        <f>VLOOKUP([1]Pedidos!$B224,[1]!Tabla_Clientes[[IdCliente]:[NombreCompañía]],2,FALSE)</f>
        <v>Piccolo und mehr</v>
      </c>
      <c r="C224" s="1" t="str">
        <f>VLOOKUP([1]Pedidos!$D224,[1]!Tabla_Empleados[[IdEmpleado]:[Apellidos]],2,FALSE)</f>
        <v>Fuller</v>
      </c>
      <c r="D224" s="3">
        <v>35423</v>
      </c>
      <c r="E224" s="3">
        <v>35451</v>
      </c>
      <c r="F224" s="3">
        <v>35431</v>
      </c>
      <c r="G224" s="2" t="s">
        <v>32</v>
      </c>
      <c r="H224" s="1" t="str">
        <f>VLOOKUP([1]Pedidos!$I224,[1]!Tabla_Compañías_de_envíos[[IdCompañíaEnvíos]:[NombreCompañía]],2,FALSE)</f>
        <v>Federal Shipping</v>
      </c>
      <c r="I224" s="5">
        <v>122.46</v>
      </c>
      <c r="J224" s="5">
        <v>6227</v>
      </c>
      <c r="K224" s="1" t="s">
        <v>20</v>
      </c>
    </row>
    <row r="225" spans="1:11" x14ac:dyDescent="0.25">
      <c r="A225" s="2">
        <v>10804</v>
      </c>
      <c r="B225" s="1" t="str">
        <f>VLOOKUP([1]Pedidos!$B225,[1]!Tabla_Clientes[[IdCliente]:[NombreCompañía]],2,FALSE)</f>
        <v>Seven Seas Imports</v>
      </c>
      <c r="C225" s="1" t="str">
        <f>VLOOKUP([1]Pedidos!$D225,[1]!Tabla_Empleados[[IdEmpleado]:[Apellidos]],2,FALSE)</f>
        <v>Suyama</v>
      </c>
      <c r="D225" s="3">
        <v>35794</v>
      </c>
      <c r="E225" s="3">
        <v>35822</v>
      </c>
      <c r="F225" s="3">
        <v>35802</v>
      </c>
      <c r="G225" s="2" t="s">
        <v>31</v>
      </c>
      <c r="H225" s="1" t="str">
        <f>VLOOKUP([1]Pedidos!$I225,[1]!Tabla_Compañías_de_envíos[[IdCompañíaEnvíos]:[NombreCompañía]],2,FALSE)</f>
        <v>United Package</v>
      </c>
      <c r="I225" s="5">
        <v>27.33</v>
      </c>
      <c r="J225" s="5">
        <v>2564</v>
      </c>
      <c r="K225" s="1" t="s">
        <v>21</v>
      </c>
    </row>
    <row r="226" spans="1:11" x14ac:dyDescent="0.25">
      <c r="A226" s="2">
        <v>10794</v>
      </c>
      <c r="B226" s="1" t="str">
        <f>VLOOKUP([1]Pedidos!$B226,[1]!Tabla_Clientes[[IdCliente]:[NombreCompañía]],2,FALSE)</f>
        <v>Que Delícia</v>
      </c>
      <c r="C226" s="1" t="str">
        <f>VLOOKUP([1]Pedidos!$D226,[1]!Tabla_Empleados[[IdEmpleado]:[Apellidos]],2,FALSE)</f>
        <v>Suyama</v>
      </c>
      <c r="D226" s="3">
        <v>35788</v>
      </c>
      <c r="E226" s="3">
        <v>35816</v>
      </c>
      <c r="F226" s="3">
        <v>35797</v>
      </c>
      <c r="G226" s="2" t="s">
        <v>33</v>
      </c>
      <c r="H226" s="1" t="str">
        <f>VLOOKUP([1]Pedidos!$I226,[1]!Tabla_Compañías_de_envíos[[IdCompañíaEnvíos]:[NombreCompañía]],2,FALSE)</f>
        <v>Speedy Express</v>
      </c>
      <c r="I226" s="5">
        <v>21.49</v>
      </c>
      <c r="J226" s="5">
        <v>6430</v>
      </c>
      <c r="K226" s="1" t="s">
        <v>12</v>
      </c>
    </row>
    <row r="227" spans="1:11" x14ac:dyDescent="0.25">
      <c r="A227" s="2">
        <v>10584</v>
      </c>
      <c r="B227" s="1" t="str">
        <f>VLOOKUP([1]Pedidos!$B227,[1]!Tabla_Clientes[[IdCliente]:[NombreCompañía]],2,FALSE)</f>
        <v>Blondel père et fils</v>
      </c>
      <c r="C227" s="1" t="str">
        <f>VLOOKUP([1]Pedidos!$D227,[1]!Tabla_Empleados[[IdEmpleado]:[Apellidos]],2,FALSE)</f>
        <v>Peacock</v>
      </c>
      <c r="D227" s="3">
        <v>35611</v>
      </c>
      <c r="E227" s="3">
        <v>35639</v>
      </c>
      <c r="F227" s="3">
        <v>35615</v>
      </c>
      <c r="G227" s="2" t="s">
        <v>33</v>
      </c>
      <c r="H227" s="1" t="str">
        <f>VLOOKUP([1]Pedidos!$I227,[1]!Tabla_Compañías_de_envíos[[IdCompañíaEnvíos]:[NombreCompañía]],2,FALSE)</f>
        <v>Speedy Express</v>
      </c>
      <c r="I227" s="5">
        <v>59.14</v>
      </c>
      <c r="J227" s="5">
        <v>6574</v>
      </c>
      <c r="K227" s="1" t="s">
        <v>23</v>
      </c>
    </row>
    <row r="228" spans="1:11" x14ac:dyDescent="0.25">
      <c r="A228" s="2">
        <v>10657</v>
      </c>
      <c r="B228" s="1" t="str">
        <f>VLOOKUP([1]Pedidos!$B228,[1]!Tabla_Clientes[[IdCliente]:[NombreCompañía]],2,FALSE)</f>
        <v>Save-a-lot Markets</v>
      </c>
      <c r="C228" s="1" t="str">
        <f>VLOOKUP([1]Pedidos!$D228,[1]!Tabla_Empleados[[IdEmpleado]:[Apellidos]],2,FALSE)</f>
        <v>Fuller</v>
      </c>
      <c r="D228" s="3">
        <v>35677</v>
      </c>
      <c r="E228" s="3">
        <v>35705</v>
      </c>
      <c r="F228" s="3">
        <v>35688</v>
      </c>
      <c r="G228" s="2" t="s">
        <v>31</v>
      </c>
      <c r="H228" s="1" t="str">
        <f>VLOOKUP([1]Pedidos!$I228,[1]!Tabla_Compañías_de_envíos[[IdCompañíaEnvíos]:[NombreCompañía]],2,FALSE)</f>
        <v>United Package</v>
      </c>
      <c r="I228" s="5">
        <v>352.69</v>
      </c>
      <c r="J228" s="5">
        <v>8674</v>
      </c>
      <c r="K228" s="1" t="s">
        <v>18</v>
      </c>
    </row>
    <row r="229" spans="1:11" x14ac:dyDescent="0.25">
      <c r="A229" s="2">
        <v>10874</v>
      </c>
      <c r="B229" s="1" t="str">
        <f>VLOOKUP([1]Pedidos!$B229,[1]!Tabla_Clientes[[IdCliente]:[NombreCompañía]],2,FALSE)</f>
        <v>Godos Cocina Típica</v>
      </c>
      <c r="C229" s="1" t="str">
        <f>VLOOKUP([1]Pedidos!$D229,[1]!Tabla_Empleados[[IdEmpleado]:[Apellidos]],2,FALSE)</f>
        <v>Buchanan</v>
      </c>
      <c r="D229" s="3">
        <v>35832</v>
      </c>
      <c r="E229" s="3">
        <v>35860</v>
      </c>
      <c r="F229" s="3">
        <v>35837</v>
      </c>
      <c r="G229" s="2" t="s">
        <v>31</v>
      </c>
      <c r="H229" s="1" t="str">
        <f>VLOOKUP([1]Pedidos!$I229,[1]!Tabla_Compañías_de_envíos[[IdCompañíaEnvíos]:[NombreCompañía]],2,FALSE)</f>
        <v>United Package</v>
      </c>
      <c r="I229" s="5">
        <v>19.579999999999998</v>
      </c>
      <c r="J229" s="5">
        <v>7682</v>
      </c>
      <c r="K229" s="1" t="s">
        <v>17</v>
      </c>
    </row>
    <row r="230" spans="1:11" x14ac:dyDescent="0.25">
      <c r="A230" s="2">
        <v>10665</v>
      </c>
      <c r="B230" s="1" t="str">
        <f>VLOOKUP([1]Pedidos!$B230,[1]!Tabla_Clientes[[IdCliente]:[NombreCompañía]],2,FALSE)</f>
        <v>Lonesome Pine Restaurant</v>
      </c>
      <c r="C230" s="1" t="str">
        <f>VLOOKUP([1]Pedidos!$D230,[1]!Tabla_Empleados[[IdEmpleado]:[Apellidos]],2,FALSE)</f>
        <v>Davolio</v>
      </c>
      <c r="D230" s="3">
        <v>35684</v>
      </c>
      <c r="E230" s="3">
        <v>35712</v>
      </c>
      <c r="F230" s="3">
        <v>35690</v>
      </c>
      <c r="G230" s="2" t="s">
        <v>31</v>
      </c>
      <c r="H230" s="1" t="str">
        <f>VLOOKUP([1]Pedidos!$I230,[1]!Tabla_Compañías_de_envíos[[IdCompañíaEnvíos]:[NombreCompañía]],2,FALSE)</f>
        <v>United Package</v>
      </c>
      <c r="I230" s="5">
        <v>26.31</v>
      </c>
      <c r="J230" s="5">
        <v>1459</v>
      </c>
      <c r="K230" s="1" t="s">
        <v>18</v>
      </c>
    </row>
    <row r="231" spans="1:11" x14ac:dyDescent="0.25">
      <c r="A231" s="2">
        <v>11043</v>
      </c>
      <c r="B231" s="1" t="str">
        <f>VLOOKUP([1]Pedidos!$B231,[1]!Tabla_Clientes[[IdCliente]:[NombreCompañía]],2,FALSE)</f>
        <v>Spécialités du monde</v>
      </c>
      <c r="C231" s="1" t="str">
        <f>VLOOKUP([1]Pedidos!$D231,[1]!Tabla_Empleados[[IdEmpleado]:[Apellidos]],2,FALSE)</f>
        <v>Buchanan</v>
      </c>
      <c r="D231" s="3">
        <v>35907</v>
      </c>
      <c r="E231" s="3">
        <v>35935</v>
      </c>
      <c r="F231" s="3">
        <v>35914</v>
      </c>
      <c r="G231" s="2" t="s">
        <v>31</v>
      </c>
      <c r="H231" s="1" t="str">
        <f>VLOOKUP([1]Pedidos!$I231,[1]!Tabla_Compañías_de_envíos[[IdCompañíaEnvíos]:[NombreCompañía]],2,FALSE)</f>
        <v>United Package</v>
      </c>
      <c r="I231" s="5">
        <v>8.8000000000000007</v>
      </c>
      <c r="J231" s="5">
        <v>8630</v>
      </c>
      <c r="K231" s="1" t="s">
        <v>23</v>
      </c>
    </row>
    <row r="232" spans="1:11" x14ac:dyDescent="0.25">
      <c r="A232" s="2">
        <v>10441</v>
      </c>
      <c r="B232" s="1" t="str">
        <f>VLOOKUP([1]Pedidos!$B232,[1]!Tabla_Clientes[[IdCliente]:[NombreCompañía]],2,FALSE)</f>
        <v>Old World Delicatessen</v>
      </c>
      <c r="C232" s="1" t="str">
        <f>VLOOKUP([1]Pedidos!$D232,[1]!Tabla_Empleados[[IdEmpleado]:[Apellidos]],2,FALSE)</f>
        <v>Leverling</v>
      </c>
      <c r="D232" s="3">
        <v>35471</v>
      </c>
      <c r="E232" s="3">
        <v>35513</v>
      </c>
      <c r="F232" s="3">
        <v>35503</v>
      </c>
      <c r="G232" s="2" t="s">
        <v>31</v>
      </c>
      <c r="H232" s="1" t="str">
        <f>VLOOKUP([1]Pedidos!$I232,[1]!Tabla_Compañías_de_envíos[[IdCompañíaEnvíos]:[NombreCompañía]],2,FALSE)</f>
        <v>United Package</v>
      </c>
      <c r="I232" s="5">
        <v>73.02</v>
      </c>
      <c r="J232" s="5">
        <v>4157</v>
      </c>
      <c r="K232" s="1" t="s">
        <v>18</v>
      </c>
    </row>
    <row r="233" spans="1:11" x14ac:dyDescent="0.25">
      <c r="A233" s="2">
        <v>11035</v>
      </c>
      <c r="B233" s="1" t="str">
        <f>VLOOKUP([1]Pedidos!$B233,[1]!Tabla_Clientes[[IdCliente]:[NombreCompañía]],2,FALSE)</f>
        <v>Suprêmes délices</v>
      </c>
      <c r="C233" s="1" t="str">
        <f>VLOOKUP([1]Pedidos!$D233,[1]!Tabla_Empleados[[IdEmpleado]:[Apellidos]],2,FALSE)</f>
        <v>Fuller</v>
      </c>
      <c r="D233" s="3">
        <v>35905</v>
      </c>
      <c r="E233" s="3">
        <v>35933</v>
      </c>
      <c r="F233" s="3">
        <v>35909</v>
      </c>
      <c r="G233" s="2" t="s">
        <v>31</v>
      </c>
      <c r="H233" s="1" t="str">
        <f>VLOOKUP([1]Pedidos!$I233,[1]!Tabla_Compañías_de_envíos[[IdCompañíaEnvíos]:[NombreCompañía]],2,FALSE)</f>
        <v>United Package</v>
      </c>
      <c r="I233" s="5">
        <v>0.17</v>
      </c>
      <c r="J233" s="5">
        <v>5910</v>
      </c>
      <c r="K233" s="1" t="s">
        <v>29</v>
      </c>
    </row>
    <row r="234" spans="1:11" x14ac:dyDescent="0.25">
      <c r="A234" s="2">
        <v>10996</v>
      </c>
      <c r="B234" s="1" t="str">
        <f>VLOOKUP([1]Pedidos!$B234,[1]!Tabla_Clientes[[IdCliente]:[NombreCompañía]],2,FALSE)</f>
        <v>QUICK-Stop</v>
      </c>
      <c r="C234" s="1" t="str">
        <f>VLOOKUP([1]Pedidos!$D234,[1]!Tabla_Empleados[[IdEmpleado]:[Apellidos]],2,FALSE)</f>
        <v>Peacock</v>
      </c>
      <c r="D234" s="3">
        <v>35887</v>
      </c>
      <c r="E234" s="3">
        <v>35915</v>
      </c>
      <c r="F234" s="3">
        <v>35895</v>
      </c>
      <c r="G234" s="2" t="s">
        <v>31</v>
      </c>
      <c r="H234" s="1" t="str">
        <f>VLOOKUP([1]Pedidos!$I234,[1]!Tabla_Compañías_de_envíos[[IdCompañíaEnvíos]:[NombreCompañía]],2,FALSE)</f>
        <v>United Package</v>
      </c>
      <c r="I234" s="5">
        <v>1.1200000000000001</v>
      </c>
      <c r="J234" s="5">
        <v>5629</v>
      </c>
      <c r="K234" s="1" t="s">
        <v>10</v>
      </c>
    </row>
    <row r="235" spans="1:11" x14ac:dyDescent="0.25">
      <c r="A235" s="2">
        <v>11052</v>
      </c>
      <c r="B235" s="1" t="str">
        <f>VLOOKUP([1]Pedidos!$B235,[1]!Tabla_Clientes[[IdCliente]:[NombreCompañía]],2,FALSE)</f>
        <v>Hanari Carnes</v>
      </c>
      <c r="C235" s="1" t="str">
        <f>VLOOKUP([1]Pedidos!$D235,[1]!Tabla_Empleados[[IdEmpleado]:[Apellidos]],2,FALSE)</f>
        <v>Leverling</v>
      </c>
      <c r="D235" s="3">
        <v>35912</v>
      </c>
      <c r="E235" s="3">
        <v>35940</v>
      </c>
      <c r="F235" s="3">
        <v>35916</v>
      </c>
      <c r="G235" s="2" t="s">
        <v>33</v>
      </c>
      <c r="H235" s="1" t="str">
        <f>VLOOKUP([1]Pedidos!$I235,[1]!Tabla_Compañías_de_envíos[[IdCompañíaEnvíos]:[NombreCompañía]],2,FALSE)</f>
        <v>Speedy Express</v>
      </c>
      <c r="I235" s="5">
        <v>67.260000000000005</v>
      </c>
      <c r="J235" s="5">
        <v>2856</v>
      </c>
      <c r="K235" s="1" t="s">
        <v>12</v>
      </c>
    </row>
    <row r="236" spans="1:11" x14ac:dyDescent="0.25">
      <c r="A236" s="2">
        <v>10490</v>
      </c>
      <c r="B236" s="1" t="str">
        <f>VLOOKUP([1]Pedidos!$B236,[1]!Tabla_Clientes[[IdCliente]:[NombreCompañía]],2,FALSE)</f>
        <v>HILARIÓN-Abastos</v>
      </c>
      <c r="C236" s="1" t="str">
        <f>VLOOKUP([1]Pedidos!$D236,[1]!Tabla_Empleados[[IdEmpleado]:[Apellidos]],2,FALSE)</f>
        <v>King</v>
      </c>
      <c r="D236" s="3">
        <v>35520</v>
      </c>
      <c r="E236" s="3">
        <v>35548</v>
      </c>
      <c r="F236" s="3">
        <v>35523</v>
      </c>
      <c r="G236" s="2" t="s">
        <v>31</v>
      </c>
      <c r="H236" s="1" t="str">
        <f>VLOOKUP([1]Pedidos!$I236,[1]!Tabla_Compañías_de_envíos[[IdCompañíaEnvíos]:[NombreCompañía]],2,FALSE)</f>
        <v>United Package</v>
      </c>
      <c r="I236" s="5">
        <v>210.19</v>
      </c>
      <c r="J236" s="5">
        <v>7436</v>
      </c>
      <c r="K236" s="1" t="s">
        <v>16</v>
      </c>
    </row>
    <row r="237" spans="1:11" x14ac:dyDescent="0.25">
      <c r="A237" s="2">
        <v>10542</v>
      </c>
      <c r="B237" s="1" t="str">
        <f>VLOOKUP([1]Pedidos!$B237,[1]!Tabla_Clientes[[IdCliente]:[NombreCompañía]],2,FALSE)</f>
        <v>Königlich Essen</v>
      </c>
      <c r="C237" s="1" t="str">
        <f>VLOOKUP([1]Pedidos!$D237,[1]!Tabla_Empleados[[IdEmpleado]:[Apellidos]],2,FALSE)</f>
        <v>Davolio</v>
      </c>
      <c r="D237" s="3">
        <v>35570</v>
      </c>
      <c r="E237" s="3">
        <v>35598</v>
      </c>
      <c r="F237" s="3">
        <v>35576</v>
      </c>
      <c r="G237" s="2" t="s">
        <v>32</v>
      </c>
      <c r="H237" s="1" t="str">
        <f>VLOOKUP([1]Pedidos!$I237,[1]!Tabla_Compañías_de_envíos[[IdCompañíaEnvíos]:[NombreCompañía]],2,FALSE)</f>
        <v>Federal Shipping</v>
      </c>
      <c r="I237" s="5">
        <v>10.95</v>
      </c>
      <c r="J237" s="5">
        <v>1919</v>
      </c>
      <c r="K237" s="1" t="s">
        <v>10</v>
      </c>
    </row>
    <row r="238" spans="1:11" x14ac:dyDescent="0.25">
      <c r="A238" s="2">
        <v>10796</v>
      </c>
      <c r="B238" s="1" t="str">
        <f>VLOOKUP([1]Pedidos!$B238,[1]!Tabla_Clientes[[IdCliente]:[NombreCompañía]],2,FALSE)</f>
        <v>HILARIÓN-Abastos</v>
      </c>
      <c r="C238" s="1" t="str">
        <f>VLOOKUP([1]Pedidos!$D238,[1]!Tabla_Empleados[[IdEmpleado]:[Apellidos]],2,FALSE)</f>
        <v>Leverling</v>
      </c>
      <c r="D238" s="3">
        <v>35789</v>
      </c>
      <c r="E238" s="3">
        <v>35817</v>
      </c>
      <c r="F238" s="3">
        <v>35809</v>
      </c>
      <c r="G238" s="2" t="s">
        <v>33</v>
      </c>
      <c r="H238" s="1" t="str">
        <f>VLOOKUP([1]Pedidos!$I238,[1]!Tabla_Compañías_de_envíos[[IdCompañíaEnvíos]:[NombreCompañía]],2,FALSE)</f>
        <v>Speedy Express</v>
      </c>
      <c r="I238" s="5">
        <v>26.52</v>
      </c>
      <c r="J238" s="5">
        <v>7005</v>
      </c>
      <c r="K238" s="1" t="s">
        <v>16</v>
      </c>
    </row>
    <row r="239" spans="1:11" x14ac:dyDescent="0.25">
      <c r="A239" s="2">
        <v>10315</v>
      </c>
      <c r="B239" s="1" t="str">
        <f>VLOOKUP([1]Pedidos!$B239,[1]!Tabla_Clientes[[IdCliente]:[NombreCompañía]],2,FALSE)</f>
        <v>Island Trading</v>
      </c>
      <c r="C239" s="1" t="str">
        <f>VLOOKUP([1]Pedidos!$D239,[1]!Tabla_Empleados[[IdEmpleado]:[Apellidos]],2,FALSE)</f>
        <v>Peacock</v>
      </c>
      <c r="D239" s="3">
        <v>35334</v>
      </c>
      <c r="E239" s="3">
        <v>35362</v>
      </c>
      <c r="F239" s="3">
        <v>35341</v>
      </c>
      <c r="G239" s="2" t="s">
        <v>31</v>
      </c>
      <c r="H239" s="1" t="str">
        <f>VLOOKUP([1]Pedidos!$I239,[1]!Tabla_Compañías_de_envíos[[IdCompañíaEnvíos]:[NombreCompañía]],2,FALSE)</f>
        <v>United Package</v>
      </c>
      <c r="I239" s="5">
        <v>41.76</v>
      </c>
      <c r="J239" s="5">
        <v>7157</v>
      </c>
      <c r="K239" s="1" t="s">
        <v>21</v>
      </c>
    </row>
    <row r="240" spans="1:11" x14ac:dyDescent="0.25">
      <c r="A240" s="2">
        <v>10445</v>
      </c>
      <c r="B240" s="1" t="str">
        <f>VLOOKUP([1]Pedidos!$B240,[1]!Tabla_Clientes[[IdCliente]:[NombreCompañía]],2,FALSE)</f>
        <v>Berglunds snabbköp</v>
      </c>
      <c r="C240" s="1" t="str">
        <f>VLOOKUP([1]Pedidos!$D240,[1]!Tabla_Empleados[[IdEmpleado]:[Apellidos]],2,FALSE)</f>
        <v>Leverling</v>
      </c>
      <c r="D240" s="3">
        <v>35474</v>
      </c>
      <c r="E240" s="3">
        <v>35502</v>
      </c>
      <c r="F240" s="3">
        <v>35481</v>
      </c>
      <c r="G240" s="2" t="s">
        <v>33</v>
      </c>
      <c r="H240" s="1" t="str">
        <f>VLOOKUP([1]Pedidos!$I240,[1]!Tabla_Compañías_de_envíos[[IdCompañíaEnvíos]:[NombreCompañía]],2,FALSE)</f>
        <v>Speedy Express</v>
      </c>
      <c r="I240" s="5">
        <v>9.3000000000000007</v>
      </c>
      <c r="J240" s="5">
        <v>1868</v>
      </c>
      <c r="K240" s="1" t="s">
        <v>13</v>
      </c>
    </row>
    <row r="241" spans="1:11" x14ac:dyDescent="0.25">
      <c r="A241" s="2">
        <v>10356</v>
      </c>
      <c r="B241" s="1" t="str">
        <f>VLOOKUP([1]Pedidos!$B241,[1]!Tabla_Clientes[[IdCliente]:[NombreCompañía]],2,FALSE)</f>
        <v>Die Wandernde Kuh</v>
      </c>
      <c r="C241" s="1" t="str">
        <f>VLOOKUP([1]Pedidos!$D241,[1]!Tabla_Empleados[[IdEmpleado]:[Apellidos]],2,FALSE)</f>
        <v>Suyama</v>
      </c>
      <c r="D241" s="3">
        <v>35387</v>
      </c>
      <c r="E241" s="3">
        <v>35415</v>
      </c>
      <c r="F241" s="3">
        <v>35396</v>
      </c>
      <c r="G241" s="2" t="s">
        <v>31</v>
      </c>
      <c r="H241" s="1" t="str">
        <f>VLOOKUP([1]Pedidos!$I241,[1]!Tabla_Compañías_de_envíos[[IdCompañíaEnvíos]:[NombreCompañía]],2,FALSE)</f>
        <v>United Package</v>
      </c>
      <c r="I241" s="5">
        <v>36.71</v>
      </c>
      <c r="J241" s="5">
        <v>6632</v>
      </c>
      <c r="K241" s="1" t="s">
        <v>10</v>
      </c>
    </row>
    <row r="242" spans="1:11" x14ac:dyDescent="0.25">
      <c r="A242" s="2">
        <v>10489</v>
      </c>
      <c r="B242" s="1" t="str">
        <f>VLOOKUP([1]Pedidos!$B242,[1]!Tabla_Clientes[[IdCliente]:[NombreCompañía]],2,FALSE)</f>
        <v>Piccolo und mehr</v>
      </c>
      <c r="C242" s="1" t="str">
        <f>VLOOKUP([1]Pedidos!$D242,[1]!Tabla_Empleados[[IdEmpleado]:[Apellidos]],2,FALSE)</f>
        <v>Suyama</v>
      </c>
      <c r="D242" s="3">
        <v>35517</v>
      </c>
      <c r="E242" s="3">
        <v>35545</v>
      </c>
      <c r="F242" s="3">
        <v>35529</v>
      </c>
      <c r="G242" s="2" t="s">
        <v>31</v>
      </c>
      <c r="H242" s="1" t="str">
        <f>VLOOKUP([1]Pedidos!$I242,[1]!Tabla_Compañías_de_envíos[[IdCompañíaEnvíos]:[NombreCompañía]],2,FALSE)</f>
        <v>United Package</v>
      </c>
      <c r="I242" s="5">
        <v>5.29</v>
      </c>
      <c r="J242" s="5">
        <v>3706</v>
      </c>
      <c r="K242" s="1" t="s">
        <v>20</v>
      </c>
    </row>
    <row r="243" spans="1:11" x14ac:dyDescent="0.25">
      <c r="A243" s="2">
        <v>10586</v>
      </c>
      <c r="B243" s="1" t="str">
        <f>VLOOKUP([1]Pedidos!$B243,[1]!Tabla_Clientes[[IdCliente]:[NombreCompañía]],2,FALSE)</f>
        <v>Reggiani Caseifici</v>
      </c>
      <c r="C243" s="1" t="str">
        <f>VLOOKUP([1]Pedidos!$D243,[1]!Tabla_Empleados[[IdEmpleado]:[Apellidos]],2,FALSE)</f>
        <v>Dodsworth</v>
      </c>
      <c r="D243" s="3">
        <v>35613</v>
      </c>
      <c r="E243" s="3">
        <v>35641</v>
      </c>
      <c r="F243" s="3">
        <v>35620</v>
      </c>
      <c r="G243" s="2" t="s">
        <v>33</v>
      </c>
      <c r="H243" s="1" t="str">
        <f>VLOOKUP([1]Pedidos!$I243,[1]!Tabla_Compañías_de_envíos[[IdCompañíaEnvíos]:[NombreCompañía]],2,FALSE)</f>
        <v>Speedy Express</v>
      </c>
      <c r="I243" s="5">
        <v>0.48</v>
      </c>
      <c r="J243" s="5">
        <v>3824</v>
      </c>
      <c r="K243" s="1" t="s">
        <v>14</v>
      </c>
    </row>
    <row r="244" spans="1:11" x14ac:dyDescent="0.25">
      <c r="A244" s="2">
        <v>11024</v>
      </c>
      <c r="B244" s="1" t="str">
        <f>VLOOKUP([1]Pedidos!$B244,[1]!Tabla_Clientes[[IdCliente]:[NombreCompañía]],2,FALSE)</f>
        <v>Eastern Connection</v>
      </c>
      <c r="C244" s="1" t="str">
        <f>VLOOKUP([1]Pedidos!$D244,[1]!Tabla_Empleados[[IdEmpleado]:[Apellidos]],2,FALSE)</f>
        <v>Peacock</v>
      </c>
      <c r="D244" s="3">
        <v>35900</v>
      </c>
      <c r="E244" s="3">
        <v>35928</v>
      </c>
      <c r="F244" s="3">
        <v>35905</v>
      </c>
      <c r="G244" s="2" t="s">
        <v>33</v>
      </c>
      <c r="H244" s="1" t="str">
        <f>VLOOKUP([1]Pedidos!$I244,[1]!Tabla_Compañías_de_envíos[[IdCompañíaEnvíos]:[NombreCompañía]],2,FALSE)</f>
        <v>Speedy Express</v>
      </c>
      <c r="I244" s="5">
        <v>74.36</v>
      </c>
      <c r="J244" s="5">
        <v>6583</v>
      </c>
      <c r="K244" s="1" t="s">
        <v>21</v>
      </c>
    </row>
    <row r="245" spans="1:11" x14ac:dyDescent="0.25">
      <c r="A245" s="2">
        <v>10954</v>
      </c>
      <c r="B245" s="1" t="str">
        <f>VLOOKUP([1]Pedidos!$B245,[1]!Tabla_Clientes[[IdCliente]:[NombreCompañía]],2,FALSE)</f>
        <v>LINO-Delicateses</v>
      </c>
      <c r="C245" s="1" t="str">
        <f>VLOOKUP([1]Pedidos!$D245,[1]!Tabla_Empleados[[IdEmpleado]:[Apellidos]],2,FALSE)</f>
        <v>Buchanan</v>
      </c>
      <c r="D245" s="3">
        <v>35871</v>
      </c>
      <c r="E245" s="3">
        <v>35913</v>
      </c>
      <c r="F245" s="3">
        <v>35874</v>
      </c>
      <c r="G245" s="2" t="s">
        <v>33</v>
      </c>
      <c r="H245" s="1" t="str">
        <f>VLOOKUP([1]Pedidos!$I245,[1]!Tabla_Compañías_de_envíos[[IdCompañíaEnvíos]:[NombreCompañía]],2,FALSE)</f>
        <v>Speedy Express</v>
      </c>
      <c r="I245" s="5">
        <v>27.91</v>
      </c>
      <c r="J245" s="5">
        <v>2956</v>
      </c>
      <c r="K245" s="1" t="s">
        <v>16</v>
      </c>
    </row>
    <row r="246" spans="1:11" x14ac:dyDescent="0.25">
      <c r="A246" s="2">
        <v>10958</v>
      </c>
      <c r="B246" s="1" t="str">
        <f>VLOOKUP([1]Pedidos!$B246,[1]!Tabla_Clientes[[IdCliente]:[NombreCompañía]],2,FALSE)</f>
        <v>Océano Atlántico Ltda.</v>
      </c>
      <c r="C246" s="1" t="str">
        <f>VLOOKUP([1]Pedidos!$D246,[1]!Tabla_Empleados[[IdEmpleado]:[Apellidos]],2,FALSE)</f>
        <v>King</v>
      </c>
      <c r="D246" s="3">
        <v>35872</v>
      </c>
      <c r="E246" s="3">
        <v>35900</v>
      </c>
      <c r="F246" s="3">
        <v>35881</v>
      </c>
      <c r="G246" s="2" t="s">
        <v>31</v>
      </c>
      <c r="H246" s="1" t="str">
        <f>VLOOKUP([1]Pedidos!$I246,[1]!Tabla_Compañías_de_envíos[[IdCompañíaEnvíos]:[NombreCompañía]],2,FALSE)</f>
        <v>United Package</v>
      </c>
      <c r="I246" s="5">
        <v>49.56</v>
      </c>
      <c r="J246" s="5">
        <v>5615</v>
      </c>
      <c r="K246" s="1" t="s">
        <v>26</v>
      </c>
    </row>
    <row r="247" spans="1:11" x14ac:dyDescent="0.25">
      <c r="A247" s="2">
        <v>10261</v>
      </c>
      <c r="B247" s="1" t="str">
        <f>VLOOKUP([1]Pedidos!$B247,[1]!Tabla_Clientes[[IdCliente]:[NombreCompañía]],2,FALSE)</f>
        <v>Que Delícia</v>
      </c>
      <c r="C247" s="1" t="str">
        <f>VLOOKUP([1]Pedidos!$D247,[1]!Tabla_Empleados[[IdEmpleado]:[Apellidos]],2,FALSE)</f>
        <v>Peacock</v>
      </c>
      <c r="D247" s="3">
        <v>35265</v>
      </c>
      <c r="E247" s="3">
        <v>35293</v>
      </c>
      <c r="F247" s="3">
        <v>35276</v>
      </c>
      <c r="G247" s="2" t="s">
        <v>31</v>
      </c>
      <c r="H247" s="1" t="str">
        <f>VLOOKUP([1]Pedidos!$I247,[1]!Tabla_Compañías_de_envíos[[IdCompañíaEnvíos]:[NombreCompañía]],2,FALSE)</f>
        <v>United Package</v>
      </c>
      <c r="I247" s="5">
        <v>3.05</v>
      </c>
      <c r="J247" s="5">
        <v>7010</v>
      </c>
      <c r="K247" s="1" t="s">
        <v>12</v>
      </c>
    </row>
    <row r="248" spans="1:11" x14ac:dyDescent="0.25">
      <c r="A248" s="2">
        <v>10899</v>
      </c>
      <c r="B248" s="1" t="str">
        <f>VLOOKUP([1]Pedidos!$B248,[1]!Tabla_Clientes[[IdCliente]:[NombreCompañía]],2,FALSE)</f>
        <v>LILA-Supermercado</v>
      </c>
      <c r="C248" s="1" t="str">
        <f>VLOOKUP([1]Pedidos!$D248,[1]!Tabla_Empleados[[IdEmpleado]:[Apellidos]],2,FALSE)</f>
        <v>Buchanan</v>
      </c>
      <c r="D248" s="3">
        <v>35846</v>
      </c>
      <c r="E248" s="3">
        <v>35874</v>
      </c>
      <c r="F248" s="3">
        <v>35852</v>
      </c>
      <c r="G248" s="2" t="s">
        <v>32</v>
      </c>
      <c r="H248" s="1" t="str">
        <f>VLOOKUP([1]Pedidos!$I248,[1]!Tabla_Compañías_de_envíos[[IdCompañíaEnvíos]:[NombreCompañía]],2,FALSE)</f>
        <v>Federal Shipping</v>
      </c>
      <c r="I248" s="5">
        <v>1.21</v>
      </c>
      <c r="J248" s="5">
        <v>5946</v>
      </c>
      <c r="K248" s="1" t="s">
        <v>16</v>
      </c>
    </row>
    <row r="249" spans="1:11" x14ac:dyDescent="0.25">
      <c r="A249" s="2">
        <v>10878</v>
      </c>
      <c r="B249" s="1" t="str">
        <f>VLOOKUP([1]Pedidos!$B249,[1]!Tabla_Clientes[[IdCliente]:[NombreCompañía]],2,FALSE)</f>
        <v>QUICK-Stop</v>
      </c>
      <c r="C249" s="1" t="str">
        <f>VLOOKUP([1]Pedidos!$D249,[1]!Tabla_Empleados[[IdEmpleado]:[Apellidos]],2,FALSE)</f>
        <v>Peacock</v>
      </c>
      <c r="D249" s="3">
        <v>35836</v>
      </c>
      <c r="E249" s="3">
        <v>35864</v>
      </c>
      <c r="F249" s="3">
        <v>35838</v>
      </c>
      <c r="G249" s="2" t="s">
        <v>33</v>
      </c>
      <c r="H249" s="1" t="str">
        <f>VLOOKUP([1]Pedidos!$I249,[1]!Tabla_Compañías_de_envíos[[IdCompañíaEnvíos]:[NombreCompañía]],2,FALSE)</f>
        <v>Speedy Express</v>
      </c>
      <c r="I249" s="5">
        <v>46.69</v>
      </c>
      <c r="J249" s="5">
        <v>8567</v>
      </c>
      <c r="K249" s="1" t="s">
        <v>10</v>
      </c>
    </row>
    <row r="250" spans="1:11" x14ac:dyDescent="0.25">
      <c r="A250" s="2">
        <v>11027</v>
      </c>
      <c r="B250" s="1" t="str">
        <f>VLOOKUP([1]Pedidos!$B250,[1]!Tabla_Clientes[[IdCliente]:[NombreCompañía]],2,FALSE)</f>
        <v>Bottom-Dollar Markets</v>
      </c>
      <c r="C250" s="1" t="str">
        <f>VLOOKUP([1]Pedidos!$D250,[1]!Tabla_Empleados[[IdEmpleado]:[Apellidos]],2,FALSE)</f>
        <v>Davolio</v>
      </c>
      <c r="D250" s="3">
        <v>35901</v>
      </c>
      <c r="E250" s="3">
        <v>35929</v>
      </c>
      <c r="F250" s="3">
        <v>35905</v>
      </c>
      <c r="G250" s="2" t="s">
        <v>33</v>
      </c>
      <c r="H250" s="1" t="str">
        <f>VLOOKUP([1]Pedidos!$I250,[1]!Tabla_Compañías_de_envíos[[IdCompañíaEnvíos]:[NombreCompañía]],2,FALSE)</f>
        <v>Speedy Express</v>
      </c>
      <c r="I250" s="5">
        <v>52.52</v>
      </c>
      <c r="J250" s="5">
        <v>2650</v>
      </c>
      <c r="K250" s="1" t="s">
        <v>19</v>
      </c>
    </row>
    <row r="251" spans="1:11" x14ac:dyDescent="0.25">
      <c r="A251" s="2">
        <v>10517</v>
      </c>
      <c r="B251" s="1" t="str">
        <f>VLOOKUP([1]Pedidos!$B251,[1]!Tabla_Clientes[[IdCliente]:[NombreCompañía]],2,FALSE)</f>
        <v>North/South</v>
      </c>
      <c r="C251" s="1" t="str">
        <f>VLOOKUP([1]Pedidos!$D251,[1]!Tabla_Empleados[[IdEmpleado]:[Apellidos]],2,FALSE)</f>
        <v>Leverling</v>
      </c>
      <c r="D251" s="3">
        <v>35544</v>
      </c>
      <c r="E251" s="3">
        <v>35572</v>
      </c>
      <c r="F251" s="3">
        <v>35549</v>
      </c>
      <c r="G251" s="2" t="s">
        <v>32</v>
      </c>
      <c r="H251" s="1" t="str">
        <f>VLOOKUP([1]Pedidos!$I251,[1]!Tabla_Compañías_de_envíos[[IdCompañíaEnvíos]:[NombreCompañía]],2,FALSE)</f>
        <v>Federal Shipping</v>
      </c>
      <c r="I251" s="5">
        <v>32.07</v>
      </c>
      <c r="J251" s="5">
        <v>5509</v>
      </c>
      <c r="K251" s="1" t="s">
        <v>21</v>
      </c>
    </row>
    <row r="252" spans="1:11" x14ac:dyDescent="0.25">
      <c r="A252" s="2">
        <v>10778</v>
      </c>
      <c r="B252" s="1" t="str">
        <f>VLOOKUP([1]Pedidos!$B252,[1]!Tabla_Clientes[[IdCliente]:[NombreCompañía]],2,FALSE)</f>
        <v>Berglunds snabbköp</v>
      </c>
      <c r="C252" s="1" t="str">
        <f>VLOOKUP([1]Pedidos!$D252,[1]!Tabla_Empleados[[IdEmpleado]:[Apellidos]],2,FALSE)</f>
        <v>Leverling</v>
      </c>
      <c r="D252" s="3">
        <v>35780</v>
      </c>
      <c r="E252" s="3">
        <v>35808</v>
      </c>
      <c r="F252" s="3">
        <v>35788</v>
      </c>
      <c r="G252" s="2" t="s">
        <v>33</v>
      </c>
      <c r="H252" s="1" t="str">
        <f>VLOOKUP([1]Pedidos!$I252,[1]!Tabla_Compañías_de_envíos[[IdCompañíaEnvíos]:[NombreCompañía]],2,FALSE)</f>
        <v>Speedy Express</v>
      </c>
      <c r="I252" s="5">
        <v>6.79</v>
      </c>
      <c r="J252" s="5">
        <v>3002</v>
      </c>
      <c r="K252" s="1" t="s">
        <v>13</v>
      </c>
    </row>
    <row r="253" spans="1:11" x14ac:dyDescent="0.25">
      <c r="A253" s="2">
        <v>10935</v>
      </c>
      <c r="B253" s="1" t="str">
        <f>VLOOKUP([1]Pedidos!$B253,[1]!Tabla_Clientes[[IdCliente]:[NombreCompañía]],2,FALSE)</f>
        <v>Wellington Importadora</v>
      </c>
      <c r="C253" s="1" t="str">
        <f>VLOOKUP([1]Pedidos!$D253,[1]!Tabla_Empleados[[IdEmpleado]:[Apellidos]],2,FALSE)</f>
        <v>Peacock</v>
      </c>
      <c r="D253" s="3">
        <v>35863</v>
      </c>
      <c r="E253" s="3">
        <v>35891</v>
      </c>
      <c r="F253" s="3">
        <v>35872</v>
      </c>
      <c r="G253" s="2" t="s">
        <v>32</v>
      </c>
      <c r="H253" s="1" t="str">
        <f>VLOOKUP([1]Pedidos!$I253,[1]!Tabla_Compañías_de_envíos[[IdCompañíaEnvíos]:[NombreCompañía]],2,FALSE)</f>
        <v>Federal Shipping</v>
      </c>
      <c r="I253" s="5">
        <v>47.59</v>
      </c>
      <c r="J253" s="5">
        <v>4218</v>
      </c>
      <c r="K253" s="1" t="s">
        <v>12</v>
      </c>
    </row>
    <row r="254" spans="1:11" x14ac:dyDescent="0.25">
      <c r="A254" s="2">
        <v>10859</v>
      </c>
      <c r="B254" s="1" t="str">
        <f>VLOOKUP([1]Pedidos!$B254,[1]!Tabla_Clientes[[IdCliente]:[NombreCompañía]],2,FALSE)</f>
        <v>Frankenversand</v>
      </c>
      <c r="C254" s="1" t="str">
        <f>VLOOKUP([1]Pedidos!$D254,[1]!Tabla_Empleados[[IdEmpleado]:[Apellidos]],2,FALSE)</f>
        <v>Davolio</v>
      </c>
      <c r="D254" s="3">
        <v>35824</v>
      </c>
      <c r="E254" s="3">
        <v>35852</v>
      </c>
      <c r="F254" s="3">
        <v>35828</v>
      </c>
      <c r="G254" s="2" t="s">
        <v>31</v>
      </c>
      <c r="H254" s="1" t="str">
        <f>VLOOKUP([1]Pedidos!$I254,[1]!Tabla_Compañías_de_envíos[[IdCompañíaEnvíos]:[NombreCompañía]],2,FALSE)</f>
        <v>United Package</v>
      </c>
      <c r="I254" s="5">
        <v>76.099999999999994</v>
      </c>
      <c r="J254" s="5">
        <v>7117</v>
      </c>
      <c r="K254" s="1" t="s">
        <v>10</v>
      </c>
    </row>
    <row r="255" spans="1:11" x14ac:dyDescent="0.25">
      <c r="A255" s="2">
        <v>10286</v>
      </c>
      <c r="B255" s="1" t="str">
        <f>VLOOKUP([1]Pedidos!$B255,[1]!Tabla_Clientes[[IdCliente]:[NombreCompañía]],2,FALSE)</f>
        <v>QUICK-Stop</v>
      </c>
      <c r="C255" s="1" t="str">
        <f>VLOOKUP([1]Pedidos!$D255,[1]!Tabla_Empleados[[IdEmpleado]:[Apellidos]],2,FALSE)</f>
        <v>Callahan</v>
      </c>
      <c r="D255" s="3">
        <v>35298</v>
      </c>
      <c r="E255" s="3">
        <v>35326</v>
      </c>
      <c r="F255" s="3">
        <v>35307</v>
      </c>
      <c r="G255" s="2" t="s">
        <v>32</v>
      </c>
      <c r="H255" s="1" t="str">
        <f>VLOOKUP([1]Pedidos!$I255,[1]!Tabla_Compañías_de_envíos[[IdCompañíaEnvíos]:[NombreCompañía]],2,FALSE)</f>
        <v>Federal Shipping</v>
      </c>
      <c r="I255" s="5">
        <v>229.24</v>
      </c>
      <c r="J255" s="5">
        <v>5921</v>
      </c>
      <c r="K255" s="1" t="s">
        <v>10</v>
      </c>
    </row>
    <row r="256" spans="1:11" x14ac:dyDescent="0.25">
      <c r="A256" s="2">
        <v>10839</v>
      </c>
      <c r="B256" s="1" t="str">
        <f>VLOOKUP([1]Pedidos!$B256,[1]!Tabla_Clientes[[IdCliente]:[NombreCompañía]],2,FALSE)</f>
        <v>Tradição Hipermercados</v>
      </c>
      <c r="C256" s="1" t="str">
        <f>VLOOKUP([1]Pedidos!$D256,[1]!Tabla_Empleados[[IdEmpleado]:[Apellidos]],2,FALSE)</f>
        <v>Leverling</v>
      </c>
      <c r="D256" s="3">
        <v>35814</v>
      </c>
      <c r="E256" s="3">
        <v>35842</v>
      </c>
      <c r="F256" s="3">
        <v>35817</v>
      </c>
      <c r="G256" s="2" t="s">
        <v>32</v>
      </c>
      <c r="H256" s="1" t="str">
        <f>VLOOKUP([1]Pedidos!$I256,[1]!Tabla_Compañías_de_envíos[[IdCompañíaEnvíos]:[NombreCompañía]],2,FALSE)</f>
        <v>Federal Shipping</v>
      </c>
      <c r="I256" s="5">
        <v>35.43</v>
      </c>
      <c r="J256" s="5">
        <v>6933</v>
      </c>
      <c r="K256" s="1" t="s">
        <v>12</v>
      </c>
    </row>
    <row r="257" spans="1:11" x14ac:dyDescent="0.25">
      <c r="A257" s="2">
        <v>10868</v>
      </c>
      <c r="B257" s="1" t="str">
        <f>VLOOKUP([1]Pedidos!$B257,[1]!Tabla_Clientes[[IdCliente]:[NombreCompañía]],2,FALSE)</f>
        <v>Queen Cozinha</v>
      </c>
      <c r="C257" s="1" t="str">
        <f>VLOOKUP([1]Pedidos!$D257,[1]!Tabla_Empleados[[IdEmpleado]:[Apellidos]],2,FALSE)</f>
        <v>King</v>
      </c>
      <c r="D257" s="3">
        <v>35830</v>
      </c>
      <c r="E257" s="3">
        <v>35858</v>
      </c>
      <c r="F257" s="3">
        <v>35849</v>
      </c>
      <c r="G257" s="2" t="s">
        <v>31</v>
      </c>
      <c r="H257" s="1" t="str">
        <f>VLOOKUP([1]Pedidos!$I257,[1]!Tabla_Compañías_de_envíos[[IdCompañíaEnvíos]:[NombreCompañía]],2,FALSE)</f>
        <v>United Package</v>
      </c>
      <c r="I257" s="5">
        <v>191.27</v>
      </c>
      <c r="J257" s="5">
        <v>1903</v>
      </c>
      <c r="K257" s="1" t="s">
        <v>12</v>
      </c>
    </row>
    <row r="258" spans="1:11" x14ac:dyDescent="0.25">
      <c r="A258" s="2">
        <v>10847</v>
      </c>
      <c r="B258" s="1" t="str">
        <f>VLOOKUP([1]Pedidos!$B258,[1]!Tabla_Clientes[[IdCliente]:[NombreCompañía]],2,FALSE)</f>
        <v>Save-a-lot Markets</v>
      </c>
      <c r="C258" s="1" t="str">
        <f>VLOOKUP([1]Pedidos!$D258,[1]!Tabla_Empleados[[IdEmpleado]:[Apellidos]],2,FALSE)</f>
        <v>Peacock</v>
      </c>
      <c r="D258" s="3">
        <v>35817</v>
      </c>
      <c r="E258" s="3">
        <v>35831</v>
      </c>
      <c r="F258" s="3">
        <v>35836</v>
      </c>
      <c r="G258" s="2" t="s">
        <v>32</v>
      </c>
      <c r="H258" s="1" t="str">
        <f>VLOOKUP([1]Pedidos!$I258,[1]!Tabla_Compañías_de_envíos[[IdCompañíaEnvíos]:[NombreCompañía]],2,FALSE)</f>
        <v>Federal Shipping</v>
      </c>
      <c r="I258" s="5">
        <v>487.57</v>
      </c>
      <c r="J258" s="5">
        <v>7755</v>
      </c>
      <c r="K258" s="1" t="s">
        <v>18</v>
      </c>
    </row>
    <row r="259" spans="1:11" x14ac:dyDescent="0.25">
      <c r="A259" s="2">
        <v>10776</v>
      </c>
      <c r="B259" s="1" t="str">
        <f>VLOOKUP([1]Pedidos!$B259,[1]!Tabla_Clientes[[IdCliente]:[NombreCompañía]],2,FALSE)</f>
        <v>Ernst Handel</v>
      </c>
      <c r="C259" s="1" t="str">
        <f>VLOOKUP([1]Pedidos!$D259,[1]!Tabla_Empleados[[IdEmpleado]:[Apellidos]],2,FALSE)</f>
        <v>Davolio</v>
      </c>
      <c r="D259" s="3">
        <v>35779</v>
      </c>
      <c r="E259" s="3">
        <v>35807</v>
      </c>
      <c r="F259" s="3">
        <v>35782</v>
      </c>
      <c r="G259" s="2" t="s">
        <v>32</v>
      </c>
      <c r="H259" s="1" t="str">
        <f>VLOOKUP([1]Pedidos!$I259,[1]!Tabla_Compañías_de_envíos[[IdCompañíaEnvíos]:[NombreCompañía]],2,FALSE)</f>
        <v>Federal Shipping</v>
      </c>
      <c r="I259" s="5">
        <v>351.53</v>
      </c>
      <c r="J259" s="5">
        <v>2263</v>
      </c>
      <c r="K259" s="1" t="s">
        <v>20</v>
      </c>
    </row>
    <row r="260" spans="1:11" x14ac:dyDescent="0.25">
      <c r="A260" s="2">
        <v>11013</v>
      </c>
      <c r="B260" s="1" t="str">
        <f>VLOOKUP([1]Pedidos!$B260,[1]!Tabla_Clientes[[IdCliente]:[NombreCompañía]],2,FALSE)</f>
        <v>Romero y tomillo</v>
      </c>
      <c r="C260" s="1" t="str">
        <f>VLOOKUP([1]Pedidos!$D260,[1]!Tabla_Empleados[[IdEmpleado]:[Apellidos]],2,FALSE)</f>
        <v>Fuller</v>
      </c>
      <c r="D260" s="3">
        <v>35894</v>
      </c>
      <c r="E260" s="3">
        <v>35922</v>
      </c>
      <c r="F260" s="3">
        <v>35895</v>
      </c>
      <c r="G260" s="2" t="s">
        <v>33</v>
      </c>
      <c r="H260" s="1" t="str">
        <f>VLOOKUP([1]Pedidos!$I260,[1]!Tabla_Compañías_de_envíos[[IdCompañíaEnvíos]:[NombreCompañía]],2,FALSE)</f>
        <v>Speedy Express</v>
      </c>
      <c r="I260" s="5">
        <v>32.99</v>
      </c>
      <c r="J260" s="5">
        <v>5278</v>
      </c>
      <c r="K260" s="1" t="s">
        <v>17</v>
      </c>
    </row>
    <row r="261" spans="1:11" x14ac:dyDescent="0.25">
      <c r="A261" s="2">
        <v>10532</v>
      </c>
      <c r="B261" s="1" t="str">
        <f>VLOOKUP([1]Pedidos!$B261,[1]!Tabla_Clientes[[IdCliente]:[NombreCompañía]],2,FALSE)</f>
        <v>Eastern Connection</v>
      </c>
      <c r="C261" s="1" t="str">
        <f>VLOOKUP([1]Pedidos!$D261,[1]!Tabla_Empleados[[IdEmpleado]:[Apellidos]],2,FALSE)</f>
        <v>King</v>
      </c>
      <c r="D261" s="3">
        <v>35559</v>
      </c>
      <c r="E261" s="3">
        <v>35587</v>
      </c>
      <c r="F261" s="3">
        <v>35562</v>
      </c>
      <c r="G261" s="2" t="s">
        <v>32</v>
      </c>
      <c r="H261" s="1" t="str">
        <f>VLOOKUP([1]Pedidos!$I261,[1]!Tabla_Compañías_de_envíos[[IdCompañíaEnvíos]:[NombreCompañía]],2,FALSE)</f>
        <v>Federal Shipping</v>
      </c>
      <c r="I261" s="5">
        <v>74.459999999999994</v>
      </c>
      <c r="J261" s="5">
        <v>4303</v>
      </c>
      <c r="K261" s="1" t="s">
        <v>21</v>
      </c>
    </row>
    <row r="262" spans="1:11" x14ac:dyDescent="0.25">
      <c r="A262" s="2">
        <v>10944</v>
      </c>
      <c r="B262" s="1" t="str">
        <f>VLOOKUP([1]Pedidos!$B262,[1]!Tabla_Clientes[[IdCliente]:[NombreCompañía]],2,FALSE)</f>
        <v>Bottom-Dollar Markets</v>
      </c>
      <c r="C262" s="1" t="str">
        <f>VLOOKUP([1]Pedidos!$D262,[1]!Tabla_Empleados[[IdEmpleado]:[Apellidos]],2,FALSE)</f>
        <v>Suyama</v>
      </c>
      <c r="D262" s="3">
        <v>35866</v>
      </c>
      <c r="E262" s="3">
        <v>35880</v>
      </c>
      <c r="F262" s="3">
        <v>35867</v>
      </c>
      <c r="G262" s="2" t="s">
        <v>32</v>
      </c>
      <c r="H262" s="1" t="str">
        <f>VLOOKUP([1]Pedidos!$I262,[1]!Tabla_Compañías_de_envíos[[IdCompañíaEnvíos]:[NombreCompañía]],2,FALSE)</f>
        <v>Federal Shipping</v>
      </c>
      <c r="I262" s="5">
        <v>52.92</v>
      </c>
      <c r="J262" s="5">
        <v>6265</v>
      </c>
      <c r="K262" s="1" t="s">
        <v>19</v>
      </c>
    </row>
    <row r="263" spans="1:11" x14ac:dyDescent="0.25">
      <c r="A263" s="2">
        <v>10628</v>
      </c>
      <c r="B263" s="1" t="str">
        <f>VLOOKUP([1]Pedidos!$B263,[1]!Tabla_Clientes[[IdCliente]:[NombreCompañía]],2,FALSE)</f>
        <v>Blondel père et fils</v>
      </c>
      <c r="C263" s="1" t="str">
        <f>VLOOKUP([1]Pedidos!$D263,[1]!Tabla_Empleados[[IdEmpleado]:[Apellidos]],2,FALSE)</f>
        <v>Peacock</v>
      </c>
      <c r="D263" s="3">
        <v>35654</v>
      </c>
      <c r="E263" s="3">
        <v>35682</v>
      </c>
      <c r="F263" s="3">
        <v>35662</v>
      </c>
      <c r="G263" s="2" t="s">
        <v>32</v>
      </c>
      <c r="H263" s="1" t="str">
        <f>VLOOKUP([1]Pedidos!$I263,[1]!Tabla_Compañías_de_envíos[[IdCompañíaEnvíos]:[NombreCompañía]],2,FALSE)</f>
        <v>Federal Shipping</v>
      </c>
      <c r="I263" s="5">
        <v>30.36</v>
      </c>
      <c r="J263" s="5">
        <v>5553</v>
      </c>
      <c r="K263" s="1" t="s">
        <v>23</v>
      </c>
    </row>
    <row r="264" spans="1:11" x14ac:dyDescent="0.25">
      <c r="A264" s="2">
        <v>10840</v>
      </c>
      <c r="B264" s="1" t="str">
        <f>VLOOKUP([1]Pedidos!$B264,[1]!Tabla_Clientes[[IdCliente]:[NombreCompañía]],2,FALSE)</f>
        <v>LINO-Delicateses</v>
      </c>
      <c r="C264" s="1" t="str">
        <f>VLOOKUP([1]Pedidos!$D264,[1]!Tabla_Empleados[[IdEmpleado]:[Apellidos]],2,FALSE)</f>
        <v>Peacock</v>
      </c>
      <c r="D264" s="3">
        <v>35814</v>
      </c>
      <c r="E264" s="3">
        <v>35856</v>
      </c>
      <c r="F264" s="3">
        <v>35842</v>
      </c>
      <c r="G264" s="2" t="s">
        <v>31</v>
      </c>
      <c r="H264" s="1" t="str">
        <f>VLOOKUP([1]Pedidos!$I264,[1]!Tabla_Compañías_de_envíos[[IdCompañíaEnvíos]:[NombreCompañía]],2,FALSE)</f>
        <v>United Package</v>
      </c>
      <c r="I264" s="5">
        <v>2.71</v>
      </c>
      <c r="J264" s="5">
        <v>8824</v>
      </c>
      <c r="K264" s="1" t="s">
        <v>16</v>
      </c>
    </row>
    <row r="265" spans="1:11" x14ac:dyDescent="0.25">
      <c r="A265" s="2">
        <v>10683</v>
      </c>
      <c r="B265" s="1" t="str">
        <f>VLOOKUP([1]Pedidos!$B265,[1]!Tabla_Clientes[[IdCliente]:[NombreCompañía]],2,FALSE)</f>
        <v>Du monde entier</v>
      </c>
      <c r="C265" s="1" t="str">
        <f>VLOOKUP([1]Pedidos!$D265,[1]!Tabla_Empleados[[IdEmpleado]:[Apellidos]],2,FALSE)</f>
        <v>Fuller</v>
      </c>
      <c r="D265" s="3">
        <v>35699</v>
      </c>
      <c r="E265" s="3">
        <v>35727</v>
      </c>
      <c r="F265" s="3">
        <v>35704</v>
      </c>
      <c r="G265" s="2" t="s">
        <v>33</v>
      </c>
      <c r="H265" s="1" t="str">
        <f>VLOOKUP([1]Pedidos!$I265,[1]!Tabla_Compañías_de_envíos[[IdCompañíaEnvíos]:[NombreCompañía]],2,FALSE)</f>
        <v>Speedy Express</v>
      </c>
      <c r="I265" s="5">
        <v>4.4000000000000004</v>
      </c>
      <c r="J265" s="5">
        <v>7786</v>
      </c>
      <c r="K265" s="1" t="s">
        <v>23</v>
      </c>
    </row>
    <row r="266" spans="1:11" x14ac:dyDescent="0.25">
      <c r="A266" s="2">
        <v>10351</v>
      </c>
      <c r="B266" s="1" t="str">
        <f>VLOOKUP([1]Pedidos!$B266,[1]!Tabla_Clientes[[IdCliente]:[NombreCompañía]],2,FALSE)</f>
        <v>Ernst Handel</v>
      </c>
      <c r="C266" s="1" t="str">
        <f>VLOOKUP([1]Pedidos!$D266,[1]!Tabla_Empleados[[IdEmpleado]:[Apellidos]],2,FALSE)</f>
        <v>Davolio</v>
      </c>
      <c r="D266" s="3">
        <v>35380</v>
      </c>
      <c r="E266" s="3">
        <v>35408</v>
      </c>
      <c r="F266" s="3">
        <v>35389</v>
      </c>
      <c r="G266" s="2" t="s">
        <v>33</v>
      </c>
      <c r="H266" s="1" t="str">
        <f>VLOOKUP([1]Pedidos!$I266,[1]!Tabla_Compañías_de_envíos[[IdCompañíaEnvíos]:[NombreCompañía]],2,FALSE)</f>
        <v>Speedy Express</v>
      </c>
      <c r="I266" s="5">
        <v>162.33000000000001</v>
      </c>
      <c r="J266" s="5">
        <v>5509</v>
      </c>
      <c r="K266" s="1" t="s">
        <v>20</v>
      </c>
    </row>
    <row r="267" spans="1:11" x14ac:dyDescent="0.25">
      <c r="A267" s="2">
        <v>10860</v>
      </c>
      <c r="B267" s="1" t="str">
        <f>VLOOKUP([1]Pedidos!$B267,[1]!Tabla_Clientes[[IdCliente]:[NombreCompañía]],2,FALSE)</f>
        <v>France restauration</v>
      </c>
      <c r="C267" s="1" t="str">
        <f>VLOOKUP([1]Pedidos!$D267,[1]!Tabla_Empleados[[IdEmpleado]:[Apellidos]],2,FALSE)</f>
        <v>Leverling</v>
      </c>
      <c r="D267" s="3">
        <v>35824</v>
      </c>
      <c r="E267" s="3">
        <v>35852</v>
      </c>
      <c r="F267" s="3">
        <v>35830</v>
      </c>
      <c r="G267" s="2" t="s">
        <v>32</v>
      </c>
      <c r="H267" s="1" t="str">
        <f>VLOOKUP([1]Pedidos!$I267,[1]!Tabla_Compañías_de_envíos[[IdCompañíaEnvíos]:[NombreCompañía]],2,FALSE)</f>
        <v>Federal Shipping</v>
      </c>
      <c r="I267" s="5">
        <v>19.260000000000002</v>
      </c>
      <c r="J267" s="5">
        <v>2529</v>
      </c>
      <c r="K267" s="1" t="s">
        <v>23</v>
      </c>
    </row>
    <row r="268" spans="1:11" x14ac:dyDescent="0.25">
      <c r="A268" s="2">
        <v>10791</v>
      </c>
      <c r="B268" s="1" t="str">
        <f>VLOOKUP([1]Pedidos!$B268,[1]!Tabla_Clientes[[IdCliente]:[NombreCompañía]],2,FALSE)</f>
        <v>Frankenversand</v>
      </c>
      <c r="C268" s="1" t="str">
        <f>VLOOKUP([1]Pedidos!$D268,[1]!Tabla_Empleados[[IdEmpleado]:[Apellidos]],2,FALSE)</f>
        <v>Suyama</v>
      </c>
      <c r="D268" s="3">
        <v>35787</v>
      </c>
      <c r="E268" s="3">
        <v>35815</v>
      </c>
      <c r="F268" s="3">
        <v>35796</v>
      </c>
      <c r="G268" s="2" t="s">
        <v>31</v>
      </c>
      <c r="H268" s="1" t="str">
        <f>VLOOKUP([1]Pedidos!$I268,[1]!Tabla_Compañías_de_envíos[[IdCompañíaEnvíos]:[NombreCompañía]],2,FALSE)</f>
        <v>United Package</v>
      </c>
      <c r="I268" s="5">
        <v>16.850000000000001</v>
      </c>
      <c r="J268" s="5">
        <v>3165</v>
      </c>
      <c r="K268" s="1" t="s">
        <v>10</v>
      </c>
    </row>
    <row r="269" spans="1:11" x14ac:dyDescent="0.25">
      <c r="A269" s="2">
        <v>11005</v>
      </c>
      <c r="B269" s="1" t="str">
        <f>VLOOKUP([1]Pedidos!$B269,[1]!Tabla_Clientes[[IdCliente]:[NombreCompañía]],2,FALSE)</f>
        <v>Wilman Kala</v>
      </c>
      <c r="C269" s="1" t="str">
        <f>VLOOKUP([1]Pedidos!$D269,[1]!Tabla_Empleados[[IdEmpleado]:[Apellidos]],2,FALSE)</f>
        <v>Fuller</v>
      </c>
      <c r="D269" s="3">
        <v>35892</v>
      </c>
      <c r="E269" s="3">
        <v>35920</v>
      </c>
      <c r="F269" s="3">
        <v>35895</v>
      </c>
      <c r="G269" s="2" t="s">
        <v>33</v>
      </c>
      <c r="H269" s="1" t="str">
        <f>VLOOKUP([1]Pedidos!$I269,[1]!Tabla_Compañías_de_envíos[[IdCompañíaEnvíos]:[NombreCompañía]],2,FALSE)</f>
        <v>Speedy Express</v>
      </c>
      <c r="I269" s="5">
        <v>0.75</v>
      </c>
      <c r="J269" s="5">
        <v>8690</v>
      </c>
      <c r="K269" s="1" t="s">
        <v>22</v>
      </c>
    </row>
    <row r="270" spans="1:11" x14ac:dyDescent="0.25">
      <c r="A270" s="2">
        <v>10931</v>
      </c>
      <c r="B270" s="1" t="str">
        <f>VLOOKUP([1]Pedidos!$B270,[1]!Tabla_Clientes[[IdCliente]:[NombreCompañía]],2,FALSE)</f>
        <v>Richter Supermarkt</v>
      </c>
      <c r="C270" s="1" t="str">
        <f>VLOOKUP([1]Pedidos!$D270,[1]!Tabla_Empleados[[IdEmpleado]:[Apellidos]],2,FALSE)</f>
        <v>Peacock</v>
      </c>
      <c r="D270" s="3">
        <v>35860</v>
      </c>
      <c r="E270" s="3">
        <v>35874</v>
      </c>
      <c r="F270" s="3">
        <v>35873</v>
      </c>
      <c r="G270" s="2" t="s">
        <v>31</v>
      </c>
      <c r="H270" s="1" t="str">
        <f>VLOOKUP([1]Pedidos!$I270,[1]!Tabla_Compañías_de_envíos[[IdCompañíaEnvíos]:[NombreCompañía]],2,FALSE)</f>
        <v>United Package</v>
      </c>
      <c r="I270" s="5">
        <v>13.6</v>
      </c>
      <c r="J270" s="5">
        <v>5276</v>
      </c>
      <c r="K270" s="1" t="s">
        <v>15</v>
      </c>
    </row>
    <row r="271" spans="1:11" x14ac:dyDescent="0.25">
      <c r="A271" s="2">
        <v>10997</v>
      </c>
      <c r="B271" s="1" t="str">
        <f>VLOOKUP([1]Pedidos!$B271,[1]!Tabla_Clientes[[IdCliente]:[NombreCompañía]],2,FALSE)</f>
        <v>LILA-Supermercado</v>
      </c>
      <c r="C271" s="1" t="str">
        <f>VLOOKUP([1]Pedidos!$D271,[1]!Tabla_Empleados[[IdEmpleado]:[Apellidos]],2,FALSE)</f>
        <v>Callahan</v>
      </c>
      <c r="D271" s="3">
        <v>35888</v>
      </c>
      <c r="E271" s="3">
        <v>35930</v>
      </c>
      <c r="F271" s="3">
        <v>35898</v>
      </c>
      <c r="G271" s="2" t="s">
        <v>31</v>
      </c>
      <c r="H271" s="1" t="str">
        <f>VLOOKUP([1]Pedidos!$I271,[1]!Tabla_Compañías_de_envíos[[IdCompañíaEnvíos]:[NombreCompañía]],2,FALSE)</f>
        <v>United Package</v>
      </c>
      <c r="I271" s="5">
        <v>73.91</v>
      </c>
      <c r="J271" s="5">
        <v>1241</v>
      </c>
      <c r="K271" s="1" t="s">
        <v>16</v>
      </c>
    </row>
    <row r="272" spans="1:11" x14ac:dyDescent="0.25">
      <c r="A272" s="2">
        <v>10353</v>
      </c>
      <c r="B272" s="1" t="str">
        <f>VLOOKUP([1]Pedidos!$B272,[1]!Tabla_Clientes[[IdCliente]:[NombreCompañía]],2,FALSE)</f>
        <v>Piccolo und mehr</v>
      </c>
      <c r="C272" s="1" t="str">
        <f>VLOOKUP([1]Pedidos!$D272,[1]!Tabla_Empleados[[IdEmpleado]:[Apellidos]],2,FALSE)</f>
        <v>King</v>
      </c>
      <c r="D272" s="3">
        <v>35382</v>
      </c>
      <c r="E272" s="3">
        <v>35410</v>
      </c>
      <c r="F272" s="3">
        <v>35394</v>
      </c>
      <c r="G272" s="2" t="s">
        <v>32</v>
      </c>
      <c r="H272" s="1" t="str">
        <f>VLOOKUP([1]Pedidos!$I272,[1]!Tabla_Compañías_de_envíos[[IdCompañíaEnvíos]:[NombreCompañía]],2,FALSE)</f>
        <v>Federal Shipping</v>
      </c>
      <c r="I272" s="5">
        <v>360.63</v>
      </c>
      <c r="J272" s="5">
        <v>3992</v>
      </c>
      <c r="K272" s="1" t="s">
        <v>20</v>
      </c>
    </row>
    <row r="273" spans="1:11" x14ac:dyDescent="0.25">
      <c r="A273" s="2">
        <v>10980</v>
      </c>
      <c r="B273" s="1" t="str">
        <f>VLOOKUP([1]Pedidos!$B273,[1]!Tabla_Clientes[[IdCliente]:[NombreCompañía]],2,FALSE)</f>
        <v>Folk och fä HB</v>
      </c>
      <c r="C273" s="1" t="str">
        <f>VLOOKUP([1]Pedidos!$D273,[1]!Tabla_Empleados[[IdEmpleado]:[Apellidos]],2,FALSE)</f>
        <v>Peacock</v>
      </c>
      <c r="D273" s="3">
        <v>35881</v>
      </c>
      <c r="E273" s="3">
        <v>35923</v>
      </c>
      <c r="F273" s="3">
        <v>35902</v>
      </c>
      <c r="G273" s="2" t="s">
        <v>33</v>
      </c>
      <c r="H273" s="1" t="str">
        <f>VLOOKUP([1]Pedidos!$I273,[1]!Tabla_Compañías_de_envíos[[IdCompañíaEnvíos]:[NombreCompañía]],2,FALSE)</f>
        <v>Speedy Express</v>
      </c>
      <c r="I273" s="5">
        <v>1.26</v>
      </c>
      <c r="J273" s="5">
        <v>4286</v>
      </c>
      <c r="K273" s="1" t="s">
        <v>13</v>
      </c>
    </row>
    <row r="274" spans="1:11" x14ac:dyDescent="0.25">
      <c r="A274" s="2">
        <v>10851</v>
      </c>
      <c r="B274" s="1" t="str">
        <f>VLOOKUP([1]Pedidos!$B274,[1]!Tabla_Clientes[[IdCliente]:[NombreCompañía]],2,FALSE)</f>
        <v>Ricardo Adocicados</v>
      </c>
      <c r="C274" s="1" t="str">
        <f>VLOOKUP([1]Pedidos!$D274,[1]!Tabla_Empleados[[IdEmpleado]:[Apellidos]],2,FALSE)</f>
        <v>Buchanan</v>
      </c>
      <c r="D274" s="3">
        <v>35821</v>
      </c>
      <c r="E274" s="3">
        <v>35849</v>
      </c>
      <c r="F274" s="3">
        <v>35828</v>
      </c>
      <c r="G274" s="2" t="s">
        <v>33</v>
      </c>
      <c r="H274" s="1" t="str">
        <f>VLOOKUP([1]Pedidos!$I274,[1]!Tabla_Compañías_de_envíos[[IdCompañíaEnvíos]:[NombreCompañía]],2,FALSE)</f>
        <v>Speedy Express</v>
      </c>
      <c r="I274" s="5">
        <v>160.55000000000001</v>
      </c>
      <c r="J274" s="5">
        <v>5325</v>
      </c>
      <c r="K274" s="1" t="s">
        <v>12</v>
      </c>
    </row>
    <row r="275" spans="1:11" x14ac:dyDescent="0.25">
      <c r="A275" s="2">
        <v>10385</v>
      </c>
      <c r="B275" s="1" t="str">
        <f>VLOOKUP([1]Pedidos!$B275,[1]!Tabla_Clientes[[IdCliente]:[NombreCompañía]],2,FALSE)</f>
        <v>Split Rail Beer &amp; Ale</v>
      </c>
      <c r="C275" s="1" t="str">
        <f>VLOOKUP([1]Pedidos!$D275,[1]!Tabla_Empleados[[IdEmpleado]:[Apellidos]],2,FALSE)</f>
        <v>Davolio</v>
      </c>
      <c r="D275" s="3">
        <v>35416</v>
      </c>
      <c r="E275" s="3">
        <v>35444</v>
      </c>
      <c r="F275" s="3">
        <v>35422</v>
      </c>
      <c r="G275" s="2" t="s">
        <v>31</v>
      </c>
      <c r="H275" s="1" t="str">
        <f>VLOOKUP([1]Pedidos!$I275,[1]!Tabla_Compañías_de_envíos[[IdCompañíaEnvíos]:[NombreCompañía]],2,FALSE)</f>
        <v>United Package</v>
      </c>
      <c r="I275" s="5">
        <v>30.96</v>
      </c>
      <c r="J275" s="5">
        <v>9989</v>
      </c>
      <c r="K275" s="1" t="s">
        <v>18</v>
      </c>
    </row>
    <row r="276" spans="1:11" x14ac:dyDescent="0.25">
      <c r="A276" s="2">
        <v>10714</v>
      </c>
      <c r="B276" s="1" t="str">
        <f>VLOOKUP([1]Pedidos!$B276,[1]!Tabla_Clientes[[IdCliente]:[NombreCompañía]],2,FALSE)</f>
        <v>Save-a-lot Markets</v>
      </c>
      <c r="C276" s="1" t="str">
        <f>VLOOKUP([1]Pedidos!$D276,[1]!Tabla_Empleados[[IdEmpleado]:[Apellidos]],2,FALSE)</f>
        <v>Buchanan</v>
      </c>
      <c r="D276" s="3">
        <v>35725</v>
      </c>
      <c r="E276" s="3">
        <v>35753</v>
      </c>
      <c r="F276" s="3">
        <v>35730</v>
      </c>
      <c r="G276" s="2" t="s">
        <v>32</v>
      </c>
      <c r="H276" s="1" t="str">
        <f>VLOOKUP([1]Pedidos!$I276,[1]!Tabla_Compañías_de_envíos[[IdCompañíaEnvíos]:[NombreCompañía]],2,FALSE)</f>
        <v>Federal Shipping</v>
      </c>
      <c r="I276" s="5">
        <v>24.49</v>
      </c>
      <c r="J276" s="5">
        <v>9976</v>
      </c>
      <c r="K276" s="1" t="s">
        <v>18</v>
      </c>
    </row>
    <row r="277" spans="1:11" x14ac:dyDescent="0.25">
      <c r="A277" s="2">
        <v>10905</v>
      </c>
      <c r="B277" s="1" t="str">
        <f>VLOOKUP([1]Pedidos!$B277,[1]!Tabla_Clientes[[IdCliente]:[NombreCompañía]],2,FALSE)</f>
        <v>Wellington Importadora</v>
      </c>
      <c r="C277" s="1" t="str">
        <f>VLOOKUP([1]Pedidos!$D277,[1]!Tabla_Empleados[[IdEmpleado]:[Apellidos]],2,FALSE)</f>
        <v>Dodsworth</v>
      </c>
      <c r="D277" s="3">
        <v>35850</v>
      </c>
      <c r="E277" s="3">
        <v>35878</v>
      </c>
      <c r="F277" s="3">
        <v>35860</v>
      </c>
      <c r="G277" s="2" t="s">
        <v>31</v>
      </c>
      <c r="H277" s="1" t="str">
        <f>VLOOKUP([1]Pedidos!$I277,[1]!Tabla_Compañías_de_envíos[[IdCompañíaEnvíos]:[NombreCompañía]],2,FALSE)</f>
        <v>United Package</v>
      </c>
      <c r="I277" s="5">
        <v>13.72</v>
      </c>
      <c r="J277" s="5">
        <v>3599</v>
      </c>
      <c r="K277" s="1" t="s">
        <v>12</v>
      </c>
    </row>
    <row r="278" spans="1:11" x14ac:dyDescent="0.25">
      <c r="A278" s="2">
        <v>10967</v>
      </c>
      <c r="B278" s="1" t="str">
        <f>VLOOKUP([1]Pedidos!$B278,[1]!Tabla_Clientes[[IdCliente]:[NombreCompañía]],2,FALSE)</f>
        <v>Toms Spezialitäten</v>
      </c>
      <c r="C278" s="1" t="str">
        <f>VLOOKUP([1]Pedidos!$D278,[1]!Tabla_Empleados[[IdEmpleado]:[Apellidos]],2,FALSE)</f>
        <v>Fuller</v>
      </c>
      <c r="D278" s="3">
        <v>35877</v>
      </c>
      <c r="E278" s="3">
        <v>35905</v>
      </c>
      <c r="F278" s="3">
        <v>35887</v>
      </c>
      <c r="G278" s="2" t="s">
        <v>31</v>
      </c>
      <c r="H278" s="1" t="str">
        <f>VLOOKUP([1]Pedidos!$I278,[1]!Tabla_Compañías_de_envíos[[IdCompañíaEnvíos]:[NombreCompañía]],2,FALSE)</f>
        <v>United Package</v>
      </c>
      <c r="I278" s="5">
        <v>62.22</v>
      </c>
      <c r="J278" s="5">
        <v>6467</v>
      </c>
      <c r="K278" s="1" t="s">
        <v>10</v>
      </c>
    </row>
    <row r="279" spans="1:11" x14ac:dyDescent="0.25">
      <c r="A279" s="2">
        <v>10442</v>
      </c>
      <c r="B279" s="1" t="str">
        <f>VLOOKUP([1]Pedidos!$B279,[1]!Tabla_Clientes[[IdCliente]:[NombreCompañía]],2,FALSE)</f>
        <v>Ernst Handel</v>
      </c>
      <c r="C279" s="1" t="str">
        <f>VLOOKUP([1]Pedidos!$D279,[1]!Tabla_Empleados[[IdEmpleado]:[Apellidos]],2,FALSE)</f>
        <v>Leverling</v>
      </c>
      <c r="D279" s="3">
        <v>35472</v>
      </c>
      <c r="E279" s="3">
        <v>35500</v>
      </c>
      <c r="F279" s="3">
        <v>35479</v>
      </c>
      <c r="G279" s="2" t="s">
        <v>31</v>
      </c>
      <c r="H279" s="1" t="str">
        <f>VLOOKUP([1]Pedidos!$I279,[1]!Tabla_Compañías_de_envíos[[IdCompañíaEnvíos]:[NombreCompañía]],2,FALSE)</f>
        <v>United Package</v>
      </c>
      <c r="I279" s="5">
        <v>47.94</v>
      </c>
      <c r="J279" s="5">
        <v>5839</v>
      </c>
      <c r="K279" s="1" t="s">
        <v>20</v>
      </c>
    </row>
    <row r="280" spans="1:11" x14ac:dyDescent="0.25">
      <c r="A280" s="2">
        <v>10814</v>
      </c>
      <c r="B280" s="1" t="str">
        <f>VLOOKUP([1]Pedidos!$B280,[1]!Tabla_Clientes[[IdCliente]:[NombreCompañía]],2,FALSE)</f>
        <v>Victuailles en stock</v>
      </c>
      <c r="C280" s="1" t="str">
        <f>VLOOKUP([1]Pedidos!$D280,[1]!Tabla_Empleados[[IdEmpleado]:[Apellidos]],2,FALSE)</f>
        <v>Leverling</v>
      </c>
      <c r="D280" s="3">
        <v>35800</v>
      </c>
      <c r="E280" s="3">
        <v>35828</v>
      </c>
      <c r="F280" s="3">
        <v>35809</v>
      </c>
      <c r="G280" s="2" t="s">
        <v>32</v>
      </c>
      <c r="H280" s="1" t="str">
        <f>VLOOKUP([1]Pedidos!$I280,[1]!Tabla_Compañías_de_envíos[[IdCompañíaEnvíos]:[NombreCompañía]],2,FALSE)</f>
        <v>Federal Shipping</v>
      </c>
      <c r="I280" s="5">
        <v>130.94</v>
      </c>
      <c r="J280" s="5">
        <v>8002</v>
      </c>
      <c r="K280" s="1" t="s">
        <v>23</v>
      </c>
    </row>
    <row r="281" spans="1:11" x14ac:dyDescent="0.25">
      <c r="A281" s="2">
        <v>10690</v>
      </c>
      <c r="B281" s="1" t="str">
        <f>VLOOKUP([1]Pedidos!$B281,[1]!Tabla_Clientes[[IdCliente]:[NombreCompañía]],2,FALSE)</f>
        <v>Hanari Carnes</v>
      </c>
      <c r="C281" s="1" t="str">
        <f>VLOOKUP([1]Pedidos!$D281,[1]!Tabla_Empleados[[IdEmpleado]:[Apellidos]],2,FALSE)</f>
        <v>Davolio</v>
      </c>
      <c r="D281" s="3">
        <v>35705</v>
      </c>
      <c r="E281" s="3">
        <v>35733</v>
      </c>
      <c r="F281" s="3">
        <v>35706</v>
      </c>
      <c r="G281" s="2" t="s">
        <v>33</v>
      </c>
      <c r="H281" s="1" t="str">
        <f>VLOOKUP([1]Pedidos!$I281,[1]!Tabla_Compañías_de_envíos[[IdCompañíaEnvíos]:[NombreCompañía]],2,FALSE)</f>
        <v>Speedy Express</v>
      </c>
      <c r="I281" s="5">
        <v>15.8</v>
      </c>
      <c r="J281" s="5">
        <v>7227</v>
      </c>
      <c r="K281" s="1" t="s">
        <v>12</v>
      </c>
    </row>
    <row r="282" spans="1:11" x14ac:dyDescent="0.25">
      <c r="A282" s="2">
        <v>10411</v>
      </c>
      <c r="B282" s="1" t="str">
        <f>VLOOKUP([1]Pedidos!$B282,[1]!Tabla_Clientes[[IdCliente]:[NombreCompañía]],2,FALSE)</f>
        <v>Bottom-Dollar Markets</v>
      </c>
      <c r="C282" s="1" t="str">
        <f>VLOOKUP([1]Pedidos!$D282,[1]!Tabla_Empleados[[IdEmpleado]:[Apellidos]],2,FALSE)</f>
        <v>Dodsworth</v>
      </c>
      <c r="D282" s="3">
        <v>35440</v>
      </c>
      <c r="E282" s="3">
        <v>35468</v>
      </c>
      <c r="F282" s="3">
        <v>35451</v>
      </c>
      <c r="G282" s="2" t="s">
        <v>32</v>
      </c>
      <c r="H282" s="1" t="str">
        <f>VLOOKUP([1]Pedidos!$I282,[1]!Tabla_Compañías_de_envíos[[IdCompañíaEnvíos]:[NombreCompañía]],2,FALSE)</f>
        <v>Federal Shipping</v>
      </c>
      <c r="I282" s="5">
        <v>23.65</v>
      </c>
      <c r="J282" s="5">
        <v>3630</v>
      </c>
      <c r="K282" s="1" t="s">
        <v>19</v>
      </c>
    </row>
    <row r="283" spans="1:11" x14ac:dyDescent="0.25">
      <c r="A283" s="2">
        <v>10870</v>
      </c>
      <c r="B283" s="1" t="str">
        <f>VLOOKUP([1]Pedidos!$B283,[1]!Tabla_Clientes[[IdCliente]:[NombreCompañía]],2,FALSE)</f>
        <v>White Clover Markets</v>
      </c>
      <c r="C283" s="1" t="str">
        <f>VLOOKUP([1]Pedidos!$D283,[1]!Tabla_Empleados[[IdEmpleado]:[Apellidos]],2,FALSE)</f>
        <v>Buchanan</v>
      </c>
      <c r="D283" s="3">
        <v>35830</v>
      </c>
      <c r="E283" s="3">
        <v>35858</v>
      </c>
      <c r="F283" s="3">
        <v>35839</v>
      </c>
      <c r="G283" s="2" t="s">
        <v>32</v>
      </c>
      <c r="H283" s="1" t="str">
        <f>VLOOKUP([1]Pedidos!$I283,[1]!Tabla_Compañías_de_envíos[[IdCompañíaEnvíos]:[NombreCompañía]],2,FALSE)</f>
        <v>Federal Shipping</v>
      </c>
      <c r="I283" s="5">
        <v>12.04</v>
      </c>
      <c r="J283" s="5">
        <v>8533</v>
      </c>
      <c r="K283" s="1" t="s">
        <v>18</v>
      </c>
    </row>
    <row r="284" spans="1:11" x14ac:dyDescent="0.25">
      <c r="A284" s="2">
        <v>10740</v>
      </c>
      <c r="B284" s="1" t="str">
        <f>VLOOKUP([1]Pedidos!$B284,[1]!Tabla_Clientes[[IdCliente]:[NombreCompañía]],2,FALSE)</f>
        <v>White Clover Markets</v>
      </c>
      <c r="C284" s="1" t="str">
        <f>VLOOKUP([1]Pedidos!$D284,[1]!Tabla_Empleados[[IdEmpleado]:[Apellidos]],2,FALSE)</f>
        <v>Peacock</v>
      </c>
      <c r="D284" s="3">
        <v>35747</v>
      </c>
      <c r="E284" s="3">
        <v>35775</v>
      </c>
      <c r="F284" s="3">
        <v>35759</v>
      </c>
      <c r="G284" s="2" t="s">
        <v>31</v>
      </c>
      <c r="H284" s="1" t="str">
        <f>VLOOKUP([1]Pedidos!$I284,[1]!Tabla_Compañías_de_envíos[[IdCompañíaEnvíos]:[NombreCompañía]],2,FALSE)</f>
        <v>United Package</v>
      </c>
      <c r="I284" s="5">
        <v>81.88</v>
      </c>
      <c r="J284" s="5">
        <v>5250</v>
      </c>
      <c r="K284" s="1" t="s">
        <v>18</v>
      </c>
    </row>
    <row r="285" spans="1:11" x14ac:dyDescent="0.25">
      <c r="A285" s="2">
        <v>10865</v>
      </c>
      <c r="B285" s="1" t="str">
        <f>VLOOKUP([1]Pedidos!$B285,[1]!Tabla_Clientes[[IdCliente]:[NombreCompañía]],2,FALSE)</f>
        <v>QUICK-Stop</v>
      </c>
      <c r="C285" s="1" t="str">
        <f>VLOOKUP([1]Pedidos!$D285,[1]!Tabla_Empleados[[IdEmpleado]:[Apellidos]],2,FALSE)</f>
        <v>Fuller</v>
      </c>
      <c r="D285" s="3">
        <v>35828</v>
      </c>
      <c r="E285" s="3">
        <v>35842</v>
      </c>
      <c r="F285" s="3">
        <v>35838</v>
      </c>
      <c r="G285" s="2" t="s">
        <v>33</v>
      </c>
      <c r="H285" s="1" t="str">
        <f>VLOOKUP([1]Pedidos!$I285,[1]!Tabla_Compañías_de_envíos[[IdCompañíaEnvíos]:[NombreCompañía]],2,FALSE)</f>
        <v>Speedy Express</v>
      </c>
      <c r="I285" s="5">
        <v>348.14</v>
      </c>
      <c r="J285" s="5">
        <v>9327</v>
      </c>
      <c r="K285" s="1" t="s">
        <v>10</v>
      </c>
    </row>
    <row r="286" spans="1:11" x14ac:dyDescent="0.25">
      <c r="A286" s="2">
        <v>11031</v>
      </c>
      <c r="B286" s="1" t="str">
        <f>VLOOKUP([1]Pedidos!$B286,[1]!Tabla_Clientes[[IdCliente]:[NombreCompañía]],2,FALSE)</f>
        <v>Save-a-lot Markets</v>
      </c>
      <c r="C286" s="1" t="str">
        <f>VLOOKUP([1]Pedidos!$D286,[1]!Tabla_Empleados[[IdEmpleado]:[Apellidos]],2,FALSE)</f>
        <v>Suyama</v>
      </c>
      <c r="D286" s="3">
        <v>35902</v>
      </c>
      <c r="E286" s="3">
        <v>35930</v>
      </c>
      <c r="F286" s="3">
        <v>35909</v>
      </c>
      <c r="G286" s="2" t="s">
        <v>31</v>
      </c>
      <c r="H286" s="1" t="str">
        <f>VLOOKUP([1]Pedidos!$I286,[1]!Tabla_Compañías_de_envíos[[IdCompañíaEnvíos]:[NombreCompañía]],2,FALSE)</f>
        <v>United Package</v>
      </c>
      <c r="I286" s="5">
        <v>227.22</v>
      </c>
      <c r="J286" s="5">
        <v>6381</v>
      </c>
      <c r="K286" s="1" t="s">
        <v>18</v>
      </c>
    </row>
    <row r="287" spans="1:11" x14ac:dyDescent="0.25">
      <c r="A287" s="2">
        <v>10769</v>
      </c>
      <c r="B287" s="1" t="str">
        <f>VLOOKUP([1]Pedidos!$B287,[1]!Tabla_Clientes[[IdCliente]:[NombreCompañía]],2,FALSE)</f>
        <v>Vaffeljernet</v>
      </c>
      <c r="C287" s="1" t="str">
        <f>VLOOKUP([1]Pedidos!$D287,[1]!Tabla_Empleados[[IdEmpleado]:[Apellidos]],2,FALSE)</f>
        <v>Leverling</v>
      </c>
      <c r="D287" s="3">
        <v>35772</v>
      </c>
      <c r="E287" s="3">
        <v>35800</v>
      </c>
      <c r="F287" s="3">
        <v>35776</v>
      </c>
      <c r="G287" s="2" t="s">
        <v>33</v>
      </c>
      <c r="H287" s="1" t="str">
        <f>VLOOKUP([1]Pedidos!$I287,[1]!Tabla_Compañías_de_envíos[[IdCompañíaEnvíos]:[NombreCompañía]],2,FALSE)</f>
        <v>Speedy Express</v>
      </c>
      <c r="I287" s="5">
        <v>65.06</v>
      </c>
      <c r="J287" s="5">
        <v>2431</v>
      </c>
      <c r="K287" s="1" t="s">
        <v>24</v>
      </c>
    </row>
    <row r="288" spans="1:11" x14ac:dyDescent="0.25">
      <c r="A288" s="2">
        <v>10550</v>
      </c>
      <c r="B288" s="1" t="str">
        <f>VLOOKUP([1]Pedidos!$B288,[1]!Tabla_Clientes[[IdCliente]:[NombreCompañía]],2,FALSE)</f>
        <v>Godos Cocina Típica</v>
      </c>
      <c r="C288" s="1" t="str">
        <f>VLOOKUP([1]Pedidos!$D288,[1]!Tabla_Empleados[[IdEmpleado]:[Apellidos]],2,FALSE)</f>
        <v>King</v>
      </c>
      <c r="D288" s="3">
        <v>35578</v>
      </c>
      <c r="E288" s="3">
        <v>35606</v>
      </c>
      <c r="F288" s="3">
        <v>35587</v>
      </c>
      <c r="G288" s="2" t="s">
        <v>32</v>
      </c>
      <c r="H288" s="1" t="str">
        <f>VLOOKUP([1]Pedidos!$I288,[1]!Tabla_Compañías_de_envíos[[IdCompañíaEnvíos]:[NombreCompañía]],2,FALSE)</f>
        <v>Federal Shipping</v>
      </c>
      <c r="I288" s="5">
        <v>4.32</v>
      </c>
      <c r="J288" s="5">
        <v>7592</v>
      </c>
      <c r="K288" s="1" t="s">
        <v>17</v>
      </c>
    </row>
    <row r="289" spans="1:11" x14ac:dyDescent="0.25">
      <c r="A289" s="2">
        <v>10323</v>
      </c>
      <c r="B289" s="1" t="str">
        <f>VLOOKUP([1]Pedidos!$B289,[1]!Tabla_Clientes[[IdCliente]:[NombreCompañía]],2,FALSE)</f>
        <v>Königlich Essen</v>
      </c>
      <c r="C289" s="1" t="str">
        <f>VLOOKUP([1]Pedidos!$D289,[1]!Tabla_Empleados[[IdEmpleado]:[Apellidos]],2,FALSE)</f>
        <v>Peacock</v>
      </c>
      <c r="D289" s="3">
        <v>35345</v>
      </c>
      <c r="E289" s="3">
        <v>35373</v>
      </c>
      <c r="F289" s="3">
        <v>35352</v>
      </c>
      <c r="G289" s="2" t="s">
        <v>33</v>
      </c>
      <c r="H289" s="1" t="str">
        <f>VLOOKUP([1]Pedidos!$I289,[1]!Tabla_Compañías_de_envíos[[IdCompañíaEnvíos]:[NombreCompañía]],2,FALSE)</f>
        <v>Speedy Express</v>
      </c>
      <c r="I289" s="5">
        <v>4.88</v>
      </c>
      <c r="J289" s="5">
        <v>8465</v>
      </c>
      <c r="K289" s="1" t="s">
        <v>10</v>
      </c>
    </row>
    <row r="290" spans="1:11" x14ac:dyDescent="0.25">
      <c r="A290" s="2">
        <v>10823</v>
      </c>
      <c r="B290" s="1" t="str">
        <f>VLOOKUP([1]Pedidos!$B290,[1]!Tabla_Clientes[[IdCliente]:[NombreCompañía]],2,FALSE)</f>
        <v>LILA-Supermercado</v>
      </c>
      <c r="C290" s="1" t="str">
        <f>VLOOKUP([1]Pedidos!$D290,[1]!Tabla_Empleados[[IdEmpleado]:[Apellidos]],2,FALSE)</f>
        <v>Buchanan</v>
      </c>
      <c r="D290" s="3">
        <v>35804</v>
      </c>
      <c r="E290" s="3">
        <v>35832</v>
      </c>
      <c r="F290" s="3">
        <v>35808</v>
      </c>
      <c r="G290" s="2" t="s">
        <v>31</v>
      </c>
      <c r="H290" s="1" t="str">
        <f>VLOOKUP([1]Pedidos!$I290,[1]!Tabla_Compañías_de_envíos[[IdCompañíaEnvíos]:[NombreCompañía]],2,FALSE)</f>
        <v>United Package</v>
      </c>
      <c r="I290" s="5">
        <v>163.97</v>
      </c>
      <c r="J290" s="5">
        <v>6514</v>
      </c>
      <c r="K290" s="1" t="s">
        <v>16</v>
      </c>
    </row>
    <row r="291" spans="1:11" x14ac:dyDescent="0.25">
      <c r="A291" s="2">
        <v>10449</v>
      </c>
      <c r="B291" s="1" t="str">
        <f>VLOOKUP([1]Pedidos!$B291,[1]!Tabla_Clientes[[IdCliente]:[NombreCompañía]],2,FALSE)</f>
        <v>Blondel père et fils</v>
      </c>
      <c r="C291" s="1" t="str">
        <f>VLOOKUP([1]Pedidos!$D291,[1]!Tabla_Empleados[[IdEmpleado]:[Apellidos]],2,FALSE)</f>
        <v>Leverling</v>
      </c>
      <c r="D291" s="3">
        <v>35479</v>
      </c>
      <c r="E291" s="3">
        <v>35507</v>
      </c>
      <c r="F291" s="3">
        <v>35488</v>
      </c>
      <c r="G291" s="2" t="s">
        <v>31</v>
      </c>
      <c r="H291" s="1" t="str">
        <f>VLOOKUP([1]Pedidos!$I291,[1]!Tabla_Compañías_de_envíos[[IdCompañíaEnvíos]:[NombreCompañía]],2,FALSE)</f>
        <v>United Package</v>
      </c>
      <c r="I291" s="5">
        <v>53.3</v>
      </c>
      <c r="J291" s="5">
        <v>1613</v>
      </c>
      <c r="K291" s="1" t="s">
        <v>23</v>
      </c>
    </row>
    <row r="292" spans="1:11" x14ac:dyDescent="0.25">
      <c r="A292" s="2">
        <v>10752</v>
      </c>
      <c r="B292" s="1" t="str">
        <f>VLOOKUP([1]Pedidos!$B292,[1]!Tabla_Clientes[[IdCliente]:[NombreCompañía]],2,FALSE)</f>
        <v>North/South</v>
      </c>
      <c r="C292" s="1" t="str">
        <f>VLOOKUP([1]Pedidos!$D292,[1]!Tabla_Empleados[[IdEmpleado]:[Apellidos]],2,FALSE)</f>
        <v>Fuller</v>
      </c>
      <c r="D292" s="3">
        <v>35758</v>
      </c>
      <c r="E292" s="3">
        <v>35786</v>
      </c>
      <c r="F292" s="3">
        <v>35762</v>
      </c>
      <c r="G292" s="2" t="s">
        <v>32</v>
      </c>
      <c r="H292" s="1" t="str">
        <f>VLOOKUP([1]Pedidos!$I292,[1]!Tabla_Compañías_de_envíos[[IdCompañíaEnvíos]:[NombreCompañía]],2,FALSE)</f>
        <v>Federal Shipping</v>
      </c>
      <c r="I292" s="5">
        <v>1.39</v>
      </c>
      <c r="J292" s="5">
        <v>1164</v>
      </c>
      <c r="K292" s="1" t="s">
        <v>21</v>
      </c>
    </row>
    <row r="293" spans="1:11" x14ac:dyDescent="0.25">
      <c r="A293" s="2">
        <v>10649</v>
      </c>
      <c r="B293" s="1" t="str">
        <f>VLOOKUP([1]Pedidos!$B293,[1]!Tabla_Clientes[[IdCliente]:[NombreCompañía]],2,FALSE)</f>
        <v>Maison Dewey</v>
      </c>
      <c r="C293" s="1" t="str">
        <f>VLOOKUP([1]Pedidos!$D293,[1]!Tabla_Empleados[[IdEmpleado]:[Apellidos]],2,FALSE)</f>
        <v>Buchanan</v>
      </c>
      <c r="D293" s="3">
        <v>35670</v>
      </c>
      <c r="E293" s="3">
        <v>35698</v>
      </c>
      <c r="F293" s="3">
        <v>35671</v>
      </c>
      <c r="G293" s="2" t="s">
        <v>32</v>
      </c>
      <c r="H293" s="1" t="str">
        <f>VLOOKUP([1]Pedidos!$I293,[1]!Tabla_Compañías_de_envíos[[IdCompañíaEnvíos]:[NombreCompañía]],2,FALSE)</f>
        <v>Federal Shipping</v>
      </c>
      <c r="I293" s="5">
        <v>6.2</v>
      </c>
      <c r="J293" s="5">
        <v>3084</v>
      </c>
      <c r="K293" s="1" t="s">
        <v>29</v>
      </c>
    </row>
    <row r="294" spans="1:11" x14ac:dyDescent="0.25">
      <c r="A294" s="2">
        <v>10359</v>
      </c>
      <c r="B294" s="1" t="str">
        <f>VLOOKUP([1]Pedidos!$B294,[1]!Tabla_Clientes[[IdCliente]:[NombreCompañía]],2,FALSE)</f>
        <v>Seven Seas Imports</v>
      </c>
      <c r="C294" s="1" t="str">
        <f>VLOOKUP([1]Pedidos!$D294,[1]!Tabla_Empleados[[IdEmpleado]:[Apellidos]],2,FALSE)</f>
        <v>Buchanan</v>
      </c>
      <c r="D294" s="3">
        <v>35390</v>
      </c>
      <c r="E294" s="3">
        <v>35418</v>
      </c>
      <c r="F294" s="3">
        <v>35395</v>
      </c>
      <c r="G294" s="2" t="s">
        <v>32</v>
      </c>
      <c r="H294" s="1" t="str">
        <f>VLOOKUP([1]Pedidos!$I294,[1]!Tabla_Compañías_de_envíos[[IdCompañíaEnvíos]:[NombreCompañía]],2,FALSE)</f>
        <v>Federal Shipping</v>
      </c>
      <c r="I294" s="5">
        <v>288.43</v>
      </c>
      <c r="J294" s="5">
        <v>9514</v>
      </c>
      <c r="K294" s="1" t="s">
        <v>21</v>
      </c>
    </row>
    <row r="295" spans="1:11" x14ac:dyDescent="0.25">
      <c r="A295" s="2">
        <v>10554</v>
      </c>
      <c r="B295" s="1" t="str">
        <f>VLOOKUP([1]Pedidos!$B295,[1]!Tabla_Clientes[[IdCliente]:[NombreCompañía]],2,FALSE)</f>
        <v>Ottilies Käseladen</v>
      </c>
      <c r="C295" s="1" t="str">
        <f>VLOOKUP([1]Pedidos!$D295,[1]!Tabla_Empleados[[IdEmpleado]:[Apellidos]],2,FALSE)</f>
        <v>Peacock</v>
      </c>
      <c r="D295" s="3">
        <v>35580</v>
      </c>
      <c r="E295" s="3">
        <v>35608</v>
      </c>
      <c r="F295" s="3">
        <v>35586</v>
      </c>
      <c r="G295" s="2" t="s">
        <v>32</v>
      </c>
      <c r="H295" s="1" t="str">
        <f>VLOOKUP([1]Pedidos!$I295,[1]!Tabla_Compañías_de_envíos[[IdCompañíaEnvíos]:[NombreCompañía]],2,FALSE)</f>
        <v>Federal Shipping</v>
      </c>
      <c r="I295" s="5">
        <v>120.97</v>
      </c>
      <c r="J295" s="5">
        <v>6475</v>
      </c>
      <c r="K295" s="1" t="s">
        <v>10</v>
      </c>
    </row>
    <row r="296" spans="1:11" x14ac:dyDescent="0.25">
      <c r="A296" s="2">
        <v>10902</v>
      </c>
      <c r="B296" s="1" t="str">
        <f>VLOOKUP([1]Pedidos!$B296,[1]!Tabla_Clientes[[IdCliente]:[NombreCompañía]],2,FALSE)</f>
        <v>Folk och fä HB</v>
      </c>
      <c r="C296" s="1" t="str">
        <f>VLOOKUP([1]Pedidos!$D296,[1]!Tabla_Empleados[[IdEmpleado]:[Apellidos]],2,FALSE)</f>
        <v>Davolio</v>
      </c>
      <c r="D296" s="3">
        <v>35849</v>
      </c>
      <c r="E296" s="3">
        <v>35877</v>
      </c>
      <c r="F296" s="3">
        <v>35857</v>
      </c>
      <c r="G296" s="2" t="s">
        <v>33</v>
      </c>
      <c r="H296" s="1" t="str">
        <f>VLOOKUP([1]Pedidos!$I296,[1]!Tabla_Compañías_de_envíos[[IdCompañíaEnvíos]:[NombreCompañía]],2,FALSE)</f>
        <v>Speedy Express</v>
      </c>
      <c r="I296" s="5">
        <v>44.15</v>
      </c>
      <c r="J296" s="5">
        <v>1119</v>
      </c>
      <c r="K296" s="1" t="s">
        <v>13</v>
      </c>
    </row>
    <row r="297" spans="1:11" x14ac:dyDescent="0.25">
      <c r="A297" s="2">
        <v>10949</v>
      </c>
      <c r="B297" s="1" t="str">
        <f>VLOOKUP([1]Pedidos!$B297,[1]!Tabla_Clientes[[IdCliente]:[NombreCompañía]],2,FALSE)</f>
        <v>Bottom-Dollar Markets</v>
      </c>
      <c r="C297" s="1" t="str">
        <f>VLOOKUP([1]Pedidos!$D297,[1]!Tabla_Empleados[[IdEmpleado]:[Apellidos]],2,FALSE)</f>
        <v>Fuller</v>
      </c>
      <c r="D297" s="3">
        <v>35867</v>
      </c>
      <c r="E297" s="3">
        <v>35895</v>
      </c>
      <c r="F297" s="3">
        <v>35871</v>
      </c>
      <c r="G297" s="2" t="s">
        <v>32</v>
      </c>
      <c r="H297" s="1" t="str">
        <f>VLOOKUP([1]Pedidos!$I297,[1]!Tabla_Compañías_de_envíos[[IdCompañíaEnvíos]:[NombreCompañía]],2,FALSE)</f>
        <v>Federal Shipping</v>
      </c>
      <c r="I297" s="5">
        <v>74.44</v>
      </c>
      <c r="J297" s="5">
        <v>5713</v>
      </c>
      <c r="K297" s="1" t="s">
        <v>19</v>
      </c>
    </row>
    <row r="298" spans="1:11" x14ac:dyDescent="0.25">
      <c r="A298" s="2">
        <v>10538</v>
      </c>
      <c r="B298" s="1" t="str">
        <f>VLOOKUP([1]Pedidos!$B298,[1]!Tabla_Clientes[[IdCliente]:[NombreCompañía]],2,FALSE)</f>
        <v>B's Beverages</v>
      </c>
      <c r="C298" s="1" t="str">
        <f>VLOOKUP([1]Pedidos!$D298,[1]!Tabla_Empleados[[IdEmpleado]:[Apellidos]],2,FALSE)</f>
        <v>Dodsworth</v>
      </c>
      <c r="D298" s="3">
        <v>35565</v>
      </c>
      <c r="E298" s="3">
        <v>35593</v>
      </c>
      <c r="F298" s="3">
        <v>35566</v>
      </c>
      <c r="G298" s="2" t="s">
        <v>32</v>
      </c>
      <c r="H298" s="1" t="str">
        <f>VLOOKUP([1]Pedidos!$I298,[1]!Tabla_Compañías_de_envíos[[IdCompañíaEnvíos]:[NombreCompañía]],2,FALSE)</f>
        <v>Federal Shipping</v>
      </c>
      <c r="I298" s="5">
        <v>4.87</v>
      </c>
      <c r="J298" s="5">
        <v>6031</v>
      </c>
      <c r="K298" s="1" t="s">
        <v>21</v>
      </c>
    </row>
    <row r="299" spans="1:11" x14ac:dyDescent="0.25">
      <c r="A299" s="2">
        <v>11048</v>
      </c>
      <c r="B299" s="1" t="str">
        <f>VLOOKUP([1]Pedidos!$B299,[1]!Tabla_Clientes[[IdCliente]:[NombreCompañía]],2,FALSE)</f>
        <v>Bottom-Dollar Markets</v>
      </c>
      <c r="C299" s="1" t="str">
        <f>VLOOKUP([1]Pedidos!$D299,[1]!Tabla_Empleados[[IdEmpleado]:[Apellidos]],2,FALSE)</f>
        <v>King</v>
      </c>
      <c r="D299" s="3">
        <v>35909</v>
      </c>
      <c r="E299" s="3">
        <v>35937</v>
      </c>
      <c r="F299" s="3">
        <v>35915</v>
      </c>
      <c r="G299" s="2" t="s">
        <v>32</v>
      </c>
      <c r="H299" s="1" t="str">
        <f>VLOOKUP([1]Pedidos!$I299,[1]!Tabla_Compañías_de_envíos[[IdCompañíaEnvíos]:[NombreCompañía]],2,FALSE)</f>
        <v>Federal Shipping</v>
      </c>
      <c r="I299" s="5">
        <v>24.12</v>
      </c>
      <c r="J299" s="5">
        <v>5804</v>
      </c>
      <c r="K299" s="1" t="s">
        <v>19</v>
      </c>
    </row>
    <row r="300" spans="1:11" x14ac:dyDescent="0.25">
      <c r="A300" s="2">
        <v>10573</v>
      </c>
      <c r="B300" s="1" t="str">
        <f>VLOOKUP([1]Pedidos!$B300,[1]!Tabla_Clientes[[IdCliente]:[NombreCompañía]],2,FALSE)</f>
        <v>Antonio Moreno Taquería</v>
      </c>
      <c r="C300" s="1" t="str">
        <f>VLOOKUP([1]Pedidos!$D300,[1]!Tabla_Empleados[[IdEmpleado]:[Apellidos]],2,FALSE)</f>
        <v>King</v>
      </c>
      <c r="D300" s="3">
        <v>35600</v>
      </c>
      <c r="E300" s="3">
        <v>35628</v>
      </c>
      <c r="F300" s="3">
        <v>35601</v>
      </c>
      <c r="G300" s="2" t="s">
        <v>32</v>
      </c>
      <c r="H300" s="1" t="str">
        <f>VLOOKUP([1]Pedidos!$I300,[1]!Tabla_Compañías_de_envíos[[IdCompañíaEnvíos]:[NombreCompañía]],2,FALSE)</f>
        <v>Federal Shipping</v>
      </c>
      <c r="I300" s="5">
        <v>84.84</v>
      </c>
      <c r="J300" s="5">
        <v>3944</v>
      </c>
      <c r="K300" s="1" t="s">
        <v>28</v>
      </c>
    </row>
    <row r="301" spans="1:11" x14ac:dyDescent="0.25">
      <c r="A301" s="2">
        <v>10559</v>
      </c>
      <c r="B301" s="1" t="str">
        <f>VLOOKUP([1]Pedidos!$B301,[1]!Tabla_Clientes[[IdCliente]:[NombreCompañía]],2,FALSE)</f>
        <v>Blondel père et fils</v>
      </c>
      <c r="C301" s="1" t="str">
        <f>VLOOKUP([1]Pedidos!$D301,[1]!Tabla_Empleados[[IdEmpleado]:[Apellidos]],2,FALSE)</f>
        <v>Suyama</v>
      </c>
      <c r="D301" s="3">
        <v>35586</v>
      </c>
      <c r="E301" s="3">
        <v>35614</v>
      </c>
      <c r="F301" s="3">
        <v>35594</v>
      </c>
      <c r="G301" s="2" t="s">
        <v>33</v>
      </c>
      <c r="H301" s="1" t="str">
        <f>VLOOKUP([1]Pedidos!$I301,[1]!Tabla_Compañías_de_envíos[[IdCompañíaEnvíos]:[NombreCompañía]],2,FALSE)</f>
        <v>Speedy Express</v>
      </c>
      <c r="I301" s="5">
        <v>8.0500000000000007</v>
      </c>
      <c r="J301" s="5">
        <v>4457</v>
      </c>
      <c r="K301" s="1" t="s">
        <v>23</v>
      </c>
    </row>
    <row r="302" spans="1:11" x14ac:dyDescent="0.25">
      <c r="A302" s="2">
        <v>10903</v>
      </c>
      <c r="B302" s="1" t="str">
        <f>VLOOKUP([1]Pedidos!$B302,[1]!Tabla_Clientes[[IdCliente]:[NombreCompañía]],2,FALSE)</f>
        <v>Hanari Carnes</v>
      </c>
      <c r="C302" s="1" t="str">
        <f>VLOOKUP([1]Pedidos!$D302,[1]!Tabla_Empleados[[IdEmpleado]:[Apellidos]],2,FALSE)</f>
        <v>Leverling</v>
      </c>
      <c r="D302" s="3">
        <v>35850</v>
      </c>
      <c r="E302" s="3">
        <v>35878</v>
      </c>
      <c r="F302" s="3">
        <v>35858</v>
      </c>
      <c r="G302" s="2" t="s">
        <v>32</v>
      </c>
      <c r="H302" s="1" t="str">
        <f>VLOOKUP([1]Pedidos!$I302,[1]!Tabla_Compañías_de_envíos[[IdCompañíaEnvíos]:[NombreCompañía]],2,FALSE)</f>
        <v>Federal Shipping</v>
      </c>
      <c r="I302" s="5">
        <v>36.71</v>
      </c>
      <c r="J302" s="5">
        <v>2278</v>
      </c>
      <c r="K302" s="1" t="s">
        <v>12</v>
      </c>
    </row>
    <row r="303" spans="1:11" x14ac:dyDescent="0.25">
      <c r="A303" s="2">
        <v>10272</v>
      </c>
      <c r="B303" s="1" t="str">
        <f>VLOOKUP([1]Pedidos!$B303,[1]!Tabla_Clientes[[IdCliente]:[NombreCompañía]],2,FALSE)</f>
        <v>Rattlesnake Canyon Grocery</v>
      </c>
      <c r="C303" s="1" t="str">
        <f>VLOOKUP([1]Pedidos!$D303,[1]!Tabla_Empleados[[IdEmpleado]:[Apellidos]],2,FALSE)</f>
        <v>Suyama</v>
      </c>
      <c r="D303" s="3">
        <v>35279</v>
      </c>
      <c r="E303" s="3">
        <v>35307</v>
      </c>
      <c r="F303" s="3">
        <v>35283</v>
      </c>
      <c r="G303" s="2" t="s">
        <v>31</v>
      </c>
      <c r="H303" s="1" t="str">
        <f>VLOOKUP([1]Pedidos!$I303,[1]!Tabla_Compañías_de_envíos[[IdCompañíaEnvíos]:[NombreCompañía]],2,FALSE)</f>
        <v>United Package</v>
      </c>
      <c r="I303" s="5">
        <v>98.03</v>
      </c>
      <c r="J303" s="5">
        <v>8651</v>
      </c>
      <c r="K303" s="1" t="s">
        <v>18</v>
      </c>
    </row>
    <row r="304" spans="1:11" x14ac:dyDescent="0.25">
      <c r="A304" s="2">
        <v>10574</v>
      </c>
      <c r="B304" s="1" t="str">
        <f>VLOOKUP([1]Pedidos!$B304,[1]!Tabla_Clientes[[IdCliente]:[NombreCompañía]],2,FALSE)</f>
        <v>Trail's Head Gourmet Provisioners</v>
      </c>
      <c r="C304" s="1" t="str">
        <f>VLOOKUP([1]Pedidos!$D304,[1]!Tabla_Empleados[[IdEmpleado]:[Apellidos]],2,FALSE)</f>
        <v>Peacock</v>
      </c>
      <c r="D304" s="3">
        <v>35600</v>
      </c>
      <c r="E304" s="3">
        <v>35628</v>
      </c>
      <c r="F304" s="3">
        <v>35611</v>
      </c>
      <c r="G304" s="2" t="s">
        <v>31</v>
      </c>
      <c r="H304" s="1" t="str">
        <f>VLOOKUP([1]Pedidos!$I304,[1]!Tabla_Compañías_de_envíos[[IdCompañíaEnvíos]:[NombreCompañía]],2,FALSE)</f>
        <v>United Package</v>
      </c>
      <c r="I304" s="5">
        <v>37.6</v>
      </c>
      <c r="J304" s="5">
        <v>3549</v>
      </c>
      <c r="K304" s="1" t="s">
        <v>18</v>
      </c>
    </row>
    <row r="305" spans="1:11" x14ac:dyDescent="0.25">
      <c r="A305" s="2">
        <v>10986</v>
      </c>
      <c r="B305" s="1" t="str">
        <f>VLOOKUP([1]Pedidos!$B305,[1]!Tabla_Clientes[[IdCliente]:[NombreCompañía]],2,FALSE)</f>
        <v>Océano Atlántico Ltda.</v>
      </c>
      <c r="C305" s="1" t="str">
        <f>VLOOKUP([1]Pedidos!$D305,[1]!Tabla_Empleados[[IdEmpleado]:[Apellidos]],2,FALSE)</f>
        <v>Callahan</v>
      </c>
      <c r="D305" s="3">
        <v>35884</v>
      </c>
      <c r="E305" s="3">
        <v>35912</v>
      </c>
      <c r="F305" s="3">
        <v>35906</v>
      </c>
      <c r="G305" s="2" t="s">
        <v>31</v>
      </c>
      <c r="H305" s="1" t="str">
        <f>VLOOKUP([1]Pedidos!$I305,[1]!Tabla_Compañías_de_envíos[[IdCompañíaEnvíos]:[NombreCompañía]],2,FALSE)</f>
        <v>United Package</v>
      </c>
      <c r="I305" s="5">
        <v>217.86</v>
      </c>
      <c r="J305" s="5">
        <v>2001</v>
      </c>
      <c r="K305" s="1" t="s">
        <v>26</v>
      </c>
    </row>
    <row r="306" spans="1:11" x14ac:dyDescent="0.25">
      <c r="A306" s="2">
        <v>10419</v>
      </c>
      <c r="B306" s="1" t="str">
        <f>VLOOKUP([1]Pedidos!$B306,[1]!Tabla_Clientes[[IdCliente]:[NombreCompañía]],2,FALSE)</f>
        <v>Richter Supermarkt</v>
      </c>
      <c r="C306" s="1" t="str">
        <f>VLOOKUP([1]Pedidos!$D306,[1]!Tabla_Empleados[[IdEmpleado]:[Apellidos]],2,FALSE)</f>
        <v>Peacock</v>
      </c>
      <c r="D306" s="3">
        <v>35450</v>
      </c>
      <c r="E306" s="3">
        <v>35478</v>
      </c>
      <c r="F306" s="3">
        <v>35460</v>
      </c>
      <c r="G306" s="2" t="s">
        <v>31</v>
      </c>
      <c r="H306" s="1" t="str">
        <f>VLOOKUP([1]Pedidos!$I306,[1]!Tabla_Compañías_de_envíos[[IdCompañíaEnvíos]:[NombreCompañía]],2,FALSE)</f>
        <v>United Package</v>
      </c>
      <c r="I306" s="5">
        <v>137.35</v>
      </c>
      <c r="J306" s="5">
        <v>3954</v>
      </c>
      <c r="K306" s="1" t="s">
        <v>15</v>
      </c>
    </row>
    <row r="307" spans="1:11" x14ac:dyDescent="0.25">
      <c r="A307" s="2">
        <v>10787</v>
      </c>
      <c r="B307" s="1" t="str">
        <f>VLOOKUP([1]Pedidos!$B307,[1]!Tabla_Clientes[[IdCliente]:[NombreCompañía]],2,FALSE)</f>
        <v>La maison d'Asie</v>
      </c>
      <c r="C307" s="1" t="str">
        <f>VLOOKUP([1]Pedidos!$D307,[1]!Tabla_Empleados[[IdEmpleado]:[Apellidos]],2,FALSE)</f>
        <v>Fuller</v>
      </c>
      <c r="D307" s="3">
        <v>35783</v>
      </c>
      <c r="E307" s="3">
        <v>35797</v>
      </c>
      <c r="F307" s="3">
        <v>35790</v>
      </c>
      <c r="G307" s="2" t="s">
        <v>33</v>
      </c>
      <c r="H307" s="1" t="str">
        <f>VLOOKUP([1]Pedidos!$I307,[1]!Tabla_Compañías_de_envíos[[IdCompañíaEnvíos]:[NombreCompañía]],2,FALSE)</f>
        <v>Speedy Express</v>
      </c>
      <c r="I307" s="5">
        <v>249.93</v>
      </c>
      <c r="J307" s="5">
        <v>7141</v>
      </c>
      <c r="K307" s="1" t="s">
        <v>23</v>
      </c>
    </row>
    <row r="308" spans="1:11" x14ac:dyDescent="0.25">
      <c r="A308" s="2">
        <v>10704</v>
      </c>
      <c r="B308" s="1" t="str">
        <f>VLOOKUP([1]Pedidos!$B308,[1]!Tabla_Clientes[[IdCliente]:[NombreCompañía]],2,FALSE)</f>
        <v>Queen Cozinha</v>
      </c>
      <c r="C308" s="1" t="str">
        <f>VLOOKUP([1]Pedidos!$D308,[1]!Tabla_Empleados[[IdEmpleado]:[Apellidos]],2,FALSE)</f>
        <v>Suyama</v>
      </c>
      <c r="D308" s="3">
        <v>35717</v>
      </c>
      <c r="E308" s="3">
        <v>35745</v>
      </c>
      <c r="F308" s="3">
        <v>35741</v>
      </c>
      <c r="G308" s="2" t="s">
        <v>33</v>
      </c>
      <c r="H308" s="1" t="str">
        <f>VLOOKUP([1]Pedidos!$I308,[1]!Tabla_Compañías_de_envíos[[IdCompañíaEnvíos]:[NombreCompañía]],2,FALSE)</f>
        <v>Speedy Express</v>
      </c>
      <c r="I308" s="5">
        <v>4.78</v>
      </c>
      <c r="J308" s="5">
        <v>1464</v>
      </c>
      <c r="K308" s="1" t="s">
        <v>12</v>
      </c>
    </row>
    <row r="309" spans="1:11" x14ac:dyDescent="0.25">
      <c r="A309" s="2">
        <v>11019</v>
      </c>
      <c r="B309" s="1" t="str">
        <f>VLOOKUP([1]Pedidos!$B309,[1]!Tabla_Clientes[[IdCliente]:[NombreCompañía]],2,FALSE)</f>
        <v>Rancho grande</v>
      </c>
      <c r="C309" s="1" t="str">
        <f>VLOOKUP([1]Pedidos!$D309,[1]!Tabla_Empleados[[IdEmpleado]:[Apellidos]],2,FALSE)</f>
        <v>Suyama</v>
      </c>
      <c r="D309" s="3">
        <v>35898</v>
      </c>
      <c r="E309" s="3">
        <v>35926</v>
      </c>
      <c r="F309" s="3"/>
      <c r="G309" s="2" t="s">
        <v>32</v>
      </c>
      <c r="H309" s="1" t="str">
        <f>VLOOKUP([1]Pedidos!$I309,[1]!Tabla_Compañías_de_envíos[[IdCompañíaEnvíos]:[NombreCompañía]],2,FALSE)</f>
        <v>Federal Shipping</v>
      </c>
      <c r="I309" s="5">
        <v>3.17</v>
      </c>
      <c r="J309" s="5">
        <v>9299</v>
      </c>
      <c r="K309" s="1" t="s">
        <v>26</v>
      </c>
    </row>
    <row r="310" spans="1:11" x14ac:dyDescent="0.25">
      <c r="A310" s="2">
        <v>10337</v>
      </c>
      <c r="B310" s="1" t="str">
        <f>VLOOKUP([1]Pedidos!$B310,[1]!Tabla_Clientes[[IdCliente]:[NombreCompañía]],2,FALSE)</f>
        <v>Frankenversand</v>
      </c>
      <c r="C310" s="1" t="str">
        <f>VLOOKUP([1]Pedidos!$D310,[1]!Tabla_Empleados[[IdEmpleado]:[Apellidos]],2,FALSE)</f>
        <v>Peacock</v>
      </c>
      <c r="D310" s="3">
        <v>35362</v>
      </c>
      <c r="E310" s="3">
        <v>35390</v>
      </c>
      <c r="F310" s="3">
        <v>35367</v>
      </c>
      <c r="G310" s="2" t="s">
        <v>32</v>
      </c>
      <c r="H310" s="1" t="str">
        <f>VLOOKUP([1]Pedidos!$I310,[1]!Tabla_Compañías_de_envíos[[IdCompañíaEnvíos]:[NombreCompañía]],2,FALSE)</f>
        <v>Federal Shipping</v>
      </c>
      <c r="I310" s="5">
        <v>108.26</v>
      </c>
      <c r="J310" s="5">
        <v>2905</v>
      </c>
      <c r="K310" s="1" t="s">
        <v>10</v>
      </c>
    </row>
    <row r="311" spans="1:11" x14ac:dyDescent="0.25">
      <c r="A311" s="2">
        <v>11075</v>
      </c>
      <c r="B311" s="1" t="str">
        <f>VLOOKUP([1]Pedidos!$B311,[1]!Tabla_Clientes[[IdCliente]:[NombreCompañía]],2,FALSE)</f>
        <v>Richter Supermarkt</v>
      </c>
      <c r="C311" s="1" t="str">
        <f>VLOOKUP([1]Pedidos!$D311,[1]!Tabla_Empleados[[IdEmpleado]:[Apellidos]],2,FALSE)</f>
        <v>Callahan</v>
      </c>
      <c r="D311" s="3">
        <v>35921</v>
      </c>
      <c r="E311" s="3">
        <v>35949</v>
      </c>
      <c r="F311" s="3"/>
      <c r="G311" s="2" t="s">
        <v>31</v>
      </c>
      <c r="H311" s="1" t="str">
        <f>VLOOKUP([1]Pedidos!$I311,[1]!Tabla_Compañías_de_envíos[[IdCompañíaEnvíos]:[NombreCompañía]],2,FALSE)</f>
        <v>United Package</v>
      </c>
      <c r="I311" s="5">
        <v>6.19</v>
      </c>
      <c r="J311" s="5">
        <v>5666</v>
      </c>
      <c r="K311" s="1" t="s">
        <v>15</v>
      </c>
    </row>
    <row r="312" spans="1:11" x14ac:dyDescent="0.25">
      <c r="A312" s="2">
        <v>10613</v>
      </c>
      <c r="B312" s="1" t="str">
        <f>VLOOKUP([1]Pedidos!$B312,[1]!Tabla_Clientes[[IdCliente]:[NombreCompañía]],2,FALSE)</f>
        <v>HILARIÓN-Abastos</v>
      </c>
      <c r="C312" s="1" t="str">
        <f>VLOOKUP([1]Pedidos!$D312,[1]!Tabla_Empleados[[IdEmpleado]:[Apellidos]],2,FALSE)</f>
        <v>Peacock</v>
      </c>
      <c r="D312" s="3">
        <v>35640</v>
      </c>
      <c r="E312" s="3">
        <v>35668</v>
      </c>
      <c r="F312" s="3">
        <v>35643</v>
      </c>
      <c r="G312" s="2" t="s">
        <v>31</v>
      </c>
      <c r="H312" s="1" t="str">
        <f>VLOOKUP([1]Pedidos!$I312,[1]!Tabla_Compañías_de_envíos[[IdCompañíaEnvíos]:[NombreCompañía]],2,FALSE)</f>
        <v>United Package</v>
      </c>
      <c r="I312" s="5">
        <v>8.11</v>
      </c>
      <c r="J312" s="5">
        <v>9154</v>
      </c>
      <c r="K312" s="1" t="s">
        <v>16</v>
      </c>
    </row>
    <row r="313" spans="1:11" x14ac:dyDescent="0.25">
      <c r="A313" s="2">
        <v>10528</v>
      </c>
      <c r="B313" s="1" t="str">
        <f>VLOOKUP([1]Pedidos!$B313,[1]!Tabla_Clientes[[IdCliente]:[NombreCompañía]],2,FALSE)</f>
        <v>Great Lakes Food Market</v>
      </c>
      <c r="C313" s="1" t="str">
        <f>VLOOKUP([1]Pedidos!$D313,[1]!Tabla_Empleados[[IdEmpleado]:[Apellidos]],2,FALSE)</f>
        <v>Suyama</v>
      </c>
      <c r="D313" s="3">
        <v>35556</v>
      </c>
      <c r="E313" s="3">
        <v>35570</v>
      </c>
      <c r="F313" s="3">
        <v>35559</v>
      </c>
      <c r="G313" s="2" t="s">
        <v>31</v>
      </c>
      <c r="H313" s="1" t="str">
        <f>VLOOKUP([1]Pedidos!$I313,[1]!Tabla_Compañías_de_envíos[[IdCompañíaEnvíos]:[NombreCompañía]],2,FALSE)</f>
        <v>United Package</v>
      </c>
      <c r="I313" s="5">
        <v>3.35</v>
      </c>
      <c r="J313" s="5">
        <v>8919</v>
      </c>
      <c r="K313" s="1" t="s">
        <v>18</v>
      </c>
    </row>
    <row r="314" spans="1:11" x14ac:dyDescent="0.25">
      <c r="A314" s="2">
        <v>10498</v>
      </c>
      <c r="B314" s="1" t="str">
        <f>VLOOKUP([1]Pedidos!$B314,[1]!Tabla_Clientes[[IdCliente]:[NombreCompañía]],2,FALSE)</f>
        <v>HILARIÓN-Abastos</v>
      </c>
      <c r="C314" s="1" t="str">
        <f>VLOOKUP([1]Pedidos!$D314,[1]!Tabla_Empleados[[IdEmpleado]:[Apellidos]],2,FALSE)</f>
        <v>Callahan</v>
      </c>
      <c r="D314" s="3">
        <v>35527</v>
      </c>
      <c r="E314" s="3">
        <v>35555</v>
      </c>
      <c r="F314" s="3">
        <v>35531</v>
      </c>
      <c r="G314" s="2" t="s">
        <v>31</v>
      </c>
      <c r="H314" s="1" t="str">
        <f>VLOOKUP([1]Pedidos!$I314,[1]!Tabla_Compañías_de_envíos[[IdCompañíaEnvíos]:[NombreCompañía]],2,FALSE)</f>
        <v>United Package</v>
      </c>
      <c r="I314" s="5">
        <v>29.75</v>
      </c>
      <c r="J314" s="5">
        <v>5007</v>
      </c>
      <c r="K314" s="1" t="s">
        <v>16</v>
      </c>
    </row>
    <row r="315" spans="1:11" x14ac:dyDescent="0.25">
      <c r="A315" s="2">
        <v>10784</v>
      </c>
      <c r="B315" s="1" t="str">
        <f>VLOOKUP([1]Pedidos!$B315,[1]!Tabla_Clientes[[IdCliente]:[NombreCompañía]],2,FALSE)</f>
        <v>Magazzini Alimentari Riuniti</v>
      </c>
      <c r="C315" s="1" t="str">
        <f>VLOOKUP([1]Pedidos!$D315,[1]!Tabla_Empleados[[IdEmpleado]:[Apellidos]],2,FALSE)</f>
        <v>Peacock</v>
      </c>
      <c r="D315" s="3">
        <v>35782</v>
      </c>
      <c r="E315" s="3">
        <v>35810</v>
      </c>
      <c r="F315" s="3">
        <v>35786</v>
      </c>
      <c r="G315" s="2" t="s">
        <v>32</v>
      </c>
      <c r="H315" s="1" t="str">
        <f>VLOOKUP([1]Pedidos!$I315,[1]!Tabla_Compañías_de_envíos[[IdCompañíaEnvíos]:[NombreCompañía]],2,FALSE)</f>
        <v>Federal Shipping</v>
      </c>
      <c r="I315" s="5">
        <v>70.09</v>
      </c>
      <c r="J315" s="5">
        <v>2123</v>
      </c>
      <c r="K315" s="1" t="s">
        <v>14</v>
      </c>
    </row>
    <row r="316" spans="1:11" x14ac:dyDescent="0.25">
      <c r="A316" s="2">
        <v>10501</v>
      </c>
      <c r="B316" s="1" t="str">
        <f>VLOOKUP([1]Pedidos!$B316,[1]!Tabla_Clientes[[IdCliente]:[NombreCompañía]],2,FALSE)</f>
        <v>Blauer See Delikatessen</v>
      </c>
      <c r="C316" s="1" t="str">
        <f>VLOOKUP([1]Pedidos!$D316,[1]!Tabla_Empleados[[IdEmpleado]:[Apellidos]],2,FALSE)</f>
        <v>Dodsworth</v>
      </c>
      <c r="D316" s="3">
        <v>35529</v>
      </c>
      <c r="E316" s="3">
        <v>35557</v>
      </c>
      <c r="F316" s="3">
        <v>35536</v>
      </c>
      <c r="G316" s="2" t="s">
        <v>32</v>
      </c>
      <c r="H316" s="1" t="str">
        <f>VLOOKUP([1]Pedidos!$I316,[1]!Tabla_Compañías_de_envíos[[IdCompañíaEnvíos]:[NombreCompañía]],2,FALSE)</f>
        <v>Federal Shipping</v>
      </c>
      <c r="I316" s="5">
        <v>8.85</v>
      </c>
      <c r="J316" s="5">
        <v>7926</v>
      </c>
      <c r="K316" s="1" t="s">
        <v>10</v>
      </c>
    </row>
    <row r="317" spans="1:11" x14ac:dyDescent="0.25">
      <c r="A317" s="2">
        <v>10811</v>
      </c>
      <c r="B317" s="1" t="str">
        <f>VLOOKUP([1]Pedidos!$B317,[1]!Tabla_Clientes[[IdCliente]:[NombreCompañía]],2,FALSE)</f>
        <v>LINO-Delicateses</v>
      </c>
      <c r="C317" s="1" t="str">
        <f>VLOOKUP([1]Pedidos!$D317,[1]!Tabla_Empleados[[IdEmpleado]:[Apellidos]],2,FALSE)</f>
        <v>Callahan</v>
      </c>
      <c r="D317" s="3">
        <v>35797</v>
      </c>
      <c r="E317" s="3">
        <v>35825</v>
      </c>
      <c r="F317" s="3">
        <v>35803</v>
      </c>
      <c r="G317" s="2" t="s">
        <v>33</v>
      </c>
      <c r="H317" s="1" t="str">
        <f>VLOOKUP([1]Pedidos!$I317,[1]!Tabla_Compañías_de_envíos[[IdCompañíaEnvíos]:[NombreCompañía]],2,FALSE)</f>
        <v>Speedy Express</v>
      </c>
      <c r="I317" s="5">
        <v>31.22</v>
      </c>
      <c r="J317" s="5">
        <v>4835</v>
      </c>
      <c r="K317" s="1" t="s">
        <v>16</v>
      </c>
    </row>
    <row r="318" spans="1:11" x14ac:dyDescent="0.25">
      <c r="A318" s="2">
        <v>10640</v>
      </c>
      <c r="B318" s="1" t="str">
        <f>VLOOKUP([1]Pedidos!$B318,[1]!Tabla_Clientes[[IdCliente]:[NombreCompañía]],2,FALSE)</f>
        <v>Die Wandernde Kuh</v>
      </c>
      <c r="C318" s="1" t="str">
        <f>VLOOKUP([1]Pedidos!$D318,[1]!Tabla_Empleados[[IdEmpleado]:[Apellidos]],2,FALSE)</f>
        <v>Peacock</v>
      </c>
      <c r="D318" s="3">
        <v>35663</v>
      </c>
      <c r="E318" s="3">
        <v>35691</v>
      </c>
      <c r="F318" s="3">
        <v>35670</v>
      </c>
      <c r="G318" s="2" t="s">
        <v>33</v>
      </c>
      <c r="H318" s="1" t="str">
        <f>VLOOKUP([1]Pedidos!$I318,[1]!Tabla_Compañías_de_envíos[[IdCompañíaEnvíos]:[NombreCompañía]],2,FALSE)</f>
        <v>Speedy Express</v>
      </c>
      <c r="I318" s="5">
        <v>23.55</v>
      </c>
      <c r="J318" s="5">
        <v>2058</v>
      </c>
      <c r="K318" s="1" t="s">
        <v>10</v>
      </c>
    </row>
    <row r="319" spans="1:11" x14ac:dyDescent="0.25">
      <c r="A319" s="2">
        <v>10491</v>
      </c>
      <c r="B319" s="1" t="str">
        <f>VLOOKUP([1]Pedidos!$B319,[1]!Tabla_Clientes[[IdCliente]:[NombreCompañía]],2,FALSE)</f>
        <v>Furia Bacalhau e Frutos do Mar</v>
      </c>
      <c r="C319" s="1" t="str">
        <f>VLOOKUP([1]Pedidos!$D319,[1]!Tabla_Empleados[[IdEmpleado]:[Apellidos]],2,FALSE)</f>
        <v>Callahan</v>
      </c>
      <c r="D319" s="3">
        <v>35520</v>
      </c>
      <c r="E319" s="3">
        <v>35548</v>
      </c>
      <c r="F319" s="3">
        <v>35528</v>
      </c>
      <c r="G319" s="2" t="s">
        <v>32</v>
      </c>
      <c r="H319" s="1" t="str">
        <f>VLOOKUP([1]Pedidos!$I319,[1]!Tabla_Compañías_de_envíos[[IdCompañíaEnvíos]:[NombreCompañía]],2,FALSE)</f>
        <v>Federal Shipping</v>
      </c>
      <c r="I319" s="5">
        <v>16.96</v>
      </c>
      <c r="J319" s="5">
        <v>4757</v>
      </c>
      <c r="K319" s="1" t="s">
        <v>27</v>
      </c>
    </row>
    <row r="320" spans="1:11" x14ac:dyDescent="0.25">
      <c r="A320" s="2">
        <v>11014</v>
      </c>
      <c r="B320" s="1" t="str">
        <f>VLOOKUP([1]Pedidos!$B320,[1]!Tabla_Clientes[[IdCliente]:[NombreCompañía]],2,FALSE)</f>
        <v>LINO-Delicateses</v>
      </c>
      <c r="C320" s="1" t="str">
        <f>VLOOKUP([1]Pedidos!$D320,[1]!Tabla_Empleados[[IdEmpleado]:[Apellidos]],2,FALSE)</f>
        <v>Fuller</v>
      </c>
      <c r="D320" s="3">
        <v>35895</v>
      </c>
      <c r="E320" s="3">
        <v>35923</v>
      </c>
      <c r="F320" s="3">
        <v>35900</v>
      </c>
      <c r="G320" s="2" t="s">
        <v>32</v>
      </c>
      <c r="H320" s="1" t="str">
        <f>VLOOKUP([1]Pedidos!$I320,[1]!Tabla_Compañías_de_envíos[[IdCompañíaEnvíos]:[NombreCompañía]],2,FALSE)</f>
        <v>Federal Shipping</v>
      </c>
      <c r="I320" s="5">
        <v>23.6</v>
      </c>
      <c r="J320" s="5">
        <v>8506</v>
      </c>
      <c r="K320" s="1" t="s">
        <v>16</v>
      </c>
    </row>
    <row r="321" spans="1:11" x14ac:dyDescent="0.25">
      <c r="A321" s="2">
        <v>10648</v>
      </c>
      <c r="B321" s="1" t="str">
        <f>VLOOKUP([1]Pedidos!$B321,[1]!Tabla_Clientes[[IdCliente]:[NombreCompañía]],2,FALSE)</f>
        <v>Ricardo Adocicados</v>
      </c>
      <c r="C321" s="1" t="str">
        <f>VLOOKUP([1]Pedidos!$D321,[1]!Tabla_Empleados[[IdEmpleado]:[Apellidos]],2,FALSE)</f>
        <v>Buchanan</v>
      </c>
      <c r="D321" s="3">
        <v>35670</v>
      </c>
      <c r="E321" s="3">
        <v>35712</v>
      </c>
      <c r="F321" s="3">
        <v>35682</v>
      </c>
      <c r="G321" s="2" t="s">
        <v>31</v>
      </c>
      <c r="H321" s="1" t="str">
        <f>VLOOKUP([1]Pedidos!$I321,[1]!Tabla_Compañías_de_envíos[[IdCompañíaEnvíos]:[NombreCompañía]],2,FALSE)</f>
        <v>United Package</v>
      </c>
      <c r="I321" s="5">
        <v>14.25</v>
      </c>
      <c r="J321" s="5">
        <v>8937</v>
      </c>
      <c r="K321" s="1" t="s">
        <v>12</v>
      </c>
    </row>
    <row r="322" spans="1:11" x14ac:dyDescent="0.25">
      <c r="A322" s="2">
        <v>10324</v>
      </c>
      <c r="B322" s="1" t="str">
        <f>VLOOKUP([1]Pedidos!$B322,[1]!Tabla_Clientes[[IdCliente]:[NombreCompañía]],2,FALSE)</f>
        <v>Save-a-lot Markets</v>
      </c>
      <c r="C322" s="1" t="str">
        <f>VLOOKUP([1]Pedidos!$D322,[1]!Tabla_Empleados[[IdEmpleado]:[Apellidos]],2,FALSE)</f>
        <v>Dodsworth</v>
      </c>
      <c r="D322" s="3">
        <v>35346</v>
      </c>
      <c r="E322" s="3">
        <v>35374</v>
      </c>
      <c r="F322" s="3">
        <v>35348</v>
      </c>
      <c r="G322" s="2" t="s">
        <v>33</v>
      </c>
      <c r="H322" s="1" t="str">
        <f>VLOOKUP([1]Pedidos!$I322,[1]!Tabla_Compañías_de_envíos[[IdCompañíaEnvíos]:[NombreCompañía]],2,FALSE)</f>
        <v>Speedy Express</v>
      </c>
      <c r="I322" s="5">
        <v>214.27</v>
      </c>
      <c r="J322" s="5">
        <v>9144</v>
      </c>
      <c r="K322" s="1" t="s">
        <v>18</v>
      </c>
    </row>
    <row r="323" spans="1:11" x14ac:dyDescent="0.25">
      <c r="A323" s="2">
        <v>10389</v>
      </c>
      <c r="B323" s="1" t="str">
        <f>VLOOKUP([1]Pedidos!$B323,[1]!Tabla_Clientes[[IdCliente]:[NombreCompañía]],2,FALSE)</f>
        <v>Bottom-Dollar Markets</v>
      </c>
      <c r="C323" s="1" t="str">
        <f>VLOOKUP([1]Pedidos!$D323,[1]!Tabla_Empleados[[IdEmpleado]:[Apellidos]],2,FALSE)</f>
        <v>Peacock</v>
      </c>
      <c r="D323" s="3">
        <v>35419</v>
      </c>
      <c r="E323" s="3">
        <v>35447</v>
      </c>
      <c r="F323" s="3">
        <v>35423</v>
      </c>
      <c r="G323" s="2" t="s">
        <v>31</v>
      </c>
      <c r="H323" s="1" t="str">
        <f>VLOOKUP([1]Pedidos!$I323,[1]!Tabla_Compañías_de_envíos[[IdCompañíaEnvíos]:[NombreCompañía]],2,FALSE)</f>
        <v>United Package</v>
      </c>
      <c r="I323" s="5">
        <v>47.42</v>
      </c>
      <c r="J323" s="5">
        <v>3868</v>
      </c>
      <c r="K323" s="1" t="s">
        <v>19</v>
      </c>
    </row>
    <row r="324" spans="1:11" x14ac:dyDescent="0.25">
      <c r="A324" s="2">
        <v>10621</v>
      </c>
      <c r="B324" s="1" t="str">
        <f>VLOOKUP([1]Pedidos!$B324,[1]!Tabla_Clientes[[IdCliente]:[NombreCompañía]],2,FALSE)</f>
        <v>Island Trading</v>
      </c>
      <c r="C324" s="1" t="str">
        <f>VLOOKUP([1]Pedidos!$D324,[1]!Tabla_Empleados[[IdEmpleado]:[Apellidos]],2,FALSE)</f>
        <v>Peacock</v>
      </c>
      <c r="D324" s="3">
        <v>35647</v>
      </c>
      <c r="E324" s="3">
        <v>35675</v>
      </c>
      <c r="F324" s="3">
        <v>35653</v>
      </c>
      <c r="G324" s="2" t="s">
        <v>31</v>
      </c>
      <c r="H324" s="1" t="str">
        <f>VLOOKUP([1]Pedidos!$I324,[1]!Tabla_Compañías_de_envíos[[IdCompañíaEnvíos]:[NombreCompañía]],2,FALSE)</f>
        <v>United Package</v>
      </c>
      <c r="I324" s="5">
        <v>23.73</v>
      </c>
      <c r="J324" s="5">
        <v>7741</v>
      </c>
      <c r="K324" s="1" t="s">
        <v>21</v>
      </c>
    </row>
    <row r="325" spans="1:11" x14ac:dyDescent="0.25">
      <c r="A325" s="2">
        <v>10998</v>
      </c>
      <c r="B325" s="1" t="str">
        <f>VLOOKUP([1]Pedidos!$B325,[1]!Tabla_Clientes[[IdCliente]:[NombreCompañía]],2,FALSE)</f>
        <v>Wolski  Zajazd</v>
      </c>
      <c r="C325" s="1" t="str">
        <f>VLOOKUP([1]Pedidos!$D325,[1]!Tabla_Empleados[[IdEmpleado]:[Apellidos]],2,FALSE)</f>
        <v>Callahan</v>
      </c>
      <c r="D325" s="3">
        <v>35888</v>
      </c>
      <c r="E325" s="3">
        <v>35902</v>
      </c>
      <c r="F325" s="3">
        <v>35902</v>
      </c>
      <c r="G325" s="2" t="s">
        <v>31</v>
      </c>
      <c r="H325" s="1" t="str">
        <f>VLOOKUP([1]Pedidos!$I325,[1]!Tabla_Compañías_de_envíos[[IdCompañíaEnvíos]:[NombreCompañía]],2,FALSE)</f>
        <v>United Package</v>
      </c>
      <c r="I325" s="5">
        <v>20.309999999999999</v>
      </c>
      <c r="J325" s="5">
        <v>4261</v>
      </c>
      <c r="K325" s="1" t="s">
        <v>30</v>
      </c>
    </row>
    <row r="326" spans="1:11" x14ac:dyDescent="0.25">
      <c r="A326" s="2">
        <v>10773</v>
      </c>
      <c r="B326" s="1" t="str">
        <f>VLOOKUP([1]Pedidos!$B326,[1]!Tabla_Clientes[[IdCliente]:[NombreCompañía]],2,FALSE)</f>
        <v>Ernst Handel</v>
      </c>
      <c r="C326" s="1" t="str">
        <f>VLOOKUP([1]Pedidos!$D326,[1]!Tabla_Empleados[[IdEmpleado]:[Apellidos]],2,FALSE)</f>
        <v>Davolio</v>
      </c>
      <c r="D326" s="3">
        <v>35775</v>
      </c>
      <c r="E326" s="3">
        <v>35803</v>
      </c>
      <c r="F326" s="3">
        <v>35780</v>
      </c>
      <c r="G326" s="2" t="s">
        <v>32</v>
      </c>
      <c r="H326" s="1" t="str">
        <f>VLOOKUP([1]Pedidos!$I326,[1]!Tabla_Compañías_de_envíos[[IdCompañíaEnvíos]:[NombreCompañía]],2,FALSE)</f>
        <v>Federal Shipping</v>
      </c>
      <c r="I326" s="5">
        <v>96.43</v>
      </c>
      <c r="J326" s="5">
        <v>2625</v>
      </c>
      <c r="K326" s="1" t="s">
        <v>20</v>
      </c>
    </row>
    <row r="327" spans="1:11" x14ac:dyDescent="0.25">
      <c r="A327" s="2">
        <v>10591</v>
      </c>
      <c r="B327" s="1" t="str">
        <f>VLOOKUP([1]Pedidos!$B327,[1]!Tabla_Clientes[[IdCliente]:[NombreCompañía]],2,FALSE)</f>
        <v>Vaffeljernet</v>
      </c>
      <c r="C327" s="1" t="str">
        <f>VLOOKUP([1]Pedidos!$D327,[1]!Tabla_Empleados[[IdEmpleado]:[Apellidos]],2,FALSE)</f>
        <v>Davolio</v>
      </c>
      <c r="D327" s="3">
        <v>35618</v>
      </c>
      <c r="E327" s="3">
        <v>35632</v>
      </c>
      <c r="F327" s="3">
        <v>35627</v>
      </c>
      <c r="G327" s="2" t="s">
        <v>33</v>
      </c>
      <c r="H327" s="1" t="str">
        <f>VLOOKUP([1]Pedidos!$I327,[1]!Tabla_Compañías_de_envíos[[IdCompañíaEnvíos]:[NombreCompañía]],2,FALSE)</f>
        <v>Speedy Express</v>
      </c>
      <c r="I327" s="5">
        <v>55.92</v>
      </c>
      <c r="J327" s="5">
        <v>1465</v>
      </c>
      <c r="K327" s="1" t="s">
        <v>24</v>
      </c>
    </row>
    <row r="328" spans="1:11" x14ac:dyDescent="0.25">
      <c r="A328" s="2">
        <v>10807</v>
      </c>
      <c r="B328" s="1" t="str">
        <f>VLOOKUP([1]Pedidos!$B328,[1]!Tabla_Clientes[[IdCliente]:[NombreCompañía]],2,FALSE)</f>
        <v>Franchi S.p.A.</v>
      </c>
      <c r="C328" s="1" t="str">
        <f>VLOOKUP([1]Pedidos!$D328,[1]!Tabla_Empleados[[IdEmpleado]:[Apellidos]],2,FALSE)</f>
        <v>Peacock</v>
      </c>
      <c r="D328" s="3">
        <v>35795</v>
      </c>
      <c r="E328" s="3">
        <v>35823</v>
      </c>
      <c r="F328" s="3">
        <v>35825</v>
      </c>
      <c r="G328" s="2" t="s">
        <v>33</v>
      </c>
      <c r="H328" s="1" t="str">
        <f>VLOOKUP([1]Pedidos!$I328,[1]!Tabla_Compañías_de_envíos[[IdCompañíaEnvíos]:[NombreCompañía]],2,FALSE)</f>
        <v>Speedy Express</v>
      </c>
      <c r="I328" s="5">
        <v>1.36</v>
      </c>
      <c r="J328" s="5">
        <v>4783</v>
      </c>
      <c r="K328" s="1" t="s">
        <v>14</v>
      </c>
    </row>
    <row r="329" spans="1:11" x14ac:dyDescent="0.25">
      <c r="A329" s="2">
        <v>11006</v>
      </c>
      <c r="B329" s="1" t="str">
        <f>VLOOKUP([1]Pedidos!$B329,[1]!Tabla_Clientes[[IdCliente]:[NombreCompañía]],2,FALSE)</f>
        <v>Great Lakes Food Market</v>
      </c>
      <c r="C329" s="1" t="str">
        <f>VLOOKUP([1]Pedidos!$D329,[1]!Tabla_Empleados[[IdEmpleado]:[Apellidos]],2,FALSE)</f>
        <v>Leverling</v>
      </c>
      <c r="D329" s="3">
        <v>35892</v>
      </c>
      <c r="E329" s="3">
        <v>35920</v>
      </c>
      <c r="F329" s="3">
        <v>35900</v>
      </c>
      <c r="G329" s="2" t="s">
        <v>31</v>
      </c>
      <c r="H329" s="1" t="str">
        <f>VLOOKUP([1]Pedidos!$I329,[1]!Tabla_Compañías_de_envíos[[IdCompañíaEnvíos]:[NombreCompañía]],2,FALSE)</f>
        <v>United Package</v>
      </c>
      <c r="I329" s="5">
        <v>25.19</v>
      </c>
      <c r="J329" s="5">
        <v>9995</v>
      </c>
      <c r="K329" s="1" t="s">
        <v>18</v>
      </c>
    </row>
    <row r="330" spans="1:11" x14ac:dyDescent="0.25">
      <c r="A330" s="2">
        <v>10697</v>
      </c>
      <c r="B330" s="1" t="str">
        <f>VLOOKUP([1]Pedidos!$B330,[1]!Tabla_Clientes[[IdCliente]:[NombreCompañía]],2,FALSE)</f>
        <v>LINO-Delicateses</v>
      </c>
      <c r="C330" s="1" t="str">
        <f>VLOOKUP([1]Pedidos!$D330,[1]!Tabla_Empleados[[IdEmpleado]:[Apellidos]],2,FALSE)</f>
        <v>Leverling</v>
      </c>
      <c r="D330" s="3">
        <v>35711</v>
      </c>
      <c r="E330" s="3">
        <v>35739</v>
      </c>
      <c r="F330" s="3">
        <v>35717</v>
      </c>
      <c r="G330" s="2" t="s">
        <v>33</v>
      </c>
      <c r="H330" s="1" t="str">
        <f>VLOOKUP([1]Pedidos!$I330,[1]!Tabla_Compañías_de_envíos[[IdCompañíaEnvíos]:[NombreCompañía]],2,FALSE)</f>
        <v>Speedy Express</v>
      </c>
      <c r="I330" s="5">
        <v>45.52</v>
      </c>
      <c r="J330" s="5">
        <v>2491</v>
      </c>
      <c r="K330" s="1" t="s">
        <v>16</v>
      </c>
    </row>
    <row r="331" spans="1:11" x14ac:dyDescent="0.25">
      <c r="A331" s="2">
        <v>10364</v>
      </c>
      <c r="B331" s="1" t="str">
        <f>VLOOKUP([1]Pedidos!$B331,[1]!Tabla_Clientes[[IdCliente]:[NombreCompañía]],2,FALSE)</f>
        <v>Eastern Connection</v>
      </c>
      <c r="C331" s="1" t="str">
        <f>VLOOKUP([1]Pedidos!$D331,[1]!Tabla_Empleados[[IdEmpleado]:[Apellidos]],2,FALSE)</f>
        <v>Davolio</v>
      </c>
      <c r="D331" s="3">
        <v>35395</v>
      </c>
      <c r="E331" s="3">
        <v>35437</v>
      </c>
      <c r="F331" s="3">
        <v>35403</v>
      </c>
      <c r="G331" s="2" t="s">
        <v>33</v>
      </c>
      <c r="H331" s="1" t="str">
        <f>VLOOKUP([1]Pedidos!$I331,[1]!Tabla_Compañías_de_envíos[[IdCompañíaEnvíos]:[NombreCompañía]],2,FALSE)</f>
        <v>Speedy Express</v>
      </c>
      <c r="I331" s="5">
        <v>71.97</v>
      </c>
      <c r="J331" s="5">
        <v>2387</v>
      </c>
      <c r="K331" s="1" t="s">
        <v>21</v>
      </c>
    </row>
    <row r="332" spans="1:11" x14ac:dyDescent="0.25">
      <c r="A332" s="2">
        <v>10400</v>
      </c>
      <c r="B332" s="1" t="str">
        <f>VLOOKUP([1]Pedidos!$B332,[1]!Tabla_Clientes[[IdCliente]:[NombreCompañía]],2,FALSE)</f>
        <v>Eastern Connection</v>
      </c>
      <c r="C332" s="1" t="str">
        <f>VLOOKUP([1]Pedidos!$D332,[1]!Tabla_Empleados[[IdEmpleado]:[Apellidos]],2,FALSE)</f>
        <v>Davolio</v>
      </c>
      <c r="D332" s="3">
        <v>35431</v>
      </c>
      <c r="E332" s="3">
        <v>35459</v>
      </c>
      <c r="F332" s="3">
        <v>35446</v>
      </c>
      <c r="G332" s="2" t="s">
        <v>32</v>
      </c>
      <c r="H332" s="1" t="str">
        <f>VLOOKUP([1]Pedidos!$I332,[1]!Tabla_Compañías_de_envíos[[IdCompañíaEnvíos]:[NombreCompañía]],2,FALSE)</f>
        <v>Federal Shipping</v>
      </c>
      <c r="I332" s="5">
        <v>83.93</v>
      </c>
      <c r="J332" s="5">
        <v>1240</v>
      </c>
      <c r="K332" s="1" t="s">
        <v>21</v>
      </c>
    </row>
    <row r="333" spans="1:11" x14ac:dyDescent="0.25">
      <c r="A333" s="2">
        <v>10465</v>
      </c>
      <c r="B333" s="1" t="str">
        <f>VLOOKUP([1]Pedidos!$B333,[1]!Tabla_Clientes[[IdCliente]:[NombreCompañía]],2,FALSE)</f>
        <v>Vaffeljernet</v>
      </c>
      <c r="C333" s="1" t="str">
        <f>VLOOKUP([1]Pedidos!$D333,[1]!Tabla_Empleados[[IdEmpleado]:[Apellidos]],2,FALSE)</f>
        <v>Davolio</v>
      </c>
      <c r="D333" s="3">
        <v>35494</v>
      </c>
      <c r="E333" s="3">
        <v>35522</v>
      </c>
      <c r="F333" s="3">
        <v>35503</v>
      </c>
      <c r="G333" s="2" t="s">
        <v>32</v>
      </c>
      <c r="H333" s="1" t="str">
        <f>VLOOKUP([1]Pedidos!$I333,[1]!Tabla_Compañías_de_envíos[[IdCompañíaEnvíos]:[NombreCompañía]],2,FALSE)</f>
        <v>Federal Shipping</v>
      </c>
      <c r="I333" s="5">
        <v>145.04</v>
      </c>
      <c r="J333" s="5">
        <v>4043</v>
      </c>
      <c r="K333" s="1" t="s">
        <v>24</v>
      </c>
    </row>
    <row r="334" spans="1:11" x14ac:dyDescent="0.25">
      <c r="A334" s="2">
        <v>10299</v>
      </c>
      <c r="B334" s="1" t="str">
        <f>VLOOKUP([1]Pedidos!$B334,[1]!Tabla_Clientes[[IdCliente]:[NombreCompañía]],2,FALSE)</f>
        <v>Ricardo Adocicados</v>
      </c>
      <c r="C334" s="1" t="str">
        <f>VLOOKUP([1]Pedidos!$D334,[1]!Tabla_Empleados[[IdEmpleado]:[Apellidos]],2,FALSE)</f>
        <v>Peacock</v>
      </c>
      <c r="D334" s="3">
        <v>35314</v>
      </c>
      <c r="E334" s="3">
        <v>35342</v>
      </c>
      <c r="F334" s="3">
        <v>35321</v>
      </c>
      <c r="G334" s="2" t="s">
        <v>31</v>
      </c>
      <c r="H334" s="1" t="str">
        <f>VLOOKUP([1]Pedidos!$I334,[1]!Tabla_Compañías_de_envíos[[IdCompañíaEnvíos]:[NombreCompañía]],2,FALSE)</f>
        <v>United Package</v>
      </c>
      <c r="I334" s="5">
        <v>29.76</v>
      </c>
      <c r="J334" s="5">
        <v>5882</v>
      </c>
      <c r="K334" s="1" t="s">
        <v>12</v>
      </c>
    </row>
    <row r="335" spans="1:11" x14ac:dyDescent="0.25">
      <c r="A335" s="2">
        <v>10474</v>
      </c>
      <c r="B335" s="1" t="str">
        <f>VLOOKUP([1]Pedidos!$B335,[1]!Tabla_Clientes[[IdCliente]:[NombreCompañía]],2,FALSE)</f>
        <v>Pericles Comidas clásicas</v>
      </c>
      <c r="C335" s="1" t="str">
        <f>VLOOKUP([1]Pedidos!$D335,[1]!Tabla_Empleados[[IdEmpleado]:[Apellidos]],2,FALSE)</f>
        <v>Buchanan</v>
      </c>
      <c r="D335" s="3">
        <v>35502</v>
      </c>
      <c r="E335" s="3">
        <v>35530</v>
      </c>
      <c r="F335" s="3">
        <v>35510</v>
      </c>
      <c r="G335" s="2" t="s">
        <v>31</v>
      </c>
      <c r="H335" s="1" t="str">
        <f>VLOOKUP([1]Pedidos!$I335,[1]!Tabla_Compañías_de_envíos[[IdCompañíaEnvíos]:[NombreCompañía]],2,FALSE)</f>
        <v>United Package</v>
      </c>
      <c r="I335" s="5">
        <v>83.49</v>
      </c>
      <c r="J335" s="5">
        <v>4488</v>
      </c>
      <c r="K335" s="1" t="s">
        <v>28</v>
      </c>
    </row>
    <row r="336" spans="1:11" x14ac:dyDescent="0.25">
      <c r="A336" s="2">
        <v>11032</v>
      </c>
      <c r="B336" s="1" t="str">
        <f>VLOOKUP([1]Pedidos!$B336,[1]!Tabla_Clientes[[IdCliente]:[NombreCompañía]],2,FALSE)</f>
        <v>White Clover Markets</v>
      </c>
      <c r="C336" s="1" t="str">
        <f>VLOOKUP([1]Pedidos!$D336,[1]!Tabla_Empleados[[IdEmpleado]:[Apellidos]],2,FALSE)</f>
        <v>Fuller</v>
      </c>
      <c r="D336" s="3">
        <v>35902</v>
      </c>
      <c r="E336" s="3">
        <v>35930</v>
      </c>
      <c r="F336" s="3">
        <v>35908</v>
      </c>
      <c r="G336" s="2" t="s">
        <v>32</v>
      </c>
      <c r="H336" s="1" t="str">
        <f>VLOOKUP([1]Pedidos!$I336,[1]!Tabla_Compañías_de_envíos[[IdCompañíaEnvíos]:[NombreCompañía]],2,FALSE)</f>
        <v>Federal Shipping</v>
      </c>
      <c r="I336" s="5">
        <v>606.19000000000005</v>
      </c>
      <c r="J336" s="5">
        <v>7743</v>
      </c>
      <c r="K336" s="1" t="s">
        <v>18</v>
      </c>
    </row>
    <row r="337" spans="1:11" x14ac:dyDescent="0.25">
      <c r="A337" s="2">
        <v>10781</v>
      </c>
      <c r="B337" s="1" t="str">
        <f>VLOOKUP([1]Pedidos!$B337,[1]!Tabla_Clientes[[IdCliente]:[NombreCompañía]],2,FALSE)</f>
        <v>Wartian Herkku</v>
      </c>
      <c r="C337" s="1" t="str">
        <f>VLOOKUP([1]Pedidos!$D337,[1]!Tabla_Empleados[[IdEmpleado]:[Apellidos]],2,FALSE)</f>
        <v>Fuller</v>
      </c>
      <c r="D337" s="3">
        <v>35781</v>
      </c>
      <c r="E337" s="3">
        <v>35809</v>
      </c>
      <c r="F337" s="3">
        <v>35783</v>
      </c>
      <c r="G337" s="2" t="s">
        <v>32</v>
      </c>
      <c r="H337" s="1" t="str">
        <f>VLOOKUP([1]Pedidos!$I337,[1]!Tabla_Compañías_de_envíos[[IdCompañíaEnvíos]:[NombreCompañía]],2,FALSE)</f>
        <v>Federal Shipping</v>
      </c>
      <c r="I337" s="5">
        <v>73.16</v>
      </c>
      <c r="J337" s="5">
        <v>8048</v>
      </c>
      <c r="K337" s="1" t="s">
        <v>22</v>
      </c>
    </row>
    <row r="338" spans="1:11" x14ac:dyDescent="0.25">
      <c r="A338" s="2">
        <v>10544</v>
      </c>
      <c r="B338" s="1" t="str">
        <f>VLOOKUP([1]Pedidos!$B338,[1]!Tabla_Clientes[[IdCliente]:[NombreCompañía]],2,FALSE)</f>
        <v>Lonesome Pine Restaurant</v>
      </c>
      <c r="C338" s="1" t="str">
        <f>VLOOKUP([1]Pedidos!$D338,[1]!Tabla_Empleados[[IdEmpleado]:[Apellidos]],2,FALSE)</f>
        <v>Peacock</v>
      </c>
      <c r="D338" s="3">
        <v>35571</v>
      </c>
      <c r="E338" s="3">
        <v>35599</v>
      </c>
      <c r="F338" s="3">
        <v>35580</v>
      </c>
      <c r="G338" s="2" t="s">
        <v>33</v>
      </c>
      <c r="H338" s="1" t="str">
        <f>VLOOKUP([1]Pedidos!$I338,[1]!Tabla_Compañías_de_envíos[[IdCompañíaEnvíos]:[NombreCompañía]],2,FALSE)</f>
        <v>Speedy Express</v>
      </c>
      <c r="I338" s="5">
        <v>24.91</v>
      </c>
      <c r="J338" s="5">
        <v>9847</v>
      </c>
      <c r="K338" s="1" t="s">
        <v>18</v>
      </c>
    </row>
    <row r="339" spans="1:11" x14ac:dyDescent="0.25">
      <c r="A339" s="2">
        <v>10567</v>
      </c>
      <c r="B339" s="1" t="str">
        <f>VLOOKUP([1]Pedidos!$B339,[1]!Tabla_Clientes[[IdCliente]:[NombreCompañía]],2,FALSE)</f>
        <v>Hungry Owl All-Night Grocers</v>
      </c>
      <c r="C339" s="1" t="str">
        <f>VLOOKUP([1]Pedidos!$D339,[1]!Tabla_Empleados[[IdEmpleado]:[Apellidos]],2,FALSE)</f>
        <v>Davolio</v>
      </c>
      <c r="D339" s="3">
        <v>35593</v>
      </c>
      <c r="E339" s="3">
        <v>35621</v>
      </c>
      <c r="F339" s="3">
        <v>35598</v>
      </c>
      <c r="G339" s="2" t="s">
        <v>33</v>
      </c>
      <c r="H339" s="1" t="str">
        <f>VLOOKUP([1]Pedidos!$I339,[1]!Tabla_Compañías_de_envíos[[IdCompañíaEnvíos]:[NombreCompañía]],2,FALSE)</f>
        <v>Speedy Express</v>
      </c>
      <c r="I339" s="5">
        <v>33.97</v>
      </c>
      <c r="J339" s="5">
        <v>6883</v>
      </c>
      <c r="K339" s="1" t="s">
        <v>11</v>
      </c>
    </row>
    <row r="340" spans="1:11" x14ac:dyDescent="0.25">
      <c r="A340" s="2">
        <v>10918</v>
      </c>
      <c r="B340" s="1" t="str">
        <f>VLOOKUP([1]Pedidos!$B340,[1]!Tabla_Clientes[[IdCliente]:[NombreCompañía]],2,FALSE)</f>
        <v>Bottom-Dollar Markets</v>
      </c>
      <c r="C340" s="1" t="str">
        <f>VLOOKUP([1]Pedidos!$D340,[1]!Tabla_Empleados[[IdEmpleado]:[Apellidos]],2,FALSE)</f>
        <v>Leverling</v>
      </c>
      <c r="D340" s="3">
        <v>35856</v>
      </c>
      <c r="E340" s="3">
        <v>35884</v>
      </c>
      <c r="F340" s="3">
        <v>35865</v>
      </c>
      <c r="G340" s="2" t="s">
        <v>32</v>
      </c>
      <c r="H340" s="1" t="str">
        <f>VLOOKUP([1]Pedidos!$I340,[1]!Tabla_Compañías_de_envíos[[IdCompañíaEnvíos]:[NombreCompañía]],2,FALSE)</f>
        <v>Federal Shipping</v>
      </c>
      <c r="I340" s="5">
        <v>48.83</v>
      </c>
      <c r="J340" s="5">
        <v>3653</v>
      </c>
      <c r="K340" s="1" t="s">
        <v>19</v>
      </c>
    </row>
    <row r="341" spans="1:11" x14ac:dyDescent="0.25">
      <c r="A341" s="2">
        <v>10759</v>
      </c>
      <c r="B341" s="1" t="str">
        <f>VLOOKUP([1]Pedidos!$B341,[1]!Tabla_Clientes[[IdCliente]:[NombreCompañía]],2,FALSE)</f>
        <v>Ana Trujillo Emparedados y helados</v>
      </c>
      <c r="C341" s="1" t="str">
        <f>VLOOKUP([1]Pedidos!$D341,[1]!Tabla_Empleados[[IdEmpleado]:[Apellidos]],2,FALSE)</f>
        <v>Leverling</v>
      </c>
      <c r="D341" s="3">
        <v>35762</v>
      </c>
      <c r="E341" s="3">
        <v>35790</v>
      </c>
      <c r="F341" s="3">
        <v>35776</v>
      </c>
      <c r="G341" s="2" t="s">
        <v>32</v>
      </c>
      <c r="H341" s="1" t="str">
        <f>VLOOKUP([1]Pedidos!$I341,[1]!Tabla_Compañías_de_envíos[[IdCompañíaEnvíos]:[NombreCompañía]],2,FALSE)</f>
        <v>Federal Shipping</v>
      </c>
      <c r="I341" s="5">
        <v>11.99</v>
      </c>
      <c r="J341" s="5">
        <v>6809</v>
      </c>
      <c r="K341" s="1" t="s">
        <v>28</v>
      </c>
    </row>
    <row r="342" spans="1:11" x14ac:dyDescent="0.25">
      <c r="A342" s="2">
        <v>10821</v>
      </c>
      <c r="B342" s="1" t="str">
        <f>VLOOKUP([1]Pedidos!$B342,[1]!Tabla_Clientes[[IdCliente]:[NombreCompañía]],2,FALSE)</f>
        <v>Split Rail Beer &amp; Ale</v>
      </c>
      <c r="C342" s="1" t="str">
        <f>VLOOKUP([1]Pedidos!$D342,[1]!Tabla_Empleados[[IdEmpleado]:[Apellidos]],2,FALSE)</f>
        <v>Davolio</v>
      </c>
      <c r="D342" s="3">
        <v>35803</v>
      </c>
      <c r="E342" s="3">
        <v>35831</v>
      </c>
      <c r="F342" s="3">
        <v>35810</v>
      </c>
      <c r="G342" s="2" t="s">
        <v>33</v>
      </c>
      <c r="H342" s="1" t="str">
        <f>VLOOKUP([1]Pedidos!$I342,[1]!Tabla_Compañías_de_envíos[[IdCompañíaEnvíos]:[NombreCompañía]],2,FALSE)</f>
        <v>Speedy Express</v>
      </c>
      <c r="I342" s="5">
        <v>36.68</v>
      </c>
      <c r="J342" s="5">
        <v>4954</v>
      </c>
      <c r="K342" s="1" t="s">
        <v>18</v>
      </c>
    </row>
    <row r="343" spans="1:11" x14ac:dyDescent="0.25">
      <c r="A343" s="2">
        <v>10956</v>
      </c>
      <c r="B343" s="1" t="str">
        <f>VLOOKUP([1]Pedidos!$B343,[1]!Tabla_Clientes[[IdCliente]:[NombreCompañía]],2,FALSE)</f>
        <v>Blauer See Delikatessen</v>
      </c>
      <c r="C343" s="1" t="str">
        <f>VLOOKUP([1]Pedidos!$D343,[1]!Tabla_Empleados[[IdEmpleado]:[Apellidos]],2,FALSE)</f>
        <v>Suyama</v>
      </c>
      <c r="D343" s="3">
        <v>35871</v>
      </c>
      <c r="E343" s="3">
        <v>35913</v>
      </c>
      <c r="F343" s="3">
        <v>35874</v>
      </c>
      <c r="G343" s="2" t="s">
        <v>31</v>
      </c>
      <c r="H343" s="1" t="str">
        <f>VLOOKUP([1]Pedidos!$I343,[1]!Tabla_Compañías_de_envíos[[IdCompañíaEnvíos]:[NombreCompañía]],2,FALSE)</f>
        <v>United Package</v>
      </c>
      <c r="I343" s="5">
        <v>44.65</v>
      </c>
      <c r="J343" s="5">
        <v>2532</v>
      </c>
      <c r="K343" s="1" t="s">
        <v>10</v>
      </c>
    </row>
    <row r="344" spans="1:11" x14ac:dyDescent="0.25">
      <c r="A344" s="2">
        <v>10786</v>
      </c>
      <c r="B344" s="1" t="str">
        <f>VLOOKUP([1]Pedidos!$B344,[1]!Tabla_Clientes[[IdCliente]:[NombreCompañía]],2,FALSE)</f>
        <v>Queen Cozinha</v>
      </c>
      <c r="C344" s="1" t="str">
        <f>VLOOKUP([1]Pedidos!$D344,[1]!Tabla_Empleados[[IdEmpleado]:[Apellidos]],2,FALSE)</f>
        <v>Callahan</v>
      </c>
      <c r="D344" s="3">
        <v>35783</v>
      </c>
      <c r="E344" s="3">
        <v>35811</v>
      </c>
      <c r="F344" s="3">
        <v>35787</v>
      </c>
      <c r="G344" s="2" t="s">
        <v>33</v>
      </c>
      <c r="H344" s="1" t="str">
        <f>VLOOKUP([1]Pedidos!$I344,[1]!Tabla_Compañías_de_envíos[[IdCompañíaEnvíos]:[NombreCompañía]],2,FALSE)</f>
        <v>Speedy Express</v>
      </c>
      <c r="I344" s="5">
        <v>110.87</v>
      </c>
      <c r="J344" s="5">
        <v>9839</v>
      </c>
      <c r="K344" s="1" t="s">
        <v>12</v>
      </c>
    </row>
    <row r="345" spans="1:11" x14ac:dyDescent="0.25">
      <c r="A345" s="2">
        <v>11058</v>
      </c>
      <c r="B345" s="1" t="str">
        <f>VLOOKUP([1]Pedidos!$B345,[1]!Tabla_Clientes[[IdCliente]:[NombreCompañía]],2,FALSE)</f>
        <v>Blauer See Delikatessen</v>
      </c>
      <c r="C345" s="1" t="str">
        <f>VLOOKUP([1]Pedidos!$D345,[1]!Tabla_Empleados[[IdEmpleado]:[Apellidos]],2,FALSE)</f>
        <v>Dodsworth</v>
      </c>
      <c r="D345" s="3">
        <v>35914</v>
      </c>
      <c r="E345" s="3">
        <v>35942</v>
      </c>
      <c r="F345" s="3"/>
      <c r="G345" s="2" t="s">
        <v>32</v>
      </c>
      <c r="H345" s="1" t="str">
        <f>VLOOKUP([1]Pedidos!$I345,[1]!Tabla_Compañías_de_envíos[[IdCompañíaEnvíos]:[NombreCompañía]],2,FALSE)</f>
        <v>Federal Shipping</v>
      </c>
      <c r="I345" s="5">
        <v>31.14</v>
      </c>
      <c r="J345" s="5">
        <v>7092</v>
      </c>
      <c r="K345" s="1" t="s">
        <v>10</v>
      </c>
    </row>
    <row r="346" spans="1:11" x14ac:dyDescent="0.25">
      <c r="A346" s="2">
        <v>10329</v>
      </c>
      <c r="B346" s="1" t="str">
        <f>VLOOKUP([1]Pedidos!$B346,[1]!Tabla_Clientes[[IdCliente]:[NombreCompañía]],2,FALSE)</f>
        <v>Split Rail Beer &amp; Ale</v>
      </c>
      <c r="C346" s="1" t="str">
        <f>VLOOKUP([1]Pedidos!$D346,[1]!Tabla_Empleados[[IdEmpleado]:[Apellidos]],2,FALSE)</f>
        <v>Peacock</v>
      </c>
      <c r="D346" s="3">
        <v>35353</v>
      </c>
      <c r="E346" s="3">
        <v>35395</v>
      </c>
      <c r="F346" s="3">
        <v>35361</v>
      </c>
      <c r="G346" s="2" t="s">
        <v>31</v>
      </c>
      <c r="H346" s="1" t="str">
        <f>VLOOKUP([1]Pedidos!$I346,[1]!Tabla_Compañías_de_envíos[[IdCompañíaEnvíos]:[NombreCompañía]],2,FALSE)</f>
        <v>United Package</v>
      </c>
      <c r="I346" s="5">
        <v>191.67</v>
      </c>
      <c r="J346" s="5">
        <v>9233</v>
      </c>
      <c r="K346" s="1" t="s">
        <v>18</v>
      </c>
    </row>
    <row r="347" spans="1:11" x14ac:dyDescent="0.25">
      <c r="A347" s="2">
        <v>10527</v>
      </c>
      <c r="B347" s="1" t="str">
        <f>VLOOKUP([1]Pedidos!$B347,[1]!Tabla_Clientes[[IdCliente]:[NombreCompañía]],2,FALSE)</f>
        <v>QUICK-Stop</v>
      </c>
      <c r="C347" s="1" t="str">
        <f>VLOOKUP([1]Pedidos!$D347,[1]!Tabla_Empleados[[IdEmpleado]:[Apellidos]],2,FALSE)</f>
        <v>King</v>
      </c>
      <c r="D347" s="3">
        <v>35555</v>
      </c>
      <c r="E347" s="3">
        <v>35583</v>
      </c>
      <c r="F347" s="3">
        <v>35557</v>
      </c>
      <c r="G347" s="2" t="s">
        <v>33</v>
      </c>
      <c r="H347" s="1" t="str">
        <f>VLOOKUP([1]Pedidos!$I347,[1]!Tabla_Compañías_de_envíos[[IdCompañíaEnvíos]:[NombreCompañía]],2,FALSE)</f>
        <v>Speedy Express</v>
      </c>
      <c r="I347" s="5">
        <v>41.9</v>
      </c>
      <c r="J347" s="5">
        <v>9938</v>
      </c>
      <c r="K347" s="1" t="s">
        <v>10</v>
      </c>
    </row>
    <row r="348" spans="1:11" x14ac:dyDescent="0.25">
      <c r="A348" s="2">
        <v>10662</v>
      </c>
      <c r="B348" s="1" t="str">
        <f>VLOOKUP([1]Pedidos!$B348,[1]!Tabla_Clientes[[IdCliente]:[NombreCompañía]],2,FALSE)</f>
        <v>Lonesome Pine Restaurant</v>
      </c>
      <c r="C348" s="1" t="str">
        <f>VLOOKUP([1]Pedidos!$D348,[1]!Tabla_Empleados[[IdEmpleado]:[Apellidos]],2,FALSE)</f>
        <v>Leverling</v>
      </c>
      <c r="D348" s="3">
        <v>35682</v>
      </c>
      <c r="E348" s="3">
        <v>35710</v>
      </c>
      <c r="F348" s="3">
        <v>35691</v>
      </c>
      <c r="G348" s="2" t="s">
        <v>31</v>
      </c>
      <c r="H348" s="1" t="str">
        <f>VLOOKUP([1]Pedidos!$I348,[1]!Tabla_Compañías_de_envíos[[IdCompañíaEnvíos]:[NombreCompañía]],2,FALSE)</f>
        <v>United Package</v>
      </c>
      <c r="I348" s="5">
        <v>1.28</v>
      </c>
      <c r="J348" s="5">
        <v>3090</v>
      </c>
      <c r="K348" s="1" t="s">
        <v>18</v>
      </c>
    </row>
    <row r="349" spans="1:11" x14ac:dyDescent="0.25">
      <c r="A349" s="2">
        <v>10853</v>
      </c>
      <c r="B349" s="1" t="str">
        <f>VLOOKUP([1]Pedidos!$B349,[1]!Tabla_Clientes[[IdCliente]:[NombreCompañía]],2,FALSE)</f>
        <v>Blauer See Delikatessen</v>
      </c>
      <c r="C349" s="1" t="str">
        <f>VLOOKUP([1]Pedidos!$D349,[1]!Tabla_Empleados[[IdEmpleado]:[Apellidos]],2,FALSE)</f>
        <v>Dodsworth</v>
      </c>
      <c r="D349" s="3">
        <v>35822</v>
      </c>
      <c r="E349" s="3">
        <v>35850</v>
      </c>
      <c r="F349" s="3">
        <v>35829</v>
      </c>
      <c r="G349" s="2" t="s">
        <v>31</v>
      </c>
      <c r="H349" s="1" t="str">
        <f>VLOOKUP([1]Pedidos!$I349,[1]!Tabla_Compañías_de_envíos[[IdCompañíaEnvíos]:[NombreCompañía]],2,FALSE)</f>
        <v>United Package</v>
      </c>
      <c r="I349" s="5">
        <v>53.83</v>
      </c>
      <c r="J349" s="5">
        <v>3837</v>
      </c>
      <c r="K349" s="1" t="s">
        <v>10</v>
      </c>
    </row>
    <row r="350" spans="1:11" x14ac:dyDescent="0.25">
      <c r="A350" s="2">
        <v>10456</v>
      </c>
      <c r="B350" s="1" t="str">
        <f>VLOOKUP([1]Pedidos!$B350,[1]!Tabla_Clientes[[IdCliente]:[NombreCompañía]],2,FALSE)</f>
        <v>Königlich Essen</v>
      </c>
      <c r="C350" s="1" t="str">
        <f>VLOOKUP([1]Pedidos!$D350,[1]!Tabla_Empleados[[IdEmpleado]:[Apellidos]],2,FALSE)</f>
        <v>Callahan</v>
      </c>
      <c r="D350" s="3">
        <v>35486</v>
      </c>
      <c r="E350" s="3">
        <v>35528</v>
      </c>
      <c r="F350" s="3">
        <v>35489</v>
      </c>
      <c r="G350" s="2" t="s">
        <v>31</v>
      </c>
      <c r="H350" s="1" t="str">
        <f>VLOOKUP([1]Pedidos!$I350,[1]!Tabla_Compañías_de_envíos[[IdCompañíaEnvíos]:[NombreCompañía]],2,FALSE)</f>
        <v>United Package</v>
      </c>
      <c r="I350" s="5">
        <v>8.1199999999999992</v>
      </c>
      <c r="J350" s="5">
        <v>1787</v>
      </c>
      <c r="K350" s="1" t="s">
        <v>10</v>
      </c>
    </row>
    <row r="351" spans="1:11" x14ac:dyDescent="0.25">
      <c r="A351" s="2">
        <v>10862</v>
      </c>
      <c r="B351" s="1" t="str">
        <f>VLOOKUP([1]Pedidos!$B351,[1]!Tabla_Clientes[[IdCliente]:[NombreCompañía]],2,FALSE)</f>
        <v>Lehmanns Marktstand</v>
      </c>
      <c r="C351" s="1" t="str">
        <f>VLOOKUP([1]Pedidos!$D351,[1]!Tabla_Empleados[[IdEmpleado]:[Apellidos]],2,FALSE)</f>
        <v>Callahan</v>
      </c>
      <c r="D351" s="3">
        <v>35825</v>
      </c>
      <c r="E351" s="3">
        <v>35867</v>
      </c>
      <c r="F351" s="3">
        <v>35828</v>
      </c>
      <c r="G351" s="2" t="s">
        <v>31</v>
      </c>
      <c r="H351" s="1" t="str">
        <f>VLOOKUP([1]Pedidos!$I351,[1]!Tabla_Compañías_de_envíos[[IdCompañíaEnvíos]:[NombreCompañía]],2,FALSE)</f>
        <v>United Package</v>
      </c>
      <c r="I351" s="5">
        <v>53.23</v>
      </c>
      <c r="J351" s="5">
        <v>9604</v>
      </c>
      <c r="K351" s="1" t="s">
        <v>10</v>
      </c>
    </row>
    <row r="352" spans="1:11" x14ac:dyDescent="0.25">
      <c r="A352" s="2">
        <v>10782</v>
      </c>
      <c r="B352" s="1" t="str">
        <f>VLOOKUP([1]Pedidos!$B352,[1]!Tabla_Clientes[[IdCliente]:[NombreCompañía]],2,FALSE)</f>
        <v>Cactus Comidas para llevar</v>
      </c>
      <c r="C352" s="1" t="str">
        <f>VLOOKUP([1]Pedidos!$D352,[1]!Tabla_Empleados[[IdEmpleado]:[Apellidos]],2,FALSE)</f>
        <v>Dodsworth</v>
      </c>
      <c r="D352" s="3">
        <v>35781</v>
      </c>
      <c r="E352" s="3">
        <v>35809</v>
      </c>
      <c r="F352" s="3">
        <v>35786</v>
      </c>
      <c r="G352" s="2" t="s">
        <v>32</v>
      </c>
      <c r="H352" s="1" t="str">
        <f>VLOOKUP([1]Pedidos!$I352,[1]!Tabla_Compañías_de_envíos[[IdCompañíaEnvíos]:[NombreCompañía]],2,FALSE)</f>
        <v>Federal Shipping</v>
      </c>
      <c r="I352" s="5">
        <v>1.1000000000000001</v>
      </c>
      <c r="J352" s="5">
        <v>8658</v>
      </c>
      <c r="K352" s="1" t="s">
        <v>26</v>
      </c>
    </row>
    <row r="353" spans="1:11" x14ac:dyDescent="0.25">
      <c r="A353" s="2">
        <v>10426</v>
      </c>
      <c r="B353" s="1" t="str">
        <f>VLOOKUP([1]Pedidos!$B353,[1]!Tabla_Clientes[[IdCliente]:[NombreCompañía]],2,FALSE)</f>
        <v>Galería del gastrónomo</v>
      </c>
      <c r="C353" s="1" t="str">
        <f>VLOOKUP([1]Pedidos!$D353,[1]!Tabla_Empleados[[IdEmpleado]:[Apellidos]],2,FALSE)</f>
        <v>Peacock</v>
      </c>
      <c r="D353" s="3">
        <v>35457</v>
      </c>
      <c r="E353" s="3">
        <v>35485</v>
      </c>
      <c r="F353" s="3">
        <v>35467</v>
      </c>
      <c r="G353" s="2" t="s">
        <v>33</v>
      </c>
      <c r="H353" s="1" t="str">
        <f>VLOOKUP([1]Pedidos!$I353,[1]!Tabla_Compañías_de_envíos[[IdCompañíaEnvíos]:[NombreCompañía]],2,FALSE)</f>
        <v>Speedy Express</v>
      </c>
      <c r="I353" s="5">
        <v>18.690000000000001</v>
      </c>
      <c r="J353" s="5">
        <v>2545</v>
      </c>
      <c r="K353" s="1" t="s">
        <v>17</v>
      </c>
    </row>
    <row r="354" spans="1:11" x14ac:dyDescent="0.25">
      <c r="A354" s="2">
        <v>10987</v>
      </c>
      <c r="B354" s="1" t="str">
        <f>VLOOKUP([1]Pedidos!$B354,[1]!Tabla_Clientes[[IdCliente]:[NombreCompañía]],2,FALSE)</f>
        <v>Eastern Connection</v>
      </c>
      <c r="C354" s="1" t="str">
        <f>VLOOKUP([1]Pedidos!$D354,[1]!Tabla_Empleados[[IdEmpleado]:[Apellidos]],2,FALSE)</f>
        <v>Callahan</v>
      </c>
      <c r="D354" s="3">
        <v>35885</v>
      </c>
      <c r="E354" s="3">
        <v>35913</v>
      </c>
      <c r="F354" s="3">
        <v>35891</v>
      </c>
      <c r="G354" s="2" t="s">
        <v>33</v>
      </c>
      <c r="H354" s="1" t="str">
        <f>VLOOKUP([1]Pedidos!$I354,[1]!Tabla_Compañías_de_envíos[[IdCompañíaEnvíos]:[NombreCompañía]],2,FALSE)</f>
        <v>Speedy Express</v>
      </c>
      <c r="I354" s="5">
        <v>185.48</v>
      </c>
      <c r="J354" s="5">
        <v>6701</v>
      </c>
      <c r="K354" s="1" t="s">
        <v>21</v>
      </c>
    </row>
    <row r="355" spans="1:11" x14ac:dyDescent="0.25">
      <c r="A355" s="2">
        <v>10284</v>
      </c>
      <c r="B355" s="1" t="str">
        <f>VLOOKUP([1]Pedidos!$B355,[1]!Tabla_Clientes[[IdCliente]:[NombreCompañía]],2,FALSE)</f>
        <v>Lehmanns Marktstand</v>
      </c>
      <c r="C355" s="1" t="str">
        <f>VLOOKUP([1]Pedidos!$D355,[1]!Tabla_Empleados[[IdEmpleado]:[Apellidos]],2,FALSE)</f>
        <v>Peacock</v>
      </c>
      <c r="D355" s="3">
        <v>35296</v>
      </c>
      <c r="E355" s="3">
        <v>35324</v>
      </c>
      <c r="F355" s="3">
        <v>35304</v>
      </c>
      <c r="G355" s="2" t="s">
        <v>33</v>
      </c>
      <c r="H355" s="1" t="str">
        <f>VLOOKUP([1]Pedidos!$I355,[1]!Tabla_Compañías_de_envíos[[IdCompañíaEnvíos]:[NombreCompañía]],2,FALSE)</f>
        <v>Speedy Express</v>
      </c>
      <c r="I355" s="5">
        <v>76.56</v>
      </c>
      <c r="J355" s="5">
        <v>6281</v>
      </c>
      <c r="K355" s="1" t="s">
        <v>10</v>
      </c>
    </row>
    <row r="356" spans="1:11" x14ac:dyDescent="0.25">
      <c r="A356" s="2">
        <v>10806</v>
      </c>
      <c r="B356" s="1" t="str">
        <f>VLOOKUP([1]Pedidos!$B356,[1]!Tabla_Clientes[[IdCliente]:[NombreCompañía]],2,FALSE)</f>
        <v>Victuailles en stock</v>
      </c>
      <c r="C356" s="1" t="str">
        <f>VLOOKUP([1]Pedidos!$D356,[1]!Tabla_Empleados[[IdEmpleado]:[Apellidos]],2,FALSE)</f>
        <v>Leverling</v>
      </c>
      <c r="D356" s="3">
        <v>35795</v>
      </c>
      <c r="E356" s="3">
        <v>35823</v>
      </c>
      <c r="F356" s="3">
        <v>35800</v>
      </c>
      <c r="G356" s="2" t="s">
        <v>31</v>
      </c>
      <c r="H356" s="1" t="str">
        <f>VLOOKUP([1]Pedidos!$I356,[1]!Tabla_Compañías_de_envíos[[IdCompañíaEnvíos]:[NombreCompañía]],2,FALSE)</f>
        <v>United Package</v>
      </c>
      <c r="I356" s="5">
        <v>22.11</v>
      </c>
      <c r="J356" s="5">
        <v>6384</v>
      </c>
      <c r="K356" s="1" t="s">
        <v>23</v>
      </c>
    </row>
    <row r="357" spans="1:11" x14ac:dyDescent="0.25">
      <c r="A357" s="2">
        <v>10666</v>
      </c>
      <c r="B357" s="1" t="str">
        <f>VLOOKUP([1]Pedidos!$B357,[1]!Tabla_Clientes[[IdCliente]:[NombreCompañía]],2,FALSE)</f>
        <v>Richter Supermarkt</v>
      </c>
      <c r="C357" s="1" t="str">
        <f>VLOOKUP([1]Pedidos!$D357,[1]!Tabla_Empleados[[IdEmpleado]:[Apellidos]],2,FALSE)</f>
        <v>King</v>
      </c>
      <c r="D357" s="3">
        <v>35685</v>
      </c>
      <c r="E357" s="3">
        <v>35713</v>
      </c>
      <c r="F357" s="3">
        <v>35695</v>
      </c>
      <c r="G357" s="2" t="s">
        <v>31</v>
      </c>
      <c r="H357" s="1" t="str">
        <f>VLOOKUP([1]Pedidos!$I357,[1]!Tabla_Compañías_de_envíos[[IdCompañíaEnvíos]:[NombreCompañía]],2,FALSE)</f>
        <v>United Package</v>
      </c>
      <c r="I357" s="5">
        <v>232.42</v>
      </c>
      <c r="J357" s="5">
        <v>7679</v>
      </c>
      <c r="K357" s="1" t="s">
        <v>15</v>
      </c>
    </row>
    <row r="358" spans="1:11" x14ac:dyDescent="0.25">
      <c r="A358" s="2">
        <v>10709</v>
      </c>
      <c r="B358" s="1" t="str">
        <f>VLOOKUP([1]Pedidos!$B358,[1]!Tabla_Clientes[[IdCliente]:[NombreCompañía]],2,FALSE)</f>
        <v>Gourmet Lanchonetes</v>
      </c>
      <c r="C358" s="1" t="str">
        <f>VLOOKUP([1]Pedidos!$D358,[1]!Tabla_Empleados[[IdEmpleado]:[Apellidos]],2,FALSE)</f>
        <v>Davolio</v>
      </c>
      <c r="D358" s="3">
        <v>35720</v>
      </c>
      <c r="E358" s="3">
        <v>35748</v>
      </c>
      <c r="F358" s="3">
        <v>35754</v>
      </c>
      <c r="G358" s="2" t="s">
        <v>32</v>
      </c>
      <c r="H358" s="1" t="str">
        <f>VLOOKUP([1]Pedidos!$I358,[1]!Tabla_Compañías_de_envíos[[IdCompañíaEnvíos]:[NombreCompañía]],2,FALSE)</f>
        <v>Federal Shipping</v>
      </c>
      <c r="I358" s="5">
        <v>210.8</v>
      </c>
      <c r="J358" s="5">
        <v>5968</v>
      </c>
      <c r="K358" s="1" t="s">
        <v>12</v>
      </c>
    </row>
    <row r="359" spans="1:11" x14ac:dyDescent="0.25">
      <c r="A359" s="2">
        <v>10435</v>
      </c>
      <c r="B359" s="1" t="str">
        <f>VLOOKUP([1]Pedidos!$B359,[1]!Tabla_Clientes[[IdCliente]:[NombreCompañía]],2,FALSE)</f>
        <v>Consolidated Holdings</v>
      </c>
      <c r="C359" s="1" t="str">
        <f>VLOOKUP([1]Pedidos!$D359,[1]!Tabla_Empleados[[IdEmpleado]:[Apellidos]],2,FALSE)</f>
        <v>Callahan</v>
      </c>
      <c r="D359" s="3">
        <v>35465</v>
      </c>
      <c r="E359" s="3">
        <v>35507</v>
      </c>
      <c r="F359" s="3">
        <v>35468</v>
      </c>
      <c r="G359" s="2" t="s">
        <v>31</v>
      </c>
      <c r="H359" s="1" t="str">
        <f>VLOOKUP([1]Pedidos!$I359,[1]!Tabla_Compañías_de_envíos[[IdCompañíaEnvíos]:[NombreCompañía]],2,FALSE)</f>
        <v>United Package</v>
      </c>
      <c r="I359" s="5">
        <v>9.2100000000000009</v>
      </c>
      <c r="J359" s="5">
        <v>2548</v>
      </c>
      <c r="K359" s="1" t="s">
        <v>21</v>
      </c>
    </row>
    <row r="360" spans="1:11" x14ac:dyDescent="0.25">
      <c r="A360" s="2">
        <v>10631</v>
      </c>
      <c r="B360" s="1" t="str">
        <f>VLOOKUP([1]Pedidos!$B360,[1]!Tabla_Clientes[[IdCliente]:[NombreCompañía]],2,FALSE)</f>
        <v>La maison d'Asie</v>
      </c>
      <c r="C360" s="1" t="str">
        <f>VLOOKUP([1]Pedidos!$D360,[1]!Tabla_Empleados[[IdEmpleado]:[Apellidos]],2,FALSE)</f>
        <v>Callahan</v>
      </c>
      <c r="D360" s="3">
        <v>35656</v>
      </c>
      <c r="E360" s="3">
        <v>35684</v>
      </c>
      <c r="F360" s="3">
        <v>35657</v>
      </c>
      <c r="G360" s="2" t="s">
        <v>33</v>
      </c>
      <c r="H360" s="1" t="str">
        <f>VLOOKUP([1]Pedidos!$I360,[1]!Tabla_Compañías_de_envíos[[IdCompañíaEnvíos]:[NombreCompañía]],2,FALSE)</f>
        <v>Speedy Express</v>
      </c>
      <c r="I360" s="5">
        <v>0.87</v>
      </c>
      <c r="J360" s="5">
        <v>2831</v>
      </c>
      <c r="K360" s="1" t="s">
        <v>23</v>
      </c>
    </row>
    <row r="361" spans="1:11" x14ac:dyDescent="0.25">
      <c r="A361" s="2">
        <v>10354</v>
      </c>
      <c r="B361" s="1" t="str">
        <f>VLOOKUP([1]Pedidos!$B361,[1]!Tabla_Clientes[[IdCliente]:[NombreCompañía]],2,FALSE)</f>
        <v>Pericles Comidas clásicas</v>
      </c>
      <c r="C361" s="1" t="str">
        <f>VLOOKUP([1]Pedidos!$D361,[1]!Tabla_Empleados[[IdEmpleado]:[Apellidos]],2,FALSE)</f>
        <v>Callahan</v>
      </c>
      <c r="D361" s="3">
        <v>35383</v>
      </c>
      <c r="E361" s="3">
        <v>35411</v>
      </c>
      <c r="F361" s="3">
        <v>35389</v>
      </c>
      <c r="G361" s="2" t="s">
        <v>32</v>
      </c>
      <c r="H361" s="1" t="str">
        <f>VLOOKUP([1]Pedidos!$I361,[1]!Tabla_Compañías_de_envíos[[IdCompañíaEnvíos]:[NombreCompañía]],2,FALSE)</f>
        <v>Federal Shipping</v>
      </c>
      <c r="I361" s="5">
        <v>53.8</v>
      </c>
      <c r="J361" s="5">
        <v>8246</v>
      </c>
      <c r="K361" s="1" t="s">
        <v>28</v>
      </c>
    </row>
    <row r="362" spans="1:11" x14ac:dyDescent="0.25">
      <c r="A362" s="2">
        <v>10451</v>
      </c>
      <c r="B362" s="1" t="str">
        <f>VLOOKUP([1]Pedidos!$B362,[1]!Tabla_Clientes[[IdCliente]:[NombreCompañía]],2,FALSE)</f>
        <v>QUICK-Stop</v>
      </c>
      <c r="C362" s="1" t="str">
        <f>VLOOKUP([1]Pedidos!$D362,[1]!Tabla_Empleados[[IdEmpleado]:[Apellidos]],2,FALSE)</f>
        <v>Peacock</v>
      </c>
      <c r="D362" s="3">
        <v>35480</v>
      </c>
      <c r="E362" s="3">
        <v>35494</v>
      </c>
      <c r="F362" s="3">
        <v>35501</v>
      </c>
      <c r="G362" s="2" t="s">
        <v>32</v>
      </c>
      <c r="H362" s="1" t="str">
        <f>VLOOKUP([1]Pedidos!$I362,[1]!Tabla_Compañías_de_envíos[[IdCompañíaEnvíos]:[NombreCompañía]],2,FALSE)</f>
        <v>Federal Shipping</v>
      </c>
      <c r="I362" s="5">
        <v>189.09</v>
      </c>
      <c r="J362" s="5">
        <v>3401</v>
      </c>
      <c r="K362" s="1" t="s">
        <v>10</v>
      </c>
    </row>
    <row r="363" spans="1:11" x14ac:dyDescent="0.25">
      <c r="A363" s="2">
        <v>11036</v>
      </c>
      <c r="B363" s="1" t="str">
        <f>VLOOKUP([1]Pedidos!$B363,[1]!Tabla_Clientes[[IdCliente]:[NombreCompañía]],2,FALSE)</f>
        <v>Drachenblut Delikatessen</v>
      </c>
      <c r="C363" s="1" t="str">
        <f>VLOOKUP([1]Pedidos!$D363,[1]!Tabla_Empleados[[IdEmpleado]:[Apellidos]],2,FALSE)</f>
        <v>Callahan</v>
      </c>
      <c r="D363" s="3">
        <v>35905</v>
      </c>
      <c r="E363" s="3">
        <v>35933</v>
      </c>
      <c r="F363" s="3">
        <v>35907</v>
      </c>
      <c r="G363" s="2" t="s">
        <v>32</v>
      </c>
      <c r="H363" s="1" t="str">
        <f>VLOOKUP([1]Pedidos!$I363,[1]!Tabla_Compañías_de_envíos[[IdCompañíaEnvíos]:[NombreCompañía]],2,FALSE)</f>
        <v>Federal Shipping</v>
      </c>
      <c r="I363" s="5">
        <v>149.47</v>
      </c>
      <c r="J363" s="5">
        <v>3012</v>
      </c>
      <c r="K363" s="1" t="s">
        <v>10</v>
      </c>
    </row>
    <row r="364" spans="1:11" x14ac:dyDescent="0.25">
      <c r="A364" s="2">
        <v>10428</v>
      </c>
      <c r="B364" s="1" t="str">
        <f>VLOOKUP([1]Pedidos!$B364,[1]!Tabla_Clientes[[IdCliente]:[NombreCompañía]],2,FALSE)</f>
        <v>Reggiani Caseifici</v>
      </c>
      <c r="C364" s="1" t="str">
        <f>VLOOKUP([1]Pedidos!$D364,[1]!Tabla_Empleados[[IdEmpleado]:[Apellidos]],2,FALSE)</f>
        <v>King</v>
      </c>
      <c r="D364" s="3">
        <v>35458</v>
      </c>
      <c r="E364" s="3">
        <v>35486</v>
      </c>
      <c r="F364" s="3">
        <v>35465</v>
      </c>
      <c r="G364" s="2" t="s">
        <v>33</v>
      </c>
      <c r="H364" s="1" t="str">
        <f>VLOOKUP([1]Pedidos!$I364,[1]!Tabla_Compañías_de_envíos[[IdCompañíaEnvíos]:[NombreCompañía]],2,FALSE)</f>
        <v>Speedy Express</v>
      </c>
      <c r="I364" s="5">
        <v>11.09</v>
      </c>
      <c r="J364" s="5">
        <v>7680</v>
      </c>
      <c r="K364" s="1" t="s">
        <v>14</v>
      </c>
    </row>
    <row r="365" spans="1:11" x14ac:dyDescent="0.25">
      <c r="A365" s="2">
        <v>10432</v>
      </c>
      <c r="B365" s="1" t="str">
        <f>VLOOKUP([1]Pedidos!$B365,[1]!Tabla_Clientes[[IdCliente]:[NombreCompañía]],2,FALSE)</f>
        <v>Split Rail Beer &amp; Ale</v>
      </c>
      <c r="C365" s="1" t="str">
        <f>VLOOKUP([1]Pedidos!$D365,[1]!Tabla_Empleados[[IdEmpleado]:[Apellidos]],2,FALSE)</f>
        <v>Leverling</v>
      </c>
      <c r="D365" s="3">
        <v>35461</v>
      </c>
      <c r="E365" s="3">
        <v>35475</v>
      </c>
      <c r="F365" s="3">
        <v>35468</v>
      </c>
      <c r="G365" s="2" t="s">
        <v>31</v>
      </c>
      <c r="H365" s="1" t="str">
        <f>VLOOKUP([1]Pedidos!$I365,[1]!Tabla_Compañías_de_envíos[[IdCompañíaEnvíos]:[NombreCompañía]],2,FALSE)</f>
        <v>United Package</v>
      </c>
      <c r="I365" s="5">
        <v>4.34</v>
      </c>
      <c r="J365" s="5">
        <v>9783</v>
      </c>
      <c r="K365" s="1" t="s">
        <v>18</v>
      </c>
    </row>
    <row r="366" spans="1:11" x14ac:dyDescent="0.25">
      <c r="A366" s="2">
        <v>10504</v>
      </c>
      <c r="B366" s="1" t="str">
        <f>VLOOKUP([1]Pedidos!$B366,[1]!Tabla_Clientes[[IdCliente]:[NombreCompañía]],2,FALSE)</f>
        <v>White Clover Markets</v>
      </c>
      <c r="C366" s="1" t="str">
        <f>VLOOKUP([1]Pedidos!$D366,[1]!Tabla_Empleados[[IdEmpleado]:[Apellidos]],2,FALSE)</f>
        <v>Peacock</v>
      </c>
      <c r="D366" s="3">
        <v>35531</v>
      </c>
      <c r="E366" s="3">
        <v>35559</v>
      </c>
      <c r="F366" s="3">
        <v>35538</v>
      </c>
      <c r="G366" s="2" t="s">
        <v>32</v>
      </c>
      <c r="H366" s="1" t="str">
        <f>VLOOKUP([1]Pedidos!$I366,[1]!Tabla_Compañías_de_envíos[[IdCompañíaEnvíos]:[NombreCompañía]],2,FALSE)</f>
        <v>Federal Shipping</v>
      </c>
      <c r="I366" s="5">
        <v>59.13</v>
      </c>
      <c r="J366" s="5">
        <v>1048</v>
      </c>
      <c r="K366" s="1" t="s">
        <v>18</v>
      </c>
    </row>
    <row r="367" spans="1:11" x14ac:dyDescent="0.25">
      <c r="A367" s="2">
        <v>10813</v>
      </c>
      <c r="B367" s="1" t="str">
        <f>VLOOKUP([1]Pedidos!$B367,[1]!Tabla_Clientes[[IdCliente]:[NombreCompañía]],2,FALSE)</f>
        <v>Ricardo Adocicados</v>
      </c>
      <c r="C367" s="1" t="str">
        <f>VLOOKUP([1]Pedidos!$D367,[1]!Tabla_Empleados[[IdEmpleado]:[Apellidos]],2,FALSE)</f>
        <v>Davolio</v>
      </c>
      <c r="D367" s="3">
        <v>35800</v>
      </c>
      <c r="E367" s="3">
        <v>35828</v>
      </c>
      <c r="F367" s="3">
        <v>35804</v>
      </c>
      <c r="G367" s="2" t="s">
        <v>33</v>
      </c>
      <c r="H367" s="1" t="str">
        <f>VLOOKUP([1]Pedidos!$I367,[1]!Tabla_Compañías_de_envíos[[IdCompañíaEnvíos]:[NombreCompañía]],2,FALSE)</f>
        <v>Speedy Express</v>
      </c>
      <c r="I367" s="5">
        <v>47.38</v>
      </c>
      <c r="J367" s="5">
        <v>4423</v>
      </c>
      <c r="K367" s="1" t="s">
        <v>12</v>
      </c>
    </row>
    <row r="368" spans="1:11" x14ac:dyDescent="0.25">
      <c r="A368" s="2">
        <v>10920</v>
      </c>
      <c r="B368" s="1" t="str">
        <f>VLOOKUP([1]Pedidos!$B368,[1]!Tabla_Clientes[[IdCliente]:[NombreCompañía]],2,FALSE)</f>
        <v>Around the Horn</v>
      </c>
      <c r="C368" s="1" t="str">
        <f>VLOOKUP([1]Pedidos!$D368,[1]!Tabla_Empleados[[IdEmpleado]:[Apellidos]],2,FALSE)</f>
        <v>Peacock</v>
      </c>
      <c r="D368" s="3">
        <v>35857</v>
      </c>
      <c r="E368" s="3">
        <v>35885</v>
      </c>
      <c r="F368" s="3">
        <v>35863</v>
      </c>
      <c r="G368" s="2" t="s">
        <v>31</v>
      </c>
      <c r="H368" s="1" t="str">
        <f>VLOOKUP([1]Pedidos!$I368,[1]!Tabla_Compañías_de_envíos[[IdCompañíaEnvíos]:[NombreCompañía]],2,FALSE)</f>
        <v>United Package</v>
      </c>
      <c r="I368" s="5">
        <v>29.61</v>
      </c>
      <c r="J368" s="5">
        <v>1690</v>
      </c>
      <c r="K368" s="1" t="s">
        <v>21</v>
      </c>
    </row>
    <row r="369" spans="1:11" x14ac:dyDescent="0.25">
      <c r="A369" s="2">
        <v>10716</v>
      </c>
      <c r="B369" s="1" t="str">
        <f>VLOOKUP([1]Pedidos!$B369,[1]!Tabla_Clientes[[IdCliente]:[NombreCompañía]],2,FALSE)</f>
        <v>Rancho grande</v>
      </c>
      <c r="C369" s="1" t="str">
        <f>VLOOKUP([1]Pedidos!$D369,[1]!Tabla_Empleados[[IdEmpleado]:[Apellidos]],2,FALSE)</f>
        <v>Peacock</v>
      </c>
      <c r="D369" s="3">
        <v>35727</v>
      </c>
      <c r="E369" s="3">
        <v>35755</v>
      </c>
      <c r="F369" s="3">
        <v>35730</v>
      </c>
      <c r="G369" s="2" t="s">
        <v>31</v>
      </c>
      <c r="H369" s="1" t="str">
        <f>VLOOKUP([1]Pedidos!$I369,[1]!Tabla_Compañías_de_envíos[[IdCompañíaEnvíos]:[NombreCompañía]],2,FALSE)</f>
        <v>United Package</v>
      </c>
      <c r="I369" s="5">
        <v>22.57</v>
      </c>
      <c r="J369" s="5">
        <v>3887</v>
      </c>
      <c r="K369" s="1" t="s">
        <v>26</v>
      </c>
    </row>
    <row r="370" spans="1:11" x14ac:dyDescent="0.25">
      <c r="A370" s="2">
        <v>10256</v>
      </c>
      <c r="B370" s="1" t="str">
        <f>VLOOKUP([1]Pedidos!$B370,[1]!Tabla_Clientes[[IdCliente]:[NombreCompañía]],2,FALSE)</f>
        <v>Wellington Importadora</v>
      </c>
      <c r="C370" s="1" t="str">
        <f>VLOOKUP([1]Pedidos!$D370,[1]!Tabla_Empleados[[IdEmpleado]:[Apellidos]],2,FALSE)</f>
        <v>Leverling</v>
      </c>
      <c r="D370" s="3">
        <v>35261</v>
      </c>
      <c r="E370" s="3">
        <v>35289</v>
      </c>
      <c r="F370" s="3">
        <v>35263</v>
      </c>
      <c r="G370" s="2" t="s">
        <v>31</v>
      </c>
      <c r="H370" s="1" t="str">
        <f>VLOOKUP([1]Pedidos!$I370,[1]!Tabla_Compañías_de_envíos[[IdCompañíaEnvíos]:[NombreCompañía]],2,FALSE)</f>
        <v>United Package</v>
      </c>
      <c r="I370" s="5">
        <v>13.97</v>
      </c>
      <c r="J370" s="5">
        <v>4859</v>
      </c>
      <c r="K370" s="1" t="s">
        <v>12</v>
      </c>
    </row>
    <row r="371" spans="1:11" x14ac:dyDescent="0.25">
      <c r="A371" s="2">
        <v>10959</v>
      </c>
      <c r="B371" s="1" t="str">
        <f>VLOOKUP([1]Pedidos!$B371,[1]!Tabla_Clientes[[IdCliente]:[NombreCompañía]],2,FALSE)</f>
        <v>Gourmet Lanchonetes</v>
      </c>
      <c r="C371" s="1" t="str">
        <f>VLOOKUP([1]Pedidos!$D371,[1]!Tabla_Empleados[[IdEmpleado]:[Apellidos]],2,FALSE)</f>
        <v>Suyama</v>
      </c>
      <c r="D371" s="3">
        <v>35872</v>
      </c>
      <c r="E371" s="3">
        <v>35914</v>
      </c>
      <c r="F371" s="3">
        <v>35877</v>
      </c>
      <c r="G371" s="2" t="s">
        <v>31</v>
      </c>
      <c r="H371" s="1" t="str">
        <f>VLOOKUP([1]Pedidos!$I371,[1]!Tabla_Compañías_de_envíos[[IdCompañíaEnvíos]:[NombreCompañía]],2,FALSE)</f>
        <v>United Package</v>
      </c>
      <c r="I371" s="5">
        <v>4.9800000000000004</v>
      </c>
      <c r="J371" s="5">
        <v>9726</v>
      </c>
      <c r="K371" s="1" t="s">
        <v>12</v>
      </c>
    </row>
    <row r="372" spans="1:11" x14ac:dyDescent="0.25">
      <c r="A372" s="2">
        <v>11023</v>
      </c>
      <c r="B372" s="1" t="str">
        <f>VLOOKUP([1]Pedidos!$B372,[1]!Tabla_Clientes[[IdCliente]:[NombreCompañía]],2,FALSE)</f>
        <v>B's Beverages</v>
      </c>
      <c r="C372" s="1" t="str">
        <f>VLOOKUP([1]Pedidos!$D372,[1]!Tabla_Empleados[[IdEmpleado]:[Apellidos]],2,FALSE)</f>
        <v>Davolio</v>
      </c>
      <c r="D372" s="3">
        <v>35899</v>
      </c>
      <c r="E372" s="3">
        <v>35913</v>
      </c>
      <c r="F372" s="3">
        <v>35909</v>
      </c>
      <c r="G372" s="2" t="s">
        <v>31</v>
      </c>
      <c r="H372" s="1" t="str">
        <f>VLOOKUP([1]Pedidos!$I372,[1]!Tabla_Compañías_de_envíos[[IdCompañíaEnvíos]:[NombreCompañía]],2,FALSE)</f>
        <v>United Package</v>
      </c>
      <c r="I372" s="5">
        <v>123.83</v>
      </c>
      <c r="J372" s="5">
        <v>8304</v>
      </c>
      <c r="K372" s="1" t="s">
        <v>21</v>
      </c>
    </row>
    <row r="373" spans="1:11" x14ac:dyDescent="0.25">
      <c r="A373" s="2">
        <v>10927</v>
      </c>
      <c r="B373" s="1" t="str">
        <f>VLOOKUP([1]Pedidos!$B373,[1]!Tabla_Clientes[[IdCliente]:[NombreCompañía]],2,FALSE)</f>
        <v>La corne d'abondance</v>
      </c>
      <c r="C373" s="1" t="str">
        <f>VLOOKUP([1]Pedidos!$D373,[1]!Tabla_Empleados[[IdEmpleado]:[Apellidos]],2,FALSE)</f>
        <v>Peacock</v>
      </c>
      <c r="D373" s="3">
        <v>35859</v>
      </c>
      <c r="E373" s="3">
        <v>35887</v>
      </c>
      <c r="F373" s="3">
        <v>35893</v>
      </c>
      <c r="G373" s="2" t="s">
        <v>33</v>
      </c>
      <c r="H373" s="1" t="str">
        <f>VLOOKUP([1]Pedidos!$I373,[1]!Tabla_Compañías_de_envíos[[IdCompañíaEnvíos]:[NombreCompañía]],2,FALSE)</f>
        <v>Speedy Express</v>
      </c>
      <c r="I373" s="5">
        <v>19.79</v>
      </c>
      <c r="J373" s="5">
        <v>5680</v>
      </c>
      <c r="K373" s="1" t="s">
        <v>23</v>
      </c>
    </row>
    <row r="374" spans="1:11" x14ac:dyDescent="0.25">
      <c r="A374" s="2">
        <v>10345</v>
      </c>
      <c r="B374" s="1" t="str">
        <f>VLOOKUP([1]Pedidos!$B374,[1]!Tabla_Clientes[[IdCliente]:[NombreCompañía]],2,FALSE)</f>
        <v>QUICK-Stop</v>
      </c>
      <c r="C374" s="1" t="str">
        <f>VLOOKUP([1]Pedidos!$D374,[1]!Tabla_Empleados[[IdEmpleado]:[Apellidos]],2,FALSE)</f>
        <v>Fuller</v>
      </c>
      <c r="D374" s="3">
        <v>35373</v>
      </c>
      <c r="E374" s="3">
        <v>35401</v>
      </c>
      <c r="F374" s="3">
        <v>35380</v>
      </c>
      <c r="G374" s="2" t="s">
        <v>31</v>
      </c>
      <c r="H374" s="1" t="str">
        <f>VLOOKUP([1]Pedidos!$I374,[1]!Tabla_Compañías_de_envíos[[IdCompañíaEnvíos]:[NombreCompañía]],2,FALSE)</f>
        <v>United Package</v>
      </c>
      <c r="I374" s="5">
        <v>249.06</v>
      </c>
      <c r="J374" s="5">
        <v>7262</v>
      </c>
      <c r="K374" s="1" t="s">
        <v>10</v>
      </c>
    </row>
    <row r="375" spans="1:11" x14ac:dyDescent="0.25">
      <c r="A375" s="2">
        <v>10936</v>
      </c>
      <c r="B375" s="1" t="str">
        <f>VLOOKUP([1]Pedidos!$B375,[1]!Tabla_Clientes[[IdCliente]:[NombreCompañía]],2,FALSE)</f>
        <v>Great Lakes Food Market</v>
      </c>
      <c r="C375" s="1" t="str">
        <f>VLOOKUP([1]Pedidos!$D375,[1]!Tabla_Empleados[[IdEmpleado]:[Apellidos]],2,FALSE)</f>
        <v>Leverling</v>
      </c>
      <c r="D375" s="3">
        <v>35863</v>
      </c>
      <c r="E375" s="3">
        <v>35891</v>
      </c>
      <c r="F375" s="3">
        <v>35872</v>
      </c>
      <c r="G375" s="2" t="s">
        <v>31</v>
      </c>
      <c r="H375" s="1" t="str">
        <f>VLOOKUP([1]Pedidos!$I375,[1]!Tabla_Compañías_de_envíos[[IdCompañíaEnvíos]:[NombreCompañía]],2,FALSE)</f>
        <v>United Package</v>
      </c>
      <c r="I375" s="5">
        <v>33.68</v>
      </c>
      <c r="J375" s="5">
        <v>6794</v>
      </c>
      <c r="K375" s="1" t="s">
        <v>18</v>
      </c>
    </row>
    <row r="376" spans="1:11" x14ac:dyDescent="0.25">
      <c r="A376" s="2">
        <v>10995</v>
      </c>
      <c r="B376" s="1" t="str">
        <f>VLOOKUP([1]Pedidos!$B376,[1]!Tabla_Clientes[[IdCliente]:[NombreCompañía]],2,FALSE)</f>
        <v>Pericles Comidas clásicas</v>
      </c>
      <c r="C376" s="1" t="str">
        <f>VLOOKUP([1]Pedidos!$D376,[1]!Tabla_Empleados[[IdEmpleado]:[Apellidos]],2,FALSE)</f>
        <v>Davolio</v>
      </c>
      <c r="D376" s="3">
        <v>35887</v>
      </c>
      <c r="E376" s="3">
        <v>35915</v>
      </c>
      <c r="F376" s="3">
        <v>35891</v>
      </c>
      <c r="G376" s="2" t="s">
        <v>32</v>
      </c>
      <c r="H376" s="1" t="str">
        <f>VLOOKUP([1]Pedidos!$I376,[1]!Tabla_Compañías_de_envíos[[IdCompañíaEnvíos]:[NombreCompañía]],2,FALSE)</f>
        <v>Federal Shipping</v>
      </c>
      <c r="I376" s="5">
        <v>46</v>
      </c>
      <c r="J376" s="5">
        <v>7599</v>
      </c>
      <c r="K376" s="1" t="s">
        <v>28</v>
      </c>
    </row>
    <row r="377" spans="1:11" x14ac:dyDescent="0.25">
      <c r="A377" s="2">
        <v>10460</v>
      </c>
      <c r="B377" s="1" t="str">
        <f>VLOOKUP([1]Pedidos!$B377,[1]!Tabla_Clientes[[IdCliente]:[NombreCompañía]],2,FALSE)</f>
        <v>Folk och fä HB</v>
      </c>
      <c r="C377" s="1" t="str">
        <f>VLOOKUP([1]Pedidos!$D377,[1]!Tabla_Empleados[[IdEmpleado]:[Apellidos]],2,FALSE)</f>
        <v>Callahan</v>
      </c>
      <c r="D377" s="3">
        <v>35489</v>
      </c>
      <c r="E377" s="3">
        <v>35517</v>
      </c>
      <c r="F377" s="3">
        <v>35492</v>
      </c>
      <c r="G377" s="2" t="s">
        <v>33</v>
      </c>
      <c r="H377" s="1" t="str">
        <f>VLOOKUP([1]Pedidos!$I377,[1]!Tabla_Compañías_de_envíos[[IdCompañíaEnvíos]:[NombreCompañía]],2,FALSE)</f>
        <v>Speedy Express</v>
      </c>
      <c r="I377" s="5">
        <v>16.27</v>
      </c>
      <c r="J377" s="5">
        <v>1844</v>
      </c>
      <c r="K377" s="1" t="s">
        <v>13</v>
      </c>
    </row>
    <row r="378" spans="1:11" x14ac:dyDescent="0.25">
      <c r="A378" s="2">
        <v>10673</v>
      </c>
      <c r="B378" s="1" t="str">
        <f>VLOOKUP([1]Pedidos!$B378,[1]!Tabla_Clientes[[IdCliente]:[NombreCompañía]],2,FALSE)</f>
        <v>Wilman Kala</v>
      </c>
      <c r="C378" s="1" t="str">
        <f>VLOOKUP([1]Pedidos!$D378,[1]!Tabla_Empleados[[IdEmpleado]:[Apellidos]],2,FALSE)</f>
        <v>Fuller</v>
      </c>
      <c r="D378" s="3">
        <v>35691</v>
      </c>
      <c r="E378" s="3">
        <v>35719</v>
      </c>
      <c r="F378" s="3">
        <v>35692</v>
      </c>
      <c r="G378" s="2" t="s">
        <v>33</v>
      </c>
      <c r="H378" s="1" t="str">
        <f>VLOOKUP([1]Pedidos!$I378,[1]!Tabla_Compañías_de_envíos[[IdCompañíaEnvíos]:[NombreCompañía]],2,FALSE)</f>
        <v>Speedy Express</v>
      </c>
      <c r="I378" s="5">
        <v>22.76</v>
      </c>
      <c r="J378" s="5">
        <v>1250</v>
      </c>
      <c r="K378" s="1" t="s">
        <v>22</v>
      </c>
    </row>
    <row r="379" spans="1:11" x14ac:dyDescent="0.25">
      <c r="A379" s="2">
        <v>10739</v>
      </c>
      <c r="B379" s="1" t="str">
        <f>VLOOKUP([1]Pedidos!$B379,[1]!Tabla_Clientes[[IdCliente]:[NombreCompañía]],2,FALSE)</f>
        <v>Vins et alcools Chevalier</v>
      </c>
      <c r="C379" s="1" t="str">
        <f>VLOOKUP([1]Pedidos!$D379,[1]!Tabla_Empleados[[IdEmpleado]:[Apellidos]],2,FALSE)</f>
        <v>Leverling</v>
      </c>
      <c r="D379" s="3">
        <v>35746</v>
      </c>
      <c r="E379" s="3">
        <v>35774</v>
      </c>
      <c r="F379" s="3">
        <v>35751</v>
      </c>
      <c r="G379" s="2" t="s">
        <v>32</v>
      </c>
      <c r="H379" s="1" t="str">
        <f>VLOOKUP([1]Pedidos!$I379,[1]!Tabla_Compañías_de_envíos[[IdCompañíaEnvíos]:[NombreCompañía]],2,FALSE)</f>
        <v>Federal Shipping</v>
      </c>
      <c r="I379" s="5">
        <v>11.08</v>
      </c>
      <c r="J379" s="5">
        <v>5233</v>
      </c>
      <c r="K379" s="1" t="s">
        <v>23</v>
      </c>
    </row>
    <row r="380" spans="1:11" x14ac:dyDescent="0.25">
      <c r="A380" s="2">
        <v>10404</v>
      </c>
      <c r="B380" s="1" t="str">
        <f>VLOOKUP([1]Pedidos!$B380,[1]!Tabla_Clientes[[IdCliente]:[NombreCompañía]],2,FALSE)</f>
        <v>Magazzini Alimentari Riuniti</v>
      </c>
      <c r="C380" s="1" t="str">
        <f>VLOOKUP([1]Pedidos!$D380,[1]!Tabla_Empleados[[IdEmpleado]:[Apellidos]],2,FALSE)</f>
        <v>Fuller</v>
      </c>
      <c r="D380" s="3">
        <v>35433</v>
      </c>
      <c r="E380" s="3">
        <v>35461</v>
      </c>
      <c r="F380" s="3">
        <v>35438</v>
      </c>
      <c r="G380" s="2" t="s">
        <v>33</v>
      </c>
      <c r="H380" s="1" t="str">
        <f>VLOOKUP([1]Pedidos!$I380,[1]!Tabla_Compañías_de_envíos[[IdCompañíaEnvíos]:[NombreCompañía]],2,FALSE)</f>
        <v>Speedy Express</v>
      </c>
      <c r="I380" s="5">
        <v>155.97</v>
      </c>
      <c r="J380" s="5">
        <v>3409</v>
      </c>
      <c r="K380" s="1" t="s">
        <v>14</v>
      </c>
    </row>
    <row r="381" spans="1:11" x14ac:dyDescent="0.25">
      <c r="A381" s="2">
        <v>10338</v>
      </c>
      <c r="B381" s="1" t="str">
        <f>VLOOKUP([1]Pedidos!$B381,[1]!Tabla_Clientes[[IdCliente]:[NombreCompañía]],2,FALSE)</f>
        <v>Old World Delicatessen</v>
      </c>
      <c r="C381" s="1" t="str">
        <f>VLOOKUP([1]Pedidos!$D381,[1]!Tabla_Empleados[[IdEmpleado]:[Apellidos]],2,FALSE)</f>
        <v>Peacock</v>
      </c>
      <c r="D381" s="3">
        <v>35363</v>
      </c>
      <c r="E381" s="3">
        <v>35391</v>
      </c>
      <c r="F381" s="3">
        <v>35367</v>
      </c>
      <c r="G381" s="2" t="s">
        <v>32</v>
      </c>
      <c r="H381" s="1" t="str">
        <f>VLOOKUP([1]Pedidos!$I381,[1]!Tabla_Compañías_de_envíos[[IdCompañíaEnvíos]:[NombreCompañía]],2,FALSE)</f>
        <v>Federal Shipping</v>
      </c>
      <c r="I381" s="5">
        <v>84.21</v>
      </c>
      <c r="J381" s="5">
        <v>3371</v>
      </c>
      <c r="K381" s="1" t="s">
        <v>18</v>
      </c>
    </row>
    <row r="382" spans="1:11" x14ac:dyDescent="0.25">
      <c r="A382" s="2">
        <v>10667</v>
      </c>
      <c r="B382" s="1" t="str">
        <f>VLOOKUP([1]Pedidos!$B382,[1]!Tabla_Clientes[[IdCliente]:[NombreCompañía]],2,FALSE)</f>
        <v>Ernst Handel</v>
      </c>
      <c r="C382" s="1" t="str">
        <f>VLOOKUP([1]Pedidos!$D382,[1]!Tabla_Empleados[[IdEmpleado]:[Apellidos]],2,FALSE)</f>
        <v>King</v>
      </c>
      <c r="D382" s="3">
        <v>35685</v>
      </c>
      <c r="E382" s="3">
        <v>35713</v>
      </c>
      <c r="F382" s="3">
        <v>35692</v>
      </c>
      <c r="G382" s="2" t="s">
        <v>33</v>
      </c>
      <c r="H382" s="1" t="str">
        <f>VLOOKUP([1]Pedidos!$I382,[1]!Tabla_Compañías_de_envíos[[IdCompañíaEnvíos]:[NombreCompañía]],2,FALSE)</f>
        <v>Speedy Express</v>
      </c>
      <c r="I382" s="5">
        <v>78.09</v>
      </c>
      <c r="J382" s="5">
        <v>6013</v>
      </c>
      <c r="K382" s="1" t="s">
        <v>20</v>
      </c>
    </row>
    <row r="383" spans="1:11" x14ac:dyDescent="0.25">
      <c r="A383" s="2">
        <v>10305</v>
      </c>
      <c r="B383" s="1" t="str">
        <f>VLOOKUP([1]Pedidos!$B383,[1]!Tabla_Clientes[[IdCliente]:[NombreCompañía]],2,FALSE)</f>
        <v>Old World Delicatessen</v>
      </c>
      <c r="C383" s="1" t="str">
        <f>VLOOKUP([1]Pedidos!$D383,[1]!Tabla_Empleados[[IdEmpleado]:[Apellidos]],2,FALSE)</f>
        <v>Callahan</v>
      </c>
      <c r="D383" s="3">
        <v>35321</v>
      </c>
      <c r="E383" s="3">
        <v>35349</v>
      </c>
      <c r="F383" s="3">
        <v>35347</v>
      </c>
      <c r="G383" s="2" t="s">
        <v>32</v>
      </c>
      <c r="H383" s="1" t="str">
        <f>VLOOKUP([1]Pedidos!$I383,[1]!Tabla_Compañías_de_envíos[[IdCompañíaEnvíos]:[NombreCompañía]],2,FALSE)</f>
        <v>Federal Shipping</v>
      </c>
      <c r="I383" s="5">
        <v>257.62</v>
      </c>
      <c r="J383" s="5">
        <v>4127</v>
      </c>
      <c r="K383" s="1" t="s">
        <v>18</v>
      </c>
    </row>
    <row r="384" spans="1:11" x14ac:dyDescent="0.25">
      <c r="A384" s="2">
        <v>10963</v>
      </c>
      <c r="B384" s="1" t="str">
        <f>VLOOKUP([1]Pedidos!$B384,[1]!Tabla_Clientes[[IdCliente]:[NombreCompañía]],2,FALSE)</f>
        <v>Furia Bacalhau e Frutos do Mar</v>
      </c>
      <c r="C384" s="1" t="str">
        <f>VLOOKUP([1]Pedidos!$D384,[1]!Tabla_Empleados[[IdEmpleado]:[Apellidos]],2,FALSE)</f>
        <v>Dodsworth</v>
      </c>
      <c r="D384" s="3">
        <v>35873</v>
      </c>
      <c r="E384" s="3">
        <v>35901</v>
      </c>
      <c r="F384" s="3">
        <v>35880</v>
      </c>
      <c r="G384" s="2" t="s">
        <v>32</v>
      </c>
      <c r="H384" s="1" t="str">
        <f>VLOOKUP([1]Pedidos!$I384,[1]!Tabla_Compañías_de_envíos[[IdCompañíaEnvíos]:[NombreCompañía]],2,FALSE)</f>
        <v>Federal Shipping</v>
      </c>
      <c r="I384" s="5">
        <v>2.7</v>
      </c>
      <c r="J384" s="5">
        <v>2226</v>
      </c>
      <c r="K384" s="1" t="s">
        <v>27</v>
      </c>
    </row>
    <row r="385" spans="1:11" x14ac:dyDescent="0.25">
      <c r="A385" s="2">
        <v>10331</v>
      </c>
      <c r="B385" s="1" t="str">
        <f>VLOOKUP([1]Pedidos!$B385,[1]!Tabla_Clientes[[IdCliente]:[NombreCompañía]],2,FALSE)</f>
        <v>Bon app'</v>
      </c>
      <c r="C385" s="1" t="str">
        <f>VLOOKUP([1]Pedidos!$D385,[1]!Tabla_Empleados[[IdEmpleado]:[Apellidos]],2,FALSE)</f>
        <v>Dodsworth</v>
      </c>
      <c r="D385" s="3">
        <v>35354</v>
      </c>
      <c r="E385" s="3">
        <v>35396</v>
      </c>
      <c r="F385" s="3">
        <v>35359</v>
      </c>
      <c r="G385" s="2" t="s">
        <v>33</v>
      </c>
      <c r="H385" s="1" t="str">
        <f>VLOOKUP([1]Pedidos!$I385,[1]!Tabla_Compañías_de_envíos[[IdCompañíaEnvíos]:[NombreCompañía]],2,FALSE)</f>
        <v>Speedy Express</v>
      </c>
      <c r="I385" s="5">
        <v>10.19</v>
      </c>
      <c r="J385" s="5">
        <v>5686</v>
      </c>
      <c r="K385" s="1" t="s">
        <v>23</v>
      </c>
    </row>
    <row r="386" spans="1:11" x14ac:dyDescent="0.25">
      <c r="A386" s="2">
        <v>10332</v>
      </c>
      <c r="B386" s="1" t="str">
        <f>VLOOKUP([1]Pedidos!$B386,[1]!Tabla_Clientes[[IdCliente]:[NombreCompañía]],2,FALSE)</f>
        <v>Mère Paillarde</v>
      </c>
      <c r="C386" s="1" t="str">
        <f>VLOOKUP([1]Pedidos!$D386,[1]!Tabla_Empleados[[IdEmpleado]:[Apellidos]],2,FALSE)</f>
        <v>Leverling</v>
      </c>
      <c r="D386" s="3">
        <v>35355</v>
      </c>
      <c r="E386" s="3">
        <v>35397</v>
      </c>
      <c r="F386" s="3">
        <v>35359</v>
      </c>
      <c r="G386" s="2" t="s">
        <v>31</v>
      </c>
      <c r="H386" s="1" t="str">
        <f>VLOOKUP([1]Pedidos!$I386,[1]!Tabla_Compañías_de_envíos[[IdCompañíaEnvíos]:[NombreCompañía]],2,FALSE)</f>
        <v>United Package</v>
      </c>
      <c r="I386" s="5">
        <v>52.84</v>
      </c>
      <c r="J386" s="5">
        <v>3394</v>
      </c>
      <c r="K386" s="1" t="s">
        <v>19</v>
      </c>
    </row>
    <row r="387" spans="1:11" x14ac:dyDescent="0.25">
      <c r="A387" s="2">
        <v>11067</v>
      </c>
      <c r="B387" s="1" t="str">
        <f>VLOOKUP([1]Pedidos!$B387,[1]!Tabla_Clientes[[IdCliente]:[NombreCompañía]],2,FALSE)</f>
        <v>Drachenblut Delikatessen</v>
      </c>
      <c r="C387" s="1" t="str">
        <f>VLOOKUP([1]Pedidos!$D387,[1]!Tabla_Empleados[[IdEmpleado]:[Apellidos]],2,FALSE)</f>
        <v>Davolio</v>
      </c>
      <c r="D387" s="3">
        <v>35919</v>
      </c>
      <c r="E387" s="3">
        <v>35933</v>
      </c>
      <c r="F387" s="3">
        <v>35921</v>
      </c>
      <c r="G387" s="2" t="s">
        <v>31</v>
      </c>
      <c r="H387" s="1" t="str">
        <f>VLOOKUP([1]Pedidos!$I387,[1]!Tabla_Compañías_de_envíos[[IdCompañíaEnvíos]:[NombreCompañía]],2,FALSE)</f>
        <v>United Package</v>
      </c>
      <c r="I387" s="5">
        <v>7.98</v>
      </c>
      <c r="J387" s="5">
        <v>5582</v>
      </c>
      <c r="K387" s="1" t="s">
        <v>10</v>
      </c>
    </row>
    <row r="388" spans="1:11" x14ac:dyDescent="0.25">
      <c r="A388" s="2">
        <v>11001</v>
      </c>
      <c r="B388" s="1" t="str">
        <f>VLOOKUP([1]Pedidos!$B388,[1]!Tabla_Clientes[[IdCliente]:[NombreCompañía]],2,FALSE)</f>
        <v>Folk och fä HB</v>
      </c>
      <c r="C388" s="1" t="str">
        <f>VLOOKUP([1]Pedidos!$D388,[1]!Tabla_Empleados[[IdEmpleado]:[Apellidos]],2,FALSE)</f>
        <v>Fuller</v>
      </c>
      <c r="D388" s="3">
        <v>35891</v>
      </c>
      <c r="E388" s="3">
        <v>35919</v>
      </c>
      <c r="F388" s="3">
        <v>35899</v>
      </c>
      <c r="G388" s="2" t="s">
        <v>31</v>
      </c>
      <c r="H388" s="1" t="str">
        <f>VLOOKUP([1]Pedidos!$I388,[1]!Tabla_Compañías_de_envíos[[IdCompañíaEnvíos]:[NombreCompañía]],2,FALSE)</f>
        <v>United Package</v>
      </c>
      <c r="I388" s="5">
        <v>197.3</v>
      </c>
      <c r="J388" s="5">
        <v>7250</v>
      </c>
      <c r="K388" s="1" t="s">
        <v>13</v>
      </c>
    </row>
    <row r="389" spans="1:11" x14ac:dyDescent="0.25">
      <c r="A389" s="2">
        <v>10605</v>
      </c>
      <c r="B389" s="1" t="str">
        <f>VLOOKUP([1]Pedidos!$B389,[1]!Tabla_Clientes[[IdCliente]:[NombreCompañía]],2,FALSE)</f>
        <v>Mère Paillarde</v>
      </c>
      <c r="C389" s="1" t="str">
        <f>VLOOKUP([1]Pedidos!$D389,[1]!Tabla_Empleados[[IdEmpleado]:[Apellidos]],2,FALSE)</f>
        <v>Davolio</v>
      </c>
      <c r="D389" s="3">
        <v>35632</v>
      </c>
      <c r="E389" s="3">
        <v>35660</v>
      </c>
      <c r="F389" s="3">
        <v>35640</v>
      </c>
      <c r="G389" s="2" t="s">
        <v>31</v>
      </c>
      <c r="H389" s="1" t="str">
        <f>VLOOKUP([1]Pedidos!$I389,[1]!Tabla_Compañías_de_envíos[[IdCompañíaEnvíos]:[NombreCompañía]],2,FALSE)</f>
        <v>United Package</v>
      </c>
      <c r="I389" s="5">
        <v>379.13</v>
      </c>
      <c r="J389" s="5">
        <v>1820</v>
      </c>
      <c r="K389" s="1" t="s">
        <v>19</v>
      </c>
    </row>
    <row r="390" spans="1:11" x14ac:dyDescent="0.25">
      <c r="A390" s="2">
        <v>10793</v>
      </c>
      <c r="B390" s="1" t="str">
        <f>VLOOKUP([1]Pedidos!$B390,[1]!Tabla_Clientes[[IdCliente]:[NombreCompañía]],2,FALSE)</f>
        <v>Around the Horn</v>
      </c>
      <c r="C390" s="1" t="str">
        <f>VLOOKUP([1]Pedidos!$D390,[1]!Tabla_Empleados[[IdEmpleado]:[Apellidos]],2,FALSE)</f>
        <v>Leverling</v>
      </c>
      <c r="D390" s="3">
        <v>35788</v>
      </c>
      <c r="E390" s="3">
        <v>35816</v>
      </c>
      <c r="F390" s="3">
        <v>35803</v>
      </c>
      <c r="G390" s="2" t="s">
        <v>32</v>
      </c>
      <c r="H390" s="1" t="str">
        <f>VLOOKUP([1]Pedidos!$I390,[1]!Tabla_Compañías_de_envíos[[IdCompañíaEnvíos]:[NombreCompañía]],2,FALSE)</f>
        <v>Federal Shipping</v>
      </c>
      <c r="I390" s="5">
        <v>4.5199999999999996</v>
      </c>
      <c r="J390" s="5">
        <v>1910</v>
      </c>
      <c r="K390" s="1" t="s">
        <v>21</v>
      </c>
    </row>
    <row r="391" spans="1:11" x14ac:dyDescent="0.25">
      <c r="A391" s="2">
        <v>10508</v>
      </c>
      <c r="B391" s="1" t="str">
        <f>VLOOKUP([1]Pedidos!$B391,[1]!Tabla_Clientes[[IdCliente]:[NombreCompañía]],2,FALSE)</f>
        <v>Ottilies Käseladen</v>
      </c>
      <c r="C391" s="1" t="str">
        <f>VLOOKUP([1]Pedidos!$D391,[1]!Tabla_Empleados[[IdEmpleado]:[Apellidos]],2,FALSE)</f>
        <v>Davolio</v>
      </c>
      <c r="D391" s="3">
        <v>35536</v>
      </c>
      <c r="E391" s="3">
        <v>35564</v>
      </c>
      <c r="F391" s="3">
        <v>35563</v>
      </c>
      <c r="G391" s="2" t="s">
        <v>31</v>
      </c>
      <c r="H391" s="1" t="str">
        <f>VLOOKUP([1]Pedidos!$I391,[1]!Tabla_Compañías_de_envíos[[IdCompañíaEnvíos]:[NombreCompañía]],2,FALSE)</f>
        <v>United Package</v>
      </c>
      <c r="I391" s="5">
        <v>4.99</v>
      </c>
      <c r="J391" s="5">
        <v>7072</v>
      </c>
      <c r="K391" s="1" t="s">
        <v>10</v>
      </c>
    </row>
    <row r="392" spans="1:11" x14ac:dyDescent="0.25">
      <c r="A392" s="2">
        <v>10671</v>
      </c>
      <c r="B392" s="1" t="str">
        <f>VLOOKUP([1]Pedidos!$B392,[1]!Tabla_Clientes[[IdCliente]:[NombreCompañía]],2,FALSE)</f>
        <v>France restauration</v>
      </c>
      <c r="C392" s="1" t="str">
        <f>VLOOKUP([1]Pedidos!$D392,[1]!Tabla_Empleados[[IdEmpleado]:[Apellidos]],2,FALSE)</f>
        <v>Davolio</v>
      </c>
      <c r="D392" s="3">
        <v>35690</v>
      </c>
      <c r="E392" s="3">
        <v>35718</v>
      </c>
      <c r="F392" s="3">
        <v>35697</v>
      </c>
      <c r="G392" s="2" t="s">
        <v>33</v>
      </c>
      <c r="H392" s="1" t="str">
        <f>VLOOKUP([1]Pedidos!$I392,[1]!Tabla_Compañías_de_envíos[[IdCompañíaEnvíos]:[NombreCompañía]],2,FALSE)</f>
        <v>Speedy Express</v>
      </c>
      <c r="I392" s="5">
        <v>30.34</v>
      </c>
      <c r="J392" s="5">
        <v>2214</v>
      </c>
      <c r="K392" s="1" t="s">
        <v>23</v>
      </c>
    </row>
    <row r="393" spans="1:11" x14ac:dyDescent="0.25">
      <c r="A393" s="2">
        <v>11060</v>
      </c>
      <c r="B393" s="1" t="str">
        <f>VLOOKUP([1]Pedidos!$B393,[1]!Tabla_Clientes[[IdCliente]:[NombreCompañía]],2,FALSE)</f>
        <v>Franchi S.p.A.</v>
      </c>
      <c r="C393" s="1" t="str">
        <f>VLOOKUP([1]Pedidos!$D393,[1]!Tabla_Empleados[[IdEmpleado]:[Apellidos]],2,FALSE)</f>
        <v>Fuller</v>
      </c>
      <c r="D393" s="3">
        <v>35915</v>
      </c>
      <c r="E393" s="3">
        <v>35943</v>
      </c>
      <c r="F393" s="3">
        <v>35919</v>
      </c>
      <c r="G393" s="2" t="s">
        <v>31</v>
      </c>
      <c r="H393" s="1" t="str">
        <f>VLOOKUP([1]Pedidos!$I393,[1]!Tabla_Compañías_de_envíos[[IdCompañíaEnvíos]:[NombreCompañía]],2,FALSE)</f>
        <v>United Package</v>
      </c>
      <c r="I393" s="5">
        <v>10.98</v>
      </c>
      <c r="J393" s="5">
        <v>8779</v>
      </c>
      <c r="K393" s="1" t="s">
        <v>14</v>
      </c>
    </row>
    <row r="394" spans="1:11" x14ac:dyDescent="0.25">
      <c r="A394" s="2">
        <v>10292</v>
      </c>
      <c r="B394" s="1" t="str">
        <f>VLOOKUP([1]Pedidos!$B394,[1]!Tabla_Clientes[[IdCliente]:[NombreCompañía]],2,FALSE)</f>
        <v>Tradição Hipermercados</v>
      </c>
      <c r="C394" s="1" t="str">
        <f>VLOOKUP([1]Pedidos!$D394,[1]!Tabla_Empleados[[IdEmpleado]:[Apellidos]],2,FALSE)</f>
        <v>Davolio</v>
      </c>
      <c r="D394" s="3">
        <v>35305</v>
      </c>
      <c r="E394" s="3">
        <v>35333</v>
      </c>
      <c r="F394" s="3">
        <v>35310</v>
      </c>
      <c r="G394" s="2" t="s">
        <v>31</v>
      </c>
      <c r="H394" s="1" t="str">
        <f>VLOOKUP([1]Pedidos!$I394,[1]!Tabla_Compañías_de_envíos[[IdCompañíaEnvíos]:[NombreCompañía]],2,FALSE)</f>
        <v>United Package</v>
      </c>
      <c r="I394" s="5">
        <v>1.35</v>
      </c>
      <c r="J394" s="5">
        <v>2405</v>
      </c>
      <c r="K394" s="1" t="s">
        <v>12</v>
      </c>
    </row>
    <row r="395" spans="1:11" x14ac:dyDescent="0.25">
      <c r="A395" s="2">
        <v>11068</v>
      </c>
      <c r="B395" s="1" t="str">
        <f>VLOOKUP([1]Pedidos!$B395,[1]!Tabla_Clientes[[IdCliente]:[NombreCompañía]],2,FALSE)</f>
        <v>Queen Cozinha</v>
      </c>
      <c r="C395" s="1" t="str">
        <f>VLOOKUP([1]Pedidos!$D395,[1]!Tabla_Empleados[[IdEmpleado]:[Apellidos]],2,FALSE)</f>
        <v>Callahan</v>
      </c>
      <c r="D395" s="3">
        <v>35919</v>
      </c>
      <c r="E395" s="3">
        <v>35947</v>
      </c>
      <c r="F395" s="3"/>
      <c r="G395" s="2" t="s">
        <v>31</v>
      </c>
      <c r="H395" s="1" t="str">
        <f>VLOOKUP([1]Pedidos!$I395,[1]!Tabla_Compañías_de_envíos[[IdCompañíaEnvíos]:[NombreCompañía]],2,FALSE)</f>
        <v>United Package</v>
      </c>
      <c r="I395" s="5">
        <v>81.75</v>
      </c>
      <c r="J395" s="5">
        <v>8002</v>
      </c>
      <c r="K395" s="1" t="s">
        <v>12</v>
      </c>
    </row>
    <row r="396" spans="1:11" x14ac:dyDescent="0.25">
      <c r="A396" s="2">
        <v>10917</v>
      </c>
      <c r="B396" s="1" t="str">
        <f>VLOOKUP([1]Pedidos!$B396,[1]!Tabla_Clientes[[IdCliente]:[NombreCompañía]],2,FALSE)</f>
        <v>Romero y tomillo</v>
      </c>
      <c r="C396" s="1" t="str">
        <f>VLOOKUP([1]Pedidos!$D396,[1]!Tabla_Empleados[[IdEmpleado]:[Apellidos]],2,FALSE)</f>
        <v>Peacock</v>
      </c>
      <c r="D396" s="3">
        <v>35856</v>
      </c>
      <c r="E396" s="3">
        <v>35884</v>
      </c>
      <c r="F396" s="3">
        <v>35865</v>
      </c>
      <c r="G396" s="2" t="s">
        <v>31</v>
      </c>
      <c r="H396" s="1" t="str">
        <f>VLOOKUP([1]Pedidos!$I396,[1]!Tabla_Compañías_de_envíos[[IdCompañíaEnvíos]:[NombreCompañía]],2,FALSE)</f>
        <v>United Package</v>
      </c>
      <c r="I396" s="5">
        <v>8.2899999999999991</v>
      </c>
      <c r="J396" s="5">
        <v>4935</v>
      </c>
      <c r="K396" s="1" t="s">
        <v>17</v>
      </c>
    </row>
    <row r="397" spans="1:11" x14ac:dyDescent="0.25">
      <c r="A397" s="2">
        <v>10991</v>
      </c>
      <c r="B397" s="1" t="str">
        <f>VLOOKUP([1]Pedidos!$B397,[1]!Tabla_Clientes[[IdCliente]:[NombreCompañía]],2,FALSE)</f>
        <v>QUICK-Stop</v>
      </c>
      <c r="C397" s="1" t="str">
        <f>VLOOKUP([1]Pedidos!$D397,[1]!Tabla_Empleados[[IdEmpleado]:[Apellidos]],2,FALSE)</f>
        <v>Davolio</v>
      </c>
      <c r="D397" s="3">
        <v>35886</v>
      </c>
      <c r="E397" s="3">
        <v>35914</v>
      </c>
      <c r="F397" s="3">
        <v>35892</v>
      </c>
      <c r="G397" s="2" t="s">
        <v>33</v>
      </c>
      <c r="H397" s="1" t="str">
        <f>VLOOKUP([1]Pedidos!$I397,[1]!Tabla_Compañías_de_envíos[[IdCompañíaEnvíos]:[NombreCompañía]],2,FALSE)</f>
        <v>Speedy Express</v>
      </c>
      <c r="I397" s="5">
        <v>38.51</v>
      </c>
      <c r="J397" s="5">
        <v>5354</v>
      </c>
      <c r="K397" s="1" t="s">
        <v>10</v>
      </c>
    </row>
    <row r="398" spans="1:11" x14ac:dyDescent="0.25">
      <c r="A398" s="2">
        <v>10309</v>
      </c>
      <c r="B398" s="1" t="str">
        <f>VLOOKUP([1]Pedidos!$B398,[1]!Tabla_Clientes[[IdCliente]:[NombreCompañía]],2,FALSE)</f>
        <v>Hungry Owl All-Night Grocers</v>
      </c>
      <c r="C398" s="1" t="str">
        <f>VLOOKUP([1]Pedidos!$D398,[1]!Tabla_Empleados[[IdEmpleado]:[Apellidos]],2,FALSE)</f>
        <v>Leverling</v>
      </c>
      <c r="D398" s="3">
        <v>35327</v>
      </c>
      <c r="E398" s="3">
        <v>35355</v>
      </c>
      <c r="F398" s="3">
        <v>35361</v>
      </c>
      <c r="G398" s="2" t="s">
        <v>33</v>
      </c>
      <c r="H398" s="1" t="str">
        <f>VLOOKUP([1]Pedidos!$I398,[1]!Tabla_Compañías_de_envíos[[IdCompañíaEnvíos]:[NombreCompañía]],2,FALSE)</f>
        <v>Speedy Express</v>
      </c>
      <c r="I398" s="5">
        <v>47.3</v>
      </c>
      <c r="J398" s="5">
        <v>5124</v>
      </c>
      <c r="K398" s="1" t="s">
        <v>11</v>
      </c>
    </row>
    <row r="399" spans="1:11" x14ac:dyDescent="0.25">
      <c r="A399" s="2">
        <v>10375</v>
      </c>
      <c r="B399" s="1" t="str">
        <f>VLOOKUP([1]Pedidos!$B399,[1]!Tabla_Clientes[[IdCliente]:[NombreCompañía]],2,FALSE)</f>
        <v>Hungry Coyote Import Store</v>
      </c>
      <c r="C399" s="1" t="str">
        <f>VLOOKUP([1]Pedidos!$D399,[1]!Tabla_Empleados[[IdEmpleado]:[Apellidos]],2,FALSE)</f>
        <v>Leverling</v>
      </c>
      <c r="D399" s="3">
        <v>35405</v>
      </c>
      <c r="E399" s="3">
        <v>35433</v>
      </c>
      <c r="F399" s="3">
        <v>35408</v>
      </c>
      <c r="G399" s="2" t="s">
        <v>31</v>
      </c>
      <c r="H399" s="1" t="str">
        <f>VLOOKUP([1]Pedidos!$I399,[1]!Tabla_Compañías_de_envíos[[IdCompañíaEnvíos]:[NombreCompañía]],2,FALSE)</f>
        <v>United Package</v>
      </c>
      <c r="I399" s="5">
        <v>20.12</v>
      </c>
      <c r="J399" s="5">
        <v>5376</v>
      </c>
      <c r="K399" s="1" t="s">
        <v>18</v>
      </c>
    </row>
    <row r="400" spans="1:11" x14ac:dyDescent="0.25">
      <c r="A400" s="2">
        <v>10280</v>
      </c>
      <c r="B400" s="1" t="str">
        <f>VLOOKUP([1]Pedidos!$B400,[1]!Tabla_Clientes[[IdCliente]:[NombreCompañía]],2,FALSE)</f>
        <v>Berglunds snabbköp</v>
      </c>
      <c r="C400" s="1" t="str">
        <f>VLOOKUP([1]Pedidos!$D400,[1]!Tabla_Empleados[[IdEmpleado]:[Apellidos]],2,FALSE)</f>
        <v>Fuller</v>
      </c>
      <c r="D400" s="3">
        <v>35291</v>
      </c>
      <c r="E400" s="3">
        <v>35319</v>
      </c>
      <c r="F400" s="3">
        <v>35320</v>
      </c>
      <c r="G400" s="2" t="s">
        <v>33</v>
      </c>
      <c r="H400" s="1" t="str">
        <f>VLOOKUP([1]Pedidos!$I400,[1]!Tabla_Compañías_de_envíos[[IdCompañíaEnvíos]:[NombreCompañía]],2,FALSE)</f>
        <v>Speedy Express</v>
      </c>
      <c r="I400" s="5">
        <v>8.98</v>
      </c>
      <c r="J400" s="5">
        <v>7156</v>
      </c>
      <c r="K400" s="1" t="s">
        <v>13</v>
      </c>
    </row>
    <row r="401" spans="1:11" x14ac:dyDescent="0.25">
      <c r="A401" s="2">
        <v>10471</v>
      </c>
      <c r="B401" s="1" t="str">
        <f>VLOOKUP([1]Pedidos!$B401,[1]!Tabla_Clientes[[IdCliente]:[NombreCompañía]],2,FALSE)</f>
        <v>B's Beverages</v>
      </c>
      <c r="C401" s="1" t="str">
        <f>VLOOKUP([1]Pedidos!$D401,[1]!Tabla_Empleados[[IdEmpleado]:[Apellidos]],2,FALSE)</f>
        <v>Fuller</v>
      </c>
      <c r="D401" s="3">
        <v>35500</v>
      </c>
      <c r="E401" s="3">
        <v>35528</v>
      </c>
      <c r="F401" s="3">
        <v>35507</v>
      </c>
      <c r="G401" s="2" t="s">
        <v>32</v>
      </c>
      <c r="H401" s="1" t="str">
        <f>VLOOKUP([1]Pedidos!$I401,[1]!Tabla_Compañías_de_envíos[[IdCompañíaEnvíos]:[NombreCompañía]],2,FALSE)</f>
        <v>Federal Shipping</v>
      </c>
      <c r="I401" s="5">
        <v>45.59</v>
      </c>
      <c r="J401" s="5">
        <v>8874</v>
      </c>
      <c r="K401" s="1" t="s">
        <v>21</v>
      </c>
    </row>
    <row r="402" spans="1:11" x14ac:dyDescent="0.25">
      <c r="A402" s="2">
        <v>10555</v>
      </c>
      <c r="B402" s="1" t="str">
        <f>VLOOKUP([1]Pedidos!$B402,[1]!Tabla_Clientes[[IdCliente]:[NombreCompañía]],2,FALSE)</f>
        <v>Save-a-lot Markets</v>
      </c>
      <c r="C402" s="1" t="str">
        <f>VLOOKUP([1]Pedidos!$D402,[1]!Tabla_Empleados[[IdEmpleado]:[Apellidos]],2,FALSE)</f>
        <v>Suyama</v>
      </c>
      <c r="D402" s="3">
        <v>35583</v>
      </c>
      <c r="E402" s="3">
        <v>35611</v>
      </c>
      <c r="F402" s="3">
        <v>35585</v>
      </c>
      <c r="G402" s="2" t="s">
        <v>32</v>
      </c>
      <c r="H402" s="1" t="str">
        <f>VLOOKUP([1]Pedidos!$I402,[1]!Tabla_Compañías_de_envíos[[IdCompañíaEnvíos]:[NombreCompañía]],2,FALSE)</f>
        <v>Federal Shipping</v>
      </c>
      <c r="I402" s="5">
        <v>252.49</v>
      </c>
      <c r="J402" s="5">
        <v>3797</v>
      </c>
      <c r="K402" s="1" t="s">
        <v>18</v>
      </c>
    </row>
    <row r="403" spans="1:11" x14ac:dyDescent="0.25">
      <c r="A403" s="2">
        <v>10414</v>
      </c>
      <c r="B403" s="1" t="str">
        <f>VLOOKUP([1]Pedidos!$B403,[1]!Tabla_Clientes[[IdCliente]:[NombreCompañía]],2,FALSE)</f>
        <v>Familia Arquibaldo</v>
      </c>
      <c r="C403" s="1" t="str">
        <f>VLOOKUP([1]Pedidos!$D403,[1]!Tabla_Empleados[[IdEmpleado]:[Apellidos]],2,FALSE)</f>
        <v>Fuller</v>
      </c>
      <c r="D403" s="3">
        <v>35444</v>
      </c>
      <c r="E403" s="3">
        <v>35472</v>
      </c>
      <c r="F403" s="3">
        <v>35447</v>
      </c>
      <c r="G403" s="2" t="s">
        <v>32</v>
      </c>
      <c r="H403" s="1" t="str">
        <f>VLOOKUP([1]Pedidos!$I403,[1]!Tabla_Compañías_de_envíos[[IdCompañíaEnvíos]:[NombreCompañía]],2,FALSE)</f>
        <v>Federal Shipping</v>
      </c>
      <c r="I403" s="5">
        <v>21.48</v>
      </c>
      <c r="J403" s="5">
        <v>8582</v>
      </c>
      <c r="K403" s="1" t="s">
        <v>12</v>
      </c>
    </row>
    <row r="404" spans="1:11" x14ac:dyDescent="0.25">
      <c r="A404" s="2">
        <v>10896</v>
      </c>
      <c r="B404" s="1" t="str">
        <f>VLOOKUP([1]Pedidos!$B404,[1]!Tabla_Clientes[[IdCliente]:[NombreCompañía]],2,FALSE)</f>
        <v>Maison Dewey</v>
      </c>
      <c r="C404" s="1" t="str">
        <f>VLOOKUP([1]Pedidos!$D404,[1]!Tabla_Empleados[[IdEmpleado]:[Apellidos]],2,FALSE)</f>
        <v>King</v>
      </c>
      <c r="D404" s="3">
        <v>35845</v>
      </c>
      <c r="E404" s="3">
        <v>35873</v>
      </c>
      <c r="F404" s="3">
        <v>35853</v>
      </c>
      <c r="G404" s="2" t="s">
        <v>32</v>
      </c>
      <c r="H404" s="1" t="str">
        <f>VLOOKUP([1]Pedidos!$I404,[1]!Tabla_Compañías_de_envíos[[IdCompañíaEnvíos]:[NombreCompañía]],2,FALSE)</f>
        <v>Federal Shipping</v>
      </c>
      <c r="I404" s="5">
        <v>32.450000000000003</v>
      </c>
      <c r="J404" s="5">
        <v>7256</v>
      </c>
      <c r="K404" s="1" t="s">
        <v>29</v>
      </c>
    </row>
    <row r="405" spans="1:11" x14ac:dyDescent="0.25">
      <c r="A405" s="2">
        <v>11010</v>
      </c>
      <c r="B405" s="1" t="str">
        <f>VLOOKUP([1]Pedidos!$B405,[1]!Tabla_Clientes[[IdCliente]:[NombreCompañía]],2,FALSE)</f>
        <v>Reggiani Caseifici</v>
      </c>
      <c r="C405" s="1" t="str">
        <f>VLOOKUP([1]Pedidos!$D405,[1]!Tabla_Empleados[[IdEmpleado]:[Apellidos]],2,FALSE)</f>
        <v>Fuller</v>
      </c>
      <c r="D405" s="3">
        <v>35894</v>
      </c>
      <c r="E405" s="3">
        <v>35922</v>
      </c>
      <c r="F405" s="3">
        <v>35906</v>
      </c>
      <c r="G405" s="2" t="s">
        <v>31</v>
      </c>
      <c r="H405" s="1" t="str">
        <f>VLOOKUP([1]Pedidos!$I405,[1]!Tabla_Compañías_de_envíos[[IdCompañíaEnvíos]:[NombreCompañía]],2,FALSE)</f>
        <v>United Package</v>
      </c>
      <c r="I405" s="5">
        <v>28.71</v>
      </c>
      <c r="J405" s="5">
        <v>1341</v>
      </c>
      <c r="K405" s="1" t="s">
        <v>14</v>
      </c>
    </row>
    <row r="406" spans="1:11" x14ac:dyDescent="0.25">
      <c r="A406" s="2">
        <v>10620</v>
      </c>
      <c r="B406" s="1" t="str">
        <f>VLOOKUP([1]Pedidos!$B406,[1]!Tabla_Clientes[[IdCliente]:[NombreCompañía]],2,FALSE)</f>
        <v>Laughing Bacchus Wine Cellars</v>
      </c>
      <c r="C406" s="1" t="str">
        <f>VLOOKUP([1]Pedidos!$D406,[1]!Tabla_Empleados[[IdEmpleado]:[Apellidos]],2,FALSE)</f>
        <v>Fuller</v>
      </c>
      <c r="D406" s="3">
        <v>35647</v>
      </c>
      <c r="E406" s="3">
        <v>35675</v>
      </c>
      <c r="F406" s="3">
        <v>35656</v>
      </c>
      <c r="G406" s="2" t="s">
        <v>32</v>
      </c>
      <c r="H406" s="1" t="str">
        <f>VLOOKUP([1]Pedidos!$I406,[1]!Tabla_Compañías_de_envíos[[IdCompañíaEnvíos]:[NombreCompañía]],2,FALSE)</f>
        <v>Federal Shipping</v>
      </c>
      <c r="I406" s="5">
        <v>0.94</v>
      </c>
      <c r="J406" s="5">
        <v>9021</v>
      </c>
      <c r="K406" s="1" t="s">
        <v>19</v>
      </c>
    </row>
    <row r="407" spans="1:11" x14ac:dyDescent="0.25">
      <c r="A407" s="2">
        <v>10826</v>
      </c>
      <c r="B407" s="1" t="str">
        <f>VLOOKUP([1]Pedidos!$B407,[1]!Tabla_Clientes[[IdCliente]:[NombreCompañía]],2,FALSE)</f>
        <v>Blondel père et fils</v>
      </c>
      <c r="C407" s="1" t="str">
        <f>VLOOKUP([1]Pedidos!$D407,[1]!Tabla_Empleados[[IdEmpleado]:[Apellidos]],2,FALSE)</f>
        <v>Suyama</v>
      </c>
      <c r="D407" s="3">
        <v>35807</v>
      </c>
      <c r="E407" s="3">
        <v>35835</v>
      </c>
      <c r="F407" s="3">
        <v>35832</v>
      </c>
      <c r="G407" s="2" t="s">
        <v>33</v>
      </c>
      <c r="H407" s="1" t="str">
        <f>VLOOKUP([1]Pedidos!$I407,[1]!Tabla_Compañías_de_envíos[[IdCompañíaEnvíos]:[NombreCompañía]],2,FALSE)</f>
        <v>Speedy Express</v>
      </c>
      <c r="I407" s="5">
        <v>7.09</v>
      </c>
      <c r="J407" s="5">
        <v>9899</v>
      </c>
      <c r="K407" s="1" t="s">
        <v>23</v>
      </c>
    </row>
    <row r="408" spans="1:11" x14ac:dyDescent="0.25">
      <c r="A408" s="2">
        <v>10289</v>
      </c>
      <c r="B408" s="1" t="str">
        <f>VLOOKUP([1]Pedidos!$B408,[1]!Tabla_Clientes[[IdCliente]:[NombreCompañía]],2,FALSE)</f>
        <v>B's Beverages</v>
      </c>
      <c r="C408" s="1" t="str">
        <f>VLOOKUP([1]Pedidos!$D408,[1]!Tabla_Empleados[[IdEmpleado]:[Apellidos]],2,FALSE)</f>
        <v>King</v>
      </c>
      <c r="D408" s="3">
        <v>35303</v>
      </c>
      <c r="E408" s="3">
        <v>35331</v>
      </c>
      <c r="F408" s="3">
        <v>35305</v>
      </c>
      <c r="G408" s="2" t="s">
        <v>32</v>
      </c>
      <c r="H408" s="1" t="str">
        <f>VLOOKUP([1]Pedidos!$I408,[1]!Tabla_Compañías_de_envíos[[IdCompañíaEnvíos]:[NombreCompañía]],2,FALSE)</f>
        <v>Federal Shipping</v>
      </c>
      <c r="I408" s="5">
        <v>22.77</v>
      </c>
      <c r="J408" s="5">
        <v>5049</v>
      </c>
      <c r="K408" s="1" t="s">
        <v>21</v>
      </c>
    </row>
    <row r="409" spans="1:11" x14ac:dyDescent="0.25">
      <c r="A409" s="2">
        <v>10713</v>
      </c>
      <c r="B409" s="1" t="str">
        <f>VLOOKUP([1]Pedidos!$B409,[1]!Tabla_Clientes[[IdCliente]:[NombreCompañía]],2,FALSE)</f>
        <v>Save-a-lot Markets</v>
      </c>
      <c r="C409" s="1" t="str">
        <f>VLOOKUP([1]Pedidos!$D409,[1]!Tabla_Empleados[[IdEmpleado]:[Apellidos]],2,FALSE)</f>
        <v>Davolio</v>
      </c>
      <c r="D409" s="3">
        <v>35725</v>
      </c>
      <c r="E409" s="3">
        <v>35753</v>
      </c>
      <c r="F409" s="3">
        <v>35727</v>
      </c>
      <c r="G409" s="2" t="s">
        <v>33</v>
      </c>
      <c r="H409" s="1" t="str">
        <f>VLOOKUP([1]Pedidos!$I409,[1]!Tabla_Compañías_de_envíos[[IdCompañíaEnvíos]:[NombreCompañía]],2,FALSE)</f>
        <v>Speedy Express</v>
      </c>
      <c r="I409" s="5">
        <v>167.05</v>
      </c>
      <c r="J409" s="5">
        <v>7952</v>
      </c>
      <c r="K409" s="1" t="s">
        <v>18</v>
      </c>
    </row>
    <row r="410" spans="1:11" x14ac:dyDescent="0.25">
      <c r="A410" s="2">
        <v>10933</v>
      </c>
      <c r="B410" s="1" t="str">
        <f>VLOOKUP([1]Pedidos!$B410,[1]!Tabla_Clientes[[IdCliente]:[NombreCompañía]],2,FALSE)</f>
        <v>Island Trading</v>
      </c>
      <c r="C410" s="1" t="str">
        <f>VLOOKUP([1]Pedidos!$D410,[1]!Tabla_Empleados[[IdEmpleado]:[Apellidos]],2,FALSE)</f>
        <v>Suyama</v>
      </c>
      <c r="D410" s="3">
        <v>35860</v>
      </c>
      <c r="E410" s="3">
        <v>35888</v>
      </c>
      <c r="F410" s="3">
        <v>35870</v>
      </c>
      <c r="G410" s="2" t="s">
        <v>32</v>
      </c>
      <c r="H410" s="1" t="str">
        <f>VLOOKUP([1]Pedidos!$I410,[1]!Tabla_Compañías_de_envíos[[IdCompañíaEnvíos]:[NombreCompañía]],2,FALSE)</f>
        <v>Federal Shipping</v>
      </c>
      <c r="I410" s="5">
        <v>54.15</v>
      </c>
      <c r="J410" s="5">
        <v>5168</v>
      </c>
      <c r="K410" s="1" t="s">
        <v>21</v>
      </c>
    </row>
    <row r="411" spans="1:11" x14ac:dyDescent="0.25">
      <c r="A411" s="2">
        <v>10686</v>
      </c>
      <c r="B411" s="1" t="str">
        <f>VLOOKUP([1]Pedidos!$B411,[1]!Tabla_Clientes[[IdCliente]:[NombreCompañía]],2,FALSE)</f>
        <v>Piccolo und mehr</v>
      </c>
      <c r="C411" s="1" t="str">
        <f>VLOOKUP([1]Pedidos!$D411,[1]!Tabla_Empleados[[IdEmpleado]:[Apellidos]],2,FALSE)</f>
        <v>Fuller</v>
      </c>
      <c r="D411" s="3">
        <v>35703</v>
      </c>
      <c r="E411" s="3">
        <v>35731</v>
      </c>
      <c r="F411" s="3">
        <v>35711</v>
      </c>
      <c r="G411" s="2" t="s">
        <v>33</v>
      </c>
      <c r="H411" s="1" t="str">
        <f>VLOOKUP([1]Pedidos!$I411,[1]!Tabla_Compañías_de_envíos[[IdCompañíaEnvíos]:[NombreCompañía]],2,FALSE)</f>
        <v>Speedy Express</v>
      </c>
      <c r="I411" s="5">
        <v>96.5</v>
      </c>
      <c r="J411" s="5">
        <v>1557</v>
      </c>
      <c r="K411" s="1" t="s">
        <v>20</v>
      </c>
    </row>
    <row r="412" spans="1:11" x14ac:dyDescent="0.25">
      <c r="A412" s="2">
        <v>10275</v>
      </c>
      <c r="B412" s="1" t="str">
        <f>VLOOKUP([1]Pedidos!$B412,[1]!Tabla_Clientes[[IdCliente]:[NombreCompañía]],2,FALSE)</f>
        <v>Magazzini Alimentari Riuniti</v>
      </c>
      <c r="C412" s="1" t="str">
        <f>VLOOKUP([1]Pedidos!$D412,[1]!Tabla_Empleados[[IdEmpleado]:[Apellidos]],2,FALSE)</f>
        <v>Davolio</v>
      </c>
      <c r="D412" s="3">
        <v>35284</v>
      </c>
      <c r="E412" s="3">
        <v>35312</v>
      </c>
      <c r="F412" s="3">
        <v>35286</v>
      </c>
      <c r="G412" s="2" t="s">
        <v>33</v>
      </c>
      <c r="H412" s="1" t="str">
        <f>VLOOKUP([1]Pedidos!$I412,[1]!Tabla_Compañías_de_envíos[[IdCompañíaEnvíos]:[NombreCompañía]],2,FALSE)</f>
        <v>Speedy Express</v>
      </c>
      <c r="I412" s="5">
        <v>26.93</v>
      </c>
      <c r="J412" s="5">
        <v>9095</v>
      </c>
      <c r="K412" s="1" t="s">
        <v>14</v>
      </c>
    </row>
    <row r="413" spans="1:11" x14ac:dyDescent="0.25">
      <c r="A413" s="2">
        <v>10886</v>
      </c>
      <c r="B413" s="1" t="str">
        <f>VLOOKUP([1]Pedidos!$B413,[1]!Tabla_Clientes[[IdCliente]:[NombreCompañía]],2,FALSE)</f>
        <v>Hanari Carnes</v>
      </c>
      <c r="C413" s="1" t="str">
        <f>VLOOKUP([1]Pedidos!$D413,[1]!Tabla_Empleados[[IdEmpleado]:[Apellidos]],2,FALSE)</f>
        <v>Davolio</v>
      </c>
      <c r="D413" s="3">
        <v>35839</v>
      </c>
      <c r="E413" s="3">
        <v>35867</v>
      </c>
      <c r="F413" s="3">
        <v>35856</v>
      </c>
      <c r="G413" s="2" t="s">
        <v>33</v>
      </c>
      <c r="H413" s="1" t="str">
        <f>VLOOKUP([1]Pedidos!$I413,[1]!Tabla_Compañías_de_envíos[[IdCompañíaEnvíos]:[NombreCompañía]],2,FALSE)</f>
        <v>Speedy Express</v>
      </c>
      <c r="I413" s="5">
        <v>4.99</v>
      </c>
      <c r="J413" s="5">
        <v>4594</v>
      </c>
      <c r="K413" s="1" t="s">
        <v>12</v>
      </c>
    </row>
    <row r="414" spans="1:11" x14ac:dyDescent="0.25">
      <c r="A414" s="2">
        <v>10914</v>
      </c>
      <c r="B414" s="1" t="str">
        <f>VLOOKUP([1]Pedidos!$B414,[1]!Tabla_Clientes[[IdCliente]:[NombreCompañía]],2,FALSE)</f>
        <v>Queen Cozinha</v>
      </c>
      <c r="C414" s="1" t="str">
        <f>VLOOKUP([1]Pedidos!$D414,[1]!Tabla_Empleados[[IdEmpleado]:[Apellidos]],2,FALSE)</f>
        <v>Suyama</v>
      </c>
      <c r="D414" s="3">
        <v>35853</v>
      </c>
      <c r="E414" s="3">
        <v>35881</v>
      </c>
      <c r="F414" s="3">
        <v>35856</v>
      </c>
      <c r="G414" s="2" t="s">
        <v>33</v>
      </c>
      <c r="H414" s="1" t="str">
        <f>VLOOKUP([1]Pedidos!$I414,[1]!Tabla_Compañías_de_envíos[[IdCompañíaEnvíos]:[NombreCompañía]],2,FALSE)</f>
        <v>Speedy Express</v>
      </c>
      <c r="I414" s="5">
        <v>21.19</v>
      </c>
      <c r="J414" s="5">
        <v>9587</v>
      </c>
      <c r="K414" s="1" t="s">
        <v>12</v>
      </c>
    </row>
    <row r="415" spans="1:11" x14ac:dyDescent="0.25">
      <c r="A415" s="2">
        <v>10768</v>
      </c>
      <c r="B415" s="1" t="str">
        <f>VLOOKUP([1]Pedidos!$B415,[1]!Tabla_Clientes[[IdCliente]:[NombreCompañía]],2,FALSE)</f>
        <v>Around the Horn</v>
      </c>
      <c r="C415" s="1" t="str">
        <f>VLOOKUP([1]Pedidos!$D415,[1]!Tabla_Empleados[[IdEmpleado]:[Apellidos]],2,FALSE)</f>
        <v>Leverling</v>
      </c>
      <c r="D415" s="3">
        <v>35772</v>
      </c>
      <c r="E415" s="3">
        <v>35800</v>
      </c>
      <c r="F415" s="3">
        <v>35779</v>
      </c>
      <c r="G415" s="2" t="s">
        <v>31</v>
      </c>
      <c r="H415" s="1" t="str">
        <f>VLOOKUP([1]Pedidos!$I415,[1]!Tabla_Compañías_de_envíos[[IdCompañíaEnvíos]:[NombreCompañía]],2,FALSE)</f>
        <v>United Package</v>
      </c>
      <c r="I415" s="5">
        <v>146.32</v>
      </c>
      <c r="J415" s="5">
        <v>3145</v>
      </c>
      <c r="K415" s="1" t="s">
        <v>21</v>
      </c>
    </row>
    <row r="416" spans="1:11" x14ac:dyDescent="0.25">
      <c r="A416" s="2">
        <v>10754</v>
      </c>
      <c r="B416" s="1" t="str">
        <f>VLOOKUP([1]Pedidos!$B416,[1]!Tabla_Clientes[[IdCliente]:[NombreCompañía]],2,FALSE)</f>
        <v>Magazzini Alimentari Riuniti</v>
      </c>
      <c r="C416" s="1" t="str">
        <f>VLOOKUP([1]Pedidos!$D416,[1]!Tabla_Empleados[[IdEmpleado]:[Apellidos]],2,FALSE)</f>
        <v>Suyama</v>
      </c>
      <c r="D416" s="3">
        <v>35759</v>
      </c>
      <c r="E416" s="3">
        <v>35787</v>
      </c>
      <c r="F416" s="3">
        <v>35761</v>
      </c>
      <c r="G416" s="2" t="s">
        <v>32</v>
      </c>
      <c r="H416" s="1" t="str">
        <f>VLOOKUP([1]Pedidos!$I416,[1]!Tabla_Compañías_de_envíos[[IdCompañíaEnvíos]:[NombreCompañía]],2,FALSE)</f>
        <v>Federal Shipping</v>
      </c>
      <c r="I416" s="5">
        <v>2.38</v>
      </c>
      <c r="J416" s="5">
        <v>1985</v>
      </c>
      <c r="K416" s="1" t="s">
        <v>14</v>
      </c>
    </row>
    <row r="417" spans="1:11" x14ac:dyDescent="0.25">
      <c r="A417" s="2">
        <v>10612</v>
      </c>
      <c r="B417" s="1" t="str">
        <f>VLOOKUP([1]Pedidos!$B417,[1]!Tabla_Clientes[[IdCliente]:[NombreCompañía]],2,FALSE)</f>
        <v>Save-a-lot Markets</v>
      </c>
      <c r="C417" s="1" t="str">
        <f>VLOOKUP([1]Pedidos!$D417,[1]!Tabla_Empleados[[IdEmpleado]:[Apellidos]],2,FALSE)</f>
        <v>Davolio</v>
      </c>
      <c r="D417" s="3">
        <v>35639</v>
      </c>
      <c r="E417" s="3">
        <v>35667</v>
      </c>
      <c r="F417" s="3">
        <v>35643</v>
      </c>
      <c r="G417" s="2" t="s">
        <v>31</v>
      </c>
      <c r="H417" s="1" t="str">
        <f>VLOOKUP([1]Pedidos!$I417,[1]!Tabla_Compañías_de_envíos[[IdCompañíaEnvíos]:[NombreCompañía]],2,FALSE)</f>
        <v>United Package</v>
      </c>
      <c r="I417" s="5">
        <v>544.08000000000004</v>
      </c>
      <c r="J417" s="5">
        <v>7127</v>
      </c>
      <c r="K417" s="1" t="s">
        <v>18</v>
      </c>
    </row>
    <row r="418" spans="1:11" x14ac:dyDescent="0.25">
      <c r="A418" s="2">
        <v>10446</v>
      </c>
      <c r="B418" s="1" t="str">
        <f>VLOOKUP([1]Pedidos!$B418,[1]!Tabla_Clientes[[IdCliente]:[NombreCompañía]],2,FALSE)</f>
        <v>Toms Spezialitäten</v>
      </c>
      <c r="C418" s="1" t="str">
        <f>VLOOKUP([1]Pedidos!$D418,[1]!Tabla_Empleados[[IdEmpleado]:[Apellidos]],2,FALSE)</f>
        <v>Suyama</v>
      </c>
      <c r="D418" s="3">
        <v>35475</v>
      </c>
      <c r="E418" s="3">
        <v>35503</v>
      </c>
      <c r="F418" s="3">
        <v>35480</v>
      </c>
      <c r="G418" s="2" t="s">
        <v>33</v>
      </c>
      <c r="H418" s="1" t="str">
        <f>VLOOKUP([1]Pedidos!$I418,[1]!Tabla_Compañías_de_envíos[[IdCompañíaEnvíos]:[NombreCompañía]],2,FALSE)</f>
        <v>Speedy Express</v>
      </c>
      <c r="I418" s="5">
        <v>14.68</v>
      </c>
      <c r="J418" s="5">
        <v>1360</v>
      </c>
      <c r="K418" s="1" t="s">
        <v>10</v>
      </c>
    </row>
    <row r="419" spans="1:11" x14ac:dyDescent="0.25">
      <c r="A419" s="2">
        <v>11049</v>
      </c>
      <c r="B419" s="1" t="str">
        <f>VLOOKUP([1]Pedidos!$B419,[1]!Tabla_Clientes[[IdCliente]:[NombreCompañía]],2,FALSE)</f>
        <v>Gourmet Lanchonetes</v>
      </c>
      <c r="C419" s="1" t="str">
        <f>VLOOKUP([1]Pedidos!$D419,[1]!Tabla_Empleados[[IdEmpleado]:[Apellidos]],2,FALSE)</f>
        <v>Leverling</v>
      </c>
      <c r="D419" s="3">
        <v>35909</v>
      </c>
      <c r="E419" s="3">
        <v>35937</v>
      </c>
      <c r="F419" s="3">
        <v>35919</v>
      </c>
      <c r="G419" s="2" t="s">
        <v>33</v>
      </c>
      <c r="H419" s="1" t="str">
        <f>VLOOKUP([1]Pedidos!$I419,[1]!Tabla_Compañías_de_envíos[[IdCompañíaEnvíos]:[NombreCompañía]],2,FALSE)</f>
        <v>Speedy Express</v>
      </c>
      <c r="I419" s="5">
        <v>8.34</v>
      </c>
      <c r="J419" s="5">
        <v>8166</v>
      </c>
      <c r="K419" s="1" t="s">
        <v>12</v>
      </c>
    </row>
    <row r="420" spans="1:11" x14ac:dyDescent="0.25">
      <c r="A420" s="2">
        <v>10463</v>
      </c>
      <c r="B420" s="1" t="str">
        <f>VLOOKUP([1]Pedidos!$B420,[1]!Tabla_Clientes[[IdCliente]:[NombreCompañía]],2,FALSE)</f>
        <v>Suprêmes délices</v>
      </c>
      <c r="C420" s="1" t="str">
        <f>VLOOKUP([1]Pedidos!$D420,[1]!Tabla_Empleados[[IdEmpleado]:[Apellidos]],2,FALSE)</f>
        <v>Buchanan</v>
      </c>
      <c r="D420" s="3">
        <v>35493</v>
      </c>
      <c r="E420" s="3">
        <v>35521</v>
      </c>
      <c r="F420" s="3">
        <v>35495</v>
      </c>
      <c r="G420" s="2" t="s">
        <v>32</v>
      </c>
      <c r="H420" s="1" t="str">
        <f>VLOOKUP([1]Pedidos!$I420,[1]!Tabla_Compañías_de_envíos[[IdCompañíaEnvíos]:[NombreCompañía]],2,FALSE)</f>
        <v>Federal Shipping</v>
      </c>
      <c r="I420" s="5">
        <v>14.78</v>
      </c>
      <c r="J420" s="5">
        <v>1570</v>
      </c>
      <c r="K420" s="1" t="s">
        <v>29</v>
      </c>
    </row>
    <row r="421" spans="1:11" x14ac:dyDescent="0.25">
      <c r="A421" s="2">
        <v>10515</v>
      </c>
      <c r="B421" s="1" t="str">
        <f>VLOOKUP([1]Pedidos!$B421,[1]!Tabla_Clientes[[IdCliente]:[NombreCompañía]],2,FALSE)</f>
        <v>QUICK-Stop</v>
      </c>
      <c r="C421" s="1" t="str">
        <f>VLOOKUP([1]Pedidos!$D421,[1]!Tabla_Empleados[[IdEmpleado]:[Apellidos]],2,FALSE)</f>
        <v>Fuller</v>
      </c>
      <c r="D421" s="3">
        <v>35543</v>
      </c>
      <c r="E421" s="3">
        <v>35557</v>
      </c>
      <c r="F421" s="3">
        <v>35573</v>
      </c>
      <c r="G421" s="2" t="s">
        <v>33</v>
      </c>
      <c r="H421" s="1" t="str">
        <f>VLOOKUP([1]Pedidos!$I421,[1]!Tabla_Compañías_de_envíos[[IdCompañíaEnvíos]:[NombreCompañía]],2,FALSE)</f>
        <v>Speedy Express</v>
      </c>
      <c r="I421" s="5">
        <v>204.47</v>
      </c>
      <c r="J421" s="5">
        <v>1217</v>
      </c>
      <c r="K421" s="1" t="s">
        <v>10</v>
      </c>
    </row>
    <row r="422" spans="1:11" x14ac:dyDescent="0.25">
      <c r="A422" s="2">
        <v>10266</v>
      </c>
      <c r="B422" s="1" t="str">
        <f>VLOOKUP([1]Pedidos!$B422,[1]!Tabla_Clientes[[IdCliente]:[NombreCompañía]],2,FALSE)</f>
        <v>Wartian Herkku</v>
      </c>
      <c r="C422" s="1" t="str">
        <f>VLOOKUP([1]Pedidos!$D422,[1]!Tabla_Empleados[[IdEmpleado]:[Apellidos]],2,FALSE)</f>
        <v>Leverling</v>
      </c>
      <c r="D422" s="3">
        <v>35272</v>
      </c>
      <c r="E422" s="3">
        <v>35314</v>
      </c>
      <c r="F422" s="3">
        <v>35277</v>
      </c>
      <c r="G422" s="2" t="s">
        <v>32</v>
      </c>
      <c r="H422" s="1" t="str">
        <f>VLOOKUP([1]Pedidos!$I422,[1]!Tabla_Compañías_de_envíos[[IdCompañíaEnvíos]:[NombreCompañía]],2,FALSE)</f>
        <v>Federal Shipping</v>
      </c>
      <c r="I422" s="5">
        <v>25.73</v>
      </c>
      <c r="J422" s="5">
        <v>1943</v>
      </c>
      <c r="K422" s="1" t="s">
        <v>22</v>
      </c>
    </row>
    <row r="423" spans="1:11" x14ac:dyDescent="0.25">
      <c r="A423" s="2">
        <v>10301</v>
      </c>
      <c r="B423" s="1" t="str">
        <f>VLOOKUP([1]Pedidos!$B423,[1]!Tabla_Clientes[[IdCliente]:[NombreCompañía]],2,FALSE)</f>
        <v>Die Wandernde Kuh</v>
      </c>
      <c r="C423" s="1" t="str">
        <f>VLOOKUP([1]Pedidos!$D423,[1]!Tabla_Empleados[[IdEmpleado]:[Apellidos]],2,FALSE)</f>
        <v>Callahan</v>
      </c>
      <c r="D423" s="3">
        <v>35317</v>
      </c>
      <c r="E423" s="3">
        <v>35345</v>
      </c>
      <c r="F423" s="3">
        <v>35325</v>
      </c>
      <c r="G423" s="2" t="s">
        <v>31</v>
      </c>
      <c r="H423" s="1" t="str">
        <f>VLOOKUP([1]Pedidos!$I423,[1]!Tabla_Compañías_de_envíos[[IdCompañíaEnvíos]:[NombreCompañía]],2,FALSE)</f>
        <v>United Package</v>
      </c>
      <c r="I423" s="5">
        <v>45.08</v>
      </c>
      <c r="J423" s="5">
        <v>6273</v>
      </c>
      <c r="K423" s="1" t="s">
        <v>10</v>
      </c>
    </row>
    <row r="424" spans="1:11" x14ac:dyDescent="0.25">
      <c r="A424" s="2">
        <v>10406</v>
      </c>
      <c r="B424" s="1" t="str">
        <f>VLOOKUP([1]Pedidos!$B424,[1]!Tabla_Clientes[[IdCliente]:[NombreCompañía]],2,FALSE)</f>
        <v>Queen Cozinha</v>
      </c>
      <c r="C424" s="1" t="str">
        <f>VLOOKUP([1]Pedidos!$D424,[1]!Tabla_Empleados[[IdEmpleado]:[Apellidos]],2,FALSE)</f>
        <v>King</v>
      </c>
      <c r="D424" s="3">
        <v>35437</v>
      </c>
      <c r="E424" s="3">
        <v>35479</v>
      </c>
      <c r="F424" s="3">
        <v>35443</v>
      </c>
      <c r="G424" s="2" t="s">
        <v>33</v>
      </c>
      <c r="H424" s="1" t="str">
        <f>VLOOKUP([1]Pedidos!$I424,[1]!Tabla_Compañías_de_envíos[[IdCompañíaEnvíos]:[NombreCompañía]],2,FALSE)</f>
        <v>Speedy Express</v>
      </c>
      <c r="I424" s="5">
        <v>108.04</v>
      </c>
      <c r="J424" s="5">
        <v>3097</v>
      </c>
      <c r="K424" s="1" t="s">
        <v>12</v>
      </c>
    </row>
    <row r="425" spans="1:11" x14ac:dyDescent="0.25">
      <c r="A425" s="2">
        <v>10420</v>
      </c>
      <c r="B425" s="1" t="str">
        <f>VLOOKUP([1]Pedidos!$B425,[1]!Tabla_Clientes[[IdCliente]:[NombreCompañía]],2,FALSE)</f>
        <v>Wellington Importadora</v>
      </c>
      <c r="C425" s="1" t="str">
        <f>VLOOKUP([1]Pedidos!$D425,[1]!Tabla_Empleados[[IdEmpleado]:[Apellidos]],2,FALSE)</f>
        <v>Leverling</v>
      </c>
      <c r="D425" s="3">
        <v>35451</v>
      </c>
      <c r="E425" s="3">
        <v>35479</v>
      </c>
      <c r="F425" s="3">
        <v>35457</v>
      </c>
      <c r="G425" s="2" t="s">
        <v>33</v>
      </c>
      <c r="H425" s="1" t="str">
        <f>VLOOKUP([1]Pedidos!$I425,[1]!Tabla_Compañías_de_envíos[[IdCompañíaEnvíos]:[NombreCompañía]],2,FALSE)</f>
        <v>Speedy Express</v>
      </c>
      <c r="I425" s="5">
        <v>44.12</v>
      </c>
      <c r="J425" s="5">
        <v>3696</v>
      </c>
      <c r="K425" s="1" t="s">
        <v>12</v>
      </c>
    </row>
    <row r="426" spans="1:11" x14ac:dyDescent="0.25">
      <c r="A426" s="2">
        <v>11061</v>
      </c>
      <c r="B426" s="1" t="str">
        <f>VLOOKUP([1]Pedidos!$B426,[1]!Tabla_Clientes[[IdCliente]:[NombreCompañía]],2,FALSE)</f>
        <v>Great Lakes Food Market</v>
      </c>
      <c r="C426" s="1" t="str">
        <f>VLOOKUP([1]Pedidos!$D426,[1]!Tabla_Empleados[[IdEmpleado]:[Apellidos]],2,FALSE)</f>
        <v>Peacock</v>
      </c>
      <c r="D426" s="3">
        <v>35915</v>
      </c>
      <c r="E426" s="3">
        <v>35957</v>
      </c>
      <c r="F426" s="3"/>
      <c r="G426" s="2" t="s">
        <v>32</v>
      </c>
      <c r="H426" s="1" t="str">
        <f>VLOOKUP([1]Pedidos!$I426,[1]!Tabla_Compañías_de_envíos[[IdCompañíaEnvíos]:[NombreCompañía]],2,FALSE)</f>
        <v>Federal Shipping</v>
      </c>
      <c r="I426" s="5">
        <v>14.01</v>
      </c>
      <c r="J426" s="5">
        <v>7878</v>
      </c>
      <c r="K426" s="1" t="s">
        <v>18</v>
      </c>
    </row>
    <row r="427" spans="1:11" x14ac:dyDescent="0.25">
      <c r="A427" s="2">
        <v>10484</v>
      </c>
      <c r="B427" s="1" t="str">
        <f>VLOOKUP([1]Pedidos!$B427,[1]!Tabla_Clientes[[IdCliente]:[NombreCompañía]],2,FALSE)</f>
        <v>B's Beverages</v>
      </c>
      <c r="C427" s="1" t="str">
        <f>VLOOKUP([1]Pedidos!$D427,[1]!Tabla_Empleados[[IdEmpleado]:[Apellidos]],2,FALSE)</f>
        <v>Leverling</v>
      </c>
      <c r="D427" s="3">
        <v>35513</v>
      </c>
      <c r="E427" s="3">
        <v>35541</v>
      </c>
      <c r="F427" s="3">
        <v>35521</v>
      </c>
      <c r="G427" s="2" t="s">
        <v>32</v>
      </c>
      <c r="H427" s="1" t="str">
        <f>VLOOKUP([1]Pedidos!$I427,[1]!Tabla_Compañías_de_envíos[[IdCompañíaEnvíos]:[NombreCompañía]],2,FALSE)</f>
        <v>Federal Shipping</v>
      </c>
      <c r="I427" s="5">
        <v>6.88</v>
      </c>
      <c r="J427" s="5">
        <v>4334</v>
      </c>
      <c r="K427" s="1" t="s">
        <v>21</v>
      </c>
    </row>
    <row r="428" spans="1:11" x14ac:dyDescent="0.25">
      <c r="A428" s="2">
        <v>10688</v>
      </c>
      <c r="B428" s="1" t="str">
        <f>VLOOKUP([1]Pedidos!$B428,[1]!Tabla_Clientes[[IdCliente]:[NombreCompañía]],2,FALSE)</f>
        <v>Vaffeljernet</v>
      </c>
      <c r="C428" s="1" t="str">
        <f>VLOOKUP([1]Pedidos!$D428,[1]!Tabla_Empleados[[IdEmpleado]:[Apellidos]],2,FALSE)</f>
        <v>Peacock</v>
      </c>
      <c r="D428" s="3">
        <v>35704</v>
      </c>
      <c r="E428" s="3">
        <v>35718</v>
      </c>
      <c r="F428" s="3">
        <v>35710</v>
      </c>
      <c r="G428" s="2" t="s">
        <v>31</v>
      </c>
      <c r="H428" s="1" t="str">
        <f>VLOOKUP([1]Pedidos!$I428,[1]!Tabla_Compañías_de_envíos[[IdCompañíaEnvíos]:[NombreCompañía]],2,FALSE)</f>
        <v>United Package</v>
      </c>
      <c r="I428" s="5">
        <v>299.08999999999997</v>
      </c>
      <c r="J428" s="5">
        <v>2180</v>
      </c>
      <c r="K428" s="1" t="s">
        <v>24</v>
      </c>
    </row>
    <row r="429" spans="1:11" x14ac:dyDescent="0.25">
      <c r="A429" s="2">
        <v>10503</v>
      </c>
      <c r="B429" s="1" t="str">
        <f>VLOOKUP([1]Pedidos!$B429,[1]!Tabla_Clientes[[IdCliente]:[NombreCompañía]],2,FALSE)</f>
        <v>Hungry Owl All-Night Grocers</v>
      </c>
      <c r="C429" s="1" t="str">
        <f>VLOOKUP([1]Pedidos!$D429,[1]!Tabla_Empleados[[IdEmpleado]:[Apellidos]],2,FALSE)</f>
        <v>Suyama</v>
      </c>
      <c r="D429" s="3">
        <v>35531</v>
      </c>
      <c r="E429" s="3">
        <v>35559</v>
      </c>
      <c r="F429" s="3">
        <v>35536</v>
      </c>
      <c r="G429" s="2" t="s">
        <v>31</v>
      </c>
      <c r="H429" s="1" t="str">
        <f>VLOOKUP([1]Pedidos!$I429,[1]!Tabla_Compañías_de_envíos[[IdCompañíaEnvíos]:[NombreCompañía]],2,FALSE)</f>
        <v>United Package</v>
      </c>
      <c r="I429" s="5">
        <v>16.739999999999998</v>
      </c>
      <c r="J429" s="5">
        <v>4292</v>
      </c>
      <c r="K429" s="1" t="s">
        <v>11</v>
      </c>
    </row>
    <row r="430" spans="1:11" x14ac:dyDescent="0.25">
      <c r="A430" s="2">
        <v>10569</v>
      </c>
      <c r="B430" s="1" t="str">
        <f>VLOOKUP([1]Pedidos!$B430,[1]!Tabla_Clientes[[IdCliente]:[NombreCompañía]],2,FALSE)</f>
        <v>Rattlesnake Canyon Grocery</v>
      </c>
      <c r="C430" s="1" t="str">
        <f>VLOOKUP([1]Pedidos!$D430,[1]!Tabla_Empleados[[IdEmpleado]:[Apellidos]],2,FALSE)</f>
        <v>Buchanan</v>
      </c>
      <c r="D430" s="3">
        <v>35597</v>
      </c>
      <c r="E430" s="3">
        <v>35625</v>
      </c>
      <c r="F430" s="3">
        <v>35622</v>
      </c>
      <c r="G430" s="2" t="s">
        <v>33</v>
      </c>
      <c r="H430" s="1" t="str">
        <f>VLOOKUP([1]Pedidos!$I430,[1]!Tabla_Compañías_de_envíos[[IdCompañíaEnvíos]:[NombreCompañía]],2,FALSE)</f>
        <v>Speedy Express</v>
      </c>
      <c r="I430" s="5">
        <v>58.98</v>
      </c>
      <c r="J430" s="5">
        <v>4054</v>
      </c>
      <c r="K430" s="1" t="s">
        <v>18</v>
      </c>
    </row>
    <row r="431" spans="1:11" x14ac:dyDescent="0.25">
      <c r="A431" s="2">
        <v>10564</v>
      </c>
      <c r="B431" s="1" t="str">
        <f>VLOOKUP([1]Pedidos!$B431,[1]!Tabla_Clientes[[IdCliente]:[NombreCompañía]],2,FALSE)</f>
        <v>Rattlesnake Canyon Grocery</v>
      </c>
      <c r="C431" s="1" t="str">
        <f>VLOOKUP([1]Pedidos!$D431,[1]!Tabla_Empleados[[IdEmpleado]:[Apellidos]],2,FALSE)</f>
        <v>Peacock</v>
      </c>
      <c r="D431" s="3">
        <v>35591</v>
      </c>
      <c r="E431" s="3">
        <v>35619</v>
      </c>
      <c r="F431" s="3">
        <v>35597</v>
      </c>
      <c r="G431" s="2" t="s">
        <v>32</v>
      </c>
      <c r="H431" s="1" t="str">
        <f>VLOOKUP([1]Pedidos!$I431,[1]!Tabla_Compañías_de_envíos[[IdCompañíaEnvíos]:[NombreCompañía]],2,FALSE)</f>
        <v>Federal Shipping</v>
      </c>
      <c r="I431" s="5">
        <v>13.75</v>
      </c>
      <c r="J431" s="5">
        <v>9631</v>
      </c>
      <c r="K431" s="1" t="s">
        <v>18</v>
      </c>
    </row>
    <row r="432" spans="1:11" x14ac:dyDescent="0.25">
      <c r="A432" s="2">
        <v>10616</v>
      </c>
      <c r="B432" s="1" t="str">
        <f>VLOOKUP([1]Pedidos!$B432,[1]!Tabla_Clientes[[IdCliente]:[NombreCompañía]],2,FALSE)</f>
        <v>Great Lakes Food Market</v>
      </c>
      <c r="C432" s="1" t="str">
        <f>VLOOKUP([1]Pedidos!$D432,[1]!Tabla_Empleados[[IdEmpleado]:[Apellidos]],2,FALSE)</f>
        <v>Davolio</v>
      </c>
      <c r="D432" s="3">
        <v>35642</v>
      </c>
      <c r="E432" s="3">
        <v>35670</v>
      </c>
      <c r="F432" s="3">
        <v>35647</v>
      </c>
      <c r="G432" s="2" t="s">
        <v>31</v>
      </c>
      <c r="H432" s="1" t="str">
        <f>VLOOKUP([1]Pedidos!$I432,[1]!Tabla_Compañías_de_envíos[[IdCompañíaEnvíos]:[NombreCompañía]],2,FALSE)</f>
        <v>United Package</v>
      </c>
      <c r="I432" s="5">
        <v>116.53</v>
      </c>
      <c r="J432" s="5">
        <v>3208</v>
      </c>
      <c r="K432" s="1" t="s">
        <v>18</v>
      </c>
    </row>
    <row r="433" spans="1:11" x14ac:dyDescent="0.25">
      <c r="A433" s="2">
        <v>10355</v>
      </c>
      <c r="B433" s="1" t="str">
        <f>VLOOKUP([1]Pedidos!$B433,[1]!Tabla_Clientes[[IdCliente]:[NombreCompañía]],2,FALSE)</f>
        <v>Around the Horn</v>
      </c>
      <c r="C433" s="1" t="str">
        <f>VLOOKUP([1]Pedidos!$D433,[1]!Tabla_Empleados[[IdEmpleado]:[Apellidos]],2,FALSE)</f>
        <v>Suyama</v>
      </c>
      <c r="D433" s="3">
        <v>35384</v>
      </c>
      <c r="E433" s="3">
        <v>35412</v>
      </c>
      <c r="F433" s="3">
        <v>35389</v>
      </c>
      <c r="G433" s="2" t="s">
        <v>33</v>
      </c>
      <c r="H433" s="1" t="str">
        <f>VLOOKUP([1]Pedidos!$I433,[1]!Tabla_Compañías_de_envíos[[IdCompañíaEnvíos]:[NombreCompañía]],2,FALSE)</f>
        <v>Speedy Express</v>
      </c>
      <c r="I433" s="5">
        <v>41.95</v>
      </c>
      <c r="J433" s="5">
        <v>9918</v>
      </c>
      <c r="K433" s="1" t="s">
        <v>21</v>
      </c>
    </row>
    <row r="434" spans="1:11" x14ac:dyDescent="0.25">
      <c r="A434" s="2">
        <v>11053</v>
      </c>
      <c r="B434" s="1" t="str">
        <f>VLOOKUP([1]Pedidos!$B434,[1]!Tabla_Clientes[[IdCliente]:[NombreCompañía]],2,FALSE)</f>
        <v>Piccolo und mehr</v>
      </c>
      <c r="C434" s="1" t="str">
        <f>VLOOKUP([1]Pedidos!$D434,[1]!Tabla_Empleados[[IdEmpleado]:[Apellidos]],2,FALSE)</f>
        <v>Fuller</v>
      </c>
      <c r="D434" s="3">
        <v>35912</v>
      </c>
      <c r="E434" s="3">
        <v>35940</v>
      </c>
      <c r="F434" s="3">
        <v>35914</v>
      </c>
      <c r="G434" s="2" t="s">
        <v>31</v>
      </c>
      <c r="H434" s="1" t="str">
        <f>VLOOKUP([1]Pedidos!$I434,[1]!Tabla_Compañías_de_envíos[[IdCompañíaEnvíos]:[NombreCompañía]],2,FALSE)</f>
        <v>United Package</v>
      </c>
      <c r="I434" s="5">
        <v>53.05</v>
      </c>
      <c r="J434" s="5">
        <v>8110</v>
      </c>
      <c r="K434" s="1" t="s">
        <v>20</v>
      </c>
    </row>
    <row r="435" spans="1:11" x14ac:dyDescent="0.25">
      <c r="A435" s="2">
        <v>10394</v>
      </c>
      <c r="B435" s="1" t="str">
        <f>VLOOKUP([1]Pedidos!$B435,[1]!Tabla_Clientes[[IdCliente]:[NombreCompañía]],2,FALSE)</f>
        <v>Hungry Coyote Import Store</v>
      </c>
      <c r="C435" s="1" t="str">
        <f>VLOOKUP([1]Pedidos!$D435,[1]!Tabla_Empleados[[IdEmpleado]:[Apellidos]],2,FALSE)</f>
        <v>Davolio</v>
      </c>
      <c r="D435" s="3">
        <v>35424</v>
      </c>
      <c r="E435" s="3">
        <v>35452</v>
      </c>
      <c r="F435" s="3">
        <v>35433</v>
      </c>
      <c r="G435" s="2" t="s">
        <v>32</v>
      </c>
      <c r="H435" s="1" t="str">
        <f>VLOOKUP([1]Pedidos!$I435,[1]!Tabla_Compañías_de_envíos[[IdCompañíaEnvíos]:[NombreCompañía]],2,FALSE)</f>
        <v>Federal Shipping</v>
      </c>
      <c r="I435" s="5">
        <v>30.34</v>
      </c>
      <c r="J435" s="5">
        <v>2305</v>
      </c>
      <c r="K435" s="1" t="s">
        <v>18</v>
      </c>
    </row>
    <row r="436" spans="1:11" x14ac:dyDescent="0.25">
      <c r="A436" s="2">
        <v>10393</v>
      </c>
      <c r="B436" s="1" t="str">
        <f>VLOOKUP([1]Pedidos!$B436,[1]!Tabla_Clientes[[IdCliente]:[NombreCompañía]],2,FALSE)</f>
        <v>Save-a-lot Markets</v>
      </c>
      <c r="C436" s="1" t="str">
        <f>VLOOKUP([1]Pedidos!$D436,[1]!Tabla_Empleados[[IdEmpleado]:[Apellidos]],2,FALSE)</f>
        <v>Davolio</v>
      </c>
      <c r="D436" s="3">
        <v>35424</v>
      </c>
      <c r="E436" s="3">
        <v>35452</v>
      </c>
      <c r="F436" s="3">
        <v>35433</v>
      </c>
      <c r="G436" s="2" t="s">
        <v>32</v>
      </c>
      <c r="H436" s="1" t="str">
        <f>VLOOKUP([1]Pedidos!$I436,[1]!Tabla_Compañías_de_envíos[[IdCompañíaEnvíos]:[NombreCompañía]],2,FALSE)</f>
        <v>Federal Shipping</v>
      </c>
      <c r="I436" s="5">
        <v>126.56</v>
      </c>
      <c r="J436" s="5">
        <v>6566</v>
      </c>
      <c r="K436" s="1" t="s">
        <v>18</v>
      </c>
    </row>
    <row r="437" spans="1:11" x14ac:dyDescent="0.25">
      <c r="A437" s="2">
        <v>10837</v>
      </c>
      <c r="B437" s="1" t="str">
        <f>VLOOKUP([1]Pedidos!$B437,[1]!Tabla_Clientes[[IdCliente]:[NombreCompañía]],2,FALSE)</f>
        <v>Berglunds snabbköp</v>
      </c>
      <c r="C437" s="1" t="str">
        <f>VLOOKUP([1]Pedidos!$D437,[1]!Tabla_Empleados[[IdEmpleado]:[Apellidos]],2,FALSE)</f>
        <v>Dodsworth</v>
      </c>
      <c r="D437" s="3">
        <v>35811</v>
      </c>
      <c r="E437" s="3">
        <v>35839</v>
      </c>
      <c r="F437" s="3">
        <v>35818</v>
      </c>
      <c r="G437" s="2" t="s">
        <v>32</v>
      </c>
      <c r="H437" s="1" t="str">
        <f>VLOOKUP([1]Pedidos!$I437,[1]!Tabla_Compañías_de_envíos[[IdCompañíaEnvíos]:[NombreCompañía]],2,FALSE)</f>
        <v>Federal Shipping</v>
      </c>
      <c r="I437" s="5">
        <v>13.32</v>
      </c>
      <c r="J437" s="5">
        <v>5007</v>
      </c>
      <c r="K437" s="1" t="s">
        <v>13</v>
      </c>
    </row>
    <row r="438" spans="1:11" x14ac:dyDescent="0.25">
      <c r="A438" s="2">
        <v>10843</v>
      </c>
      <c r="B438" s="1" t="str">
        <f>VLOOKUP([1]Pedidos!$B438,[1]!Tabla_Clientes[[IdCliente]:[NombreCompañía]],2,FALSE)</f>
        <v>Victuailles en stock</v>
      </c>
      <c r="C438" s="1" t="str">
        <f>VLOOKUP([1]Pedidos!$D438,[1]!Tabla_Empleados[[IdEmpleado]:[Apellidos]],2,FALSE)</f>
        <v>Peacock</v>
      </c>
      <c r="D438" s="3">
        <v>35816</v>
      </c>
      <c r="E438" s="3">
        <v>35844</v>
      </c>
      <c r="F438" s="3">
        <v>35821</v>
      </c>
      <c r="G438" s="2" t="s">
        <v>31</v>
      </c>
      <c r="H438" s="1" t="str">
        <f>VLOOKUP([1]Pedidos!$I438,[1]!Tabla_Compañías_de_envíos[[IdCompañíaEnvíos]:[NombreCompañía]],2,FALSE)</f>
        <v>United Package</v>
      </c>
      <c r="I438" s="5">
        <v>9.26</v>
      </c>
      <c r="J438" s="5">
        <v>9095</v>
      </c>
      <c r="K438" s="1" t="s">
        <v>23</v>
      </c>
    </row>
    <row r="439" spans="1:11" x14ac:dyDescent="0.25">
      <c r="A439" s="2">
        <v>10952</v>
      </c>
      <c r="B439" s="1" t="str">
        <f>VLOOKUP([1]Pedidos!$B439,[1]!Tabla_Clientes[[IdCliente]:[NombreCompañía]],2,FALSE)</f>
        <v>Alfreds Futterkiste</v>
      </c>
      <c r="C439" s="1" t="str">
        <f>VLOOKUP([1]Pedidos!$D439,[1]!Tabla_Empleados[[IdEmpleado]:[Apellidos]],2,FALSE)</f>
        <v>Davolio</v>
      </c>
      <c r="D439" s="3">
        <v>35870</v>
      </c>
      <c r="E439" s="3">
        <v>35912</v>
      </c>
      <c r="F439" s="3">
        <v>35878</v>
      </c>
      <c r="G439" s="2" t="s">
        <v>33</v>
      </c>
      <c r="H439" s="1" t="str">
        <f>VLOOKUP([1]Pedidos!$I439,[1]!Tabla_Compañías_de_envíos[[IdCompañíaEnvíos]:[NombreCompañía]],2,FALSE)</f>
        <v>Speedy Express</v>
      </c>
      <c r="I439" s="5">
        <v>40.42</v>
      </c>
      <c r="J439" s="5">
        <v>6847</v>
      </c>
      <c r="K439" s="1" t="s">
        <v>10</v>
      </c>
    </row>
    <row r="440" spans="1:11" x14ac:dyDescent="0.25">
      <c r="A440" s="2">
        <v>10831</v>
      </c>
      <c r="B440" s="1" t="str">
        <f>VLOOKUP([1]Pedidos!$B440,[1]!Tabla_Clientes[[IdCliente]:[NombreCompañía]],2,FALSE)</f>
        <v>Santé Gourmet</v>
      </c>
      <c r="C440" s="1" t="str">
        <f>VLOOKUP([1]Pedidos!$D440,[1]!Tabla_Empleados[[IdEmpleado]:[Apellidos]],2,FALSE)</f>
        <v>Leverling</v>
      </c>
      <c r="D440" s="3">
        <v>35809</v>
      </c>
      <c r="E440" s="3">
        <v>35837</v>
      </c>
      <c r="F440" s="3">
        <v>35818</v>
      </c>
      <c r="G440" s="2" t="s">
        <v>31</v>
      </c>
      <c r="H440" s="1" t="str">
        <f>VLOOKUP([1]Pedidos!$I440,[1]!Tabla_Compañías_de_envíos[[IdCompañíaEnvíos]:[NombreCompañía]],2,FALSE)</f>
        <v>United Package</v>
      </c>
      <c r="I440" s="5">
        <v>72.19</v>
      </c>
      <c r="J440" s="5">
        <v>3962</v>
      </c>
      <c r="K440" s="1" t="s">
        <v>25</v>
      </c>
    </row>
    <row r="441" spans="1:11" x14ac:dyDescent="0.25">
      <c r="A441" s="2">
        <v>10764</v>
      </c>
      <c r="B441" s="1" t="str">
        <f>VLOOKUP([1]Pedidos!$B441,[1]!Tabla_Clientes[[IdCliente]:[NombreCompañía]],2,FALSE)</f>
        <v>Ernst Handel</v>
      </c>
      <c r="C441" s="1" t="str">
        <f>VLOOKUP([1]Pedidos!$D441,[1]!Tabla_Empleados[[IdEmpleado]:[Apellidos]],2,FALSE)</f>
        <v>Suyama</v>
      </c>
      <c r="D441" s="3">
        <v>35767</v>
      </c>
      <c r="E441" s="3">
        <v>35795</v>
      </c>
      <c r="F441" s="3">
        <v>35772</v>
      </c>
      <c r="G441" s="2" t="s">
        <v>32</v>
      </c>
      <c r="H441" s="1" t="str">
        <f>VLOOKUP([1]Pedidos!$I441,[1]!Tabla_Compañías_de_envíos[[IdCompañíaEnvíos]:[NombreCompañía]],2,FALSE)</f>
        <v>Federal Shipping</v>
      </c>
      <c r="I441" s="5">
        <v>145.44999999999999</v>
      </c>
      <c r="J441" s="5">
        <v>1351</v>
      </c>
      <c r="K441" s="1" t="s">
        <v>20</v>
      </c>
    </row>
    <row r="442" spans="1:11" x14ac:dyDescent="0.25">
      <c r="A442" s="2">
        <v>10675</v>
      </c>
      <c r="B442" s="1" t="str">
        <f>VLOOKUP([1]Pedidos!$B442,[1]!Tabla_Clientes[[IdCliente]:[NombreCompañía]],2,FALSE)</f>
        <v>Frankenversand</v>
      </c>
      <c r="C442" s="1" t="str">
        <f>VLOOKUP([1]Pedidos!$D442,[1]!Tabla_Empleados[[IdEmpleado]:[Apellidos]],2,FALSE)</f>
        <v>Buchanan</v>
      </c>
      <c r="D442" s="3">
        <v>35692</v>
      </c>
      <c r="E442" s="3">
        <v>35720</v>
      </c>
      <c r="F442" s="3">
        <v>35696</v>
      </c>
      <c r="G442" s="2" t="s">
        <v>31</v>
      </c>
      <c r="H442" s="1" t="str">
        <f>VLOOKUP([1]Pedidos!$I442,[1]!Tabla_Compañías_de_envíos[[IdCompañíaEnvíos]:[NombreCompañía]],2,FALSE)</f>
        <v>United Package</v>
      </c>
      <c r="I442" s="5">
        <v>31.85</v>
      </c>
      <c r="J442" s="5">
        <v>4391</v>
      </c>
      <c r="K442" s="1" t="s">
        <v>10</v>
      </c>
    </row>
    <row r="443" spans="1:11" x14ac:dyDescent="0.25">
      <c r="A443" s="2">
        <v>10466</v>
      </c>
      <c r="B443" s="1" t="str">
        <f>VLOOKUP([1]Pedidos!$B443,[1]!Tabla_Clientes[[IdCliente]:[NombreCompañía]],2,FALSE)</f>
        <v>Comércio Mineiro</v>
      </c>
      <c r="C443" s="1" t="str">
        <f>VLOOKUP([1]Pedidos!$D443,[1]!Tabla_Empleados[[IdEmpleado]:[Apellidos]],2,FALSE)</f>
        <v>Peacock</v>
      </c>
      <c r="D443" s="3">
        <v>35495</v>
      </c>
      <c r="E443" s="3">
        <v>35523</v>
      </c>
      <c r="F443" s="3">
        <v>35502</v>
      </c>
      <c r="G443" s="2" t="s">
        <v>33</v>
      </c>
      <c r="H443" s="1" t="str">
        <f>VLOOKUP([1]Pedidos!$I443,[1]!Tabla_Compañías_de_envíos[[IdCompañíaEnvíos]:[NombreCompañía]],2,FALSE)</f>
        <v>Speedy Express</v>
      </c>
      <c r="I443" s="5">
        <v>11.93</v>
      </c>
      <c r="J443" s="5">
        <v>6421</v>
      </c>
      <c r="K443" s="1" t="s">
        <v>12</v>
      </c>
    </row>
    <row r="444" spans="1:11" x14ac:dyDescent="0.25">
      <c r="A444" s="2">
        <v>10771</v>
      </c>
      <c r="B444" s="1" t="str">
        <f>VLOOKUP([1]Pedidos!$B444,[1]!Tabla_Clientes[[IdCliente]:[NombreCompañía]],2,FALSE)</f>
        <v>Ernst Handel</v>
      </c>
      <c r="C444" s="1" t="str">
        <f>VLOOKUP([1]Pedidos!$D444,[1]!Tabla_Empleados[[IdEmpleado]:[Apellidos]],2,FALSE)</f>
        <v>Dodsworth</v>
      </c>
      <c r="D444" s="3">
        <v>35774</v>
      </c>
      <c r="E444" s="3">
        <v>35802</v>
      </c>
      <c r="F444" s="3">
        <v>35797</v>
      </c>
      <c r="G444" s="2" t="s">
        <v>31</v>
      </c>
      <c r="H444" s="1" t="str">
        <f>VLOOKUP([1]Pedidos!$I444,[1]!Tabla_Compañías_de_envíos[[IdCompañíaEnvíos]:[NombreCompañía]],2,FALSE)</f>
        <v>United Package</v>
      </c>
      <c r="I444" s="5">
        <v>11.19</v>
      </c>
      <c r="J444" s="5">
        <v>4133</v>
      </c>
      <c r="K444" s="1" t="s">
        <v>20</v>
      </c>
    </row>
    <row r="445" spans="1:11" x14ac:dyDescent="0.25">
      <c r="A445" s="2">
        <v>10595</v>
      </c>
      <c r="B445" s="1" t="str">
        <f>VLOOKUP([1]Pedidos!$B445,[1]!Tabla_Clientes[[IdCliente]:[NombreCompañía]],2,FALSE)</f>
        <v>Ernst Handel</v>
      </c>
      <c r="C445" s="1" t="str">
        <f>VLOOKUP([1]Pedidos!$D445,[1]!Tabla_Empleados[[IdEmpleado]:[Apellidos]],2,FALSE)</f>
        <v>Fuller</v>
      </c>
      <c r="D445" s="3">
        <v>35621</v>
      </c>
      <c r="E445" s="3">
        <v>35649</v>
      </c>
      <c r="F445" s="3">
        <v>35625</v>
      </c>
      <c r="G445" s="2" t="s">
        <v>33</v>
      </c>
      <c r="H445" s="1" t="str">
        <f>VLOOKUP([1]Pedidos!$I445,[1]!Tabla_Compañías_de_envíos[[IdCompañíaEnvíos]:[NombreCompañía]],2,FALSE)</f>
        <v>Speedy Express</v>
      </c>
      <c r="I445" s="5">
        <v>96.78</v>
      </c>
      <c r="J445" s="5">
        <v>7511</v>
      </c>
      <c r="K445" s="1" t="s">
        <v>20</v>
      </c>
    </row>
    <row r="446" spans="1:11" x14ac:dyDescent="0.25">
      <c r="A446" s="2">
        <v>11025</v>
      </c>
      <c r="B446" s="1" t="str">
        <f>VLOOKUP([1]Pedidos!$B446,[1]!Tabla_Clientes[[IdCliente]:[NombreCompañía]],2,FALSE)</f>
        <v>Wartian Herkku</v>
      </c>
      <c r="C446" s="1" t="str">
        <f>VLOOKUP([1]Pedidos!$D446,[1]!Tabla_Empleados[[IdEmpleado]:[Apellidos]],2,FALSE)</f>
        <v>Suyama</v>
      </c>
      <c r="D446" s="3">
        <v>35900</v>
      </c>
      <c r="E446" s="3">
        <v>35928</v>
      </c>
      <c r="F446" s="3">
        <v>35909</v>
      </c>
      <c r="G446" s="2" t="s">
        <v>32</v>
      </c>
      <c r="H446" s="1" t="str">
        <f>VLOOKUP([1]Pedidos!$I446,[1]!Tabla_Compañías_de_envíos[[IdCompañíaEnvíos]:[NombreCompañía]],2,FALSE)</f>
        <v>Federal Shipping</v>
      </c>
      <c r="I446" s="5">
        <v>29.17</v>
      </c>
      <c r="J446" s="5">
        <v>3610</v>
      </c>
      <c r="K446" s="1" t="s">
        <v>22</v>
      </c>
    </row>
    <row r="447" spans="1:11" x14ac:dyDescent="0.25">
      <c r="A447" s="2">
        <v>10597</v>
      </c>
      <c r="B447" s="1" t="str">
        <f>VLOOKUP([1]Pedidos!$B447,[1]!Tabla_Clientes[[IdCliente]:[NombreCompañía]],2,FALSE)</f>
        <v>Piccolo und mehr</v>
      </c>
      <c r="C447" s="1" t="str">
        <f>VLOOKUP([1]Pedidos!$D447,[1]!Tabla_Empleados[[IdEmpleado]:[Apellidos]],2,FALSE)</f>
        <v>King</v>
      </c>
      <c r="D447" s="3">
        <v>35622</v>
      </c>
      <c r="E447" s="3">
        <v>35650</v>
      </c>
      <c r="F447" s="3">
        <v>35629</v>
      </c>
      <c r="G447" s="2" t="s">
        <v>32</v>
      </c>
      <c r="H447" s="1" t="str">
        <f>VLOOKUP([1]Pedidos!$I447,[1]!Tabla_Compañías_de_envíos[[IdCompañíaEnvíos]:[NombreCompañía]],2,FALSE)</f>
        <v>Federal Shipping</v>
      </c>
      <c r="I447" s="5">
        <v>35.119999999999997</v>
      </c>
      <c r="J447" s="5">
        <v>1594</v>
      </c>
      <c r="K447" s="1" t="s">
        <v>20</v>
      </c>
    </row>
    <row r="448" spans="1:11" x14ac:dyDescent="0.25">
      <c r="A448" s="2">
        <v>10505</v>
      </c>
      <c r="B448" s="1" t="str">
        <f>VLOOKUP([1]Pedidos!$B448,[1]!Tabla_Clientes[[IdCliente]:[NombreCompañía]],2,FALSE)</f>
        <v>Mère Paillarde</v>
      </c>
      <c r="C448" s="1" t="str">
        <f>VLOOKUP([1]Pedidos!$D448,[1]!Tabla_Empleados[[IdEmpleado]:[Apellidos]],2,FALSE)</f>
        <v>Leverling</v>
      </c>
      <c r="D448" s="3">
        <v>35534</v>
      </c>
      <c r="E448" s="3">
        <v>35562</v>
      </c>
      <c r="F448" s="3">
        <v>35541</v>
      </c>
      <c r="G448" s="2" t="s">
        <v>32</v>
      </c>
      <c r="H448" s="1" t="str">
        <f>VLOOKUP([1]Pedidos!$I448,[1]!Tabla_Compañías_de_envíos[[IdCompañíaEnvíos]:[NombreCompañía]],2,FALSE)</f>
        <v>Federal Shipping</v>
      </c>
      <c r="I448" s="5">
        <v>7.13</v>
      </c>
      <c r="J448" s="5">
        <v>5917</v>
      </c>
      <c r="K448" s="1" t="s">
        <v>19</v>
      </c>
    </row>
    <row r="449" spans="1:11" x14ac:dyDescent="0.25">
      <c r="A449" s="2">
        <v>10965</v>
      </c>
      <c r="B449" s="1" t="str">
        <f>VLOOKUP([1]Pedidos!$B449,[1]!Tabla_Clientes[[IdCliente]:[NombreCompañía]],2,FALSE)</f>
        <v>Old World Delicatessen</v>
      </c>
      <c r="C449" s="1" t="str">
        <f>VLOOKUP([1]Pedidos!$D449,[1]!Tabla_Empleados[[IdEmpleado]:[Apellidos]],2,FALSE)</f>
        <v>Suyama</v>
      </c>
      <c r="D449" s="3">
        <v>35874</v>
      </c>
      <c r="E449" s="3">
        <v>35902</v>
      </c>
      <c r="F449" s="3">
        <v>35884</v>
      </c>
      <c r="G449" s="2" t="s">
        <v>32</v>
      </c>
      <c r="H449" s="1" t="str">
        <f>VLOOKUP([1]Pedidos!$I449,[1]!Tabla_Compañías_de_envíos[[IdCompañíaEnvíos]:[NombreCompañía]],2,FALSE)</f>
        <v>Federal Shipping</v>
      </c>
      <c r="I449" s="5">
        <v>144.38</v>
      </c>
      <c r="J449" s="5">
        <v>2706</v>
      </c>
      <c r="K449" s="1" t="s">
        <v>18</v>
      </c>
    </row>
    <row r="450" spans="1:11" x14ac:dyDescent="0.25">
      <c r="A450" s="2">
        <v>10572</v>
      </c>
      <c r="B450" s="1" t="str">
        <f>VLOOKUP([1]Pedidos!$B450,[1]!Tabla_Clientes[[IdCliente]:[NombreCompañía]],2,FALSE)</f>
        <v>Berglunds snabbköp</v>
      </c>
      <c r="C450" s="1" t="str">
        <f>VLOOKUP([1]Pedidos!$D450,[1]!Tabla_Empleados[[IdEmpleado]:[Apellidos]],2,FALSE)</f>
        <v>Leverling</v>
      </c>
      <c r="D450" s="3">
        <v>35599</v>
      </c>
      <c r="E450" s="3">
        <v>35627</v>
      </c>
      <c r="F450" s="3">
        <v>35606</v>
      </c>
      <c r="G450" s="2" t="s">
        <v>31</v>
      </c>
      <c r="H450" s="1" t="str">
        <f>VLOOKUP([1]Pedidos!$I450,[1]!Tabla_Compañías_de_envíos[[IdCompañíaEnvíos]:[NombreCompañía]],2,FALSE)</f>
        <v>United Package</v>
      </c>
      <c r="I450" s="5">
        <v>116.43</v>
      </c>
      <c r="J450" s="5">
        <v>3249</v>
      </c>
      <c r="K450" s="1" t="s">
        <v>13</v>
      </c>
    </row>
    <row r="451" spans="1:11" x14ac:dyDescent="0.25">
      <c r="A451" s="2">
        <v>11069</v>
      </c>
      <c r="B451" s="1" t="str">
        <f>VLOOKUP([1]Pedidos!$B451,[1]!Tabla_Clientes[[IdCliente]:[NombreCompañía]],2,FALSE)</f>
        <v>Tortuga Restaurante</v>
      </c>
      <c r="C451" s="1" t="str">
        <f>VLOOKUP([1]Pedidos!$D451,[1]!Tabla_Empleados[[IdEmpleado]:[Apellidos]],2,FALSE)</f>
        <v>Davolio</v>
      </c>
      <c r="D451" s="3">
        <v>35919</v>
      </c>
      <c r="E451" s="3">
        <v>35947</v>
      </c>
      <c r="F451" s="3">
        <v>35921</v>
      </c>
      <c r="G451" s="2" t="s">
        <v>31</v>
      </c>
      <c r="H451" s="1" t="str">
        <f>VLOOKUP([1]Pedidos!$I451,[1]!Tabla_Compañías_de_envíos[[IdCompañíaEnvíos]:[NombreCompañía]],2,FALSE)</f>
        <v>United Package</v>
      </c>
      <c r="I451" s="5">
        <v>15.67</v>
      </c>
      <c r="J451" s="5">
        <v>3413</v>
      </c>
      <c r="K451" s="1" t="s">
        <v>28</v>
      </c>
    </row>
    <row r="452" spans="1:11" x14ac:dyDescent="0.25">
      <c r="A452" s="2">
        <v>10818</v>
      </c>
      <c r="B452" s="1" t="str">
        <f>VLOOKUP([1]Pedidos!$B452,[1]!Tabla_Clientes[[IdCliente]:[NombreCompañía]],2,FALSE)</f>
        <v>Magazzini Alimentari Riuniti</v>
      </c>
      <c r="C452" s="1" t="str">
        <f>VLOOKUP([1]Pedidos!$D452,[1]!Tabla_Empleados[[IdEmpleado]:[Apellidos]],2,FALSE)</f>
        <v>King</v>
      </c>
      <c r="D452" s="3">
        <v>35802</v>
      </c>
      <c r="E452" s="3">
        <v>35830</v>
      </c>
      <c r="F452" s="3">
        <v>35807</v>
      </c>
      <c r="G452" s="2" t="s">
        <v>32</v>
      </c>
      <c r="H452" s="1" t="str">
        <f>VLOOKUP([1]Pedidos!$I452,[1]!Tabla_Compañías_de_envíos[[IdCompañíaEnvíos]:[NombreCompañía]],2,FALSE)</f>
        <v>Federal Shipping</v>
      </c>
      <c r="I452" s="5">
        <v>65.48</v>
      </c>
      <c r="J452" s="5">
        <v>9554</v>
      </c>
      <c r="K452" s="1" t="s">
        <v>14</v>
      </c>
    </row>
    <row r="453" spans="1:11" x14ac:dyDescent="0.25">
      <c r="A453" s="2">
        <v>10695</v>
      </c>
      <c r="B453" s="1" t="str">
        <f>VLOOKUP([1]Pedidos!$B453,[1]!Tabla_Clientes[[IdCliente]:[NombreCompañía]],2,FALSE)</f>
        <v>Wilman Kala</v>
      </c>
      <c r="C453" s="1" t="str">
        <f>VLOOKUP([1]Pedidos!$D453,[1]!Tabla_Empleados[[IdEmpleado]:[Apellidos]],2,FALSE)</f>
        <v>King</v>
      </c>
      <c r="D453" s="3">
        <v>35710</v>
      </c>
      <c r="E453" s="3">
        <v>35752</v>
      </c>
      <c r="F453" s="3">
        <v>35717</v>
      </c>
      <c r="G453" s="2" t="s">
        <v>33</v>
      </c>
      <c r="H453" s="1" t="str">
        <f>VLOOKUP([1]Pedidos!$I453,[1]!Tabla_Compañías_de_envíos[[IdCompañíaEnvíos]:[NombreCompañía]],2,FALSE)</f>
        <v>Speedy Express</v>
      </c>
      <c r="I453" s="5">
        <v>16.72</v>
      </c>
      <c r="J453" s="5">
        <v>4336</v>
      </c>
      <c r="K453" s="1" t="s">
        <v>22</v>
      </c>
    </row>
    <row r="454" spans="1:11" x14ac:dyDescent="0.25">
      <c r="A454" s="2">
        <v>10723</v>
      </c>
      <c r="B454" s="1" t="str">
        <f>VLOOKUP([1]Pedidos!$B454,[1]!Tabla_Clientes[[IdCliente]:[NombreCompañía]],2,FALSE)</f>
        <v>White Clover Markets</v>
      </c>
      <c r="C454" s="1" t="str">
        <f>VLOOKUP([1]Pedidos!$D454,[1]!Tabla_Empleados[[IdEmpleado]:[Apellidos]],2,FALSE)</f>
        <v>Leverling</v>
      </c>
      <c r="D454" s="3">
        <v>35733</v>
      </c>
      <c r="E454" s="3">
        <v>35761</v>
      </c>
      <c r="F454" s="3">
        <v>35759</v>
      </c>
      <c r="G454" s="2" t="s">
        <v>33</v>
      </c>
      <c r="H454" s="1" t="str">
        <f>VLOOKUP([1]Pedidos!$I454,[1]!Tabla_Compañías_de_envíos[[IdCompañíaEnvíos]:[NombreCompañía]],2,FALSE)</f>
        <v>Speedy Express</v>
      </c>
      <c r="I454" s="5">
        <v>21.72</v>
      </c>
      <c r="J454" s="5">
        <v>9647</v>
      </c>
      <c r="K454" s="1" t="s">
        <v>18</v>
      </c>
    </row>
    <row r="455" spans="1:11" x14ac:dyDescent="0.25">
      <c r="A455" s="2">
        <v>10906</v>
      </c>
      <c r="B455" s="1" t="str">
        <f>VLOOKUP([1]Pedidos!$B455,[1]!Tabla_Clientes[[IdCliente]:[NombreCompañía]],2,FALSE)</f>
        <v>Wolski  Zajazd</v>
      </c>
      <c r="C455" s="1" t="str">
        <f>VLOOKUP([1]Pedidos!$D455,[1]!Tabla_Empleados[[IdEmpleado]:[Apellidos]],2,FALSE)</f>
        <v>Peacock</v>
      </c>
      <c r="D455" s="3">
        <v>35851</v>
      </c>
      <c r="E455" s="3">
        <v>35865</v>
      </c>
      <c r="F455" s="3">
        <v>35857</v>
      </c>
      <c r="G455" s="2" t="s">
        <v>32</v>
      </c>
      <c r="H455" s="1" t="str">
        <f>VLOOKUP([1]Pedidos!$I455,[1]!Tabla_Compañías_de_envíos[[IdCompañíaEnvíos]:[NombreCompañía]],2,FALSE)</f>
        <v>Federal Shipping</v>
      </c>
      <c r="I455" s="5">
        <v>26.29</v>
      </c>
      <c r="J455" s="5">
        <v>4401</v>
      </c>
      <c r="K455" s="1" t="s">
        <v>30</v>
      </c>
    </row>
    <row r="456" spans="1:11" x14ac:dyDescent="0.25">
      <c r="A456" s="2">
        <v>10633</v>
      </c>
      <c r="B456" s="1" t="str">
        <f>VLOOKUP([1]Pedidos!$B456,[1]!Tabla_Clientes[[IdCliente]:[NombreCompañía]],2,FALSE)</f>
        <v>Ernst Handel</v>
      </c>
      <c r="C456" s="1" t="str">
        <f>VLOOKUP([1]Pedidos!$D456,[1]!Tabla_Empleados[[IdEmpleado]:[Apellidos]],2,FALSE)</f>
        <v>King</v>
      </c>
      <c r="D456" s="3">
        <v>35657</v>
      </c>
      <c r="E456" s="3">
        <v>35685</v>
      </c>
      <c r="F456" s="3">
        <v>35660</v>
      </c>
      <c r="G456" s="2" t="s">
        <v>32</v>
      </c>
      <c r="H456" s="1" t="str">
        <f>VLOOKUP([1]Pedidos!$I456,[1]!Tabla_Compañías_de_envíos[[IdCompañíaEnvíos]:[NombreCompañía]],2,FALSE)</f>
        <v>Federal Shipping</v>
      </c>
      <c r="I456" s="5">
        <v>477.9</v>
      </c>
      <c r="J456" s="5">
        <v>4106</v>
      </c>
      <c r="K456" s="1" t="s">
        <v>20</v>
      </c>
    </row>
    <row r="457" spans="1:11" x14ac:dyDescent="0.25">
      <c r="A457" s="2">
        <v>11012</v>
      </c>
      <c r="B457" s="1" t="str">
        <f>VLOOKUP([1]Pedidos!$B457,[1]!Tabla_Clientes[[IdCliente]:[NombreCompañía]],2,FALSE)</f>
        <v>Frankenversand</v>
      </c>
      <c r="C457" s="1" t="str">
        <f>VLOOKUP([1]Pedidos!$D457,[1]!Tabla_Empleados[[IdEmpleado]:[Apellidos]],2,FALSE)</f>
        <v>Davolio</v>
      </c>
      <c r="D457" s="3">
        <v>35894</v>
      </c>
      <c r="E457" s="3">
        <v>35908</v>
      </c>
      <c r="F457" s="3">
        <v>35902</v>
      </c>
      <c r="G457" s="2" t="s">
        <v>32</v>
      </c>
      <c r="H457" s="1" t="str">
        <f>VLOOKUP([1]Pedidos!$I457,[1]!Tabla_Compañías_de_envíos[[IdCompañíaEnvíos]:[NombreCompañía]],2,FALSE)</f>
        <v>Federal Shipping</v>
      </c>
      <c r="I457" s="5">
        <v>242.95</v>
      </c>
      <c r="J457" s="5">
        <v>9495</v>
      </c>
      <c r="K457" s="1" t="s">
        <v>10</v>
      </c>
    </row>
    <row r="458" spans="1:11" x14ac:dyDescent="0.25">
      <c r="A458" s="2">
        <v>10418</v>
      </c>
      <c r="B458" s="1" t="str">
        <f>VLOOKUP([1]Pedidos!$B458,[1]!Tabla_Clientes[[IdCliente]:[NombreCompañía]],2,FALSE)</f>
        <v>QUICK-Stop</v>
      </c>
      <c r="C458" s="1" t="str">
        <f>VLOOKUP([1]Pedidos!$D458,[1]!Tabla_Empleados[[IdEmpleado]:[Apellidos]],2,FALSE)</f>
        <v>Peacock</v>
      </c>
      <c r="D458" s="3">
        <v>35447</v>
      </c>
      <c r="E458" s="3">
        <v>35475</v>
      </c>
      <c r="F458" s="3">
        <v>35454</v>
      </c>
      <c r="G458" s="2" t="s">
        <v>33</v>
      </c>
      <c r="H458" s="1" t="str">
        <f>VLOOKUP([1]Pedidos!$I458,[1]!Tabla_Compañías_de_envíos[[IdCompañíaEnvíos]:[NombreCompañía]],2,FALSE)</f>
        <v>Speedy Express</v>
      </c>
      <c r="I458" s="5">
        <v>17.55</v>
      </c>
      <c r="J458" s="5">
        <v>7501</v>
      </c>
      <c r="K458" s="1" t="s">
        <v>10</v>
      </c>
    </row>
    <row r="459" spans="1:11" x14ac:dyDescent="0.25">
      <c r="A459" s="2">
        <v>10576</v>
      </c>
      <c r="B459" s="1" t="str">
        <f>VLOOKUP([1]Pedidos!$B459,[1]!Tabla_Clientes[[IdCliente]:[NombreCompañía]],2,FALSE)</f>
        <v>Tortuga Restaurante</v>
      </c>
      <c r="C459" s="1" t="str">
        <f>VLOOKUP([1]Pedidos!$D459,[1]!Tabla_Empleados[[IdEmpleado]:[Apellidos]],2,FALSE)</f>
        <v>Leverling</v>
      </c>
      <c r="D459" s="3">
        <v>35604</v>
      </c>
      <c r="E459" s="3">
        <v>35618</v>
      </c>
      <c r="F459" s="3">
        <v>35611</v>
      </c>
      <c r="G459" s="2" t="s">
        <v>32</v>
      </c>
      <c r="H459" s="1" t="str">
        <f>VLOOKUP([1]Pedidos!$I459,[1]!Tabla_Compañías_de_envíos[[IdCompañíaEnvíos]:[NombreCompañía]],2,FALSE)</f>
        <v>Federal Shipping</v>
      </c>
      <c r="I459" s="5">
        <v>18.559999999999999</v>
      </c>
      <c r="J459" s="5">
        <v>6439</v>
      </c>
      <c r="K459" s="1" t="s">
        <v>28</v>
      </c>
    </row>
    <row r="460" spans="1:11" x14ac:dyDescent="0.25">
      <c r="A460" s="2">
        <v>10416</v>
      </c>
      <c r="B460" s="1" t="str">
        <f>VLOOKUP([1]Pedidos!$B460,[1]!Tabla_Clientes[[IdCliente]:[NombreCompañía]],2,FALSE)</f>
        <v>Wartian Herkku</v>
      </c>
      <c r="C460" s="1" t="str">
        <f>VLOOKUP([1]Pedidos!$D460,[1]!Tabla_Empleados[[IdEmpleado]:[Apellidos]],2,FALSE)</f>
        <v>Callahan</v>
      </c>
      <c r="D460" s="3">
        <v>35446</v>
      </c>
      <c r="E460" s="3">
        <v>35474</v>
      </c>
      <c r="F460" s="3">
        <v>35457</v>
      </c>
      <c r="G460" s="2" t="s">
        <v>32</v>
      </c>
      <c r="H460" s="1" t="str">
        <f>VLOOKUP([1]Pedidos!$I460,[1]!Tabla_Compañías_de_envíos[[IdCompañíaEnvíos]:[NombreCompañía]],2,FALSE)</f>
        <v>Federal Shipping</v>
      </c>
      <c r="I460" s="5">
        <v>22.72</v>
      </c>
      <c r="J460" s="5">
        <v>9824</v>
      </c>
      <c r="K460" s="1" t="s">
        <v>22</v>
      </c>
    </row>
    <row r="461" spans="1:11" x14ac:dyDescent="0.25">
      <c r="A461" s="2">
        <v>10942</v>
      </c>
      <c r="B461" s="1" t="str">
        <f>VLOOKUP([1]Pedidos!$B461,[1]!Tabla_Clientes[[IdCliente]:[NombreCompañía]],2,FALSE)</f>
        <v>Reggiani Caseifici</v>
      </c>
      <c r="C461" s="1" t="str">
        <f>VLOOKUP([1]Pedidos!$D461,[1]!Tabla_Empleados[[IdEmpleado]:[Apellidos]],2,FALSE)</f>
        <v>Dodsworth</v>
      </c>
      <c r="D461" s="3">
        <v>35865</v>
      </c>
      <c r="E461" s="3">
        <v>35893</v>
      </c>
      <c r="F461" s="3">
        <v>35872</v>
      </c>
      <c r="G461" s="2" t="s">
        <v>32</v>
      </c>
      <c r="H461" s="1" t="str">
        <f>VLOOKUP([1]Pedidos!$I461,[1]!Tabla_Compañías_de_envíos[[IdCompañíaEnvíos]:[NombreCompañía]],2,FALSE)</f>
        <v>Federal Shipping</v>
      </c>
      <c r="I461" s="5">
        <v>17.95</v>
      </c>
      <c r="J461" s="5">
        <v>7637</v>
      </c>
      <c r="K461" s="1" t="s">
        <v>14</v>
      </c>
    </row>
    <row r="462" spans="1:11" x14ac:dyDescent="0.25">
      <c r="A462" s="2">
        <v>10660</v>
      </c>
      <c r="B462" s="1" t="str">
        <f>VLOOKUP([1]Pedidos!$B462,[1]!Tabla_Clientes[[IdCliente]:[NombreCompañía]],2,FALSE)</f>
        <v>Hungry Coyote Import Store</v>
      </c>
      <c r="C462" s="1" t="str">
        <f>VLOOKUP([1]Pedidos!$D462,[1]!Tabla_Empleados[[IdEmpleado]:[Apellidos]],2,FALSE)</f>
        <v>Callahan</v>
      </c>
      <c r="D462" s="3">
        <v>35681</v>
      </c>
      <c r="E462" s="3">
        <v>35709</v>
      </c>
      <c r="F462" s="3">
        <v>35718</v>
      </c>
      <c r="G462" s="2" t="s">
        <v>33</v>
      </c>
      <c r="H462" s="1" t="str">
        <f>VLOOKUP([1]Pedidos!$I462,[1]!Tabla_Compañías_de_envíos[[IdCompañíaEnvíos]:[NombreCompañía]],2,FALSE)</f>
        <v>Speedy Express</v>
      </c>
      <c r="I462" s="5">
        <v>111.29</v>
      </c>
      <c r="J462" s="5">
        <v>4413</v>
      </c>
      <c r="K462" s="1" t="s">
        <v>18</v>
      </c>
    </row>
    <row r="463" spans="1:11" x14ac:dyDescent="0.25">
      <c r="A463" s="2">
        <v>10720</v>
      </c>
      <c r="B463" s="1" t="str">
        <f>VLOOKUP([1]Pedidos!$B463,[1]!Tabla_Clientes[[IdCliente]:[NombreCompañía]],2,FALSE)</f>
        <v>Que Delícia</v>
      </c>
      <c r="C463" s="1" t="str">
        <f>VLOOKUP([1]Pedidos!$D463,[1]!Tabla_Empleados[[IdEmpleado]:[Apellidos]],2,FALSE)</f>
        <v>Callahan</v>
      </c>
      <c r="D463" s="3">
        <v>35731</v>
      </c>
      <c r="E463" s="3">
        <v>35745</v>
      </c>
      <c r="F463" s="3">
        <v>35739</v>
      </c>
      <c r="G463" s="2" t="s">
        <v>31</v>
      </c>
      <c r="H463" s="1" t="str">
        <f>VLOOKUP([1]Pedidos!$I463,[1]!Tabla_Compañías_de_envíos[[IdCompañíaEnvíos]:[NombreCompañía]],2,FALSE)</f>
        <v>United Package</v>
      </c>
      <c r="I463" s="5">
        <v>9.5299999999999994</v>
      </c>
      <c r="J463" s="5">
        <v>7815</v>
      </c>
      <c r="K463" s="1" t="s">
        <v>12</v>
      </c>
    </row>
    <row r="464" spans="1:11" x14ac:dyDescent="0.25">
      <c r="A464" s="2">
        <v>10493</v>
      </c>
      <c r="B464" s="1" t="str">
        <f>VLOOKUP([1]Pedidos!$B464,[1]!Tabla_Clientes[[IdCliente]:[NombreCompañía]],2,FALSE)</f>
        <v>La maison d'Asie</v>
      </c>
      <c r="C464" s="1" t="str">
        <f>VLOOKUP([1]Pedidos!$D464,[1]!Tabla_Empleados[[IdEmpleado]:[Apellidos]],2,FALSE)</f>
        <v>Peacock</v>
      </c>
      <c r="D464" s="3">
        <v>35522</v>
      </c>
      <c r="E464" s="3">
        <v>35550</v>
      </c>
      <c r="F464" s="3">
        <v>35530</v>
      </c>
      <c r="G464" s="2" t="s">
        <v>32</v>
      </c>
      <c r="H464" s="1" t="str">
        <f>VLOOKUP([1]Pedidos!$I464,[1]!Tabla_Compañías_de_envíos[[IdCompañíaEnvíos]:[NombreCompañía]],2,FALSE)</f>
        <v>Federal Shipping</v>
      </c>
      <c r="I464" s="5">
        <v>10.64</v>
      </c>
      <c r="J464" s="5">
        <v>4317</v>
      </c>
      <c r="K464" s="1" t="s">
        <v>23</v>
      </c>
    </row>
    <row r="465" spans="1:11" x14ac:dyDescent="0.25">
      <c r="A465" s="2">
        <v>10761</v>
      </c>
      <c r="B465" s="1" t="str">
        <f>VLOOKUP([1]Pedidos!$B465,[1]!Tabla_Clientes[[IdCliente]:[NombreCompañía]],2,FALSE)</f>
        <v>Rattlesnake Canyon Grocery</v>
      </c>
      <c r="C465" s="1" t="str">
        <f>VLOOKUP([1]Pedidos!$D465,[1]!Tabla_Empleados[[IdEmpleado]:[Apellidos]],2,FALSE)</f>
        <v>Buchanan</v>
      </c>
      <c r="D465" s="3">
        <v>35766</v>
      </c>
      <c r="E465" s="3">
        <v>35794</v>
      </c>
      <c r="F465" s="3">
        <v>35772</v>
      </c>
      <c r="G465" s="2" t="s">
        <v>31</v>
      </c>
      <c r="H465" s="1" t="str">
        <f>VLOOKUP([1]Pedidos!$I465,[1]!Tabla_Compañías_de_envíos[[IdCompañíaEnvíos]:[NombreCompañía]],2,FALSE)</f>
        <v>United Package</v>
      </c>
      <c r="I465" s="5">
        <v>18.66</v>
      </c>
      <c r="J465" s="5">
        <v>7413</v>
      </c>
      <c r="K465" s="1" t="s">
        <v>18</v>
      </c>
    </row>
    <row r="466" spans="1:11" x14ac:dyDescent="0.25">
      <c r="A466" s="2">
        <v>10939</v>
      </c>
      <c r="B466" s="1" t="str">
        <f>VLOOKUP([1]Pedidos!$B466,[1]!Tabla_Clientes[[IdCliente]:[NombreCompañía]],2,FALSE)</f>
        <v>Magazzini Alimentari Riuniti</v>
      </c>
      <c r="C466" s="1" t="str">
        <f>VLOOKUP([1]Pedidos!$D466,[1]!Tabla_Empleados[[IdEmpleado]:[Apellidos]],2,FALSE)</f>
        <v>Fuller</v>
      </c>
      <c r="D466" s="3">
        <v>35864</v>
      </c>
      <c r="E466" s="3">
        <v>35892</v>
      </c>
      <c r="F466" s="3">
        <v>35867</v>
      </c>
      <c r="G466" s="2" t="s">
        <v>31</v>
      </c>
      <c r="H466" s="1" t="str">
        <f>VLOOKUP([1]Pedidos!$I466,[1]!Tabla_Compañías_de_envíos[[IdCompañíaEnvíos]:[NombreCompañía]],2,FALSE)</f>
        <v>United Package</v>
      </c>
      <c r="I466" s="5">
        <v>76.33</v>
      </c>
      <c r="J466" s="5">
        <v>6199</v>
      </c>
      <c r="K466" s="1" t="s">
        <v>14</v>
      </c>
    </row>
    <row r="467" spans="1:11" x14ac:dyDescent="0.25">
      <c r="A467" s="2">
        <v>10970</v>
      </c>
      <c r="B467" s="1" t="str">
        <f>VLOOKUP([1]Pedidos!$B467,[1]!Tabla_Clientes[[IdCliente]:[NombreCompañía]],2,FALSE)</f>
        <v>Bólido Comidas preparadas</v>
      </c>
      <c r="C467" s="1" t="str">
        <f>VLOOKUP([1]Pedidos!$D467,[1]!Tabla_Empleados[[IdEmpleado]:[Apellidos]],2,FALSE)</f>
        <v>Dodsworth</v>
      </c>
      <c r="D467" s="3">
        <v>35878</v>
      </c>
      <c r="E467" s="3">
        <v>35892</v>
      </c>
      <c r="F467" s="3">
        <v>35909</v>
      </c>
      <c r="G467" s="2" t="s">
        <v>33</v>
      </c>
      <c r="H467" s="1" t="str">
        <f>VLOOKUP([1]Pedidos!$I467,[1]!Tabla_Compañías_de_envíos[[IdCompañíaEnvíos]:[NombreCompañía]],2,FALSE)</f>
        <v>Speedy Express</v>
      </c>
      <c r="I467" s="5">
        <v>16.16</v>
      </c>
      <c r="J467" s="5">
        <v>5599</v>
      </c>
      <c r="K467" s="1" t="s">
        <v>17</v>
      </c>
    </row>
    <row r="468" spans="1:11" x14ac:dyDescent="0.25">
      <c r="A468" s="2">
        <v>10802</v>
      </c>
      <c r="B468" s="1" t="str">
        <f>VLOOKUP([1]Pedidos!$B468,[1]!Tabla_Clientes[[IdCliente]:[NombreCompañía]],2,FALSE)</f>
        <v>Simons bistro</v>
      </c>
      <c r="C468" s="1" t="str">
        <f>VLOOKUP([1]Pedidos!$D468,[1]!Tabla_Empleados[[IdEmpleado]:[Apellidos]],2,FALSE)</f>
        <v>Peacock</v>
      </c>
      <c r="D468" s="3">
        <v>35793</v>
      </c>
      <c r="E468" s="3">
        <v>35821</v>
      </c>
      <c r="F468" s="3">
        <v>35797</v>
      </c>
      <c r="G468" s="2" t="s">
        <v>31</v>
      </c>
      <c r="H468" s="1" t="str">
        <f>VLOOKUP([1]Pedidos!$I468,[1]!Tabla_Compañías_de_envíos[[IdCompañíaEnvíos]:[NombreCompañía]],2,FALSE)</f>
        <v>United Package</v>
      </c>
      <c r="I468" s="5">
        <v>257.26</v>
      </c>
      <c r="J468" s="5">
        <v>8929</v>
      </c>
      <c r="K468" s="1" t="s">
        <v>24</v>
      </c>
    </row>
    <row r="469" spans="1:11" x14ac:dyDescent="0.25">
      <c r="A469" s="2">
        <v>10932</v>
      </c>
      <c r="B469" s="1" t="str">
        <f>VLOOKUP([1]Pedidos!$B469,[1]!Tabla_Clientes[[IdCliente]:[NombreCompañía]],2,FALSE)</f>
        <v>Bon app'</v>
      </c>
      <c r="C469" s="1" t="str">
        <f>VLOOKUP([1]Pedidos!$D469,[1]!Tabla_Empleados[[IdEmpleado]:[Apellidos]],2,FALSE)</f>
        <v>Callahan</v>
      </c>
      <c r="D469" s="3">
        <v>35860</v>
      </c>
      <c r="E469" s="3">
        <v>35888</v>
      </c>
      <c r="F469" s="3">
        <v>35878</v>
      </c>
      <c r="G469" s="2" t="s">
        <v>33</v>
      </c>
      <c r="H469" s="1" t="str">
        <f>VLOOKUP([1]Pedidos!$I469,[1]!Tabla_Compañías_de_envíos[[IdCompañíaEnvíos]:[NombreCompañía]],2,FALSE)</f>
        <v>Speedy Express</v>
      </c>
      <c r="I469" s="5">
        <v>134.63999999999999</v>
      </c>
      <c r="J469" s="5">
        <v>1549</v>
      </c>
      <c r="K469" s="1" t="s">
        <v>23</v>
      </c>
    </row>
    <row r="470" spans="1:11" x14ac:dyDescent="0.25">
      <c r="A470" s="2">
        <v>11042</v>
      </c>
      <c r="B470" s="1" t="str">
        <f>VLOOKUP([1]Pedidos!$B470,[1]!Tabla_Clientes[[IdCliente]:[NombreCompañía]],2,FALSE)</f>
        <v>Comércio Mineiro</v>
      </c>
      <c r="C470" s="1" t="str">
        <f>VLOOKUP([1]Pedidos!$D470,[1]!Tabla_Empleados[[IdEmpleado]:[Apellidos]],2,FALSE)</f>
        <v>Fuller</v>
      </c>
      <c r="D470" s="3">
        <v>35907</v>
      </c>
      <c r="E470" s="3">
        <v>35921</v>
      </c>
      <c r="F470" s="3">
        <v>35916</v>
      </c>
      <c r="G470" s="2" t="s">
        <v>33</v>
      </c>
      <c r="H470" s="1" t="str">
        <f>VLOOKUP([1]Pedidos!$I470,[1]!Tabla_Compañías_de_envíos[[IdCompañíaEnvíos]:[NombreCompañía]],2,FALSE)</f>
        <v>Speedy Express</v>
      </c>
      <c r="I470" s="5">
        <v>29.99</v>
      </c>
      <c r="J470" s="5">
        <v>1534</v>
      </c>
      <c r="K470" s="1" t="s">
        <v>12</v>
      </c>
    </row>
    <row r="471" spans="1:11" x14ac:dyDescent="0.25">
      <c r="A471" s="2">
        <v>10302</v>
      </c>
      <c r="B471" s="1" t="str">
        <f>VLOOKUP([1]Pedidos!$B471,[1]!Tabla_Clientes[[IdCliente]:[NombreCompañía]],2,FALSE)</f>
        <v>Suprêmes délices</v>
      </c>
      <c r="C471" s="1" t="str">
        <f>VLOOKUP([1]Pedidos!$D471,[1]!Tabla_Empleados[[IdEmpleado]:[Apellidos]],2,FALSE)</f>
        <v>Peacock</v>
      </c>
      <c r="D471" s="3">
        <v>35318</v>
      </c>
      <c r="E471" s="3">
        <v>35346</v>
      </c>
      <c r="F471" s="3">
        <v>35347</v>
      </c>
      <c r="G471" s="2" t="s">
        <v>31</v>
      </c>
      <c r="H471" s="1" t="str">
        <f>VLOOKUP([1]Pedidos!$I471,[1]!Tabla_Compañías_de_envíos[[IdCompañíaEnvíos]:[NombreCompañía]],2,FALSE)</f>
        <v>United Package</v>
      </c>
      <c r="I471" s="5">
        <v>6.27</v>
      </c>
      <c r="J471" s="5">
        <v>8599</v>
      </c>
      <c r="K471" s="1" t="s">
        <v>29</v>
      </c>
    </row>
    <row r="472" spans="1:11" x14ac:dyDescent="0.25">
      <c r="A472" s="2">
        <v>10434</v>
      </c>
      <c r="B472" s="1" t="str">
        <f>VLOOKUP([1]Pedidos!$B472,[1]!Tabla_Clientes[[IdCliente]:[NombreCompañía]],2,FALSE)</f>
        <v>Folk och fä HB</v>
      </c>
      <c r="C472" s="1" t="str">
        <f>VLOOKUP([1]Pedidos!$D472,[1]!Tabla_Empleados[[IdEmpleado]:[Apellidos]],2,FALSE)</f>
        <v>Leverling</v>
      </c>
      <c r="D472" s="3">
        <v>35464</v>
      </c>
      <c r="E472" s="3">
        <v>35492</v>
      </c>
      <c r="F472" s="3">
        <v>35474</v>
      </c>
      <c r="G472" s="2" t="s">
        <v>31</v>
      </c>
      <c r="H472" s="1" t="str">
        <f>VLOOKUP([1]Pedidos!$I472,[1]!Tabla_Compañías_de_envíos[[IdCompañíaEnvíos]:[NombreCompañía]],2,FALSE)</f>
        <v>United Package</v>
      </c>
      <c r="I472" s="5">
        <v>17.920000000000002</v>
      </c>
      <c r="J472" s="5">
        <v>6061</v>
      </c>
      <c r="K472" s="1" t="s">
        <v>13</v>
      </c>
    </row>
    <row r="473" spans="1:11" x14ac:dyDescent="0.25">
      <c r="A473" s="2">
        <v>10561</v>
      </c>
      <c r="B473" s="1" t="str">
        <f>VLOOKUP([1]Pedidos!$B473,[1]!Tabla_Clientes[[IdCliente]:[NombreCompañía]],2,FALSE)</f>
        <v>Folk och fä HB</v>
      </c>
      <c r="C473" s="1" t="str">
        <f>VLOOKUP([1]Pedidos!$D473,[1]!Tabla_Empleados[[IdEmpleado]:[Apellidos]],2,FALSE)</f>
        <v>Fuller</v>
      </c>
      <c r="D473" s="3">
        <v>35587</v>
      </c>
      <c r="E473" s="3">
        <v>35615</v>
      </c>
      <c r="F473" s="3">
        <v>35590</v>
      </c>
      <c r="G473" s="2" t="s">
        <v>31</v>
      </c>
      <c r="H473" s="1" t="str">
        <f>VLOOKUP([1]Pedidos!$I473,[1]!Tabla_Compañías_de_envíos[[IdCompañíaEnvíos]:[NombreCompañía]],2,FALSE)</f>
        <v>United Package</v>
      </c>
      <c r="I473" s="5">
        <v>242.21</v>
      </c>
      <c r="J473" s="5">
        <v>7992</v>
      </c>
      <c r="K473" s="1" t="s">
        <v>13</v>
      </c>
    </row>
    <row r="474" spans="1:11" x14ac:dyDescent="0.25">
      <c r="A474" s="2">
        <v>10779</v>
      </c>
      <c r="B474" s="1" t="str">
        <f>VLOOKUP([1]Pedidos!$B474,[1]!Tabla_Clientes[[IdCliente]:[NombreCompañía]],2,FALSE)</f>
        <v>Morgenstern Gesundkost</v>
      </c>
      <c r="C474" s="1" t="str">
        <f>VLOOKUP([1]Pedidos!$D474,[1]!Tabla_Empleados[[IdEmpleado]:[Apellidos]],2,FALSE)</f>
        <v>Leverling</v>
      </c>
      <c r="D474" s="3">
        <v>35780</v>
      </c>
      <c r="E474" s="3">
        <v>35808</v>
      </c>
      <c r="F474" s="3">
        <v>35809</v>
      </c>
      <c r="G474" s="2" t="s">
        <v>31</v>
      </c>
      <c r="H474" s="1" t="str">
        <f>VLOOKUP([1]Pedidos!$I474,[1]!Tabla_Compañías_de_envíos[[IdCompañíaEnvíos]:[NombreCompañía]],2,FALSE)</f>
        <v>United Package</v>
      </c>
      <c r="I474" s="5">
        <v>58.13</v>
      </c>
      <c r="J474" s="5">
        <v>2347</v>
      </c>
      <c r="K474" s="1" t="s">
        <v>10</v>
      </c>
    </row>
    <row r="475" spans="1:11" x14ac:dyDescent="0.25">
      <c r="A475" s="2">
        <v>10448</v>
      </c>
      <c r="B475" s="1" t="str">
        <f>VLOOKUP([1]Pedidos!$B475,[1]!Tabla_Clientes[[IdCliente]:[NombreCompañía]],2,FALSE)</f>
        <v>Rancho grande</v>
      </c>
      <c r="C475" s="1" t="str">
        <f>VLOOKUP([1]Pedidos!$D475,[1]!Tabla_Empleados[[IdEmpleado]:[Apellidos]],2,FALSE)</f>
        <v>Peacock</v>
      </c>
      <c r="D475" s="3">
        <v>35478</v>
      </c>
      <c r="E475" s="3">
        <v>35506</v>
      </c>
      <c r="F475" s="3">
        <v>35485</v>
      </c>
      <c r="G475" s="2" t="s">
        <v>31</v>
      </c>
      <c r="H475" s="1" t="str">
        <f>VLOOKUP([1]Pedidos!$I475,[1]!Tabla_Compañías_de_envíos[[IdCompañíaEnvíos]:[NombreCompañía]],2,FALSE)</f>
        <v>United Package</v>
      </c>
      <c r="I475" s="5">
        <v>38.82</v>
      </c>
      <c r="J475" s="5">
        <v>6906</v>
      </c>
      <c r="K475" s="1" t="s">
        <v>26</v>
      </c>
    </row>
    <row r="476" spans="1:11" x14ac:dyDescent="0.25">
      <c r="A476" s="2">
        <v>10485</v>
      </c>
      <c r="B476" s="1" t="str">
        <f>VLOOKUP([1]Pedidos!$B476,[1]!Tabla_Clientes[[IdCliente]:[NombreCompañía]],2,FALSE)</f>
        <v>LINO-Delicateses</v>
      </c>
      <c r="C476" s="1" t="str">
        <f>VLOOKUP([1]Pedidos!$D476,[1]!Tabla_Empleados[[IdEmpleado]:[Apellidos]],2,FALSE)</f>
        <v>Peacock</v>
      </c>
      <c r="D476" s="3">
        <v>35514</v>
      </c>
      <c r="E476" s="3">
        <v>35528</v>
      </c>
      <c r="F476" s="3">
        <v>35520</v>
      </c>
      <c r="G476" s="2" t="s">
        <v>31</v>
      </c>
      <c r="H476" s="1" t="str">
        <f>VLOOKUP([1]Pedidos!$I476,[1]!Tabla_Compañías_de_envíos[[IdCompañíaEnvíos]:[NombreCompañía]],2,FALSE)</f>
        <v>United Package</v>
      </c>
      <c r="I476" s="5">
        <v>64.45</v>
      </c>
      <c r="J476" s="5">
        <v>7204</v>
      </c>
      <c r="K476" s="1" t="s">
        <v>16</v>
      </c>
    </row>
    <row r="477" spans="1:11" x14ac:dyDescent="0.25">
      <c r="A477" s="2">
        <v>10395</v>
      </c>
      <c r="B477" s="1" t="str">
        <f>VLOOKUP([1]Pedidos!$B477,[1]!Tabla_Clientes[[IdCliente]:[NombreCompañía]],2,FALSE)</f>
        <v>HILARIÓN-Abastos</v>
      </c>
      <c r="C477" s="1" t="str">
        <f>VLOOKUP([1]Pedidos!$D477,[1]!Tabla_Empleados[[IdEmpleado]:[Apellidos]],2,FALSE)</f>
        <v>Suyama</v>
      </c>
      <c r="D477" s="3">
        <v>35425</v>
      </c>
      <c r="E477" s="3">
        <v>35453</v>
      </c>
      <c r="F477" s="3">
        <v>35433</v>
      </c>
      <c r="G477" s="2" t="s">
        <v>33</v>
      </c>
      <c r="H477" s="1" t="str">
        <f>VLOOKUP([1]Pedidos!$I477,[1]!Tabla_Compañías_de_envíos[[IdCompañíaEnvíos]:[NombreCompañía]],2,FALSE)</f>
        <v>Speedy Express</v>
      </c>
      <c r="I477" s="5">
        <v>184.41</v>
      </c>
      <c r="J477" s="5">
        <v>6271</v>
      </c>
      <c r="K477" s="1" t="s">
        <v>16</v>
      </c>
    </row>
    <row r="478" spans="1:11" x14ac:dyDescent="0.25">
      <c r="A478" s="2">
        <v>10536</v>
      </c>
      <c r="B478" s="1" t="str">
        <f>VLOOKUP([1]Pedidos!$B478,[1]!Tabla_Clientes[[IdCliente]:[NombreCompañía]],2,FALSE)</f>
        <v>Lehmanns Marktstand</v>
      </c>
      <c r="C478" s="1" t="str">
        <f>VLOOKUP([1]Pedidos!$D478,[1]!Tabla_Empleados[[IdEmpleado]:[Apellidos]],2,FALSE)</f>
        <v>Leverling</v>
      </c>
      <c r="D478" s="3">
        <v>35564</v>
      </c>
      <c r="E478" s="3">
        <v>35592</v>
      </c>
      <c r="F478" s="3">
        <v>35587</v>
      </c>
      <c r="G478" s="2" t="s">
        <v>31</v>
      </c>
      <c r="H478" s="1" t="str">
        <f>VLOOKUP([1]Pedidos!$I478,[1]!Tabla_Compañías_de_envíos[[IdCompañíaEnvíos]:[NombreCompañía]],2,FALSE)</f>
        <v>United Package</v>
      </c>
      <c r="I478" s="5">
        <v>58.88</v>
      </c>
      <c r="J478" s="5">
        <v>7937</v>
      </c>
      <c r="K478" s="1" t="s">
        <v>10</v>
      </c>
    </row>
    <row r="479" spans="1:11" x14ac:dyDescent="0.25">
      <c r="A479" s="2">
        <v>10334</v>
      </c>
      <c r="B479" s="1" t="str">
        <f>VLOOKUP([1]Pedidos!$B479,[1]!Tabla_Clientes[[IdCliente]:[NombreCompañía]],2,FALSE)</f>
        <v>Victuailles en stock</v>
      </c>
      <c r="C479" s="1" t="str">
        <f>VLOOKUP([1]Pedidos!$D479,[1]!Tabla_Empleados[[IdEmpleado]:[Apellidos]],2,FALSE)</f>
        <v>Callahan</v>
      </c>
      <c r="D479" s="3">
        <v>35359</v>
      </c>
      <c r="E479" s="3">
        <v>35387</v>
      </c>
      <c r="F479" s="3">
        <v>35366</v>
      </c>
      <c r="G479" s="2" t="s">
        <v>31</v>
      </c>
      <c r="H479" s="1" t="str">
        <f>VLOOKUP([1]Pedidos!$I479,[1]!Tabla_Compañías_de_envíos[[IdCompañíaEnvíos]:[NombreCompañía]],2,FALSE)</f>
        <v>United Package</v>
      </c>
      <c r="I479" s="5">
        <v>8.56</v>
      </c>
      <c r="J479" s="5">
        <v>1058</v>
      </c>
      <c r="K479" s="1" t="s">
        <v>23</v>
      </c>
    </row>
    <row r="480" spans="1:11" x14ac:dyDescent="0.25">
      <c r="A480" s="2">
        <v>10577</v>
      </c>
      <c r="B480" s="1" t="str">
        <f>VLOOKUP([1]Pedidos!$B480,[1]!Tabla_Clientes[[IdCliente]:[NombreCompañía]],2,FALSE)</f>
        <v>Trail's Head Gourmet Provisioners</v>
      </c>
      <c r="C480" s="1" t="str">
        <f>VLOOKUP([1]Pedidos!$D480,[1]!Tabla_Empleados[[IdEmpleado]:[Apellidos]],2,FALSE)</f>
        <v>Dodsworth</v>
      </c>
      <c r="D480" s="3">
        <v>35604</v>
      </c>
      <c r="E480" s="3">
        <v>35646</v>
      </c>
      <c r="F480" s="3">
        <v>35611</v>
      </c>
      <c r="G480" s="2" t="s">
        <v>31</v>
      </c>
      <c r="H480" s="1" t="str">
        <f>VLOOKUP([1]Pedidos!$I480,[1]!Tabla_Compañías_de_envíos[[IdCompañíaEnvíos]:[NombreCompañía]],2,FALSE)</f>
        <v>United Package</v>
      </c>
      <c r="I480" s="5">
        <v>25.41</v>
      </c>
      <c r="J480" s="5">
        <v>2532</v>
      </c>
      <c r="K480" s="1" t="s">
        <v>18</v>
      </c>
    </row>
    <row r="481" spans="1:11" x14ac:dyDescent="0.25">
      <c r="A481" s="2">
        <v>10729</v>
      </c>
      <c r="B481" s="1" t="str">
        <f>VLOOKUP([1]Pedidos!$B481,[1]!Tabla_Clientes[[IdCliente]:[NombreCompañía]],2,FALSE)</f>
        <v>LINO-Delicateses</v>
      </c>
      <c r="C481" s="1" t="str">
        <f>VLOOKUP([1]Pedidos!$D481,[1]!Tabla_Empleados[[IdEmpleado]:[Apellidos]],2,FALSE)</f>
        <v>Callahan</v>
      </c>
      <c r="D481" s="3">
        <v>35738</v>
      </c>
      <c r="E481" s="3">
        <v>35780</v>
      </c>
      <c r="F481" s="3">
        <v>35748</v>
      </c>
      <c r="G481" s="2" t="s">
        <v>32</v>
      </c>
      <c r="H481" s="1" t="str">
        <f>VLOOKUP([1]Pedidos!$I481,[1]!Tabla_Compañías_de_envíos[[IdCompañíaEnvíos]:[NombreCompañía]],2,FALSE)</f>
        <v>Federal Shipping</v>
      </c>
      <c r="I481" s="5">
        <v>141.06</v>
      </c>
      <c r="J481" s="5">
        <v>2096</v>
      </c>
      <c r="K481" s="1" t="s">
        <v>16</v>
      </c>
    </row>
    <row r="482" spans="1:11" x14ac:dyDescent="0.25">
      <c r="A482" s="2">
        <v>10742</v>
      </c>
      <c r="B482" s="1" t="str">
        <f>VLOOKUP([1]Pedidos!$B482,[1]!Tabla_Clientes[[IdCliente]:[NombreCompañía]],2,FALSE)</f>
        <v>Bottom-Dollar Markets</v>
      </c>
      <c r="C482" s="1" t="str">
        <f>VLOOKUP([1]Pedidos!$D482,[1]!Tabla_Empleados[[IdEmpleado]:[Apellidos]],2,FALSE)</f>
        <v>Leverling</v>
      </c>
      <c r="D482" s="3">
        <v>35748</v>
      </c>
      <c r="E482" s="3">
        <v>35776</v>
      </c>
      <c r="F482" s="3">
        <v>35752</v>
      </c>
      <c r="G482" s="2" t="s">
        <v>32</v>
      </c>
      <c r="H482" s="1" t="str">
        <f>VLOOKUP([1]Pedidos!$I482,[1]!Tabla_Compañías_de_envíos[[IdCompañíaEnvíos]:[NombreCompañía]],2,FALSE)</f>
        <v>Federal Shipping</v>
      </c>
      <c r="I482" s="5">
        <v>243.73</v>
      </c>
      <c r="J482" s="5">
        <v>5319</v>
      </c>
      <c r="K482" s="1" t="s">
        <v>19</v>
      </c>
    </row>
    <row r="483" spans="1:11" x14ac:dyDescent="0.25">
      <c r="A483" s="2">
        <v>11011</v>
      </c>
      <c r="B483" s="1" t="str">
        <f>VLOOKUP([1]Pedidos!$B483,[1]!Tabla_Clientes[[IdCliente]:[NombreCompañía]],2,FALSE)</f>
        <v>Alfreds Futterkiste</v>
      </c>
      <c r="C483" s="1" t="str">
        <f>VLOOKUP([1]Pedidos!$D483,[1]!Tabla_Empleados[[IdEmpleado]:[Apellidos]],2,FALSE)</f>
        <v>Leverling</v>
      </c>
      <c r="D483" s="3">
        <v>35894</v>
      </c>
      <c r="E483" s="3">
        <v>35922</v>
      </c>
      <c r="F483" s="3">
        <v>35898</v>
      </c>
      <c r="G483" s="2" t="s">
        <v>33</v>
      </c>
      <c r="H483" s="1" t="str">
        <f>VLOOKUP([1]Pedidos!$I483,[1]!Tabla_Compañías_de_envíos[[IdCompañíaEnvíos]:[NombreCompañía]],2,FALSE)</f>
        <v>Speedy Express</v>
      </c>
      <c r="I483" s="5">
        <v>1.21</v>
      </c>
      <c r="J483" s="5">
        <v>7552</v>
      </c>
      <c r="K483" s="1" t="s">
        <v>10</v>
      </c>
    </row>
    <row r="484" spans="1:11" x14ac:dyDescent="0.25">
      <c r="A484" s="2">
        <v>10842</v>
      </c>
      <c r="B484" s="1" t="str">
        <f>VLOOKUP([1]Pedidos!$B484,[1]!Tabla_Clientes[[IdCliente]:[NombreCompañía]],2,FALSE)</f>
        <v>Tortuga Restaurante</v>
      </c>
      <c r="C484" s="1" t="str">
        <f>VLOOKUP([1]Pedidos!$D484,[1]!Tabla_Empleados[[IdEmpleado]:[Apellidos]],2,FALSE)</f>
        <v>Davolio</v>
      </c>
      <c r="D484" s="3">
        <v>35815</v>
      </c>
      <c r="E484" s="3">
        <v>35843</v>
      </c>
      <c r="F484" s="3">
        <v>35824</v>
      </c>
      <c r="G484" s="2" t="s">
        <v>32</v>
      </c>
      <c r="H484" s="1" t="str">
        <f>VLOOKUP([1]Pedidos!$I484,[1]!Tabla_Compañías_de_envíos[[IdCompañíaEnvíos]:[NombreCompañía]],2,FALSE)</f>
        <v>Federal Shipping</v>
      </c>
      <c r="I484" s="5">
        <v>54.42</v>
      </c>
      <c r="J484" s="5">
        <v>5635</v>
      </c>
      <c r="K484" s="1" t="s">
        <v>28</v>
      </c>
    </row>
    <row r="485" spans="1:11" x14ac:dyDescent="0.25">
      <c r="A485" s="2">
        <v>10492</v>
      </c>
      <c r="B485" s="1" t="str">
        <f>VLOOKUP([1]Pedidos!$B485,[1]!Tabla_Clientes[[IdCliente]:[NombreCompañía]],2,FALSE)</f>
        <v>Bottom-Dollar Markets</v>
      </c>
      <c r="C485" s="1" t="str">
        <f>VLOOKUP([1]Pedidos!$D485,[1]!Tabla_Empleados[[IdEmpleado]:[Apellidos]],2,FALSE)</f>
        <v>Leverling</v>
      </c>
      <c r="D485" s="3">
        <v>35521</v>
      </c>
      <c r="E485" s="3">
        <v>35549</v>
      </c>
      <c r="F485" s="3">
        <v>35531</v>
      </c>
      <c r="G485" s="2" t="s">
        <v>33</v>
      </c>
      <c r="H485" s="1" t="str">
        <f>VLOOKUP([1]Pedidos!$I485,[1]!Tabla_Compañías_de_envíos[[IdCompañíaEnvíos]:[NombreCompañía]],2,FALSE)</f>
        <v>Speedy Express</v>
      </c>
      <c r="I485" s="5">
        <v>62.89</v>
      </c>
      <c r="J485" s="5">
        <v>8533</v>
      </c>
      <c r="K485" s="1" t="s">
        <v>19</v>
      </c>
    </row>
    <row r="486" spans="1:11" x14ac:dyDescent="0.25">
      <c r="A486" s="2">
        <v>10371</v>
      </c>
      <c r="B486" s="1" t="str">
        <f>VLOOKUP([1]Pedidos!$B486,[1]!Tabla_Clientes[[IdCliente]:[NombreCompañía]],2,FALSE)</f>
        <v>La maison d'Asie</v>
      </c>
      <c r="C486" s="1" t="str">
        <f>VLOOKUP([1]Pedidos!$D486,[1]!Tabla_Empleados[[IdEmpleado]:[Apellidos]],2,FALSE)</f>
        <v>Davolio</v>
      </c>
      <c r="D486" s="3">
        <v>35402</v>
      </c>
      <c r="E486" s="3">
        <v>35430</v>
      </c>
      <c r="F486" s="3">
        <v>35423</v>
      </c>
      <c r="G486" s="2" t="s">
        <v>33</v>
      </c>
      <c r="H486" s="1" t="str">
        <f>VLOOKUP([1]Pedidos!$I486,[1]!Tabla_Compañías_de_envíos[[IdCompañíaEnvíos]:[NombreCompañía]],2,FALSE)</f>
        <v>Speedy Express</v>
      </c>
      <c r="I486" s="5">
        <v>0.45</v>
      </c>
      <c r="J486" s="5">
        <v>8025</v>
      </c>
      <c r="K486" s="1" t="s">
        <v>23</v>
      </c>
    </row>
    <row r="487" spans="1:11" x14ac:dyDescent="0.25">
      <c r="A487" s="2">
        <v>10373</v>
      </c>
      <c r="B487" s="1" t="str">
        <f>VLOOKUP([1]Pedidos!$B487,[1]!Tabla_Clientes[[IdCliente]:[NombreCompañía]],2,FALSE)</f>
        <v>Hungry Owl All-Night Grocers</v>
      </c>
      <c r="C487" s="1" t="str">
        <f>VLOOKUP([1]Pedidos!$D487,[1]!Tabla_Empleados[[IdEmpleado]:[Apellidos]],2,FALSE)</f>
        <v>Peacock</v>
      </c>
      <c r="D487" s="3">
        <v>35404</v>
      </c>
      <c r="E487" s="3">
        <v>35432</v>
      </c>
      <c r="F487" s="3">
        <v>35410</v>
      </c>
      <c r="G487" s="2" t="s">
        <v>32</v>
      </c>
      <c r="H487" s="1" t="str">
        <f>VLOOKUP([1]Pedidos!$I487,[1]!Tabla_Compañías_de_envíos[[IdCompañíaEnvíos]:[NombreCompañía]],2,FALSE)</f>
        <v>Federal Shipping</v>
      </c>
      <c r="I487" s="5">
        <v>124.12</v>
      </c>
      <c r="J487" s="5">
        <v>8565</v>
      </c>
      <c r="K487" s="1" t="s">
        <v>11</v>
      </c>
    </row>
    <row r="488" spans="1:11" x14ac:dyDescent="0.25">
      <c r="A488" s="2">
        <v>10651</v>
      </c>
      <c r="B488" s="1" t="str">
        <f>VLOOKUP([1]Pedidos!$B488,[1]!Tabla_Clientes[[IdCliente]:[NombreCompañía]],2,FALSE)</f>
        <v>Die Wandernde Kuh</v>
      </c>
      <c r="C488" s="1" t="str">
        <f>VLOOKUP([1]Pedidos!$D488,[1]!Tabla_Empleados[[IdEmpleado]:[Apellidos]],2,FALSE)</f>
        <v>Callahan</v>
      </c>
      <c r="D488" s="3">
        <v>35674</v>
      </c>
      <c r="E488" s="3">
        <v>35702</v>
      </c>
      <c r="F488" s="3">
        <v>35684</v>
      </c>
      <c r="G488" s="2" t="s">
        <v>31</v>
      </c>
      <c r="H488" s="1" t="str">
        <f>VLOOKUP([1]Pedidos!$I488,[1]!Tabla_Compañías_de_envíos[[IdCompañíaEnvíos]:[NombreCompañía]],2,FALSE)</f>
        <v>United Package</v>
      </c>
      <c r="I488" s="5">
        <v>20.6</v>
      </c>
      <c r="J488" s="5">
        <v>6684</v>
      </c>
      <c r="K488" s="1" t="s">
        <v>10</v>
      </c>
    </row>
    <row r="489" spans="1:11" x14ac:dyDescent="0.25">
      <c r="A489" s="2">
        <v>11055</v>
      </c>
      <c r="B489" s="1" t="str">
        <f>VLOOKUP([1]Pedidos!$B489,[1]!Tabla_Clientes[[IdCliente]:[NombreCompañía]],2,FALSE)</f>
        <v>HILARIÓN-Abastos</v>
      </c>
      <c r="C489" s="1" t="str">
        <f>VLOOKUP([1]Pedidos!$D489,[1]!Tabla_Empleados[[IdEmpleado]:[Apellidos]],2,FALSE)</f>
        <v>King</v>
      </c>
      <c r="D489" s="3">
        <v>35913</v>
      </c>
      <c r="E489" s="3">
        <v>35941</v>
      </c>
      <c r="F489" s="3">
        <v>35920</v>
      </c>
      <c r="G489" s="2" t="s">
        <v>31</v>
      </c>
      <c r="H489" s="1" t="str">
        <f>VLOOKUP([1]Pedidos!$I489,[1]!Tabla_Compañías_de_envíos[[IdCompañíaEnvíos]:[NombreCompañía]],2,FALSE)</f>
        <v>United Package</v>
      </c>
      <c r="I489" s="5">
        <v>120.92</v>
      </c>
      <c r="J489" s="5">
        <v>4999</v>
      </c>
      <c r="K489" s="1" t="s">
        <v>16</v>
      </c>
    </row>
    <row r="490" spans="1:11" x14ac:dyDescent="0.25">
      <c r="A490" s="2">
        <v>10735</v>
      </c>
      <c r="B490" s="1" t="str">
        <f>VLOOKUP([1]Pedidos!$B490,[1]!Tabla_Clientes[[IdCliente]:[NombreCompañía]],2,FALSE)</f>
        <v>Let's Stop N Shop</v>
      </c>
      <c r="C490" s="1" t="str">
        <f>VLOOKUP([1]Pedidos!$D490,[1]!Tabla_Empleados[[IdEmpleado]:[Apellidos]],2,FALSE)</f>
        <v>Suyama</v>
      </c>
      <c r="D490" s="3">
        <v>35744</v>
      </c>
      <c r="E490" s="3">
        <v>35772</v>
      </c>
      <c r="F490" s="3">
        <v>35755</v>
      </c>
      <c r="G490" s="2" t="s">
        <v>31</v>
      </c>
      <c r="H490" s="1" t="str">
        <f>VLOOKUP([1]Pedidos!$I490,[1]!Tabla_Compañías_de_envíos[[IdCompañíaEnvíos]:[NombreCompañía]],2,FALSE)</f>
        <v>United Package</v>
      </c>
      <c r="I490" s="5">
        <v>45.97</v>
      </c>
      <c r="J490" s="5">
        <v>3502</v>
      </c>
      <c r="K490" s="1" t="s">
        <v>18</v>
      </c>
    </row>
    <row r="491" spans="1:11" x14ac:dyDescent="0.25">
      <c r="A491" s="2">
        <v>10691</v>
      </c>
      <c r="B491" s="1" t="str">
        <f>VLOOKUP([1]Pedidos!$B491,[1]!Tabla_Clientes[[IdCliente]:[NombreCompañía]],2,FALSE)</f>
        <v>QUICK-Stop</v>
      </c>
      <c r="C491" s="1" t="str">
        <f>VLOOKUP([1]Pedidos!$D491,[1]!Tabla_Empleados[[IdEmpleado]:[Apellidos]],2,FALSE)</f>
        <v>Fuller</v>
      </c>
      <c r="D491" s="3">
        <v>35706</v>
      </c>
      <c r="E491" s="3">
        <v>35748</v>
      </c>
      <c r="F491" s="3">
        <v>35725</v>
      </c>
      <c r="G491" s="2" t="s">
        <v>31</v>
      </c>
      <c r="H491" s="1" t="str">
        <f>VLOOKUP([1]Pedidos!$I491,[1]!Tabla_Compañías_de_envíos[[IdCompañíaEnvíos]:[NombreCompañía]],2,FALSE)</f>
        <v>United Package</v>
      </c>
      <c r="I491" s="5">
        <v>810.05</v>
      </c>
      <c r="J491" s="5">
        <v>4277</v>
      </c>
      <c r="K491" s="1" t="s">
        <v>10</v>
      </c>
    </row>
    <row r="492" spans="1:11" x14ac:dyDescent="0.25">
      <c r="A492" s="2">
        <v>10656</v>
      </c>
      <c r="B492" s="1" t="str">
        <f>VLOOKUP([1]Pedidos!$B492,[1]!Tabla_Clientes[[IdCliente]:[NombreCompañía]],2,FALSE)</f>
        <v>Great Lakes Food Market</v>
      </c>
      <c r="C492" s="1" t="str">
        <f>VLOOKUP([1]Pedidos!$D492,[1]!Tabla_Empleados[[IdEmpleado]:[Apellidos]],2,FALSE)</f>
        <v>Suyama</v>
      </c>
      <c r="D492" s="3">
        <v>35677</v>
      </c>
      <c r="E492" s="3">
        <v>35705</v>
      </c>
      <c r="F492" s="3">
        <v>35683</v>
      </c>
      <c r="G492" s="2" t="s">
        <v>33</v>
      </c>
      <c r="H492" s="1" t="str">
        <f>VLOOKUP([1]Pedidos!$I492,[1]!Tabla_Compañías_de_envíos[[IdCompañíaEnvíos]:[NombreCompañía]],2,FALSE)</f>
        <v>Speedy Express</v>
      </c>
      <c r="I492" s="5">
        <v>57.15</v>
      </c>
      <c r="J492" s="5">
        <v>5367</v>
      </c>
      <c r="K492" s="1" t="s">
        <v>18</v>
      </c>
    </row>
    <row r="493" spans="1:11" x14ac:dyDescent="0.25">
      <c r="A493" s="2">
        <v>10325</v>
      </c>
      <c r="B493" s="1" t="str">
        <f>VLOOKUP([1]Pedidos!$B493,[1]!Tabla_Clientes[[IdCliente]:[NombreCompañía]],2,FALSE)</f>
        <v>Königlich Essen</v>
      </c>
      <c r="C493" s="1" t="str">
        <f>VLOOKUP([1]Pedidos!$D493,[1]!Tabla_Empleados[[IdEmpleado]:[Apellidos]],2,FALSE)</f>
        <v>Davolio</v>
      </c>
      <c r="D493" s="3">
        <v>35347</v>
      </c>
      <c r="E493" s="3">
        <v>35361</v>
      </c>
      <c r="F493" s="3">
        <v>35352</v>
      </c>
      <c r="G493" s="2" t="s">
        <v>32</v>
      </c>
      <c r="H493" s="1" t="str">
        <f>VLOOKUP([1]Pedidos!$I493,[1]!Tabla_Compañías_de_envíos[[IdCompañíaEnvíos]:[NombreCompañía]],2,FALSE)</f>
        <v>Federal Shipping</v>
      </c>
      <c r="I493" s="5">
        <v>64.86</v>
      </c>
      <c r="J493" s="5">
        <v>4672</v>
      </c>
      <c r="K493" s="1" t="s">
        <v>10</v>
      </c>
    </row>
    <row r="494" spans="1:11" x14ac:dyDescent="0.25">
      <c r="A494" s="2">
        <v>10770</v>
      </c>
      <c r="B494" s="1" t="str">
        <f>VLOOKUP([1]Pedidos!$B494,[1]!Tabla_Clientes[[IdCliente]:[NombreCompañía]],2,FALSE)</f>
        <v>Hanari Carnes</v>
      </c>
      <c r="C494" s="1" t="str">
        <f>VLOOKUP([1]Pedidos!$D494,[1]!Tabla_Empleados[[IdEmpleado]:[Apellidos]],2,FALSE)</f>
        <v>Callahan</v>
      </c>
      <c r="D494" s="3">
        <v>35773</v>
      </c>
      <c r="E494" s="3">
        <v>35801</v>
      </c>
      <c r="F494" s="3">
        <v>35781</v>
      </c>
      <c r="G494" s="2" t="s">
        <v>32</v>
      </c>
      <c r="H494" s="1" t="str">
        <f>VLOOKUP([1]Pedidos!$I494,[1]!Tabla_Compañías_de_envíos[[IdCompañíaEnvíos]:[NombreCompañía]],2,FALSE)</f>
        <v>Federal Shipping</v>
      </c>
      <c r="I494" s="5">
        <v>5.32</v>
      </c>
      <c r="J494" s="5">
        <v>6716</v>
      </c>
      <c r="K494" s="1" t="s">
        <v>12</v>
      </c>
    </row>
    <row r="495" spans="1:11" x14ac:dyDescent="0.25">
      <c r="A495" s="2">
        <v>10606</v>
      </c>
      <c r="B495" s="1" t="str">
        <f>VLOOKUP([1]Pedidos!$B495,[1]!Tabla_Clientes[[IdCliente]:[NombreCompañía]],2,FALSE)</f>
        <v>Tradição Hipermercados</v>
      </c>
      <c r="C495" s="1" t="str">
        <f>VLOOKUP([1]Pedidos!$D495,[1]!Tabla_Empleados[[IdEmpleado]:[Apellidos]],2,FALSE)</f>
        <v>Peacock</v>
      </c>
      <c r="D495" s="3">
        <v>35633</v>
      </c>
      <c r="E495" s="3">
        <v>35661</v>
      </c>
      <c r="F495" s="3">
        <v>35642</v>
      </c>
      <c r="G495" s="2" t="s">
        <v>32</v>
      </c>
      <c r="H495" s="1" t="str">
        <f>VLOOKUP([1]Pedidos!$I495,[1]!Tabla_Compañías_de_envíos[[IdCompañíaEnvíos]:[NombreCompañía]],2,FALSE)</f>
        <v>Federal Shipping</v>
      </c>
      <c r="I495" s="5">
        <v>79.400000000000006</v>
      </c>
      <c r="J495" s="5">
        <v>7756</v>
      </c>
      <c r="K495" s="1" t="s">
        <v>12</v>
      </c>
    </row>
    <row r="496" spans="1:11" x14ac:dyDescent="0.25">
      <c r="A496" s="2">
        <v>10502</v>
      </c>
      <c r="B496" s="1" t="str">
        <f>VLOOKUP([1]Pedidos!$B496,[1]!Tabla_Clientes[[IdCliente]:[NombreCompañía]],2,FALSE)</f>
        <v>Pericles Comidas clásicas</v>
      </c>
      <c r="C496" s="1" t="str">
        <f>VLOOKUP([1]Pedidos!$D496,[1]!Tabla_Empleados[[IdEmpleado]:[Apellidos]],2,FALSE)</f>
        <v>Fuller</v>
      </c>
      <c r="D496" s="3">
        <v>35530</v>
      </c>
      <c r="E496" s="3">
        <v>35558</v>
      </c>
      <c r="F496" s="3">
        <v>35549</v>
      </c>
      <c r="G496" s="2" t="s">
        <v>33</v>
      </c>
      <c r="H496" s="1" t="str">
        <f>VLOOKUP([1]Pedidos!$I496,[1]!Tabla_Compañías_de_envíos[[IdCompañíaEnvíos]:[NombreCompañía]],2,FALSE)</f>
        <v>Speedy Express</v>
      </c>
      <c r="I496" s="5">
        <v>69.319999999999993</v>
      </c>
      <c r="J496" s="5">
        <v>9925</v>
      </c>
      <c r="K496" s="1" t="s">
        <v>28</v>
      </c>
    </row>
    <row r="497" spans="1:11" x14ac:dyDescent="0.25">
      <c r="A497" s="2">
        <v>10251</v>
      </c>
      <c r="B497" s="1" t="str">
        <f>VLOOKUP([1]Pedidos!$B497,[1]!Tabla_Clientes[[IdCliente]:[NombreCompañía]],2,FALSE)</f>
        <v>Victuailles en stock</v>
      </c>
      <c r="C497" s="1" t="str">
        <f>VLOOKUP([1]Pedidos!$D497,[1]!Tabla_Empleados[[IdEmpleado]:[Apellidos]],2,FALSE)</f>
        <v>Leverling</v>
      </c>
      <c r="D497" s="3">
        <v>35254</v>
      </c>
      <c r="E497" s="3">
        <v>35282</v>
      </c>
      <c r="F497" s="3">
        <v>35261</v>
      </c>
      <c r="G497" s="2" t="s">
        <v>33</v>
      </c>
      <c r="H497" s="1" t="str">
        <f>VLOOKUP([1]Pedidos!$I497,[1]!Tabla_Compañías_de_envíos[[IdCompañíaEnvíos]:[NombreCompañía]],2,FALSE)</f>
        <v>Speedy Express</v>
      </c>
      <c r="I497" s="5">
        <v>41.34</v>
      </c>
      <c r="J497" s="5">
        <v>9314</v>
      </c>
      <c r="K497" s="1" t="s">
        <v>23</v>
      </c>
    </row>
    <row r="498" spans="1:11" x14ac:dyDescent="0.25">
      <c r="A498" s="2">
        <v>10488</v>
      </c>
      <c r="B498" s="1" t="str">
        <f>VLOOKUP([1]Pedidos!$B498,[1]!Tabla_Clientes[[IdCliente]:[NombreCompañía]],2,FALSE)</f>
        <v>Frankenversand</v>
      </c>
      <c r="C498" s="1" t="str">
        <f>VLOOKUP([1]Pedidos!$D498,[1]!Tabla_Empleados[[IdEmpleado]:[Apellidos]],2,FALSE)</f>
        <v>Callahan</v>
      </c>
      <c r="D498" s="3">
        <v>35516</v>
      </c>
      <c r="E498" s="3">
        <v>35544</v>
      </c>
      <c r="F498" s="3">
        <v>35522</v>
      </c>
      <c r="G498" s="2" t="s">
        <v>31</v>
      </c>
      <c r="H498" s="1" t="str">
        <f>VLOOKUP([1]Pedidos!$I498,[1]!Tabla_Compañías_de_envíos[[IdCompañíaEnvíos]:[NombreCompañía]],2,FALSE)</f>
        <v>United Package</v>
      </c>
      <c r="I498" s="5">
        <v>4.93</v>
      </c>
      <c r="J498" s="5">
        <v>6749</v>
      </c>
      <c r="K498" s="1" t="s">
        <v>10</v>
      </c>
    </row>
    <row r="499" spans="1:11" x14ac:dyDescent="0.25">
      <c r="A499" s="2">
        <v>10409</v>
      </c>
      <c r="B499" s="1" t="str">
        <f>VLOOKUP([1]Pedidos!$B499,[1]!Tabla_Clientes[[IdCliente]:[NombreCompañía]],2,FALSE)</f>
        <v>Océano Atlántico Ltda.</v>
      </c>
      <c r="C499" s="1" t="str">
        <f>VLOOKUP([1]Pedidos!$D499,[1]!Tabla_Empleados[[IdEmpleado]:[Apellidos]],2,FALSE)</f>
        <v>Leverling</v>
      </c>
      <c r="D499" s="3">
        <v>35439</v>
      </c>
      <c r="E499" s="3">
        <v>35467</v>
      </c>
      <c r="F499" s="3">
        <v>35444</v>
      </c>
      <c r="G499" s="2" t="s">
        <v>33</v>
      </c>
      <c r="H499" s="1" t="str">
        <f>VLOOKUP([1]Pedidos!$I499,[1]!Tabla_Compañías_de_envíos[[IdCompañíaEnvíos]:[NombreCompañía]],2,FALSE)</f>
        <v>Speedy Express</v>
      </c>
      <c r="I499" s="5">
        <v>29.83</v>
      </c>
      <c r="J499" s="5">
        <v>2764</v>
      </c>
      <c r="K499" s="1" t="s">
        <v>26</v>
      </c>
    </row>
    <row r="500" spans="1:11" x14ac:dyDescent="0.25">
      <c r="A500" s="2">
        <v>10693</v>
      </c>
      <c r="B500" s="1" t="str">
        <f>VLOOKUP([1]Pedidos!$B500,[1]!Tabla_Clientes[[IdCliente]:[NombreCompañía]],2,FALSE)</f>
        <v>White Clover Markets</v>
      </c>
      <c r="C500" s="1" t="str">
        <f>VLOOKUP([1]Pedidos!$D500,[1]!Tabla_Empleados[[IdEmpleado]:[Apellidos]],2,FALSE)</f>
        <v>Leverling</v>
      </c>
      <c r="D500" s="3">
        <v>35709</v>
      </c>
      <c r="E500" s="3">
        <v>35723</v>
      </c>
      <c r="F500" s="3">
        <v>35713</v>
      </c>
      <c r="G500" s="2" t="s">
        <v>32</v>
      </c>
      <c r="H500" s="1" t="str">
        <f>VLOOKUP([1]Pedidos!$I500,[1]!Tabla_Compañías_de_envíos[[IdCompañíaEnvíos]:[NombreCompañía]],2,FALSE)</f>
        <v>Federal Shipping</v>
      </c>
      <c r="I500" s="5">
        <v>139.34</v>
      </c>
      <c r="J500" s="5">
        <v>8696</v>
      </c>
      <c r="K500" s="1" t="s">
        <v>18</v>
      </c>
    </row>
    <row r="501" spans="1:11" x14ac:dyDescent="0.25">
      <c r="A501" s="2">
        <v>10968</v>
      </c>
      <c r="B501" s="1" t="str">
        <f>VLOOKUP([1]Pedidos!$B501,[1]!Tabla_Clientes[[IdCliente]:[NombreCompañía]],2,FALSE)</f>
        <v>Ernst Handel</v>
      </c>
      <c r="C501" s="1" t="str">
        <f>VLOOKUP([1]Pedidos!$D501,[1]!Tabla_Empleados[[IdEmpleado]:[Apellidos]],2,FALSE)</f>
        <v>Davolio</v>
      </c>
      <c r="D501" s="3">
        <v>35877</v>
      </c>
      <c r="E501" s="3">
        <v>35905</v>
      </c>
      <c r="F501" s="3">
        <v>35886</v>
      </c>
      <c r="G501" s="2" t="s">
        <v>32</v>
      </c>
      <c r="H501" s="1" t="str">
        <f>VLOOKUP([1]Pedidos!$I501,[1]!Tabla_Compañías_de_envíos[[IdCompañíaEnvíos]:[NombreCompañía]],2,FALSE)</f>
        <v>Federal Shipping</v>
      </c>
      <c r="I501" s="5">
        <v>74.599999999999994</v>
      </c>
      <c r="J501" s="5">
        <v>1873</v>
      </c>
      <c r="K501" s="1" t="s">
        <v>20</v>
      </c>
    </row>
    <row r="502" spans="1:11" x14ac:dyDescent="0.25">
      <c r="A502" s="2">
        <v>10789</v>
      </c>
      <c r="B502" s="1" t="str">
        <f>VLOOKUP([1]Pedidos!$B502,[1]!Tabla_Clientes[[IdCliente]:[NombreCompañía]],2,FALSE)</f>
        <v>Folies gourmandes</v>
      </c>
      <c r="C502" s="1" t="str">
        <f>VLOOKUP([1]Pedidos!$D502,[1]!Tabla_Empleados[[IdEmpleado]:[Apellidos]],2,FALSE)</f>
        <v>Davolio</v>
      </c>
      <c r="D502" s="3">
        <v>35786</v>
      </c>
      <c r="E502" s="3">
        <v>35814</v>
      </c>
      <c r="F502" s="3">
        <v>35795</v>
      </c>
      <c r="G502" s="2" t="s">
        <v>31</v>
      </c>
      <c r="H502" s="1" t="str">
        <f>VLOOKUP([1]Pedidos!$I502,[1]!Tabla_Compañías_de_envíos[[IdCompañíaEnvíos]:[NombreCompañía]],2,FALSE)</f>
        <v>United Package</v>
      </c>
      <c r="I502" s="5">
        <v>100.6</v>
      </c>
      <c r="J502" s="5">
        <v>3851</v>
      </c>
      <c r="K502" s="1" t="s">
        <v>23</v>
      </c>
    </row>
    <row r="503" spans="1:11" x14ac:dyDescent="0.25">
      <c r="A503" s="2">
        <v>10499</v>
      </c>
      <c r="B503" s="1" t="str">
        <f>VLOOKUP([1]Pedidos!$B503,[1]!Tabla_Clientes[[IdCliente]:[NombreCompañía]],2,FALSE)</f>
        <v>LILA-Supermercado</v>
      </c>
      <c r="C503" s="1" t="str">
        <f>VLOOKUP([1]Pedidos!$D503,[1]!Tabla_Empleados[[IdEmpleado]:[Apellidos]],2,FALSE)</f>
        <v>Peacock</v>
      </c>
      <c r="D503" s="3">
        <v>35528</v>
      </c>
      <c r="E503" s="3">
        <v>35556</v>
      </c>
      <c r="F503" s="3">
        <v>35536</v>
      </c>
      <c r="G503" s="2" t="s">
        <v>31</v>
      </c>
      <c r="H503" s="1" t="str">
        <f>VLOOKUP([1]Pedidos!$I503,[1]!Tabla_Compañías_de_envíos[[IdCompañíaEnvíos]:[NombreCompañía]],2,FALSE)</f>
        <v>United Package</v>
      </c>
      <c r="I503" s="5">
        <v>102.02</v>
      </c>
      <c r="J503" s="5">
        <v>4472</v>
      </c>
      <c r="K503" s="1" t="s">
        <v>16</v>
      </c>
    </row>
    <row r="504" spans="1:11" x14ac:dyDescent="0.25">
      <c r="A504" s="2">
        <v>11030</v>
      </c>
      <c r="B504" s="1" t="str">
        <f>VLOOKUP([1]Pedidos!$B504,[1]!Tabla_Clientes[[IdCliente]:[NombreCompañía]],2,FALSE)</f>
        <v>Save-a-lot Markets</v>
      </c>
      <c r="C504" s="1" t="str">
        <f>VLOOKUP([1]Pedidos!$D504,[1]!Tabla_Empleados[[IdEmpleado]:[Apellidos]],2,FALSE)</f>
        <v>King</v>
      </c>
      <c r="D504" s="3">
        <v>35902</v>
      </c>
      <c r="E504" s="3">
        <v>35930</v>
      </c>
      <c r="F504" s="3">
        <v>35912</v>
      </c>
      <c r="G504" s="2" t="s">
        <v>31</v>
      </c>
      <c r="H504" s="1" t="str">
        <f>VLOOKUP([1]Pedidos!$I504,[1]!Tabla_Compañías_de_envíos[[IdCompañíaEnvíos]:[NombreCompañía]],2,FALSE)</f>
        <v>United Package</v>
      </c>
      <c r="I504" s="5">
        <v>830.75</v>
      </c>
      <c r="J504" s="5">
        <v>3786</v>
      </c>
      <c r="K504" s="1" t="s">
        <v>18</v>
      </c>
    </row>
    <row r="505" spans="1:11" x14ac:dyDescent="0.25">
      <c r="A505" s="2">
        <v>10365</v>
      </c>
      <c r="B505" s="1" t="str">
        <f>VLOOKUP([1]Pedidos!$B505,[1]!Tabla_Clientes[[IdCliente]:[NombreCompañía]],2,FALSE)</f>
        <v>Antonio Moreno Taquería</v>
      </c>
      <c r="C505" s="1" t="str">
        <f>VLOOKUP([1]Pedidos!$D505,[1]!Tabla_Empleados[[IdEmpleado]:[Apellidos]],2,FALSE)</f>
        <v>Leverling</v>
      </c>
      <c r="D505" s="3">
        <v>35396</v>
      </c>
      <c r="E505" s="3">
        <v>35424</v>
      </c>
      <c r="F505" s="3">
        <v>35401</v>
      </c>
      <c r="G505" s="2" t="s">
        <v>31</v>
      </c>
      <c r="H505" s="1" t="str">
        <f>VLOOKUP([1]Pedidos!$I505,[1]!Tabla_Compañías_de_envíos[[IdCompañíaEnvíos]:[NombreCompañía]],2,FALSE)</f>
        <v>United Package</v>
      </c>
      <c r="I505" s="5">
        <v>22</v>
      </c>
      <c r="J505" s="5">
        <v>8823</v>
      </c>
      <c r="K505" s="1" t="s">
        <v>28</v>
      </c>
    </row>
    <row r="506" spans="1:11" x14ac:dyDescent="0.25">
      <c r="A506" s="2">
        <v>10581</v>
      </c>
      <c r="B506" s="1" t="str">
        <f>VLOOKUP([1]Pedidos!$B506,[1]!Tabla_Clientes[[IdCliente]:[NombreCompañía]],2,FALSE)</f>
        <v>Familia Arquibaldo</v>
      </c>
      <c r="C506" s="1" t="str">
        <f>VLOOKUP([1]Pedidos!$D506,[1]!Tabla_Empleados[[IdEmpleado]:[Apellidos]],2,FALSE)</f>
        <v>Leverling</v>
      </c>
      <c r="D506" s="3">
        <v>35607</v>
      </c>
      <c r="E506" s="3">
        <v>35635</v>
      </c>
      <c r="F506" s="3">
        <v>35613</v>
      </c>
      <c r="G506" s="2" t="s">
        <v>33</v>
      </c>
      <c r="H506" s="1" t="str">
        <f>VLOOKUP([1]Pedidos!$I506,[1]!Tabla_Compañías_de_envíos[[IdCompañíaEnvíos]:[NombreCompañía]],2,FALSE)</f>
        <v>Speedy Express</v>
      </c>
      <c r="I506" s="5">
        <v>3.01</v>
      </c>
      <c r="J506" s="5">
        <v>5847</v>
      </c>
      <c r="K506" s="1" t="s">
        <v>12</v>
      </c>
    </row>
    <row r="507" spans="1:11" x14ac:dyDescent="0.25">
      <c r="A507" s="2">
        <v>10951</v>
      </c>
      <c r="B507" s="1" t="str">
        <f>VLOOKUP([1]Pedidos!$B507,[1]!Tabla_Clientes[[IdCliente]:[NombreCompañía]],2,FALSE)</f>
        <v>Richter Supermarkt</v>
      </c>
      <c r="C507" s="1" t="str">
        <f>VLOOKUP([1]Pedidos!$D507,[1]!Tabla_Empleados[[IdEmpleado]:[Apellidos]],2,FALSE)</f>
        <v>Dodsworth</v>
      </c>
      <c r="D507" s="3">
        <v>35870</v>
      </c>
      <c r="E507" s="3">
        <v>35912</v>
      </c>
      <c r="F507" s="3">
        <v>35892</v>
      </c>
      <c r="G507" s="2" t="s">
        <v>31</v>
      </c>
      <c r="H507" s="1" t="str">
        <f>VLOOKUP([1]Pedidos!$I507,[1]!Tabla_Compañías_de_envíos[[IdCompañíaEnvíos]:[NombreCompañía]],2,FALSE)</f>
        <v>United Package</v>
      </c>
      <c r="I507" s="5">
        <v>30.85</v>
      </c>
      <c r="J507" s="5">
        <v>1327</v>
      </c>
      <c r="K507" s="1" t="s">
        <v>15</v>
      </c>
    </row>
    <row r="508" spans="1:11" x14ac:dyDescent="0.25">
      <c r="A508" s="2">
        <v>10725</v>
      </c>
      <c r="B508" s="1" t="str">
        <f>VLOOKUP([1]Pedidos!$B508,[1]!Tabla_Clientes[[IdCliente]:[NombreCompañía]],2,FALSE)</f>
        <v>Familia Arquibaldo</v>
      </c>
      <c r="C508" s="1" t="str">
        <f>VLOOKUP([1]Pedidos!$D508,[1]!Tabla_Empleados[[IdEmpleado]:[Apellidos]],2,FALSE)</f>
        <v>Peacock</v>
      </c>
      <c r="D508" s="3">
        <v>35734</v>
      </c>
      <c r="E508" s="3">
        <v>35762</v>
      </c>
      <c r="F508" s="3">
        <v>35739</v>
      </c>
      <c r="G508" s="2" t="s">
        <v>32</v>
      </c>
      <c r="H508" s="1" t="str">
        <f>VLOOKUP([1]Pedidos!$I508,[1]!Tabla_Compañías_de_envíos[[IdCompañíaEnvíos]:[NombreCompañía]],2,FALSE)</f>
        <v>Federal Shipping</v>
      </c>
      <c r="I508" s="5">
        <v>10.83</v>
      </c>
      <c r="J508" s="5">
        <v>3421</v>
      </c>
      <c r="K508" s="1" t="s">
        <v>12</v>
      </c>
    </row>
    <row r="509" spans="1:11" x14ac:dyDescent="0.25">
      <c r="A509" s="2">
        <v>10894</v>
      </c>
      <c r="B509" s="1" t="str">
        <f>VLOOKUP([1]Pedidos!$B509,[1]!Tabla_Clientes[[IdCliente]:[NombreCompañía]],2,FALSE)</f>
        <v>Save-a-lot Markets</v>
      </c>
      <c r="C509" s="1" t="str">
        <f>VLOOKUP([1]Pedidos!$D509,[1]!Tabla_Empleados[[IdEmpleado]:[Apellidos]],2,FALSE)</f>
        <v>Davolio</v>
      </c>
      <c r="D509" s="3">
        <v>35844</v>
      </c>
      <c r="E509" s="3">
        <v>35872</v>
      </c>
      <c r="F509" s="3">
        <v>35846</v>
      </c>
      <c r="G509" s="2" t="s">
        <v>33</v>
      </c>
      <c r="H509" s="1" t="str">
        <f>VLOOKUP([1]Pedidos!$I509,[1]!Tabla_Compañías_de_envíos[[IdCompañíaEnvíos]:[NombreCompañía]],2,FALSE)</f>
        <v>Speedy Express</v>
      </c>
      <c r="I509" s="5">
        <v>116.13</v>
      </c>
      <c r="J509" s="5">
        <v>4741</v>
      </c>
      <c r="K509" s="1" t="s">
        <v>18</v>
      </c>
    </row>
    <row r="510" spans="1:11" x14ac:dyDescent="0.25">
      <c r="A510" s="2">
        <v>10287</v>
      </c>
      <c r="B510" s="1" t="str">
        <f>VLOOKUP([1]Pedidos!$B510,[1]!Tabla_Clientes[[IdCliente]:[NombreCompañía]],2,FALSE)</f>
        <v>Ricardo Adocicados</v>
      </c>
      <c r="C510" s="1" t="str">
        <f>VLOOKUP([1]Pedidos!$D510,[1]!Tabla_Empleados[[IdEmpleado]:[Apellidos]],2,FALSE)</f>
        <v>Callahan</v>
      </c>
      <c r="D510" s="3">
        <v>35299</v>
      </c>
      <c r="E510" s="3">
        <v>35327</v>
      </c>
      <c r="F510" s="3">
        <v>35305</v>
      </c>
      <c r="G510" s="2" t="s">
        <v>32</v>
      </c>
      <c r="H510" s="1" t="str">
        <f>VLOOKUP([1]Pedidos!$I510,[1]!Tabla_Compañías_de_envíos[[IdCompañíaEnvíos]:[NombreCompañía]],2,FALSE)</f>
        <v>Federal Shipping</v>
      </c>
      <c r="I510" s="5">
        <v>12.76</v>
      </c>
      <c r="J510" s="5">
        <v>7266</v>
      </c>
      <c r="K510" s="1" t="s">
        <v>12</v>
      </c>
    </row>
    <row r="511" spans="1:11" x14ac:dyDescent="0.25">
      <c r="A511" s="2">
        <v>10820</v>
      </c>
      <c r="B511" s="1" t="str">
        <f>VLOOKUP([1]Pedidos!$B511,[1]!Tabla_Clientes[[IdCliente]:[NombreCompañía]],2,FALSE)</f>
        <v>Rattlesnake Canyon Grocery</v>
      </c>
      <c r="C511" s="1" t="str">
        <f>VLOOKUP([1]Pedidos!$D511,[1]!Tabla_Empleados[[IdEmpleado]:[Apellidos]],2,FALSE)</f>
        <v>Leverling</v>
      </c>
      <c r="D511" s="3">
        <v>35802</v>
      </c>
      <c r="E511" s="3">
        <v>35830</v>
      </c>
      <c r="F511" s="3">
        <v>35808</v>
      </c>
      <c r="G511" s="2" t="s">
        <v>31</v>
      </c>
      <c r="H511" s="1" t="str">
        <f>VLOOKUP([1]Pedidos!$I511,[1]!Tabla_Compañías_de_envíos[[IdCompañíaEnvíos]:[NombreCompañía]],2,FALSE)</f>
        <v>United Package</v>
      </c>
      <c r="I511" s="5">
        <v>37.520000000000003</v>
      </c>
      <c r="J511" s="5">
        <v>9264</v>
      </c>
      <c r="K511" s="1" t="s">
        <v>18</v>
      </c>
    </row>
    <row r="512" spans="1:11" x14ac:dyDescent="0.25">
      <c r="A512" s="2">
        <v>10845</v>
      </c>
      <c r="B512" s="1" t="str">
        <f>VLOOKUP([1]Pedidos!$B512,[1]!Tabla_Clientes[[IdCliente]:[NombreCompañía]],2,FALSE)</f>
        <v>QUICK-Stop</v>
      </c>
      <c r="C512" s="1" t="str">
        <f>VLOOKUP([1]Pedidos!$D512,[1]!Tabla_Empleados[[IdEmpleado]:[Apellidos]],2,FALSE)</f>
        <v>Callahan</v>
      </c>
      <c r="D512" s="3">
        <v>35816</v>
      </c>
      <c r="E512" s="3">
        <v>35830</v>
      </c>
      <c r="F512" s="3">
        <v>35825</v>
      </c>
      <c r="G512" s="2" t="s">
        <v>33</v>
      </c>
      <c r="H512" s="1" t="str">
        <f>VLOOKUP([1]Pedidos!$I512,[1]!Tabla_Compañías_de_envíos[[IdCompañíaEnvíos]:[NombreCompañía]],2,FALSE)</f>
        <v>Speedy Express</v>
      </c>
      <c r="I512" s="5">
        <v>212.98</v>
      </c>
      <c r="J512" s="5">
        <v>6783</v>
      </c>
      <c r="K512" s="1" t="s">
        <v>10</v>
      </c>
    </row>
    <row r="513" spans="1:11" x14ac:dyDescent="0.25">
      <c r="A513" s="2">
        <v>10440</v>
      </c>
      <c r="B513" s="1" t="str">
        <f>VLOOKUP([1]Pedidos!$B513,[1]!Tabla_Clientes[[IdCliente]:[NombreCompañía]],2,FALSE)</f>
        <v>Save-a-lot Markets</v>
      </c>
      <c r="C513" s="1" t="str">
        <f>VLOOKUP([1]Pedidos!$D513,[1]!Tabla_Empleados[[IdEmpleado]:[Apellidos]],2,FALSE)</f>
        <v>Peacock</v>
      </c>
      <c r="D513" s="3">
        <v>35471</v>
      </c>
      <c r="E513" s="3">
        <v>35499</v>
      </c>
      <c r="F513" s="3">
        <v>35489</v>
      </c>
      <c r="G513" s="2" t="s">
        <v>31</v>
      </c>
      <c r="H513" s="1" t="str">
        <f>VLOOKUP([1]Pedidos!$I513,[1]!Tabla_Compañías_de_envíos[[IdCompañíaEnvíos]:[NombreCompañía]],2,FALSE)</f>
        <v>United Package</v>
      </c>
      <c r="I513" s="5">
        <v>86.53</v>
      </c>
      <c r="J513" s="5">
        <v>8948</v>
      </c>
      <c r="K513" s="1" t="s">
        <v>18</v>
      </c>
    </row>
    <row r="514" spans="1:11" x14ac:dyDescent="0.25">
      <c r="A514" s="2">
        <v>10396</v>
      </c>
      <c r="B514" s="1" t="str">
        <f>VLOOKUP([1]Pedidos!$B514,[1]!Tabla_Clientes[[IdCliente]:[NombreCompañía]],2,FALSE)</f>
        <v>Frankenversand</v>
      </c>
      <c r="C514" s="1" t="str">
        <f>VLOOKUP([1]Pedidos!$D514,[1]!Tabla_Empleados[[IdEmpleado]:[Apellidos]],2,FALSE)</f>
        <v>Davolio</v>
      </c>
      <c r="D514" s="3">
        <v>35426</v>
      </c>
      <c r="E514" s="3">
        <v>35440</v>
      </c>
      <c r="F514" s="3">
        <v>35436</v>
      </c>
      <c r="G514" s="2" t="s">
        <v>32</v>
      </c>
      <c r="H514" s="1" t="str">
        <f>VLOOKUP([1]Pedidos!$I514,[1]!Tabla_Compañías_de_envíos[[IdCompañíaEnvíos]:[NombreCompañía]],2,FALSE)</f>
        <v>Federal Shipping</v>
      </c>
      <c r="I514" s="5">
        <v>135.35</v>
      </c>
      <c r="J514" s="5">
        <v>1408</v>
      </c>
      <c r="K514" s="1" t="s">
        <v>10</v>
      </c>
    </row>
    <row r="515" spans="1:11" x14ac:dyDescent="0.25">
      <c r="A515" s="2">
        <v>10318</v>
      </c>
      <c r="B515" s="1" t="str">
        <f>VLOOKUP([1]Pedidos!$B515,[1]!Tabla_Clientes[[IdCliente]:[NombreCompañía]],2,FALSE)</f>
        <v>Island Trading</v>
      </c>
      <c r="C515" s="1" t="str">
        <f>VLOOKUP([1]Pedidos!$D515,[1]!Tabla_Empleados[[IdEmpleado]:[Apellidos]],2,FALSE)</f>
        <v>Callahan</v>
      </c>
      <c r="D515" s="3">
        <v>35339</v>
      </c>
      <c r="E515" s="3">
        <v>35367</v>
      </c>
      <c r="F515" s="3">
        <v>35342</v>
      </c>
      <c r="G515" s="2" t="s">
        <v>31</v>
      </c>
      <c r="H515" s="1" t="str">
        <f>VLOOKUP([1]Pedidos!$I515,[1]!Tabla_Compañías_de_envíos[[IdCompañíaEnvíos]:[NombreCompañía]],2,FALSE)</f>
        <v>United Package</v>
      </c>
      <c r="I515" s="5">
        <v>4.7300000000000004</v>
      </c>
      <c r="J515" s="5">
        <v>1609</v>
      </c>
      <c r="K515" s="1" t="s">
        <v>21</v>
      </c>
    </row>
    <row r="516" spans="1:11" x14ac:dyDescent="0.25">
      <c r="A516" s="2">
        <v>10830</v>
      </c>
      <c r="B516" s="1" t="str">
        <f>VLOOKUP([1]Pedidos!$B516,[1]!Tabla_Clientes[[IdCliente]:[NombreCompañía]],2,FALSE)</f>
        <v>Tradição Hipermercados</v>
      </c>
      <c r="C516" s="1" t="str">
        <f>VLOOKUP([1]Pedidos!$D516,[1]!Tabla_Empleados[[IdEmpleado]:[Apellidos]],2,FALSE)</f>
        <v>Peacock</v>
      </c>
      <c r="D516" s="3">
        <v>35808</v>
      </c>
      <c r="E516" s="3">
        <v>35850</v>
      </c>
      <c r="F516" s="3">
        <v>35816</v>
      </c>
      <c r="G516" s="2" t="s">
        <v>31</v>
      </c>
      <c r="H516" s="1" t="str">
        <f>VLOOKUP([1]Pedidos!$I516,[1]!Tabla_Compañías_de_envíos[[IdCompañíaEnvíos]:[NombreCompañía]],2,FALSE)</f>
        <v>United Package</v>
      </c>
      <c r="I516" s="5">
        <v>81.83</v>
      </c>
      <c r="J516" s="5">
        <v>2101</v>
      </c>
      <c r="K516" s="1" t="s">
        <v>12</v>
      </c>
    </row>
    <row r="517" spans="1:11" x14ac:dyDescent="0.25">
      <c r="A517" s="2">
        <v>10599</v>
      </c>
      <c r="B517" s="1" t="str">
        <f>VLOOKUP([1]Pedidos!$B517,[1]!Tabla_Clientes[[IdCliente]:[NombreCompañía]],2,FALSE)</f>
        <v>B's Beverages</v>
      </c>
      <c r="C517" s="1" t="str">
        <f>VLOOKUP([1]Pedidos!$D517,[1]!Tabla_Empleados[[IdEmpleado]:[Apellidos]],2,FALSE)</f>
        <v>Suyama</v>
      </c>
      <c r="D517" s="3">
        <v>35626</v>
      </c>
      <c r="E517" s="3">
        <v>35668</v>
      </c>
      <c r="F517" s="3">
        <v>35632</v>
      </c>
      <c r="G517" s="2" t="s">
        <v>32</v>
      </c>
      <c r="H517" s="1" t="str">
        <f>VLOOKUP([1]Pedidos!$I517,[1]!Tabla_Compañías_de_envíos[[IdCompañíaEnvíos]:[NombreCompañía]],2,FALSE)</f>
        <v>Federal Shipping</v>
      </c>
      <c r="I517" s="5">
        <v>29.98</v>
      </c>
      <c r="J517" s="5">
        <v>8302</v>
      </c>
      <c r="K517" s="1" t="s">
        <v>21</v>
      </c>
    </row>
    <row r="518" spans="1:11" x14ac:dyDescent="0.25">
      <c r="A518" s="2">
        <v>10964</v>
      </c>
      <c r="B518" s="1" t="str">
        <f>VLOOKUP([1]Pedidos!$B518,[1]!Tabla_Clientes[[IdCliente]:[NombreCompañía]],2,FALSE)</f>
        <v>Spécialités du monde</v>
      </c>
      <c r="C518" s="1" t="str">
        <f>VLOOKUP([1]Pedidos!$D518,[1]!Tabla_Empleados[[IdEmpleado]:[Apellidos]],2,FALSE)</f>
        <v>Leverling</v>
      </c>
      <c r="D518" s="3">
        <v>35874</v>
      </c>
      <c r="E518" s="3">
        <v>35902</v>
      </c>
      <c r="F518" s="3">
        <v>35878</v>
      </c>
      <c r="G518" s="2" t="s">
        <v>31</v>
      </c>
      <c r="H518" s="1" t="str">
        <f>VLOOKUP([1]Pedidos!$I518,[1]!Tabla_Compañías_de_envíos[[IdCompañíaEnvíos]:[NombreCompañía]],2,FALSE)</f>
        <v>United Package</v>
      </c>
      <c r="I518" s="5">
        <v>87.38</v>
      </c>
      <c r="J518" s="5">
        <v>8985</v>
      </c>
      <c r="K518" s="1" t="s">
        <v>23</v>
      </c>
    </row>
    <row r="519" spans="1:11" x14ac:dyDescent="0.25">
      <c r="A519" s="2">
        <v>10427</v>
      </c>
      <c r="B519" s="1" t="str">
        <f>VLOOKUP([1]Pedidos!$B519,[1]!Tabla_Clientes[[IdCliente]:[NombreCompañía]],2,FALSE)</f>
        <v>Piccolo und mehr</v>
      </c>
      <c r="C519" s="1" t="str">
        <f>VLOOKUP([1]Pedidos!$D519,[1]!Tabla_Empleados[[IdEmpleado]:[Apellidos]],2,FALSE)</f>
        <v>Peacock</v>
      </c>
      <c r="D519" s="3">
        <v>35457</v>
      </c>
      <c r="E519" s="3">
        <v>35485</v>
      </c>
      <c r="F519" s="3">
        <v>35492</v>
      </c>
      <c r="G519" s="2" t="s">
        <v>31</v>
      </c>
      <c r="H519" s="1" t="str">
        <f>VLOOKUP([1]Pedidos!$I519,[1]!Tabla_Compañías_de_envíos[[IdCompañíaEnvíos]:[NombreCompañía]],2,FALSE)</f>
        <v>United Package</v>
      </c>
      <c r="I519" s="5">
        <v>31.29</v>
      </c>
      <c r="J519" s="5">
        <v>3782</v>
      </c>
      <c r="K519" s="1" t="s">
        <v>20</v>
      </c>
    </row>
    <row r="520" spans="1:11" x14ac:dyDescent="0.25">
      <c r="A520" s="2">
        <v>10836</v>
      </c>
      <c r="B520" s="1" t="str">
        <f>VLOOKUP([1]Pedidos!$B520,[1]!Tabla_Clientes[[IdCliente]:[NombreCompañía]],2,FALSE)</f>
        <v>Ernst Handel</v>
      </c>
      <c r="C520" s="1" t="str">
        <f>VLOOKUP([1]Pedidos!$D520,[1]!Tabla_Empleados[[IdEmpleado]:[Apellidos]],2,FALSE)</f>
        <v>King</v>
      </c>
      <c r="D520" s="3">
        <v>35811</v>
      </c>
      <c r="E520" s="3">
        <v>35839</v>
      </c>
      <c r="F520" s="3">
        <v>35816</v>
      </c>
      <c r="G520" s="2" t="s">
        <v>33</v>
      </c>
      <c r="H520" s="1" t="str">
        <f>VLOOKUP([1]Pedidos!$I520,[1]!Tabla_Compañías_de_envíos[[IdCompañíaEnvíos]:[NombreCompañía]],2,FALSE)</f>
        <v>Speedy Express</v>
      </c>
      <c r="I520" s="5">
        <v>411.88</v>
      </c>
      <c r="J520" s="5">
        <v>4473</v>
      </c>
      <c r="K520" s="1" t="s">
        <v>20</v>
      </c>
    </row>
    <row r="521" spans="1:11" x14ac:dyDescent="0.25">
      <c r="A521" s="2">
        <v>10571</v>
      </c>
      <c r="B521" s="1" t="str">
        <f>VLOOKUP([1]Pedidos!$B521,[1]!Tabla_Clientes[[IdCliente]:[NombreCompañía]],2,FALSE)</f>
        <v>Ernst Handel</v>
      </c>
      <c r="C521" s="1" t="str">
        <f>VLOOKUP([1]Pedidos!$D521,[1]!Tabla_Empleados[[IdEmpleado]:[Apellidos]],2,FALSE)</f>
        <v>Callahan</v>
      </c>
      <c r="D521" s="3">
        <v>35598</v>
      </c>
      <c r="E521" s="3">
        <v>35640</v>
      </c>
      <c r="F521" s="3">
        <v>35615</v>
      </c>
      <c r="G521" s="2" t="s">
        <v>32</v>
      </c>
      <c r="H521" s="1" t="str">
        <f>VLOOKUP([1]Pedidos!$I521,[1]!Tabla_Compañías_de_envíos[[IdCompañíaEnvíos]:[NombreCompañía]],2,FALSE)</f>
        <v>Federal Shipping</v>
      </c>
      <c r="I521" s="5">
        <v>26.06</v>
      </c>
      <c r="J521" s="5">
        <v>1775</v>
      </c>
      <c r="K521" s="1" t="s">
        <v>20</v>
      </c>
    </row>
    <row r="522" spans="1:11" x14ac:dyDescent="0.25">
      <c r="A522" s="2">
        <v>10248</v>
      </c>
      <c r="B522" s="1" t="str">
        <f>VLOOKUP([1]Pedidos!$B522,[1]!Tabla_Clientes[[IdCliente]:[NombreCompañía]],2,FALSE)</f>
        <v>Wilman Kala</v>
      </c>
      <c r="C522" s="1" t="str">
        <f>VLOOKUP([1]Pedidos!$D522,[1]!Tabla_Empleados[[IdEmpleado]:[Apellidos]],2,FALSE)</f>
        <v>Buchanan</v>
      </c>
      <c r="D522" s="3">
        <v>35250</v>
      </c>
      <c r="E522" s="3">
        <v>35278</v>
      </c>
      <c r="F522" s="3">
        <v>35262</v>
      </c>
      <c r="G522" s="2" t="s">
        <v>32</v>
      </c>
      <c r="H522" s="1" t="str">
        <f>VLOOKUP([1]Pedidos!$I522,[1]!Tabla_Compañías_de_envíos[[IdCompañíaEnvíos]:[NombreCompañía]],2,FALSE)</f>
        <v>Federal Shipping</v>
      </c>
      <c r="I522" s="5">
        <v>32.380000000000003</v>
      </c>
      <c r="J522" s="5">
        <v>9851</v>
      </c>
      <c r="K522" s="1" t="s">
        <v>22</v>
      </c>
    </row>
    <row r="523" spans="1:11" x14ac:dyDescent="0.25">
      <c r="A523" s="2">
        <v>10291</v>
      </c>
      <c r="B523" s="1" t="str">
        <f>VLOOKUP([1]Pedidos!$B523,[1]!Tabla_Clientes[[IdCliente]:[NombreCompañía]],2,FALSE)</f>
        <v>Que Delícia</v>
      </c>
      <c r="C523" s="1" t="str">
        <f>VLOOKUP([1]Pedidos!$D523,[1]!Tabla_Empleados[[IdEmpleado]:[Apellidos]],2,FALSE)</f>
        <v>Suyama</v>
      </c>
      <c r="D523" s="3">
        <v>35304</v>
      </c>
      <c r="E523" s="3">
        <v>35332</v>
      </c>
      <c r="F523" s="3">
        <v>35312</v>
      </c>
      <c r="G523" s="2" t="s">
        <v>31</v>
      </c>
      <c r="H523" s="1" t="str">
        <f>VLOOKUP([1]Pedidos!$I523,[1]!Tabla_Compañías_de_envíos[[IdCompañíaEnvíos]:[NombreCompañía]],2,FALSE)</f>
        <v>United Package</v>
      </c>
      <c r="I523" s="5">
        <v>6.4</v>
      </c>
      <c r="J523" s="5">
        <v>4541</v>
      </c>
      <c r="K523" s="1" t="s">
        <v>12</v>
      </c>
    </row>
    <row r="524" spans="1:11" x14ac:dyDescent="0.25">
      <c r="A524" s="2">
        <v>10892</v>
      </c>
      <c r="B524" s="1" t="str">
        <f>VLOOKUP([1]Pedidos!$B524,[1]!Tabla_Clientes[[IdCliente]:[NombreCompañía]],2,FALSE)</f>
        <v>Maison Dewey</v>
      </c>
      <c r="C524" s="1" t="str">
        <f>VLOOKUP([1]Pedidos!$D524,[1]!Tabla_Empleados[[IdEmpleado]:[Apellidos]],2,FALSE)</f>
        <v>Peacock</v>
      </c>
      <c r="D524" s="3">
        <v>35843</v>
      </c>
      <c r="E524" s="3">
        <v>35871</v>
      </c>
      <c r="F524" s="3">
        <v>35845</v>
      </c>
      <c r="G524" s="2" t="s">
        <v>31</v>
      </c>
      <c r="H524" s="1" t="str">
        <f>VLOOKUP([1]Pedidos!$I524,[1]!Tabla_Compañías_de_envíos[[IdCompañíaEnvíos]:[NombreCompañía]],2,FALSE)</f>
        <v>United Package</v>
      </c>
      <c r="I524" s="5">
        <v>120.27</v>
      </c>
      <c r="J524" s="5">
        <v>2745</v>
      </c>
      <c r="K524" s="1" t="s">
        <v>29</v>
      </c>
    </row>
    <row r="525" spans="1:11" x14ac:dyDescent="0.25">
      <c r="A525" s="2">
        <v>10548</v>
      </c>
      <c r="B525" s="1" t="str">
        <f>VLOOKUP([1]Pedidos!$B525,[1]!Tabla_Clientes[[IdCliente]:[NombreCompañía]],2,FALSE)</f>
        <v>Toms Spezialitäten</v>
      </c>
      <c r="C525" s="1" t="str">
        <f>VLOOKUP([1]Pedidos!$D525,[1]!Tabla_Empleados[[IdEmpleado]:[Apellidos]],2,FALSE)</f>
        <v>Leverling</v>
      </c>
      <c r="D525" s="3">
        <v>35576</v>
      </c>
      <c r="E525" s="3">
        <v>35604</v>
      </c>
      <c r="F525" s="3">
        <v>35583</v>
      </c>
      <c r="G525" s="2" t="s">
        <v>31</v>
      </c>
      <c r="H525" s="1" t="str">
        <f>VLOOKUP([1]Pedidos!$I525,[1]!Tabla_Compañías_de_envíos[[IdCompañíaEnvíos]:[NombreCompañía]],2,FALSE)</f>
        <v>United Package</v>
      </c>
      <c r="I525" s="5">
        <v>1.43</v>
      </c>
      <c r="J525" s="5">
        <v>4561</v>
      </c>
      <c r="K525" s="1" t="s">
        <v>10</v>
      </c>
    </row>
    <row r="526" spans="1:11" x14ac:dyDescent="0.25">
      <c r="A526" s="2">
        <v>10624</v>
      </c>
      <c r="B526" s="1" t="str">
        <f>VLOOKUP([1]Pedidos!$B526,[1]!Tabla_Clientes[[IdCliente]:[NombreCompañía]],2,FALSE)</f>
        <v>The Cracker Box</v>
      </c>
      <c r="C526" s="1" t="str">
        <f>VLOOKUP([1]Pedidos!$D526,[1]!Tabla_Empleados[[IdEmpleado]:[Apellidos]],2,FALSE)</f>
        <v>Peacock</v>
      </c>
      <c r="D526" s="3">
        <v>35649</v>
      </c>
      <c r="E526" s="3">
        <v>35677</v>
      </c>
      <c r="F526" s="3">
        <v>35661</v>
      </c>
      <c r="G526" s="2" t="s">
        <v>31</v>
      </c>
      <c r="H526" s="1" t="str">
        <f>VLOOKUP([1]Pedidos!$I526,[1]!Tabla_Compañías_de_envíos[[IdCompañíaEnvíos]:[NombreCompañía]],2,FALSE)</f>
        <v>United Package</v>
      </c>
      <c r="I526" s="5">
        <v>94.8</v>
      </c>
      <c r="J526" s="5">
        <v>3159</v>
      </c>
      <c r="K526" s="1" t="s">
        <v>18</v>
      </c>
    </row>
    <row r="527" spans="1:11" x14ac:dyDescent="0.25">
      <c r="A527" s="2">
        <v>10907</v>
      </c>
      <c r="B527" s="1" t="str">
        <f>VLOOKUP([1]Pedidos!$B527,[1]!Tabla_Clientes[[IdCliente]:[NombreCompañía]],2,FALSE)</f>
        <v>Spécialités du monde</v>
      </c>
      <c r="C527" s="1" t="str">
        <f>VLOOKUP([1]Pedidos!$D527,[1]!Tabla_Empleados[[IdEmpleado]:[Apellidos]],2,FALSE)</f>
        <v>Suyama</v>
      </c>
      <c r="D527" s="3">
        <v>35851</v>
      </c>
      <c r="E527" s="3">
        <v>35879</v>
      </c>
      <c r="F527" s="3">
        <v>35853</v>
      </c>
      <c r="G527" s="2" t="s">
        <v>32</v>
      </c>
      <c r="H527" s="1" t="str">
        <f>VLOOKUP([1]Pedidos!$I527,[1]!Tabla_Compañías_de_envíos[[IdCompañíaEnvíos]:[NombreCompañía]],2,FALSE)</f>
        <v>Federal Shipping</v>
      </c>
      <c r="I527" s="5">
        <v>9.19</v>
      </c>
      <c r="J527" s="5">
        <v>6382</v>
      </c>
      <c r="K527" s="1" t="s">
        <v>23</v>
      </c>
    </row>
    <row r="528" spans="1:11" x14ac:dyDescent="0.25">
      <c r="A528" s="2">
        <v>10941</v>
      </c>
      <c r="B528" s="1" t="str">
        <f>VLOOKUP([1]Pedidos!$B528,[1]!Tabla_Clientes[[IdCliente]:[NombreCompañía]],2,FALSE)</f>
        <v>Save-a-lot Markets</v>
      </c>
      <c r="C528" s="1" t="str">
        <f>VLOOKUP([1]Pedidos!$D528,[1]!Tabla_Empleados[[IdEmpleado]:[Apellidos]],2,FALSE)</f>
        <v>King</v>
      </c>
      <c r="D528" s="3">
        <v>35865</v>
      </c>
      <c r="E528" s="3">
        <v>35893</v>
      </c>
      <c r="F528" s="3">
        <v>35874</v>
      </c>
      <c r="G528" s="2" t="s">
        <v>31</v>
      </c>
      <c r="H528" s="1" t="str">
        <f>VLOOKUP([1]Pedidos!$I528,[1]!Tabla_Compañías_de_envíos[[IdCompañíaEnvíos]:[NombreCompañía]],2,FALSE)</f>
        <v>United Package</v>
      </c>
      <c r="I528" s="5">
        <v>400.81</v>
      </c>
      <c r="J528" s="5">
        <v>4847</v>
      </c>
      <c r="K528" s="1" t="s">
        <v>18</v>
      </c>
    </row>
    <row r="529" spans="1:11" x14ac:dyDescent="0.25">
      <c r="A529" s="2">
        <v>11007</v>
      </c>
      <c r="B529" s="1" t="str">
        <f>VLOOKUP([1]Pedidos!$B529,[1]!Tabla_Clientes[[IdCliente]:[NombreCompañía]],2,FALSE)</f>
        <v>Princesa Isabel Vinhos</v>
      </c>
      <c r="C529" s="1" t="str">
        <f>VLOOKUP([1]Pedidos!$D529,[1]!Tabla_Empleados[[IdEmpleado]:[Apellidos]],2,FALSE)</f>
        <v>Callahan</v>
      </c>
      <c r="D529" s="3">
        <v>35893</v>
      </c>
      <c r="E529" s="3">
        <v>35921</v>
      </c>
      <c r="F529" s="3">
        <v>35898</v>
      </c>
      <c r="G529" s="2" t="s">
        <v>31</v>
      </c>
      <c r="H529" s="1" t="str">
        <f>VLOOKUP([1]Pedidos!$I529,[1]!Tabla_Compañías_de_envíos[[IdCompañíaEnvíos]:[NombreCompañía]],2,FALSE)</f>
        <v>United Package</v>
      </c>
      <c r="I529" s="5">
        <v>202.24</v>
      </c>
      <c r="J529" s="5">
        <v>9362</v>
      </c>
      <c r="K529" s="1" t="s">
        <v>27</v>
      </c>
    </row>
    <row r="530" spans="1:11" x14ac:dyDescent="0.25">
      <c r="A530" s="2">
        <v>10447</v>
      </c>
      <c r="B530" s="1" t="str">
        <f>VLOOKUP([1]Pedidos!$B530,[1]!Tabla_Clientes[[IdCliente]:[NombreCompañía]],2,FALSE)</f>
        <v>Ricardo Adocicados</v>
      </c>
      <c r="C530" s="1" t="str">
        <f>VLOOKUP([1]Pedidos!$D530,[1]!Tabla_Empleados[[IdEmpleado]:[Apellidos]],2,FALSE)</f>
        <v>Peacock</v>
      </c>
      <c r="D530" s="3">
        <v>35475</v>
      </c>
      <c r="E530" s="3">
        <v>35503</v>
      </c>
      <c r="F530" s="3">
        <v>35496</v>
      </c>
      <c r="G530" s="2" t="s">
        <v>31</v>
      </c>
      <c r="H530" s="1" t="str">
        <f>VLOOKUP([1]Pedidos!$I530,[1]!Tabla_Compañías_de_envíos[[IdCompañíaEnvíos]:[NombreCompañía]],2,FALSE)</f>
        <v>United Package</v>
      </c>
      <c r="I530" s="5">
        <v>68.66</v>
      </c>
      <c r="J530" s="5">
        <v>5930</v>
      </c>
      <c r="K530" s="1" t="s">
        <v>12</v>
      </c>
    </row>
    <row r="531" spans="1:11" x14ac:dyDescent="0.25">
      <c r="A531" s="2">
        <v>10472</v>
      </c>
      <c r="B531" s="1" t="str">
        <f>VLOOKUP([1]Pedidos!$B531,[1]!Tabla_Clientes[[IdCliente]:[NombreCompañía]],2,FALSE)</f>
        <v>Seven Seas Imports</v>
      </c>
      <c r="C531" s="1" t="str">
        <f>VLOOKUP([1]Pedidos!$D531,[1]!Tabla_Empleados[[IdEmpleado]:[Apellidos]],2,FALSE)</f>
        <v>Callahan</v>
      </c>
      <c r="D531" s="3">
        <v>35501</v>
      </c>
      <c r="E531" s="3">
        <v>35529</v>
      </c>
      <c r="F531" s="3">
        <v>35508</v>
      </c>
      <c r="G531" s="2" t="s">
        <v>33</v>
      </c>
      <c r="H531" s="1" t="str">
        <f>VLOOKUP([1]Pedidos!$I531,[1]!Tabla_Compañías_de_envíos[[IdCompañíaEnvíos]:[NombreCompañía]],2,FALSE)</f>
        <v>Speedy Express</v>
      </c>
      <c r="I531" s="5">
        <v>4.2</v>
      </c>
      <c r="J531" s="5">
        <v>7019</v>
      </c>
      <c r="K531" s="1" t="s">
        <v>21</v>
      </c>
    </row>
    <row r="532" spans="1:11" x14ac:dyDescent="0.25">
      <c r="A532" s="2">
        <v>10290</v>
      </c>
      <c r="B532" s="1" t="str">
        <f>VLOOKUP([1]Pedidos!$B532,[1]!Tabla_Clientes[[IdCliente]:[NombreCompañía]],2,FALSE)</f>
        <v>Comércio Mineiro</v>
      </c>
      <c r="C532" s="1" t="str">
        <f>VLOOKUP([1]Pedidos!$D532,[1]!Tabla_Empleados[[IdEmpleado]:[Apellidos]],2,FALSE)</f>
        <v>Callahan</v>
      </c>
      <c r="D532" s="3">
        <v>35304</v>
      </c>
      <c r="E532" s="3">
        <v>35332</v>
      </c>
      <c r="F532" s="3">
        <v>35311</v>
      </c>
      <c r="G532" s="2" t="s">
        <v>33</v>
      </c>
      <c r="H532" s="1" t="str">
        <f>VLOOKUP([1]Pedidos!$I532,[1]!Tabla_Compañías_de_envíos[[IdCompañíaEnvíos]:[NombreCompañía]],2,FALSE)</f>
        <v>Speedy Express</v>
      </c>
      <c r="I532" s="5">
        <v>79.7</v>
      </c>
      <c r="J532" s="5">
        <v>8745</v>
      </c>
      <c r="K532" s="1" t="s">
        <v>12</v>
      </c>
    </row>
    <row r="533" spans="1:11" x14ac:dyDescent="0.25">
      <c r="A533" s="2">
        <v>10699</v>
      </c>
      <c r="B533" s="1" t="str">
        <f>VLOOKUP([1]Pedidos!$B533,[1]!Tabla_Clientes[[IdCliente]:[NombreCompañía]],2,FALSE)</f>
        <v>Morgenstern Gesundkost</v>
      </c>
      <c r="C533" s="1" t="str">
        <f>VLOOKUP([1]Pedidos!$D533,[1]!Tabla_Empleados[[IdEmpleado]:[Apellidos]],2,FALSE)</f>
        <v>Leverling</v>
      </c>
      <c r="D533" s="3">
        <v>35712</v>
      </c>
      <c r="E533" s="3">
        <v>35740</v>
      </c>
      <c r="F533" s="3">
        <v>35716</v>
      </c>
      <c r="G533" s="2" t="s">
        <v>32</v>
      </c>
      <c r="H533" s="1" t="str">
        <f>VLOOKUP([1]Pedidos!$I533,[1]!Tabla_Compañías_de_envíos[[IdCompañíaEnvíos]:[NombreCompañía]],2,FALSE)</f>
        <v>Federal Shipping</v>
      </c>
      <c r="I533" s="5">
        <v>0.57999999999999996</v>
      </c>
      <c r="J533" s="5">
        <v>7895</v>
      </c>
      <c r="K533" s="1" t="s">
        <v>10</v>
      </c>
    </row>
    <row r="534" spans="1:11" x14ac:dyDescent="0.25">
      <c r="A534" s="2">
        <v>10589</v>
      </c>
      <c r="B534" s="1" t="str">
        <f>VLOOKUP([1]Pedidos!$B534,[1]!Tabla_Clientes[[IdCliente]:[NombreCompañía]],2,FALSE)</f>
        <v>Great Lakes Food Market</v>
      </c>
      <c r="C534" s="1" t="str">
        <f>VLOOKUP([1]Pedidos!$D534,[1]!Tabla_Empleados[[IdEmpleado]:[Apellidos]],2,FALSE)</f>
        <v>Callahan</v>
      </c>
      <c r="D534" s="3">
        <v>35615</v>
      </c>
      <c r="E534" s="3">
        <v>35643</v>
      </c>
      <c r="F534" s="3">
        <v>35625</v>
      </c>
      <c r="G534" s="2" t="s">
        <v>31</v>
      </c>
      <c r="H534" s="1" t="str">
        <f>VLOOKUP([1]Pedidos!$I534,[1]!Tabla_Compañías_de_envíos[[IdCompañíaEnvíos]:[NombreCompañía]],2,FALSE)</f>
        <v>United Package</v>
      </c>
      <c r="I534" s="5">
        <v>4.42</v>
      </c>
      <c r="J534" s="5">
        <v>5169</v>
      </c>
      <c r="K534" s="1" t="s">
        <v>18</v>
      </c>
    </row>
    <row r="535" spans="1:11" x14ac:dyDescent="0.25">
      <c r="A535" s="2">
        <v>10909</v>
      </c>
      <c r="B535" s="1" t="str">
        <f>VLOOKUP([1]Pedidos!$B535,[1]!Tabla_Clientes[[IdCliente]:[NombreCompañía]],2,FALSE)</f>
        <v>Santé Gourmet</v>
      </c>
      <c r="C535" s="1" t="str">
        <f>VLOOKUP([1]Pedidos!$D535,[1]!Tabla_Empleados[[IdEmpleado]:[Apellidos]],2,FALSE)</f>
        <v>Davolio</v>
      </c>
      <c r="D535" s="3">
        <v>35852</v>
      </c>
      <c r="E535" s="3">
        <v>35880</v>
      </c>
      <c r="F535" s="3">
        <v>35864</v>
      </c>
      <c r="G535" s="2" t="s">
        <v>31</v>
      </c>
      <c r="H535" s="1" t="str">
        <f>VLOOKUP([1]Pedidos!$I535,[1]!Tabla_Compañías_de_envíos[[IdCompañíaEnvíos]:[NombreCompañía]],2,FALSE)</f>
        <v>United Package</v>
      </c>
      <c r="I535" s="5">
        <v>53.05</v>
      </c>
      <c r="J535" s="5">
        <v>7891</v>
      </c>
      <c r="K535" s="1" t="s">
        <v>25</v>
      </c>
    </row>
    <row r="536" spans="1:11" x14ac:dyDescent="0.25">
      <c r="A536" s="2">
        <v>10664</v>
      </c>
      <c r="B536" s="1" t="str">
        <f>VLOOKUP([1]Pedidos!$B536,[1]!Tabla_Clientes[[IdCliente]:[NombreCompañía]],2,FALSE)</f>
        <v>Furia Bacalhau e Frutos do Mar</v>
      </c>
      <c r="C536" s="1" t="str">
        <f>VLOOKUP([1]Pedidos!$D536,[1]!Tabla_Empleados[[IdEmpleado]:[Apellidos]],2,FALSE)</f>
        <v>Davolio</v>
      </c>
      <c r="D536" s="3">
        <v>35683</v>
      </c>
      <c r="E536" s="3">
        <v>35711</v>
      </c>
      <c r="F536" s="3">
        <v>35692</v>
      </c>
      <c r="G536" s="2" t="s">
        <v>32</v>
      </c>
      <c r="H536" s="1" t="str">
        <f>VLOOKUP([1]Pedidos!$I536,[1]!Tabla_Compañías_de_envíos[[IdCompañíaEnvíos]:[NombreCompañía]],2,FALSE)</f>
        <v>Federal Shipping</v>
      </c>
      <c r="I536" s="5">
        <v>1.27</v>
      </c>
      <c r="J536" s="5">
        <v>8436</v>
      </c>
      <c r="K536" s="1" t="s">
        <v>27</v>
      </c>
    </row>
    <row r="537" spans="1:11" x14ac:dyDescent="0.25">
      <c r="A537" s="2">
        <v>10652</v>
      </c>
      <c r="B537" s="1" t="str">
        <f>VLOOKUP([1]Pedidos!$B537,[1]!Tabla_Clientes[[IdCliente]:[NombreCompañía]],2,FALSE)</f>
        <v>Gourmet Lanchonetes</v>
      </c>
      <c r="C537" s="1" t="str">
        <f>VLOOKUP([1]Pedidos!$D537,[1]!Tabla_Empleados[[IdEmpleado]:[Apellidos]],2,FALSE)</f>
        <v>Peacock</v>
      </c>
      <c r="D537" s="3">
        <v>35674</v>
      </c>
      <c r="E537" s="3">
        <v>35702</v>
      </c>
      <c r="F537" s="3">
        <v>35681</v>
      </c>
      <c r="G537" s="2" t="s">
        <v>31</v>
      </c>
      <c r="H537" s="1" t="str">
        <f>VLOOKUP([1]Pedidos!$I537,[1]!Tabla_Compañías_de_envíos[[IdCompañíaEnvíos]:[NombreCompañía]],2,FALSE)</f>
        <v>United Package</v>
      </c>
      <c r="I537" s="5">
        <v>7.14</v>
      </c>
      <c r="J537" s="5">
        <v>3019</v>
      </c>
      <c r="K537" s="1" t="s">
        <v>12</v>
      </c>
    </row>
    <row r="538" spans="1:11" x14ac:dyDescent="0.25">
      <c r="A538" s="2">
        <v>10618</v>
      </c>
      <c r="B538" s="1" t="str">
        <f>VLOOKUP([1]Pedidos!$B538,[1]!Tabla_Clientes[[IdCliente]:[NombreCompañía]],2,FALSE)</f>
        <v>Mère Paillarde</v>
      </c>
      <c r="C538" s="1" t="str">
        <f>VLOOKUP([1]Pedidos!$D538,[1]!Tabla_Empleados[[IdEmpleado]:[Apellidos]],2,FALSE)</f>
        <v>Davolio</v>
      </c>
      <c r="D538" s="3">
        <v>35643</v>
      </c>
      <c r="E538" s="3">
        <v>35685</v>
      </c>
      <c r="F538" s="3">
        <v>35650</v>
      </c>
      <c r="G538" s="2" t="s">
        <v>33</v>
      </c>
      <c r="H538" s="1" t="str">
        <f>VLOOKUP([1]Pedidos!$I538,[1]!Tabla_Compañías_de_envíos[[IdCompañíaEnvíos]:[NombreCompañía]],2,FALSE)</f>
        <v>Speedy Express</v>
      </c>
      <c r="I538" s="5">
        <v>154.68</v>
      </c>
      <c r="J538" s="5">
        <v>5266</v>
      </c>
      <c r="K538" s="1" t="s">
        <v>19</v>
      </c>
    </row>
    <row r="539" spans="1:11" x14ac:dyDescent="0.25">
      <c r="A539" s="2">
        <v>10885</v>
      </c>
      <c r="B539" s="1" t="str">
        <f>VLOOKUP([1]Pedidos!$B539,[1]!Tabla_Clientes[[IdCliente]:[NombreCompañía]],2,FALSE)</f>
        <v>Suprêmes délices</v>
      </c>
      <c r="C539" s="1" t="str">
        <f>VLOOKUP([1]Pedidos!$D539,[1]!Tabla_Empleados[[IdEmpleado]:[Apellidos]],2,FALSE)</f>
        <v>Suyama</v>
      </c>
      <c r="D539" s="3">
        <v>35838</v>
      </c>
      <c r="E539" s="3">
        <v>35866</v>
      </c>
      <c r="F539" s="3">
        <v>35844</v>
      </c>
      <c r="G539" s="2" t="s">
        <v>32</v>
      </c>
      <c r="H539" s="1" t="str">
        <f>VLOOKUP([1]Pedidos!$I539,[1]!Tabla_Compañías_de_envíos[[IdCompañíaEnvíos]:[NombreCompañía]],2,FALSE)</f>
        <v>Federal Shipping</v>
      </c>
      <c r="I539" s="5">
        <v>5.64</v>
      </c>
      <c r="J539" s="5">
        <v>4580</v>
      </c>
      <c r="K539" s="1" t="s">
        <v>29</v>
      </c>
    </row>
    <row r="540" spans="1:11" x14ac:dyDescent="0.25">
      <c r="A540" s="2">
        <v>10755</v>
      </c>
      <c r="B540" s="1" t="str">
        <f>VLOOKUP([1]Pedidos!$B540,[1]!Tabla_Clientes[[IdCliente]:[NombreCompañía]],2,FALSE)</f>
        <v>Bon app'</v>
      </c>
      <c r="C540" s="1" t="str">
        <f>VLOOKUP([1]Pedidos!$D540,[1]!Tabla_Empleados[[IdEmpleado]:[Apellidos]],2,FALSE)</f>
        <v>Peacock</v>
      </c>
      <c r="D540" s="3">
        <v>35760</v>
      </c>
      <c r="E540" s="3">
        <v>35788</v>
      </c>
      <c r="F540" s="3">
        <v>35762</v>
      </c>
      <c r="G540" s="2" t="s">
        <v>31</v>
      </c>
      <c r="H540" s="1" t="str">
        <f>VLOOKUP([1]Pedidos!$I540,[1]!Tabla_Compañías_de_envíos[[IdCompañíaEnvíos]:[NombreCompañía]],2,FALSE)</f>
        <v>United Package</v>
      </c>
      <c r="I540" s="5">
        <v>16.71</v>
      </c>
      <c r="J540" s="5">
        <v>2637</v>
      </c>
      <c r="K540" s="1" t="s">
        <v>23</v>
      </c>
    </row>
    <row r="541" spans="1:11" x14ac:dyDescent="0.25">
      <c r="A541" s="2">
        <v>10525</v>
      </c>
      <c r="B541" s="1" t="str">
        <f>VLOOKUP([1]Pedidos!$B541,[1]!Tabla_Clientes[[IdCliente]:[NombreCompañía]],2,FALSE)</f>
        <v>Bon app'</v>
      </c>
      <c r="C541" s="1" t="str">
        <f>VLOOKUP([1]Pedidos!$D541,[1]!Tabla_Empleados[[IdEmpleado]:[Apellidos]],2,FALSE)</f>
        <v>Davolio</v>
      </c>
      <c r="D541" s="3">
        <v>35552</v>
      </c>
      <c r="E541" s="3">
        <v>35580</v>
      </c>
      <c r="F541" s="3">
        <v>35573</v>
      </c>
      <c r="G541" s="2" t="s">
        <v>31</v>
      </c>
      <c r="H541" s="1" t="str">
        <f>VLOOKUP([1]Pedidos!$I541,[1]!Tabla_Compañías_de_envíos[[IdCompañíaEnvíos]:[NombreCompañía]],2,FALSE)</f>
        <v>United Package</v>
      </c>
      <c r="I541" s="5">
        <v>11.06</v>
      </c>
      <c r="J541" s="5">
        <v>2609</v>
      </c>
      <c r="K541" s="1" t="s">
        <v>23</v>
      </c>
    </row>
    <row r="542" spans="1:11" x14ac:dyDescent="0.25">
      <c r="A542" s="2">
        <v>10819</v>
      </c>
      <c r="B542" s="1" t="str">
        <f>VLOOKUP([1]Pedidos!$B542,[1]!Tabla_Clientes[[IdCliente]:[NombreCompañía]],2,FALSE)</f>
        <v>Cactus Comidas para llevar</v>
      </c>
      <c r="C542" s="1" t="str">
        <f>VLOOKUP([1]Pedidos!$D542,[1]!Tabla_Empleados[[IdEmpleado]:[Apellidos]],2,FALSE)</f>
        <v>Fuller</v>
      </c>
      <c r="D542" s="3">
        <v>35802</v>
      </c>
      <c r="E542" s="3">
        <v>35830</v>
      </c>
      <c r="F542" s="3">
        <v>35811</v>
      </c>
      <c r="G542" s="2" t="s">
        <v>32</v>
      </c>
      <c r="H542" s="1" t="str">
        <f>VLOOKUP([1]Pedidos!$I542,[1]!Tabla_Compañías_de_envíos[[IdCompañíaEnvíos]:[NombreCompañía]],2,FALSE)</f>
        <v>Federal Shipping</v>
      </c>
      <c r="I542" s="5">
        <v>19.760000000000002</v>
      </c>
      <c r="J542" s="5">
        <v>6550</v>
      </c>
      <c r="K542" s="1" t="s">
        <v>26</v>
      </c>
    </row>
    <row r="543" spans="1:11" x14ac:dyDescent="0.25">
      <c r="A543" s="2">
        <v>10378</v>
      </c>
      <c r="B543" s="1" t="str">
        <f>VLOOKUP([1]Pedidos!$B543,[1]!Tabla_Clientes[[IdCliente]:[NombreCompañía]],2,FALSE)</f>
        <v>Folk och fä HB</v>
      </c>
      <c r="C543" s="1" t="str">
        <f>VLOOKUP([1]Pedidos!$D543,[1]!Tabla_Empleados[[IdEmpleado]:[Apellidos]],2,FALSE)</f>
        <v>Buchanan</v>
      </c>
      <c r="D543" s="3">
        <v>35409</v>
      </c>
      <c r="E543" s="3">
        <v>35437</v>
      </c>
      <c r="F543" s="3">
        <v>35418</v>
      </c>
      <c r="G543" s="2" t="s">
        <v>32</v>
      </c>
      <c r="H543" s="1" t="str">
        <f>VLOOKUP([1]Pedidos!$I543,[1]!Tabla_Compañías_de_envíos[[IdCompañíaEnvíos]:[NombreCompañía]],2,FALSE)</f>
        <v>Federal Shipping</v>
      </c>
      <c r="I543" s="5">
        <v>5.44</v>
      </c>
      <c r="J543" s="5">
        <v>3650</v>
      </c>
      <c r="K543" s="1" t="s">
        <v>13</v>
      </c>
    </row>
    <row r="544" spans="1:11" x14ac:dyDescent="0.25">
      <c r="A544" s="2">
        <v>10738</v>
      </c>
      <c r="B544" s="1" t="str">
        <f>VLOOKUP([1]Pedidos!$B544,[1]!Tabla_Clientes[[IdCliente]:[NombreCompañía]],2,FALSE)</f>
        <v>Spécialités du monde</v>
      </c>
      <c r="C544" s="1" t="str">
        <f>VLOOKUP([1]Pedidos!$D544,[1]!Tabla_Empleados[[IdEmpleado]:[Apellidos]],2,FALSE)</f>
        <v>Fuller</v>
      </c>
      <c r="D544" s="3">
        <v>35746</v>
      </c>
      <c r="E544" s="3">
        <v>35774</v>
      </c>
      <c r="F544" s="3">
        <v>35752</v>
      </c>
      <c r="G544" s="2" t="s">
        <v>33</v>
      </c>
      <c r="H544" s="1" t="str">
        <f>VLOOKUP([1]Pedidos!$I544,[1]!Tabla_Compañías_de_envíos[[IdCompañíaEnvíos]:[NombreCompañía]],2,FALSE)</f>
        <v>Speedy Express</v>
      </c>
      <c r="I544" s="5">
        <v>2.91</v>
      </c>
      <c r="J544" s="5">
        <v>4579</v>
      </c>
      <c r="K544" s="1" t="s">
        <v>23</v>
      </c>
    </row>
    <row r="545" spans="1:11" x14ac:dyDescent="0.25">
      <c r="A545" s="2">
        <v>10494</v>
      </c>
      <c r="B545" s="1" t="str">
        <f>VLOOKUP([1]Pedidos!$B545,[1]!Tabla_Clientes[[IdCliente]:[NombreCompañía]],2,FALSE)</f>
        <v>Comércio Mineiro</v>
      </c>
      <c r="C545" s="1" t="str">
        <f>VLOOKUP([1]Pedidos!$D545,[1]!Tabla_Empleados[[IdEmpleado]:[Apellidos]],2,FALSE)</f>
        <v>Peacock</v>
      </c>
      <c r="D545" s="3">
        <v>35522</v>
      </c>
      <c r="E545" s="3">
        <v>35550</v>
      </c>
      <c r="F545" s="3">
        <v>35529</v>
      </c>
      <c r="G545" s="2" t="s">
        <v>31</v>
      </c>
      <c r="H545" s="1" t="str">
        <f>VLOOKUP([1]Pedidos!$I545,[1]!Tabla_Compañías_de_envíos[[IdCompañíaEnvíos]:[NombreCompañía]],2,FALSE)</f>
        <v>United Package</v>
      </c>
      <c r="I545" s="5">
        <v>65.989999999999995</v>
      </c>
      <c r="J545" s="5">
        <v>7876</v>
      </c>
      <c r="K545" s="1" t="s">
        <v>12</v>
      </c>
    </row>
    <row r="546" spans="1:11" x14ac:dyDescent="0.25">
      <c r="A546" s="2">
        <v>11047</v>
      </c>
      <c r="B546" s="1" t="str">
        <f>VLOOKUP([1]Pedidos!$B546,[1]!Tabla_Clientes[[IdCliente]:[NombreCompañía]],2,FALSE)</f>
        <v>Eastern Connection</v>
      </c>
      <c r="C546" s="1" t="str">
        <f>VLOOKUP([1]Pedidos!$D546,[1]!Tabla_Empleados[[IdEmpleado]:[Apellidos]],2,FALSE)</f>
        <v>King</v>
      </c>
      <c r="D546" s="3">
        <v>35909</v>
      </c>
      <c r="E546" s="3">
        <v>35937</v>
      </c>
      <c r="F546" s="3">
        <v>35916</v>
      </c>
      <c r="G546" s="2" t="s">
        <v>32</v>
      </c>
      <c r="H546" s="1" t="str">
        <f>VLOOKUP([1]Pedidos!$I546,[1]!Tabla_Compañías_de_envíos[[IdCompañíaEnvíos]:[NombreCompañía]],2,FALSE)</f>
        <v>Federal Shipping</v>
      </c>
      <c r="I546" s="5">
        <v>46.62</v>
      </c>
      <c r="J546" s="5">
        <v>8106</v>
      </c>
      <c r="K546" s="1" t="s">
        <v>21</v>
      </c>
    </row>
    <row r="547" spans="1:11" x14ac:dyDescent="0.25">
      <c r="A547" s="2">
        <v>10279</v>
      </c>
      <c r="B547" s="1" t="str">
        <f>VLOOKUP([1]Pedidos!$B547,[1]!Tabla_Clientes[[IdCliente]:[NombreCompañía]],2,FALSE)</f>
        <v>Lehmanns Marktstand</v>
      </c>
      <c r="C547" s="1" t="str">
        <f>VLOOKUP([1]Pedidos!$D547,[1]!Tabla_Empleados[[IdEmpleado]:[Apellidos]],2,FALSE)</f>
        <v>Callahan</v>
      </c>
      <c r="D547" s="3">
        <v>35290</v>
      </c>
      <c r="E547" s="3">
        <v>35318</v>
      </c>
      <c r="F547" s="3">
        <v>35293</v>
      </c>
      <c r="G547" s="2" t="s">
        <v>31</v>
      </c>
      <c r="H547" s="1" t="str">
        <f>VLOOKUP([1]Pedidos!$I547,[1]!Tabla_Compañías_de_envíos[[IdCompañíaEnvíos]:[NombreCompañía]],2,FALSE)</f>
        <v>United Package</v>
      </c>
      <c r="I547" s="5">
        <v>25.83</v>
      </c>
      <c r="J547" s="5">
        <v>9746</v>
      </c>
      <c r="K547" s="1" t="s">
        <v>10</v>
      </c>
    </row>
    <row r="548" spans="1:11" x14ac:dyDescent="0.25">
      <c r="A548" s="2">
        <v>10809</v>
      </c>
      <c r="B548" s="1" t="str">
        <f>VLOOKUP([1]Pedidos!$B548,[1]!Tabla_Clientes[[IdCliente]:[NombreCompañía]],2,FALSE)</f>
        <v>Wellington Importadora</v>
      </c>
      <c r="C548" s="1" t="str">
        <f>VLOOKUP([1]Pedidos!$D548,[1]!Tabla_Empleados[[IdEmpleado]:[Apellidos]],2,FALSE)</f>
        <v>King</v>
      </c>
      <c r="D548" s="3">
        <v>35796</v>
      </c>
      <c r="E548" s="3">
        <v>35824</v>
      </c>
      <c r="F548" s="3">
        <v>35802</v>
      </c>
      <c r="G548" s="2" t="s">
        <v>33</v>
      </c>
      <c r="H548" s="1" t="str">
        <f>VLOOKUP([1]Pedidos!$I548,[1]!Tabla_Compañías_de_envíos[[IdCompañíaEnvíos]:[NombreCompañía]],2,FALSE)</f>
        <v>Speedy Express</v>
      </c>
      <c r="I548" s="5">
        <v>4.87</v>
      </c>
      <c r="J548" s="5">
        <v>2384</v>
      </c>
      <c r="K548" s="1" t="s">
        <v>12</v>
      </c>
    </row>
    <row r="549" spans="1:11" x14ac:dyDescent="0.25">
      <c r="A549" s="2">
        <v>10497</v>
      </c>
      <c r="B549" s="1" t="str">
        <f>VLOOKUP([1]Pedidos!$B549,[1]!Tabla_Clientes[[IdCliente]:[NombreCompañía]],2,FALSE)</f>
        <v>Lehmanns Marktstand</v>
      </c>
      <c r="C549" s="1" t="str">
        <f>VLOOKUP([1]Pedidos!$D549,[1]!Tabla_Empleados[[IdEmpleado]:[Apellidos]],2,FALSE)</f>
        <v>King</v>
      </c>
      <c r="D549" s="3">
        <v>35524</v>
      </c>
      <c r="E549" s="3">
        <v>35552</v>
      </c>
      <c r="F549" s="3">
        <v>35527</v>
      </c>
      <c r="G549" s="2" t="s">
        <v>33</v>
      </c>
      <c r="H549" s="1" t="str">
        <f>VLOOKUP([1]Pedidos!$I549,[1]!Tabla_Compañías_de_envíos[[IdCompañíaEnvíos]:[NombreCompañía]],2,FALSE)</f>
        <v>Speedy Express</v>
      </c>
      <c r="I549" s="5">
        <v>36.21</v>
      </c>
      <c r="J549" s="5">
        <v>8731</v>
      </c>
      <c r="K549" s="1" t="s">
        <v>10</v>
      </c>
    </row>
    <row r="550" spans="1:11" x14ac:dyDescent="0.25">
      <c r="A550" s="2">
        <v>10379</v>
      </c>
      <c r="B550" s="1" t="str">
        <f>VLOOKUP([1]Pedidos!$B550,[1]!Tabla_Clientes[[IdCliente]:[NombreCompañía]],2,FALSE)</f>
        <v>Que Delícia</v>
      </c>
      <c r="C550" s="1" t="str">
        <f>VLOOKUP([1]Pedidos!$D550,[1]!Tabla_Empleados[[IdEmpleado]:[Apellidos]],2,FALSE)</f>
        <v>Fuller</v>
      </c>
      <c r="D550" s="3">
        <v>35410</v>
      </c>
      <c r="E550" s="3">
        <v>35438</v>
      </c>
      <c r="F550" s="3">
        <v>35412</v>
      </c>
      <c r="G550" s="2" t="s">
        <v>33</v>
      </c>
      <c r="H550" s="1" t="str">
        <f>VLOOKUP([1]Pedidos!$I550,[1]!Tabla_Compañías_de_envíos[[IdCompañíaEnvíos]:[NombreCompañía]],2,FALSE)</f>
        <v>Speedy Express</v>
      </c>
      <c r="I550" s="5">
        <v>45.03</v>
      </c>
      <c r="J550" s="5">
        <v>6000</v>
      </c>
      <c r="K550" s="1" t="s">
        <v>12</v>
      </c>
    </row>
    <row r="551" spans="1:11" x14ac:dyDescent="0.25">
      <c r="A551" s="2">
        <v>10314</v>
      </c>
      <c r="B551" s="1" t="str">
        <f>VLOOKUP([1]Pedidos!$B551,[1]!Tabla_Clientes[[IdCliente]:[NombreCompañía]],2,FALSE)</f>
        <v>Rattlesnake Canyon Grocery</v>
      </c>
      <c r="C551" s="1" t="str">
        <f>VLOOKUP([1]Pedidos!$D551,[1]!Tabla_Empleados[[IdEmpleado]:[Apellidos]],2,FALSE)</f>
        <v>Davolio</v>
      </c>
      <c r="D551" s="3">
        <v>35333</v>
      </c>
      <c r="E551" s="3">
        <v>35361</v>
      </c>
      <c r="F551" s="3">
        <v>35342</v>
      </c>
      <c r="G551" s="2" t="s">
        <v>31</v>
      </c>
      <c r="H551" s="1" t="str">
        <f>VLOOKUP([1]Pedidos!$I551,[1]!Tabla_Compañías_de_envíos[[IdCompañíaEnvíos]:[NombreCompañía]],2,FALSE)</f>
        <v>United Package</v>
      </c>
      <c r="I551" s="5">
        <v>74.16</v>
      </c>
      <c r="J551" s="5">
        <v>3678</v>
      </c>
      <c r="K551" s="1" t="s">
        <v>18</v>
      </c>
    </row>
    <row r="552" spans="1:11" x14ac:dyDescent="0.25">
      <c r="A552" s="2">
        <v>11003</v>
      </c>
      <c r="B552" s="1" t="str">
        <f>VLOOKUP([1]Pedidos!$B552,[1]!Tabla_Clientes[[IdCliente]:[NombreCompañía]],2,FALSE)</f>
        <v>The Cracker Box</v>
      </c>
      <c r="C552" s="1" t="str">
        <f>VLOOKUP([1]Pedidos!$D552,[1]!Tabla_Empleados[[IdEmpleado]:[Apellidos]],2,FALSE)</f>
        <v>Leverling</v>
      </c>
      <c r="D552" s="3">
        <v>35891</v>
      </c>
      <c r="E552" s="3">
        <v>35919</v>
      </c>
      <c r="F552" s="3">
        <v>35893</v>
      </c>
      <c r="G552" s="2" t="s">
        <v>32</v>
      </c>
      <c r="H552" s="1" t="str">
        <f>VLOOKUP([1]Pedidos!$I552,[1]!Tabla_Compañías_de_envíos[[IdCompañíaEnvíos]:[NombreCompañía]],2,FALSE)</f>
        <v>Federal Shipping</v>
      </c>
      <c r="I552" s="5">
        <v>14.91</v>
      </c>
      <c r="J552" s="5">
        <v>7369</v>
      </c>
      <c r="K552" s="1" t="s">
        <v>18</v>
      </c>
    </row>
    <row r="553" spans="1:11" x14ac:dyDescent="0.25">
      <c r="A553" s="2">
        <v>10922</v>
      </c>
      <c r="B553" s="1" t="str">
        <f>VLOOKUP([1]Pedidos!$B553,[1]!Tabla_Clientes[[IdCliente]:[NombreCompañía]],2,FALSE)</f>
        <v>Hanari Carnes</v>
      </c>
      <c r="C553" s="1" t="str">
        <f>VLOOKUP([1]Pedidos!$D553,[1]!Tabla_Empleados[[IdEmpleado]:[Apellidos]],2,FALSE)</f>
        <v>Buchanan</v>
      </c>
      <c r="D553" s="3">
        <v>35857</v>
      </c>
      <c r="E553" s="3">
        <v>35885</v>
      </c>
      <c r="F553" s="3">
        <v>35859</v>
      </c>
      <c r="G553" s="2" t="s">
        <v>32</v>
      </c>
      <c r="H553" s="1" t="str">
        <f>VLOOKUP([1]Pedidos!$I553,[1]!Tabla_Compañías_de_envíos[[IdCompañíaEnvíos]:[NombreCompañía]],2,FALSE)</f>
        <v>Federal Shipping</v>
      </c>
      <c r="I553" s="5">
        <v>62.74</v>
      </c>
      <c r="J553" s="5">
        <v>2868</v>
      </c>
      <c r="K553" s="1" t="s">
        <v>12</v>
      </c>
    </row>
    <row r="554" spans="1:11" x14ac:dyDescent="0.25">
      <c r="A554" s="2">
        <v>11064</v>
      </c>
      <c r="B554" s="1" t="str">
        <f>VLOOKUP([1]Pedidos!$B554,[1]!Tabla_Clientes[[IdCliente]:[NombreCompañía]],2,FALSE)</f>
        <v>Save-a-lot Markets</v>
      </c>
      <c r="C554" s="1" t="str">
        <f>VLOOKUP([1]Pedidos!$D554,[1]!Tabla_Empleados[[IdEmpleado]:[Apellidos]],2,FALSE)</f>
        <v>Davolio</v>
      </c>
      <c r="D554" s="3">
        <v>35916</v>
      </c>
      <c r="E554" s="3">
        <v>35944</v>
      </c>
      <c r="F554" s="3">
        <v>35919</v>
      </c>
      <c r="G554" s="2" t="s">
        <v>33</v>
      </c>
      <c r="H554" s="1" t="str">
        <f>VLOOKUP([1]Pedidos!$I554,[1]!Tabla_Compañías_de_envíos[[IdCompañíaEnvíos]:[NombreCompañía]],2,FALSE)</f>
        <v>Speedy Express</v>
      </c>
      <c r="I554" s="5">
        <v>30.09</v>
      </c>
      <c r="J554" s="5">
        <v>2966</v>
      </c>
      <c r="K554" s="1" t="s">
        <v>18</v>
      </c>
    </row>
    <row r="555" spans="1:11" x14ac:dyDescent="0.25">
      <c r="A555" s="2">
        <v>10467</v>
      </c>
      <c r="B555" s="1" t="str">
        <f>VLOOKUP([1]Pedidos!$B555,[1]!Tabla_Clientes[[IdCliente]:[NombreCompañía]],2,FALSE)</f>
        <v>Magazzini Alimentari Riuniti</v>
      </c>
      <c r="C555" s="1" t="str">
        <f>VLOOKUP([1]Pedidos!$D555,[1]!Tabla_Empleados[[IdEmpleado]:[Apellidos]],2,FALSE)</f>
        <v>Callahan</v>
      </c>
      <c r="D555" s="3">
        <v>35495</v>
      </c>
      <c r="E555" s="3">
        <v>35523</v>
      </c>
      <c r="F555" s="3">
        <v>35500</v>
      </c>
      <c r="G555" s="2" t="s">
        <v>31</v>
      </c>
      <c r="H555" s="1" t="str">
        <f>VLOOKUP([1]Pedidos!$I555,[1]!Tabla_Compañías_de_envíos[[IdCompañíaEnvíos]:[NombreCompañía]],2,FALSE)</f>
        <v>United Package</v>
      </c>
      <c r="I555" s="5">
        <v>4.93</v>
      </c>
      <c r="J555" s="5">
        <v>8962</v>
      </c>
      <c r="K555" s="1" t="s">
        <v>14</v>
      </c>
    </row>
    <row r="556" spans="1:11" x14ac:dyDescent="0.25">
      <c r="A556" s="2">
        <v>10749</v>
      </c>
      <c r="B556" s="1" t="str">
        <f>VLOOKUP([1]Pedidos!$B556,[1]!Tabla_Clientes[[IdCliente]:[NombreCompañía]],2,FALSE)</f>
        <v>Island Trading</v>
      </c>
      <c r="C556" s="1" t="str">
        <f>VLOOKUP([1]Pedidos!$D556,[1]!Tabla_Empleados[[IdEmpleado]:[Apellidos]],2,FALSE)</f>
        <v>Peacock</v>
      </c>
      <c r="D556" s="3">
        <v>35754</v>
      </c>
      <c r="E556" s="3">
        <v>35782</v>
      </c>
      <c r="F556" s="3">
        <v>35783</v>
      </c>
      <c r="G556" s="2" t="s">
        <v>31</v>
      </c>
      <c r="H556" s="1" t="str">
        <f>VLOOKUP([1]Pedidos!$I556,[1]!Tabla_Compañías_de_envíos[[IdCompañíaEnvíos]:[NombreCompañía]],2,FALSE)</f>
        <v>United Package</v>
      </c>
      <c r="I556" s="5">
        <v>61.53</v>
      </c>
      <c r="J556" s="5">
        <v>5448</v>
      </c>
      <c r="K556" s="1" t="s">
        <v>21</v>
      </c>
    </row>
    <row r="557" spans="1:11" x14ac:dyDescent="0.25">
      <c r="A557" s="2">
        <v>10829</v>
      </c>
      <c r="B557" s="1" t="str">
        <f>VLOOKUP([1]Pedidos!$B557,[1]!Tabla_Clientes[[IdCliente]:[NombreCompañía]],2,FALSE)</f>
        <v>Island Trading</v>
      </c>
      <c r="C557" s="1" t="str">
        <f>VLOOKUP([1]Pedidos!$D557,[1]!Tabla_Empleados[[IdEmpleado]:[Apellidos]],2,FALSE)</f>
        <v>Dodsworth</v>
      </c>
      <c r="D557" s="3">
        <v>35808</v>
      </c>
      <c r="E557" s="3">
        <v>35836</v>
      </c>
      <c r="F557" s="3">
        <v>35818</v>
      </c>
      <c r="G557" s="2" t="s">
        <v>33</v>
      </c>
      <c r="H557" s="1" t="str">
        <f>VLOOKUP([1]Pedidos!$I557,[1]!Tabla_Compañías_de_envíos[[IdCompañíaEnvíos]:[NombreCompañía]],2,FALSE)</f>
        <v>Speedy Express</v>
      </c>
      <c r="I557" s="5">
        <v>154.72</v>
      </c>
      <c r="J557" s="5">
        <v>9694</v>
      </c>
      <c r="K557" s="1" t="s">
        <v>21</v>
      </c>
    </row>
    <row r="558" spans="1:11" x14ac:dyDescent="0.25">
      <c r="A558" s="2">
        <v>10661</v>
      </c>
      <c r="B558" s="1" t="str">
        <f>VLOOKUP([1]Pedidos!$B558,[1]!Tabla_Clientes[[IdCliente]:[NombreCompañía]],2,FALSE)</f>
        <v>Hungry Owl All-Night Grocers</v>
      </c>
      <c r="C558" s="1" t="str">
        <f>VLOOKUP([1]Pedidos!$D558,[1]!Tabla_Empleados[[IdEmpleado]:[Apellidos]],2,FALSE)</f>
        <v>King</v>
      </c>
      <c r="D558" s="3">
        <v>35682</v>
      </c>
      <c r="E558" s="3">
        <v>35710</v>
      </c>
      <c r="F558" s="3">
        <v>35688</v>
      </c>
      <c r="G558" s="2" t="s">
        <v>32</v>
      </c>
      <c r="H558" s="1" t="str">
        <f>VLOOKUP([1]Pedidos!$I558,[1]!Tabla_Compañías_de_envíos[[IdCompañíaEnvíos]:[NombreCompañía]],2,FALSE)</f>
        <v>Federal Shipping</v>
      </c>
      <c r="I558" s="5">
        <v>17.55</v>
      </c>
      <c r="J558" s="5">
        <v>4111</v>
      </c>
      <c r="K558" s="1" t="s">
        <v>11</v>
      </c>
    </row>
    <row r="559" spans="1:11" x14ac:dyDescent="0.25">
      <c r="A559" s="2">
        <v>10263</v>
      </c>
      <c r="B559" s="1" t="str">
        <f>VLOOKUP([1]Pedidos!$B559,[1]!Tabla_Clientes[[IdCliente]:[NombreCompañía]],2,FALSE)</f>
        <v>Ernst Handel</v>
      </c>
      <c r="C559" s="1" t="str">
        <f>VLOOKUP([1]Pedidos!$D559,[1]!Tabla_Empleados[[IdEmpleado]:[Apellidos]],2,FALSE)</f>
        <v>Dodsworth</v>
      </c>
      <c r="D559" s="3">
        <v>35269</v>
      </c>
      <c r="E559" s="3">
        <v>35297</v>
      </c>
      <c r="F559" s="3">
        <v>35277</v>
      </c>
      <c r="G559" s="2" t="s">
        <v>32</v>
      </c>
      <c r="H559" s="1" t="str">
        <f>VLOOKUP([1]Pedidos!$I559,[1]!Tabla_Compañías_de_envíos[[IdCompañíaEnvíos]:[NombreCompañía]],2,FALSE)</f>
        <v>Federal Shipping</v>
      </c>
      <c r="I559" s="5">
        <v>146.06</v>
      </c>
      <c r="J559" s="5">
        <v>6310</v>
      </c>
      <c r="K559" s="1" t="s">
        <v>20</v>
      </c>
    </row>
    <row r="560" spans="1:11" x14ac:dyDescent="0.25">
      <c r="A560" s="2">
        <v>10410</v>
      </c>
      <c r="B560" s="1" t="str">
        <f>VLOOKUP([1]Pedidos!$B560,[1]!Tabla_Clientes[[IdCliente]:[NombreCompañía]],2,FALSE)</f>
        <v>Bottom-Dollar Markets</v>
      </c>
      <c r="C560" s="1" t="str">
        <f>VLOOKUP([1]Pedidos!$D560,[1]!Tabla_Empleados[[IdEmpleado]:[Apellidos]],2,FALSE)</f>
        <v>Leverling</v>
      </c>
      <c r="D560" s="3">
        <v>35440</v>
      </c>
      <c r="E560" s="3">
        <v>35468</v>
      </c>
      <c r="F560" s="3">
        <v>35445</v>
      </c>
      <c r="G560" s="2" t="s">
        <v>32</v>
      </c>
      <c r="H560" s="1" t="str">
        <f>VLOOKUP([1]Pedidos!$I560,[1]!Tabla_Compañías_de_envíos[[IdCompañíaEnvíos]:[NombreCompañía]],2,FALSE)</f>
        <v>Federal Shipping</v>
      </c>
      <c r="I560" s="5">
        <v>2.4</v>
      </c>
      <c r="J560" s="5">
        <v>5838</v>
      </c>
      <c r="K560" s="1" t="s">
        <v>19</v>
      </c>
    </row>
    <row r="561" spans="1:11" x14ac:dyDescent="0.25">
      <c r="A561" s="2">
        <v>10552</v>
      </c>
      <c r="B561" s="1" t="str">
        <f>VLOOKUP([1]Pedidos!$B561,[1]!Tabla_Clientes[[IdCliente]:[NombreCompañía]],2,FALSE)</f>
        <v>HILARIÓN-Abastos</v>
      </c>
      <c r="C561" s="1" t="str">
        <f>VLOOKUP([1]Pedidos!$D561,[1]!Tabla_Empleados[[IdEmpleado]:[Apellidos]],2,FALSE)</f>
        <v>Fuller</v>
      </c>
      <c r="D561" s="3">
        <v>35579</v>
      </c>
      <c r="E561" s="3">
        <v>35607</v>
      </c>
      <c r="F561" s="3">
        <v>35586</v>
      </c>
      <c r="G561" s="2" t="s">
        <v>33</v>
      </c>
      <c r="H561" s="1" t="str">
        <f>VLOOKUP([1]Pedidos!$I561,[1]!Tabla_Compañías_de_envíos[[IdCompañíaEnvíos]:[NombreCompañía]],2,FALSE)</f>
        <v>Speedy Express</v>
      </c>
      <c r="I561" s="5">
        <v>83.22</v>
      </c>
      <c r="J561" s="5">
        <v>7594</v>
      </c>
      <c r="K561" s="1" t="s">
        <v>16</v>
      </c>
    </row>
    <row r="562" spans="1:11" x14ac:dyDescent="0.25">
      <c r="A562" s="2">
        <v>10943</v>
      </c>
      <c r="B562" s="1" t="str">
        <f>VLOOKUP([1]Pedidos!$B562,[1]!Tabla_Clientes[[IdCliente]:[NombreCompañía]],2,FALSE)</f>
        <v>B's Beverages</v>
      </c>
      <c r="C562" s="1" t="str">
        <f>VLOOKUP([1]Pedidos!$D562,[1]!Tabla_Empleados[[IdEmpleado]:[Apellidos]],2,FALSE)</f>
        <v>Peacock</v>
      </c>
      <c r="D562" s="3">
        <v>35865</v>
      </c>
      <c r="E562" s="3">
        <v>35893</v>
      </c>
      <c r="F562" s="3">
        <v>35873</v>
      </c>
      <c r="G562" s="2" t="s">
        <v>31</v>
      </c>
      <c r="H562" s="1" t="str">
        <f>VLOOKUP([1]Pedidos!$I562,[1]!Tabla_Compañías_de_envíos[[IdCompañíaEnvíos]:[NombreCompañía]],2,FALSE)</f>
        <v>United Package</v>
      </c>
      <c r="I562" s="5">
        <v>2.17</v>
      </c>
      <c r="J562" s="5">
        <v>1674</v>
      </c>
      <c r="K562" s="1" t="s">
        <v>21</v>
      </c>
    </row>
    <row r="563" spans="1:11" x14ac:dyDescent="0.25">
      <c r="A563" s="2">
        <v>10477</v>
      </c>
      <c r="B563" s="1" t="str">
        <f>VLOOKUP([1]Pedidos!$B563,[1]!Tabla_Clientes[[IdCliente]:[NombreCompañía]],2,FALSE)</f>
        <v>Princesa Isabel Vinhos</v>
      </c>
      <c r="C563" s="1" t="str">
        <f>VLOOKUP([1]Pedidos!$D563,[1]!Tabla_Empleados[[IdEmpleado]:[Apellidos]],2,FALSE)</f>
        <v>Buchanan</v>
      </c>
      <c r="D563" s="3">
        <v>35506</v>
      </c>
      <c r="E563" s="3">
        <v>35534</v>
      </c>
      <c r="F563" s="3">
        <v>35514</v>
      </c>
      <c r="G563" s="2" t="s">
        <v>31</v>
      </c>
      <c r="H563" s="1" t="str">
        <f>VLOOKUP([1]Pedidos!$I563,[1]!Tabla_Compañías_de_envíos[[IdCompañíaEnvíos]:[NombreCompañía]],2,FALSE)</f>
        <v>United Package</v>
      </c>
      <c r="I563" s="5">
        <v>13.02</v>
      </c>
      <c r="J563" s="5">
        <v>4492</v>
      </c>
      <c r="K563" s="1" t="s">
        <v>27</v>
      </c>
    </row>
    <row r="564" spans="1:11" x14ac:dyDescent="0.25">
      <c r="A564" s="2">
        <v>10531</v>
      </c>
      <c r="B564" s="1" t="str">
        <f>VLOOKUP([1]Pedidos!$B564,[1]!Tabla_Clientes[[IdCliente]:[NombreCompañía]],2,FALSE)</f>
        <v>Océano Atlántico Ltda.</v>
      </c>
      <c r="C564" s="1" t="str">
        <f>VLOOKUP([1]Pedidos!$D564,[1]!Tabla_Empleados[[IdEmpleado]:[Apellidos]],2,FALSE)</f>
        <v>King</v>
      </c>
      <c r="D564" s="3">
        <v>35558</v>
      </c>
      <c r="E564" s="3">
        <v>35586</v>
      </c>
      <c r="F564" s="3">
        <v>35569</v>
      </c>
      <c r="G564" s="2" t="s">
        <v>33</v>
      </c>
      <c r="H564" s="1" t="str">
        <f>VLOOKUP([1]Pedidos!$I564,[1]!Tabla_Compañías_de_envíos[[IdCompañíaEnvíos]:[NombreCompañía]],2,FALSE)</f>
        <v>Speedy Express</v>
      </c>
      <c r="I564" s="5">
        <v>8.1199999999999992</v>
      </c>
      <c r="J564" s="5">
        <v>5226</v>
      </c>
      <c r="K564" s="1" t="s">
        <v>26</v>
      </c>
    </row>
    <row r="565" spans="1:11" x14ac:dyDescent="0.25">
      <c r="A565" s="2">
        <v>10680</v>
      </c>
      <c r="B565" s="1" t="str">
        <f>VLOOKUP([1]Pedidos!$B565,[1]!Tabla_Clientes[[IdCliente]:[NombreCompañía]],2,FALSE)</f>
        <v>Old World Delicatessen</v>
      </c>
      <c r="C565" s="1" t="str">
        <f>VLOOKUP([1]Pedidos!$D565,[1]!Tabla_Empleados[[IdEmpleado]:[Apellidos]],2,FALSE)</f>
        <v>Davolio</v>
      </c>
      <c r="D565" s="3">
        <v>35697</v>
      </c>
      <c r="E565" s="3">
        <v>35725</v>
      </c>
      <c r="F565" s="3">
        <v>35699</v>
      </c>
      <c r="G565" s="2" t="s">
        <v>33</v>
      </c>
      <c r="H565" s="1" t="str">
        <f>VLOOKUP([1]Pedidos!$I565,[1]!Tabla_Compañías_de_envíos[[IdCompañíaEnvíos]:[NombreCompañía]],2,FALSE)</f>
        <v>Speedy Express</v>
      </c>
      <c r="I565" s="5">
        <v>26.61</v>
      </c>
      <c r="J565" s="5">
        <v>3244</v>
      </c>
      <c r="K565" s="1" t="s">
        <v>18</v>
      </c>
    </row>
    <row r="566" spans="1:11" x14ac:dyDescent="0.25">
      <c r="A566" s="2">
        <v>10377</v>
      </c>
      <c r="B566" s="1" t="str">
        <f>VLOOKUP([1]Pedidos!$B566,[1]!Tabla_Clientes[[IdCliente]:[NombreCompañía]],2,FALSE)</f>
        <v>Seven Seas Imports</v>
      </c>
      <c r="C566" s="1" t="str">
        <f>VLOOKUP([1]Pedidos!$D566,[1]!Tabla_Empleados[[IdEmpleado]:[Apellidos]],2,FALSE)</f>
        <v>Davolio</v>
      </c>
      <c r="D566" s="3">
        <v>35408</v>
      </c>
      <c r="E566" s="3">
        <v>35436</v>
      </c>
      <c r="F566" s="3">
        <v>35412</v>
      </c>
      <c r="G566" s="2" t="s">
        <v>32</v>
      </c>
      <c r="H566" s="1" t="str">
        <f>VLOOKUP([1]Pedidos!$I566,[1]!Tabla_Compañías_de_envíos[[IdCompañíaEnvíos]:[NombreCompañía]],2,FALSE)</f>
        <v>Federal Shipping</v>
      </c>
      <c r="I566" s="5">
        <v>22.21</v>
      </c>
      <c r="J566" s="5">
        <v>7128</v>
      </c>
      <c r="K566" s="1" t="s">
        <v>21</v>
      </c>
    </row>
    <row r="567" spans="1:11" x14ac:dyDescent="0.25">
      <c r="A567" s="2">
        <v>10871</v>
      </c>
      <c r="B567" s="1" t="str">
        <f>VLOOKUP([1]Pedidos!$B567,[1]!Tabla_Clientes[[IdCliente]:[NombreCompañía]],2,FALSE)</f>
        <v>Bon app'</v>
      </c>
      <c r="C567" s="1" t="str">
        <f>VLOOKUP([1]Pedidos!$D567,[1]!Tabla_Empleados[[IdEmpleado]:[Apellidos]],2,FALSE)</f>
        <v>Dodsworth</v>
      </c>
      <c r="D567" s="3">
        <v>35831</v>
      </c>
      <c r="E567" s="3">
        <v>35859</v>
      </c>
      <c r="F567" s="3">
        <v>35836</v>
      </c>
      <c r="G567" s="2" t="s">
        <v>31</v>
      </c>
      <c r="H567" s="1" t="str">
        <f>VLOOKUP([1]Pedidos!$I567,[1]!Tabla_Compañías_de_envíos[[IdCompañíaEnvíos]:[NombreCompañía]],2,FALSE)</f>
        <v>United Package</v>
      </c>
      <c r="I567" s="5">
        <v>112.27</v>
      </c>
      <c r="J567" s="5">
        <v>3199</v>
      </c>
      <c r="K567" s="1" t="s">
        <v>23</v>
      </c>
    </row>
    <row r="568" spans="1:11" x14ac:dyDescent="0.25">
      <c r="A568" s="2">
        <v>11002</v>
      </c>
      <c r="B568" s="1" t="str">
        <f>VLOOKUP([1]Pedidos!$B568,[1]!Tabla_Clientes[[IdCliente]:[NombreCompañía]],2,FALSE)</f>
        <v>Save-a-lot Markets</v>
      </c>
      <c r="C568" s="1" t="str">
        <f>VLOOKUP([1]Pedidos!$D568,[1]!Tabla_Empleados[[IdEmpleado]:[Apellidos]],2,FALSE)</f>
        <v>Peacock</v>
      </c>
      <c r="D568" s="3">
        <v>35891</v>
      </c>
      <c r="E568" s="3">
        <v>35919</v>
      </c>
      <c r="F568" s="3">
        <v>35901</v>
      </c>
      <c r="G568" s="2" t="s">
        <v>33</v>
      </c>
      <c r="H568" s="1" t="str">
        <f>VLOOKUP([1]Pedidos!$I568,[1]!Tabla_Compañías_de_envíos[[IdCompañíaEnvíos]:[NombreCompañía]],2,FALSE)</f>
        <v>Speedy Express</v>
      </c>
      <c r="I568" s="5">
        <v>141.16</v>
      </c>
      <c r="J568" s="5">
        <v>7307</v>
      </c>
      <c r="K568" s="1" t="s">
        <v>18</v>
      </c>
    </row>
    <row r="569" spans="1:11" x14ac:dyDescent="0.25">
      <c r="A569" s="2">
        <v>10459</v>
      </c>
      <c r="B569" s="1" t="str">
        <f>VLOOKUP([1]Pedidos!$B569,[1]!Tabla_Clientes[[IdCliente]:[NombreCompañía]],2,FALSE)</f>
        <v>Victuailles en stock</v>
      </c>
      <c r="C569" s="1" t="str">
        <f>VLOOKUP([1]Pedidos!$D569,[1]!Tabla_Empleados[[IdEmpleado]:[Apellidos]],2,FALSE)</f>
        <v>Peacock</v>
      </c>
      <c r="D569" s="3">
        <v>35488</v>
      </c>
      <c r="E569" s="3">
        <v>35516</v>
      </c>
      <c r="F569" s="3">
        <v>35489</v>
      </c>
      <c r="G569" s="2" t="s">
        <v>31</v>
      </c>
      <c r="H569" s="1" t="str">
        <f>VLOOKUP([1]Pedidos!$I569,[1]!Tabla_Compañías_de_envíos[[IdCompañíaEnvíos]:[NombreCompañía]],2,FALSE)</f>
        <v>United Package</v>
      </c>
      <c r="I569" s="5">
        <v>25.09</v>
      </c>
      <c r="J569" s="5">
        <v>7090</v>
      </c>
      <c r="K569" s="1" t="s">
        <v>23</v>
      </c>
    </row>
    <row r="570" spans="1:11" x14ac:dyDescent="0.25">
      <c r="A570" s="2">
        <v>10360</v>
      </c>
      <c r="B570" s="1" t="str">
        <f>VLOOKUP([1]Pedidos!$B570,[1]!Tabla_Clientes[[IdCliente]:[NombreCompañía]],2,FALSE)</f>
        <v>Blondel père et fils</v>
      </c>
      <c r="C570" s="1" t="str">
        <f>VLOOKUP([1]Pedidos!$D570,[1]!Tabla_Empleados[[IdEmpleado]:[Apellidos]],2,FALSE)</f>
        <v>Peacock</v>
      </c>
      <c r="D570" s="3">
        <v>35391</v>
      </c>
      <c r="E570" s="3">
        <v>35419</v>
      </c>
      <c r="F570" s="3">
        <v>35401</v>
      </c>
      <c r="G570" s="2" t="s">
        <v>32</v>
      </c>
      <c r="H570" s="1" t="str">
        <f>VLOOKUP([1]Pedidos!$I570,[1]!Tabla_Compañías_de_envíos[[IdCompañíaEnvíos]:[NombreCompañía]],2,FALSE)</f>
        <v>Federal Shipping</v>
      </c>
      <c r="I570" s="5">
        <v>131.69999999999999</v>
      </c>
      <c r="J570" s="5">
        <v>9893</v>
      </c>
      <c r="K570" s="1" t="s">
        <v>23</v>
      </c>
    </row>
    <row r="571" spans="1:11" x14ac:dyDescent="0.25">
      <c r="A571" s="2">
        <v>11065</v>
      </c>
      <c r="B571" s="1" t="str">
        <f>VLOOKUP([1]Pedidos!$B571,[1]!Tabla_Clientes[[IdCliente]:[NombreCompañía]],2,FALSE)</f>
        <v>LILA-Supermercado</v>
      </c>
      <c r="C571" s="1" t="str">
        <f>VLOOKUP([1]Pedidos!$D571,[1]!Tabla_Empleados[[IdEmpleado]:[Apellidos]],2,FALSE)</f>
        <v>Callahan</v>
      </c>
      <c r="D571" s="3">
        <v>35916</v>
      </c>
      <c r="E571" s="3">
        <v>35944</v>
      </c>
      <c r="F571" s="3"/>
      <c r="G571" s="2" t="s">
        <v>33</v>
      </c>
      <c r="H571" s="1" t="str">
        <f>VLOOKUP([1]Pedidos!$I571,[1]!Tabla_Compañías_de_envíos[[IdCompañíaEnvíos]:[NombreCompañía]],2,FALSE)</f>
        <v>Speedy Express</v>
      </c>
      <c r="I571" s="5">
        <v>12.91</v>
      </c>
      <c r="J571" s="5">
        <v>1062</v>
      </c>
      <c r="K571" s="1" t="s">
        <v>16</v>
      </c>
    </row>
    <row r="572" spans="1:11" x14ac:dyDescent="0.25">
      <c r="A572" s="2">
        <v>10452</v>
      </c>
      <c r="B572" s="1" t="str">
        <f>VLOOKUP([1]Pedidos!$B572,[1]!Tabla_Clientes[[IdCliente]:[NombreCompañía]],2,FALSE)</f>
        <v>Save-a-lot Markets</v>
      </c>
      <c r="C572" s="1" t="str">
        <f>VLOOKUP([1]Pedidos!$D572,[1]!Tabla_Empleados[[IdEmpleado]:[Apellidos]],2,FALSE)</f>
        <v>Callahan</v>
      </c>
      <c r="D572" s="3">
        <v>35481</v>
      </c>
      <c r="E572" s="3">
        <v>35509</v>
      </c>
      <c r="F572" s="3">
        <v>35487</v>
      </c>
      <c r="G572" s="2" t="s">
        <v>33</v>
      </c>
      <c r="H572" s="1" t="str">
        <f>VLOOKUP([1]Pedidos!$I572,[1]!Tabla_Compañías_de_envíos[[IdCompañíaEnvíos]:[NombreCompañía]],2,FALSE)</f>
        <v>Speedy Express</v>
      </c>
      <c r="I572" s="5">
        <v>140.26</v>
      </c>
      <c r="J572" s="5">
        <v>5151</v>
      </c>
      <c r="K572" s="1" t="s">
        <v>18</v>
      </c>
    </row>
    <row r="573" spans="1:11" x14ac:dyDescent="0.25">
      <c r="A573" s="2">
        <v>10780</v>
      </c>
      <c r="B573" s="1" t="str">
        <f>VLOOKUP([1]Pedidos!$B573,[1]!Tabla_Clientes[[IdCliente]:[NombreCompañía]],2,FALSE)</f>
        <v>LILA-Supermercado</v>
      </c>
      <c r="C573" s="1" t="str">
        <f>VLOOKUP([1]Pedidos!$D573,[1]!Tabla_Empleados[[IdEmpleado]:[Apellidos]],2,FALSE)</f>
        <v>Fuller</v>
      </c>
      <c r="D573" s="3">
        <v>35780</v>
      </c>
      <c r="E573" s="3">
        <v>35794</v>
      </c>
      <c r="F573" s="3">
        <v>35789</v>
      </c>
      <c r="G573" s="2" t="s">
        <v>33</v>
      </c>
      <c r="H573" s="1" t="str">
        <f>VLOOKUP([1]Pedidos!$I573,[1]!Tabla_Compañías_de_envíos[[IdCompañíaEnvíos]:[NombreCompañía]],2,FALSE)</f>
        <v>Speedy Express</v>
      </c>
      <c r="I573" s="5">
        <v>42.13</v>
      </c>
      <c r="J573" s="5">
        <v>6771</v>
      </c>
      <c r="K573" s="1" t="s">
        <v>16</v>
      </c>
    </row>
    <row r="574" spans="1:11" x14ac:dyDescent="0.25">
      <c r="A574" s="2">
        <v>10308</v>
      </c>
      <c r="B574" s="1" t="str">
        <f>VLOOKUP([1]Pedidos!$B574,[1]!Tabla_Clientes[[IdCliente]:[NombreCompañía]],2,FALSE)</f>
        <v>Ana Trujillo Emparedados y helados</v>
      </c>
      <c r="C574" s="1" t="str">
        <f>VLOOKUP([1]Pedidos!$D574,[1]!Tabla_Empleados[[IdEmpleado]:[Apellidos]],2,FALSE)</f>
        <v>King</v>
      </c>
      <c r="D574" s="3">
        <v>35326</v>
      </c>
      <c r="E574" s="3">
        <v>35354</v>
      </c>
      <c r="F574" s="3">
        <v>35332</v>
      </c>
      <c r="G574" s="2" t="s">
        <v>32</v>
      </c>
      <c r="H574" s="1" t="str">
        <f>VLOOKUP([1]Pedidos!$I574,[1]!Tabla_Compañías_de_envíos[[IdCompañíaEnvíos]:[NombreCompañía]],2,FALSE)</f>
        <v>Federal Shipping</v>
      </c>
      <c r="I574" s="5">
        <v>1.61</v>
      </c>
      <c r="J574" s="5">
        <v>2286</v>
      </c>
      <c r="K574" s="1" t="s">
        <v>28</v>
      </c>
    </row>
    <row r="575" spans="1:11" x14ac:dyDescent="0.25">
      <c r="A575" s="2">
        <v>11028</v>
      </c>
      <c r="B575" s="1" t="str">
        <f>VLOOKUP([1]Pedidos!$B575,[1]!Tabla_Clientes[[IdCliente]:[NombreCompañía]],2,FALSE)</f>
        <v>Königlich Essen</v>
      </c>
      <c r="C575" s="1" t="str">
        <f>VLOOKUP([1]Pedidos!$D575,[1]!Tabla_Empleados[[IdEmpleado]:[Apellidos]],2,FALSE)</f>
        <v>Fuller</v>
      </c>
      <c r="D575" s="3">
        <v>35901</v>
      </c>
      <c r="E575" s="3">
        <v>35929</v>
      </c>
      <c r="F575" s="3">
        <v>35907</v>
      </c>
      <c r="G575" s="2" t="s">
        <v>33</v>
      </c>
      <c r="H575" s="1" t="str">
        <f>VLOOKUP([1]Pedidos!$I575,[1]!Tabla_Compañías_de_envíos[[IdCompañíaEnvíos]:[NombreCompañía]],2,FALSE)</f>
        <v>Speedy Express</v>
      </c>
      <c r="I575" s="5">
        <v>29.59</v>
      </c>
      <c r="J575" s="5">
        <v>5735</v>
      </c>
      <c r="K575" s="1" t="s">
        <v>10</v>
      </c>
    </row>
    <row r="576" spans="1:11" x14ac:dyDescent="0.25">
      <c r="A576" s="2">
        <v>11017</v>
      </c>
      <c r="B576" s="1" t="str">
        <f>VLOOKUP([1]Pedidos!$B576,[1]!Tabla_Clientes[[IdCliente]:[NombreCompañía]],2,FALSE)</f>
        <v>Ernst Handel</v>
      </c>
      <c r="C576" s="1" t="str">
        <f>VLOOKUP([1]Pedidos!$D576,[1]!Tabla_Empleados[[IdEmpleado]:[Apellidos]],2,FALSE)</f>
        <v>Dodsworth</v>
      </c>
      <c r="D576" s="3">
        <v>35898</v>
      </c>
      <c r="E576" s="3">
        <v>35926</v>
      </c>
      <c r="F576" s="3">
        <v>35905</v>
      </c>
      <c r="G576" s="2" t="s">
        <v>31</v>
      </c>
      <c r="H576" s="1" t="str">
        <f>VLOOKUP([1]Pedidos!$I576,[1]!Tabla_Compañías_de_envíos[[IdCompañíaEnvíos]:[NombreCompañía]],2,FALSE)</f>
        <v>United Package</v>
      </c>
      <c r="I576" s="5">
        <v>754.26</v>
      </c>
      <c r="J576" s="5">
        <v>2840</v>
      </c>
      <c r="K576" s="1" t="s">
        <v>20</v>
      </c>
    </row>
    <row r="577" spans="1:11" x14ac:dyDescent="0.25">
      <c r="A577" s="2">
        <v>10306</v>
      </c>
      <c r="B577" s="1" t="str">
        <f>VLOOKUP([1]Pedidos!$B577,[1]!Tabla_Clientes[[IdCliente]:[NombreCompañía]],2,FALSE)</f>
        <v>Romero y tomillo</v>
      </c>
      <c r="C577" s="1" t="str">
        <f>VLOOKUP([1]Pedidos!$D577,[1]!Tabla_Empleados[[IdEmpleado]:[Apellidos]],2,FALSE)</f>
        <v>Davolio</v>
      </c>
      <c r="D577" s="3">
        <v>35324</v>
      </c>
      <c r="E577" s="3">
        <v>35352</v>
      </c>
      <c r="F577" s="3">
        <v>35331</v>
      </c>
      <c r="G577" s="2" t="s">
        <v>32</v>
      </c>
      <c r="H577" s="1" t="str">
        <f>VLOOKUP([1]Pedidos!$I577,[1]!Tabla_Compañías_de_envíos[[IdCompañíaEnvíos]:[NombreCompañía]],2,FALSE)</f>
        <v>Federal Shipping</v>
      </c>
      <c r="I577" s="5">
        <v>7.56</v>
      </c>
      <c r="J577" s="5">
        <v>1637</v>
      </c>
      <c r="K577" s="1" t="s">
        <v>17</v>
      </c>
    </row>
    <row r="578" spans="1:11" x14ac:dyDescent="0.25">
      <c r="A578" s="2">
        <v>10282</v>
      </c>
      <c r="B578" s="1" t="str">
        <f>VLOOKUP([1]Pedidos!$B578,[1]!Tabla_Clientes[[IdCliente]:[NombreCompañía]],2,FALSE)</f>
        <v>Romero y tomillo</v>
      </c>
      <c r="C578" s="1" t="str">
        <f>VLOOKUP([1]Pedidos!$D578,[1]!Tabla_Empleados[[IdEmpleado]:[Apellidos]],2,FALSE)</f>
        <v>Peacock</v>
      </c>
      <c r="D578" s="3">
        <v>35292</v>
      </c>
      <c r="E578" s="3">
        <v>35320</v>
      </c>
      <c r="F578" s="3">
        <v>35298</v>
      </c>
      <c r="G578" s="2" t="s">
        <v>33</v>
      </c>
      <c r="H578" s="1" t="str">
        <f>VLOOKUP([1]Pedidos!$I578,[1]!Tabla_Compañías_de_envíos[[IdCompañíaEnvíos]:[NombreCompañía]],2,FALSE)</f>
        <v>Speedy Express</v>
      </c>
      <c r="I578" s="5">
        <v>12.69</v>
      </c>
      <c r="J578" s="5">
        <v>5622</v>
      </c>
      <c r="K578" s="1" t="s">
        <v>17</v>
      </c>
    </row>
    <row r="579" spans="1:11" x14ac:dyDescent="0.25">
      <c r="A579" s="2">
        <v>10783</v>
      </c>
      <c r="B579" s="1" t="str">
        <f>VLOOKUP([1]Pedidos!$B579,[1]!Tabla_Clientes[[IdCliente]:[NombreCompañía]],2,FALSE)</f>
        <v>Hanari Carnes</v>
      </c>
      <c r="C579" s="1" t="str">
        <f>VLOOKUP([1]Pedidos!$D579,[1]!Tabla_Empleados[[IdEmpleado]:[Apellidos]],2,FALSE)</f>
        <v>Peacock</v>
      </c>
      <c r="D579" s="3">
        <v>35782</v>
      </c>
      <c r="E579" s="3">
        <v>35810</v>
      </c>
      <c r="F579" s="3">
        <v>35783</v>
      </c>
      <c r="G579" s="2" t="s">
        <v>31</v>
      </c>
      <c r="H579" s="1" t="str">
        <f>VLOOKUP([1]Pedidos!$I579,[1]!Tabla_Compañías_de_envíos[[IdCompañíaEnvíos]:[NombreCompañía]],2,FALSE)</f>
        <v>United Package</v>
      </c>
      <c r="I579" s="5">
        <v>124.98</v>
      </c>
      <c r="J579" s="5">
        <v>2963</v>
      </c>
      <c r="K579" s="1" t="s">
        <v>12</v>
      </c>
    </row>
    <row r="580" spans="1:11" x14ac:dyDescent="0.25">
      <c r="A580" s="2">
        <v>10604</v>
      </c>
      <c r="B580" s="1" t="str">
        <f>VLOOKUP([1]Pedidos!$B580,[1]!Tabla_Clientes[[IdCliente]:[NombreCompañía]],2,FALSE)</f>
        <v>Furia Bacalhau e Frutos do Mar</v>
      </c>
      <c r="C580" s="1" t="str">
        <f>VLOOKUP([1]Pedidos!$D580,[1]!Tabla_Empleados[[IdEmpleado]:[Apellidos]],2,FALSE)</f>
        <v>Davolio</v>
      </c>
      <c r="D580" s="3">
        <v>35629</v>
      </c>
      <c r="E580" s="3">
        <v>35657</v>
      </c>
      <c r="F580" s="3">
        <v>35640</v>
      </c>
      <c r="G580" s="2" t="s">
        <v>33</v>
      </c>
      <c r="H580" s="1" t="str">
        <f>VLOOKUP([1]Pedidos!$I580,[1]!Tabla_Compañías_de_envíos[[IdCompañíaEnvíos]:[NombreCompañía]],2,FALSE)</f>
        <v>Speedy Express</v>
      </c>
      <c r="I580" s="5">
        <v>7.46</v>
      </c>
      <c r="J580" s="5">
        <v>4664</v>
      </c>
      <c r="K580" s="1" t="s">
        <v>27</v>
      </c>
    </row>
    <row r="581" spans="1:11" x14ac:dyDescent="0.25">
      <c r="A581" s="2">
        <v>10362</v>
      </c>
      <c r="B581" s="1" t="str">
        <f>VLOOKUP([1]Pedidos!$B581,[1]!Tabla_Clientes[[IdCliente]:[NombreCompañía]],2,FALSE)</f>
        <v>Bon app'</v>
      </c>
      <c r="C581" s="1" t="str">
        <f>VLOOKUP([1]Pedidos!$D581,[1]!Tabla_Empleados[[IdEmpleado]:[Apellidos]],2,FALSE)</f>
        <v>Leverling</v>
      </c>
      <c r="D581" s="3">
        <v>35394</v>
      </c>
      <c r="E581" s="3">
        <v>35422</v>
      </c>
      <c r="F581" s="3">
        <v>35397</v>
      </c>
      <c r="G581" s="2" t="s">
        <v>33</v>
      </c>
      <c r="H581" s="1" t="str">
        <f>VLOOKUP([1]Pedidos!$I581,[1]!Tabla_Compañías_de_envíos[[IdCompañíaEnvíos]:[NombreCompañía]],2,FALSE)</f>
        <v>Speedy Express</v>
      </c>
      <c r="I581" s="5">
        <v>96.04</v>
      </c>
      <c r="J581" s="5">
        <v>5663</v>
      </c>
      <c r="K581" s="1" t="s">
        <v>23</v>
      </c>
    </row>
    <row r="582" spans="1:11" x14ac:dyDescent="0.25">
      <c r="A582" s="2">
        <v>10832</v>
      </c>
      <c r="B582" s="1" t="str">
        <f>VLOOKUP([1]Pedidos!$B582,[1]!Tabla_Clientes[[IdCliente]:[NombreCompañía]],2,FALSE)</f>
        <v>La maison d'Asie</v>
      </c>
      <c r="C582" s="1" t="str">
        <f>VLOOKUP([1]Pedidos!$D582,[1]!Tabla_Empleados[[IdEmpleado]:[Apellidos]],2,FALSE)</f>
        <v>Fuller</v>
      </c>
      <c r="D582" s="3">
        <v>35809</v>
      </c>
      <c r="E582" s="3">
        <v>35837</v>
      </c>
      <c r="F582" s="3">
        <v>35814</v>
      </c>
      <c r="G582" s="2" t="s">
        <v>31</v>
      </c>
      <c r="H582" s="1" t="str">
        <f>VLOOKUP([1]Pedidos!$I582,[1]!Tabla_Compañías_de_envíos[[IdCompañíaEnvíos]:[NombreCompañía]],2,FALSE)</f>
        <v>United Package</v>
      </c>
      <c r="I582" s="5">
        <v>43.26</v>
      </c>
      <c r="J582" s="5">
        <v>7346</v>
      </c>
      <c r="K582" s="1" t="s">
        <v>23</v>
      </c>
    </row>
    <row r="583" spans="1:11" x14ac:dyDescent="0.25">
      <c r="A583" s="2">
        <v>10455</v>
      </c>
      <c r="B583" s="1" t="str">
        <f>VLOOKUP([1]Pedidos!$B583,[1]!Tabla_Clientes[[IdCliente]:[NombreCompañía]],2,FALSE)</f>
        <v>Wartian Herkku</v>
      </c>
      <c r="C583" s="1" t="str">
        <f>VLOOKUP([1]Pedidos!$D583,[1]!Tabla_Empleados[[IdEmpleado]:[Apellidos]],2,FALSE)</f>
        <v>Callahan</v>
      </c>
      <c r="D583" s="3">
        <v>35485</v>
      </c>
      <c r="E583" s="3">
        <v>35527</v>
      </c>
      <c r="F583" s="3">
        <v>35492</v>
      </c>
      <c r="G583" s="2" t="s">
        <v>31</v>
      </c>
      <c r="H583" s="1" t="str">
        <f>VLOOKUP([1]Pedidos!$I583,[1]!Tabla_Compañías_de_envíos[[IdCompañíaEnvíos]:[NombreCompañía]],2,FALSE)</f>
        <v>United Package</v>
      </c>
      <c r="I583" s="5">
        <v>180.45</v>
      </c>
      <c r="J583" s="5">
        <v>5566</v>
      </c>
      <c r="K583" s="1" t="s">
        <v>22</v>
      </c>
    </row>
    <row r="584" spans="1:11" x14ac:dyDescent="0.25">
      <c r="A584" s="2">
        <v>10984</v>
      </c>
      <c r="B584" s="1" t="str">
        <f>VLOOKUP([1]Pedidos!$B584,[1]!Tabla_Clientes[[IdCliente]:[NombreCompañía]],2,FALSE)</f>
        <v>Save-a-lot Markets</v>
      </c>
      <c r="C584" s="1" t="str">
        <f>VLOOKUP([1]Pedidos!$D584,[1]!Tabla_Empleados[[IdEmpleado]:[Apellidos]],2,FALSE)</f>
        <v>Davolio</v>
      </c>
      <c r="D584" s="3">
        <v>35884</v>
      </c>
      <c r="E584" s="3">
        <v>35912</v>
      </c>
      <c r="F584" s="3">
        <v>35888</v>
      </c>
      <c r="G584" s="2" t="s">
        <v>32</v>
      </c>
      <c r="H584" s="1" t="str">
        <f>VLOOKUP([1]Pedidos!$I584,[1]!Tabla_Compañías_de_envíos[[IdCompañíaEnvíos]:[NombreCompañía]],2,FALSE)</f>
        <v>Federal Shipping</v>
      </c>
      <c r="I584" s="5">
        <v>211.22</v>
      </c>
      <c r="J584" s="5">
        <v>3507</v>
      </c>
      <c r="K584" s="1" t="s">
        <v>18</v>
      </c>
    </row>
    <row r="585" spans="1:11" x14ac:dyDescent="0.25">
      <c r="A585" s="2">
        <v>10908</v>
      </c>
      <c r="B585" s="1" t="str">
        <f>VLOOKUP([1]Pedidos!$B585,[1]!Tabla_Clientes[[IdCliente]:[NombreCompañía]],2,FALSE)</f>
        <v>Reggiani Caseifici</v>
      </c>
      <c r="C585" s="1" t="str">
        <f>VLOOKUP([1]Pedidos!$D585,[1]!Tabla_Empleados[[IdEmpleado]:[Apellidos]],2,FALSE)</f>
        <v>Peacock</v>
      </c>
      <c r="D585" s="3">
        <v>35852</v>
      </c>
      <c r="E585" s="3">
        <v>35880</v>
      </c>
      <c r="F585" s="3">
        <v>35860</v>
      </c>
      <c r="G585" s="2" t="s">
        <v>31</v>
      </c>
      <c r="H585" s="1" t="str">
        <f>VLOOKUP([1]Pedidos!$I585,[1]!Tabla_Compañías_de_envíos[[IdCompañíaEnvíos]:[NombreCompañía]],2,FALSE)</f>
        <v>United Package</v>
      </c>
      <c r="I585" s="5">
        <v>32.96</v>
      </c>
      <c r="J585" s="5">
        <v>2966</v>
      </c>
      <c r="K585" s="1" t="s">
        <v>14</v>
      </c>
    </row>
    <row r="586" spans="1:11" x14ac:dyDescent="0.25">
      <c r="A586" s="2">
        <v>10877</v>
      </c>
      <c r="B586" s="1" t="str">
        <f>VLOOKUP([1]Pedidos!$B586,[1]!Tabla_Clientes[[IdCliente]:[NombreCompañía]],2,FALSE)</f>
        <v>Ricardo Adocicados</v>
      </c>
      <c r="C586" s="1" t="str">
        <f>VLOOKUP([1]Pedidos!$D586,[1]!Tabla_Empleados[[IdEmpleado]:[Apellidos]],2,FALSE)</f>
        <v>Davolio</v>
      </c>
      <c r="D586" s="3">
        <v>35835</v>
      </c>
      <c r="E586" s="3">
        <v>35863</v>
      </c>
      <c r="F586" s="3">
        <v>35845</v>
      </c>
      <c r="G586" s="2" t="s">
        <v>33</v>
      </c>
      <c r="H586" s="1" t="str">
        <f>VLOOKUP([1]Pedidos!$I586,[1]!Tabla_Compañías_de_envíos[[IdCompañíaEnvíos]:[NombreCompañía]],2,FALSE)</f>
        <v>Speedy Express</v>
      </c>
      <c r="I586" s="5">
        <v>38.06</v>
      </c>
      <c r="J586" s="5">
        <v>9585</v>
      </c>
      <c r="K586" s="1" t="s">
        <v>12</v>
      </c>
    </row>
    <row r="587" spans="1:11" x14ac:dyDescent="0.25">
      <c r="A587" s="2">
        <v>10514</v>
      </c>
      <c r="B587" s="1" t="str">
        <f>VLOOKUP([1]Pedidos!$B587,[1]!Tabla_Clientes[[IdCliente]:[NombreCompañía]],2,FALSE)</f>
        <v>Ernst Handel</v>
      </c>
      <c r="C587" s="1" t="str">
        <f>VLOOKUP([1]Pedidos!$D587,[1]!Tabla_Empleados[[IdEmpleado]:[Apellidos]],2,FALSE)</f>
        <v>Leverling</v>
      </c>
      <c r="D587" s="3">
        <v>35542</v>
      </c>
      <c r="E587" s="3">
        <v>35570</v>
      </c>
      <c r="F587" s="3">
        <v>35566</v>
      </c>
      <c r="G587" s="2" t="s">
        <v>31</v>
      </c>
      <c r="H587" s="1" t="str">
        <f>VLOOKUP([1]Pedidos!$I587,[1]!Tabla_Compañías_de_envíos[[IdCompañíaEnvíos]:[NombreCompañía]],2,FALSE)</f>
        <v>United Package</v>
      </c>
      <c r="I587" s="5">
        <v>789.95</v>
      </c>
      <c r="J587" s="5">
        <v>3578</v>
      </c>
      <c r="K587" s="1" t="s">
        <v>20</v>
      </c>
    </row>
    <row r="588" spans="1:11" x14ac:dyDescent="0.25">
      <c r="A588" s="2">
        <v>11062</v>
      </c>
      <c r="B588" s="1" t="str">
        <f>VLOOKUP([1]Pedidos!$B588,[1]!Tabla_Clientes[[IdCliente]:[NombreCompañía]],2,FALSE)</f>
        <v>Reggiani Caseifici</v>
      </c>
      <c r="C588" s="1" t="str">
        <f>VLOOKUP([1]Pedidos!$D588,[1]!Tabla_Empleados[[IdEmpleado]:[Apellidos]],2,FALSE)</f>
        <v>Peacock</v>
      </c>
      <c r="D588" s="3">
        <v>35915</v>
      </c>
      <c r="E588" s="3">
        <v>35943</v>
      </c>
      <c r="F588" s="3"/>
      <c r="G588" s="2" t="s">
        <v>31</v>
      </c>
      <c r="H588" s="1" t="str">
        <f>VLOOKUP([1]Pedidos!$I588,[1]!Tabla_Compañías_de_envíos[[IdCompañíaEnvíos]:[NombreCompañía]],2,FALSE)</f>
        <v>United Package</v>
      </c>
      <c r="I588" s="5">
        <v>29.93</v>
      </c>
      <c r="J588" s="5">
        <v>2919</v>
      </c>
      <c r="K588" s="1" t="s">
        <v>14</v>
      </c>
    </row>
    <row r="589" spans="1:11" x14ac:dyDescent="0.25">
      <c r="A589" s="2">
        <v>10431</v>
      </c>
      <c r="B589" s="1" t="str">
        <f>VLOOKUP([1]Pedidos!$B589,[1]!Tabla_Clientes[[IdCliente]:[NombreCompañía]],2,FALSE)</f>
        <v>Bottom-Dollar Markets</v>
      </c>
      <c r="C589" s="1" t="str">
        <f>VLOOKUP([1]Pedidos!$D589,[1]!Tabla_Empleados[[IdEmpleado]:[Apellidos]],2,FALSE)</f>
        <v>Peacock</v>
      </c>
      <c r="D589" s="3">
        <v>35460</v>
      </c>
      <c r="E589" s="3">
        <v>35474</v>
      </c>
      <c r="F589" s="3">
        <v>35468</v>
      </c>
      <c r="G589" s="2" t="s">
        <v>31</v>
      </c>
      <c r="H589" s="1" t="str">
        <f>VLOOKUP([1]Pedidos!$I589,[1]!Tabla_Compañías_de_envíos[[IdCompañíaEnvíos]:[NombreCompañía]],2,FALSE)</f>
        <v>United Package</v>
      </c>
      <c r="I589" s="5">
        <v>44.17</v>
      </c>
      <c r="J589" s="5">
        <v>8409</v>
      </c>
      <c r="K589" s="1" t="s">
        <v>19</v>
      </c>
    </row>
    <row r="590" spans="1:11" x14ac:dyDescent="0.25">
      <c r="A590" s="2">
        <v>10342</v>
      </c>
      <c r="B590" s="1" t="str">
        <f>VLOOKUP([1]Pedidos!$B590,[1]!Tabla_Clientes[[IdCliente]:[NombreCompañía]],2,FALSE)</f>
        <v>Frankenversand</v>
      </c>
      <c r="C590" s="1" t="str">
        <f>VLOOKUP([1]Pedidos!$D590,[1]!Tabla_Empleados[[IdEmpleado]:[Apellidos]],2,FALSE)</f>
        <v>Peacock</v>
      </c>
      <c r="D590" s="3">
        <v>35368</v>
      </c>
      <c r="E590" s="3">
        <v>35382</v>
      </c>
      <c r="F590" s="3">
        <v>35373</v>
      </c>
      <c r="G590" s="2" t="s">
        <v>31</v>
      </c>
      <c r="H590" s="1" t="str">
        <f>VLOOKUP([1]Pedidos!$I590,[1]!Tabla_Compañías_de_envíos[[IdCompañíaEnvíos]:[NombreCompañía]],2,FALSE)</f>
        <v>United Package</v>
      </c>
      <c r="I590" s="5">
        <v>54.83</v>
      </c>
      <c r="J590" s="5">
        <v>4390</v>
      </c>
      <c r="K590" s="1" t="s">
        <v>10</v>
      </c>
    </row>
    <row r="591" spans="1:11" x14ac:dyDescent="0.25">
      <c r="A591" s="2">
        <v>10957</v>
      </c>
      <c r="B591" s="1" t="str">
        <f>VLOOKUP([1]Pedidos!$B591,[1]!Tabla_Clientes[[IdCliente]:[NombreCompañía]],2,FALSE)</f>
        <v>HILARIÓN-Abastos</v>
      </c>
      <c r="C591" s="1" t="str">
        <f>VLOOKUP([1]Pedidos!$D591,[1]!Tabla_Empleados[[IdEmpleado]:[Apellidos]],2,FALSE)</f>
        <v>Callahan</v>
      </c>
      <c r="D591" s="3">
        <v>35872</v>
      </c>
      <c r="E591" s="3">
        <v>35900</v>
      </c>
      <c r="F591" s="3">
        <v>35881</v>
      </c>
      <c r="G591" s="2" t="s">
        <v>32</v>
      </c>
      <c r="H591" s="1" t="str">
        <f>VLOOKUP([1]Pedidos!$I591,[1]!Tabla_Compañías_de_envíos[[IdCompañíaEnvíos]:[NombreCompañía]],2,FALSE)</f>
        <v>Federal Shipping</v>
      </c>
      <c r="I591" s="5">
        <v>105.36</v>
      </c>
      <c r="J591" s="5">
        <v>1390</v>
      </c>
      <c r="K591" s="1" t="s">
        <v>16</v>
      </c>
    </row>
    <row r="592" spans="1:11" x14ac:dyDescent="0.25">
      <c r="A592" s="2">
        <v>10632</v>
      </c>
      <c r="B592" s="1" t="str">
        <f>VLOOKUP([1]Pedidos!$B592,[1]!Tabla_Clientes[[IdCliente]:[NombreCompañía]],2,FALSE)</f>
        <v>Die Wandernde Kuh</v>
      </c>
      <c r="C592" s="1" t="str">
        <f>VLOOKUP([1]Pedidos!$D592,[1]!Tabla_Empleados[[IdEmpleado]:[Apellidos]],2,FALSE)</f>
        <v>Callahan</v>
      </c>
      <c r="D592" s="3">
        <v>35656</v>
      </c>
      <c r="E592" s="3">
        <v>35684</v>
      </c>
      <c r="F592" s="3">
        <v>35661</v>
      </c>
      <c r="G592" s="2" t="s">
        <v>33</v>
      </c>
      <c r="H592" s="1" t="str">
        <f>VLOOKUP([1]Pedidos!$I592,[1]!Tabla_Compañías_de_envíos[[IdCompañíaEnvíos]:[NombreCompañía]],2,FALSE)</f>
        <v>Speedy Express</v>
      </c>
      <c r="I592" s="5">
        <v>41.38</v>
      </c>
      <c r="J592" s="5">
        <v>7375</v>
      </c>
      <c r="K592" s="1" t="s">
        <v>10</v>
      </c>
    </row>
    <row r="593" spans="1:11" x14ac:dyDescent="0.25">
      <c r="A593" s="2">
        <v>10677</v>
      </c>
      <c r="B593" s="1" t="str">
        <f>VLOOKUP([1]Pedidos!$B593,[1]!Tabla_Clientes[[IdCliente]:[NombreCompañía]],2,FALSE)</f>
        <v>Antonio Moreno Taquería</v>
      </c>
      <c r="C593" s="1" t="str">
        <f>VLOOKUP([1]Pedidos!$D593,[1]!Tabla_Empleados[[IdEmpleado]:[Apellidos]],2,FALSE)</f>
        <v>Davolio</v>
      </c>
      <c r="D593" s="3">
        <v>35695</v>
      </c>
      <c r="E593" s="3">
        <v>35723</v>
      </c>
      <c r="F593" s="3">
        <v>35699</v>
      </c>
      <c r="G593" s="2" t="s">
        <v>32</v>
      </c>
      <c r="H593" s="1" t="str">
        <f>VLOOKUP([1]Pedidos!$I593,[1]!Tabla_Compañías_de_envíos[[IdCompañíaEnvíos]:[NombreCompañía]],2,FALSE)</f>
        <v>Federal Shipping</v>
      </c>
      <c r="I593" s="5">
        <v>4.03</v>
      </c>
      <c r="J593" s="5">
        <v>4241</v>
      </c>
      <c r="K593" s="1" t="s">
        <v>28</v>
      </c>
    </row>
    <row r="594" spans="1:11" x14ac:dyDescent="0.25">
      <c r="A594" s="2">
        <v>10594</v>
      </c>
      <c r="B594" s="1" t="str">
        <f>VLOOKUP([1]Pedidos!$B594,[1]!Tabla_Clientes[[IdCliente]:[NombreCompañía]],2,FALSE)</f>
        <v>Old World Delicatessen</v>
      </c>
      <c r="C594" s="1" t="str">
        <f>VLOOKUP([1]Pedidos!$D594,[1]!Tabla_Empleados[[IdEmpleado]:[Apellidos]],2,FALSE)</f>
        <v>Leverling</v>
      </c>
      <c r="D594" s="3">
        <v>35620</v>
      </c>
      <c r="E594" s="3">
        <v>35648</v>
      </c>
      <c r="F594" s="3">
        <v>35627</v>
      </c>
      <c r="G594" s="2" t="s">
        <v>31</v>
      </c>
      <c r="H594" s="1" t="str">
        <f>VLOOKUP([1]Pedidos!$I594,[1]!Tabla_Compañías_de_envíos[[IdCompañíaEnvíos]:[NombreCompañía]],2,FALSE)</f>
        <v>United Package</v>
      </c>
      <c r="I594" s="5">
        <v>5.24</v>
      </c>
      <c r="J594" s="5">
        <v>7770</v>
      </c>
      <c r="K594" s="1" t="s">
        <v>18</v>
      </c>
    </row>
    <row r="595" spans="1:11" x14ac:dyDescent="0.25">
      <c r="A595" s="2">
        <v>11051</v>
      </c>
      <c r="B595" s="1" t="str">
        <f>VLOOKUP([1]Pedidos!$B595,[1]!Tabla_Clientes[[IdCliente]:[NombreCompañía]],2,FALSE)</f>
        <v>La maison d'Asie</v>
      </c>
      <c r="C595" s="1" t="str">
        <f>VLOOKUP([1]Pedidos!$D595,[1]!Tabla_Empleados[[IdEmpleado]:[Apellidos]],2,FALSE)</f>
        <v>King</v>
      </c>
      <c r="D595" s="3">
        <v>35912</v>
      </c>
      <c r="E595" s="3">
        <v>35940</v>
      </c>
      <c r="F595" s="3"/>
      <c r="G595" s="2" t="s">
        <v>32</v>
      </c>
      <c r="H595" s="1" t="str">
        <f>VLOOKUP([1]Pedidos!$I595,[1]!Tabla_Compañías_de_envíos[[IdCompañíaEnvíos]:[NombreCompañía]],2,FALSE)</f>
        <v>Federal Shipping</v>
      </c>
      <c r="I595" s="5">
        <v>2.79</v>
      </c>
      <c r="J595" s="5">
        <v>7685</v>
      </c>
      <c r="K595" s="1" t="s">
        <v>23</v>
      </c>
    </row>
    <row r="596" spans="1:11" x14ac:dyDescent="0.25">
      <c r="A596" s="2">
        <v>10875</v>
      </c>
      <c r="B596" s="1" t="str">
        <f>VLOOKUP([1]Pedidos!$B596,[1]!Tabla_Clientes[[IdCliente]:[NombreCompañía]],2,FALSE)</f>
        <v>Berglunds snabbköp</v>
      </c>
      <c r="C596" s="1" t="str">
        <f>VLOOKUP([1]Pedidos!$D596,[1]!Tabla_Empleados[[IdEmpleado]:[Apellidos]],2,FALSE)</f>
        <v>Peacock</v>
      </c>
      <c r="D596" s="3">
        <v>35832</v>
      </c>
      <c r="E596" s="3">
        <v>35860</v>
      </c>
      <c r="F596" s="3">
        <v>35857</v>
      </c>
      <c r="G596" s="2" t="s">
        <v>31</v>
      </c>
      <c r="H596" s="1" t="str">
        <f>VLOOKUP([1]Pedidos!$I596,[1]!Tabla_Compañías_de_envíos[[IdCompañíaEnvíos]:[NombreCompañía]],2,FALSE)</f>
        <v>United Package</v>
      </c>
      <c r="I596" s="5">
        <v>32.369999999999997</v>
      </c>
      <c r="J596" s="5">
        <v>5196</v>
      </c>
      <c r="K596" s="1" t="s">
        <v>13</v>
      </c>
    </row>
    <row r="597" spans="1:11" x14ac:dyDescent="0.25">
      <c r="A597" s="2">
        <v>10801</v>
      </c>
      <c r="B597" s="1" t="str">
        <f>VLOOKUP([1]Pedidos!$B597,[1]!Tabla_Clientes[[IdCliente]:[NombreCompañía]],2,FALSE)</f>
        <v>Bólido Comidas preparadas</v>
      </c>
      <c r="C597" s="1" t="str">
        <f>VLOOKUP([1]Pedidos!$D597,[1]!Tabla_Empleados[[IdEmpleado]:[Apellidos]],2,FALSE)</f>
        <v>Peacock</v>
      </c>
      <c r="D597" s="3">
        <v>35793</v>
      </c>
      <c r="E597" s="3">
        <v>35821</v>
      </c>
      <c r="F597" s="3">
        <v>35795</v>
      </c>
      <c r="G597" s="2" t="s">
        <v>31</v>
      </c>
      <c r="H597" s="1" t="str">
        <f>VLOOKUP([1]Pedidos!$I597,[1]!Tabla_Compañías_de_envíos[[IdCompañíaEnvíos]:[NombreCompañía]],2,FALSE)</f>
        <v>United Package</v>
      </c>
      <c r="I597" s="5">
        <v>97.09</v>
      </c>
      <c r="J597" s="5">
        <v>1709</v>
      </c>
      <c r="K597" s="1" t="s">
        <v>17</v>
      </c>
    </row>
    <row r="598" spans="1:11" x14ac:dyDescent="0.25">
      <c r="A598" s="2">
        <v>10650</v>
      </c>
      <c r="B598" s="1" t="str">
        <f>VLOOKUP([1]Pedidos!$B598,[1]!Tabla_Clientes[[IdCliente]:[NombreCompañía]],2,FALSE)</f>
        <v>Familia Arquibaldo</v>
      </c>
      <c r="C598" s="1" t="str">
        <f>VLOOKUP([1]Pedidos!$D598,[1]!Tabla_Empleados[[IdEmpleado]:[Apellidos]],2,FALSE)</f>
        <v>Buchanan</v>
      </c>
      <c r="D598" s="3">
        <v>35671</v>
      </c>
      <c r="E598" s="3">
        <v>35699</v>
      </c>
      <c r="F598" s="3">
        <v>35676</v>
      </c>
      <c r="G598" s="2" t="s">
        <v>32</v>
      </c>
      <c r="H598" s="1" t="str">
        <f>VLOOKUP([1]Pedidos!$I598,[1]!Tabla_Compañías_de_envíos[[IdCompañíaEnvíos]:[NombreCompañía]],2,FALSE)</f>
        <v>Federal Shipping</v>
      </c>
      <c r="I598" s="5">
        <v>176.81</v>
      </c>
      <c r="J598" s="5">
        <v>2333</v>
      </c>
      <c r="K598" s="1" t="s">
        <v>12</v>
      </c>
    </row>
    <row r="599" spans="1:11" x14ac:dyDescent="0.25">
      <c r="A599" s="2">
        <v>10534</v>
      </c>
      <c r="B599" s="1" t="str">
        <f>VLOOKUP([1]Pedidos!$B599,[1]!Tabla_Clientes[[IdCliente]:[NombreCompañía]],2,FALSE)</f>
        <v>Lehmanns Marktstand</v>
      </c>
      <c r="C599" s="1" t="str">
        <f>VLOOKUP([1]Pedidos!$D599,[1]!Tabla_Empleados[[IdEmpleado]:[Apellidos]],2,FALSE)</f>
        <v>Callahan</v>
      </c>
      <c r="D599" s="3">
        <v>35562</v>
      </c>
      <c r="E599" s="3">
        <v>35590</v>
      </c>
      <c r="F599" s="3">
        <v>35564</v>
      </c>
      <c r="G599" s="2" t="s">
        <v>31</v>
      </c>
      <c r="H599" s="1" t="str">
        <f>VLOOKUP([1]Pedidos!$I599,[1]!Tabla_Compañías_de_envíos[[IdCompañíaEnvíos]:[NombreCompañía]],2,FALSE)</f>
        <v>United Package</v>
      </c>
      <c r="I599" s="5">
        <v>27.94</v>
      </c>
      <c r="J599" s="5">
        <v>9087</v>
      </c>
      <c r="K599" s="1" t="s">
        <v>10</v>
      </c>
    </row>
    <row r="600" spans="1:11" x14ac:dyDescent="0.25">
      <c r="A600" s="2">
        <v>10438</v>
      </c>
      <c r="B600" s="1" t="str">
        <f>VLOOKUP([1]Pedidos!$B600,[1]!Tabla_Clientes[[IdCliente]:[NombreCompañía]],2,FALSE)</f>
        <v>Toms Spezialitäten</v>
      </c>
      <c r="C600" s="1" t="str">
        <f>VLOOKUP([1]Pedidos!$D600,[1]!Tabla_Empleados[[IdEmpleado]:[Apellidos]],2,FALSE)</f>
        <v>Leverling</v>
      </c>
      <c r="D600" s="3">
        <v>35467</v>
      </c>
      <c r="E600" s="3">
        <v>35495</v>
      </c>
      <c r="F600" s="3">
        <v>35475</v>
      </c>
      <c r="G600" s="2" t="s">
        <v>31</v>
      </c>
      <c r="H600" s="1" t="str">
        <f>VLOOKUP([1]Pedidos!$I600,[1]!Tabla_Compañías_de_envíos[[IdCompañíaEnvíos]:[NombreCompañía]],2,FALSE)</f>
        <v>United Package</v>
      </c>
      <c r="I600" s="5">
        <v>8.24</v>
      </c>
      <c r="J600" s="5">
        <v>1770</v>
      </c>
      <c r="K600" s="1" t="s">
        <v>10</v>
      </c>
    </row>
    <row r="601" spans="1:11" x14ac:dyDescent="0.25">
      <c r="A601" s="2">
        <v>10772</v>
      </c>
      <c r="B601" s="1" t="str">
        <f>VLOOKUP([1]Pedidos!$B601,[1]!Tabla_Clientes[[IdCliente]:[NombreCompañía]],2,FALSE)</f>
        <v>Lehmanns Marktstand</v>
      </c>
      <c r="C601" s="1" t="str">
        <f>VLOOKUP([1]Pedidos!$D601,[1]!Tabla_Empleados[[IdEmpleado]:[Apellidos]],2,FALSE)</f>
        <v>Leverling</v>
      </c>
      <c r="D601" s="3">
        <v>35774</v>
      </c>
      <c r="E601" s="3">
        <v>35802</v>
      </c>
      <c r="F601" s="3">
        <v>35783</v>
      </c>
      <c r="G601" s="2" t="s">
        <v>31</v>
      </c>
      <c r="H601" s="1" t="str">
        <f>VLOOKUP([1]Pedidos!$I601,[1]!Tabla_Compañías_de_envíos[[IdCompañíaEnvíos]:[NombreCompañía]],2,FALSE)</f>
        <v>United Package</v>
      </c>
      <c r="I601" s="5">
        <v>91.28</v>
      </c>
      <c r="J601" s="5">
        <v>6865</v>
      </c>
      <c r="K601" s="1" t="s">
        <v>10</v>
      </c>
    </row>
    <row r="602" spans="1:11" x14ac:dyDescent="0.25">
      <c r="A602" s="2">
        <v>10522</v>
      </c>
      <c r="B602" s="1" t="str">
        <f>VLOOKUP([1]Pedidos!$B602,[1]!Tabla_Clientes[[IdCliente]:[NombreCompañía]],2,FALSE)</f>
        <v>Lehmanns Marktstand</v>
      </c>
      <c r="C602" s="1" t="str">
        <f>VLOOKUP([1]Pedidos!$D602,[1]!Tabla_Empleados[[IdEmpleado]:[Apellidos]],2,FALSE)</f>
        <v>Peacock</v>
      </c>
      <c r="D602" s="3">
        <v>35550</v>
      </c>
      <c r="E602" s="3">
        <v>35578</v>
      </c>
      <c r="F602" s="3">
        <v>35556</v>
      </c>
      <c r="G602" s="2" t="s">
        <v>33</v>
      </c>
      <c r="H602" s="1" t="str">
        <f>VLOOKUP([1]Pedidos!$I602,[1]!Tabla_Compañías_de_envíos[[IdCompañíaEnvíos]:[NombreCompañía]],2,FALSE)</f>
        <v>Speedy Express</v>
      </c>
      <c r="I602" s="5">
        <v>45.33</v>
      </c>
      <c r="J602" s="5">
        <v>4457</v>
      </c>
      <c r="K602" s="1" t="s">
        <v>10</v>
      </c>
    </row>
    <row r="603" spans="1:11" x14ac:dyDescent="0.25">
      <c r="A603" s="2">
        <v>10644</v>
      </c>
      <c r="B603" s="1" t="str">
        <f>VLOOKUP([1]Pedidos!$B603,[1]!Tabla_Clientes[[IdCliente]:[NombreCompañía]],2,FALSE)</f>
        <v>Wellington Importadora</v>
      </c>
      <c r="C603" s="1" t="str">
        <f>VLOOKUP([1]Pedidos!$D603,[1]!Tabla_Empleados[[IdEmpleado]:[Apellidos]],2,FALSE)</f>
        <v>Leverling</v>
      </c>
      <c r="D603" s="3">
        <v>35667</v>
      </c>
      <c r="E603" s="3">
        <v>35695</v>
      </c>
      <c r="F603" s="3">
        <v>35674</v>
      </c>
      <c r="G603" s="2" t="s">
        <v>31</v>
      </c>
      <c r="H603" s="1" t="str">
        <f>VLOOKUP([1]Pedidos!$I603,[1]!Tabla_Compañías_de_envíos[[IdCompañíaEnvíos]:[NombreCompañía]],2,FALSE)</f>
        <v>United Package</v>
      </c>
      <c r="I603" s="5">
        <v>0.14000000000000001</v>
      </c>
      <c r="J603" s="5">
        <v>8833</v>
      </c>
      <c r="K603" s="1" t="s">
        <v>12</v>
      </c>
    </row>
    <row r="604" spans="1:11" x14ac:dyDescent="0.25">
      <c r="A604" s="2">
        <v>10368</v>
      </c>
      <c r="B604" s="1" t="str">
        <f>VLOOKUP([1]Pedidos!$B604,[1]!Tabla_Clientes[[IdCliente]:[NombreCompañía]],2,FALSE)</f>
        <v>Ernst Handel</v>
      </c>
      <c r="C604" s="1" t="str">
        <f>VLOOKUP([1]Pedidos!$D604,[1]!Tabla_Empleados[[IdEmpleado]:[Apellidos]],2,FALSE)</f>
        <v>Fuller</v>
      </c>
      <c r="D604" s="3">
        <v>35398</v>
      </c>
      <c r="E604" s="3">
        <v>35426</v>
      </c>
      <c r="F604" s="3">
        <v>35401</v>
      </c>
      <c r="G604" s="2" t="s">
        <v>31</v>
      </c>
      <c r="H604" s="1" t="str">
        <f>VLOOKUP([1]Pedidos!$I604,[1]!Tabla_Compañías_de_envíos[[IdCompañíaEnvíos]:[NombreCompañía]],2,FALSE)</f>
        <v>United Package</v>
      </c>
      <c r="I604" s="5">
        <v>101.95</v>
      </c>
      <c r="J604" s="5">
        <v>4840</v>
      </c>
      <c r="K604" s="1" t="s">
        <v>20</v>
      </c>
    </row>
    <row r="605" spans="1:11" x14ac:dyDescent="0.25">
      <c r="A605" s="2">
        <v>10679</v>
      </c>
      <c r="B605" s="1" t="str">
        <f>VLOOKUP([1]Pedidos!$B605,[1]!Tabla_Clientes[[IdCliente]:[NombreCompañía]],2,FALSE)</f>
        <v>Blondel père et fils</v>
      </c>
      <c r="C605" s="1" t="str">
        <f>VLOOKUP([1]Pedidos!$D605,[1]!Tabla_Empleados[[IdEmpleado]:[Apellidos]],2,FALSE)</f>
        <v>Callahan</v>
      </c>
      <c r="D605" s="3">
        <v>35696</v>
      </c>
      <c r="E605" s="3">
        <v>35724</v>
      </c>
      <c r="F605" s="3">
        <v>35703</v>
      </c>
      <c r="G605" s="2" t="s">
        <v>32</v>
      </c>
      <c r="H605" s="1" t="str">
        <f>VLOOKUP([1]Pedidos!$I605,[1]!Tabla_Compañías_de_envíos[[IdCompañíaEnvíos]:[NombreCompañía]],2,FALSE)</f>
        <v>Federal Shipping</v>
      </c>
      <c r="I605" s="5">
        <v>27.94</v>
      </c>
      <c r="J605" s="5">
        <v>8766</v>
      </c>
      <c r="K605" s="1" t="s">
        <v>23</v>
      </c>
    </row>
    <row r="606" spans="1:11" x14ac:dyDescent="0.25">
      <c r="A606" s="2">
        <v>10516</v>
      </c>
      <c r="B606" s="1" t="str">
        <f>VLOOKUP([1]Pedidos!$B606,[1]!Tabla_Clientes[[IdCliente]:[NombreCompañía]],2,FALSE)</f>
        <v>Hungry Owl All-Night Grocers</v>
      </c>
      <c r="C606" s="1" t="str">
        <f>VLOOKUP([1]Pedidos!$D606,[1]!Tabla_Empleados[[IdEmpleado]:[Apellidos]],2,FALSE)</f>
        <v>Fuller</v>
      </c>
      <c r="D606" s="3">
        <v>35544</v>
      </c>
      <c r="E606" s="3">
        <v>35572</v>
      </c>
      <c r="F606" s="3">
        <v>35551</v>
      </c>
      <c r="G606" s="2" t="s">
        <v>32</v>
      </c>
      <c r="H606" s="1" t="str">
        <f>VLOOKUP([1]Pedidos!$I606,[1]!Tabla_Compañías_de_envíos[[IdCompañíaEnvíos]:[NombreCompañía]],2,FALSE)</f>
        <v>Federal Shipping</v>
      </c>
      <c r="I606" s="5">
        <v>62.78</v>
      </c>
      <c r="J606" s="5">
        <v>2364</v>
      </c>
      <c r="K606" s="1" t="s">
        <v>11</v>
      </c>
    </row>
    <row r="607" spans="1:11" x14ac:dyDescent="0.25">
      <c r="A607" s="2">
        <v>10383</v>
      </c>
      <c r="B607" s="1" t="str">
        <f>VLOOKUP([1]Pedidos!$B607,[1]!Tabla_Clientes[[IdCliente]:[NombreCompañía]],2,FALSE)</f>
        <v>Around the Horn</v>
      </c>
      <c r="C607" s="1" t="str">
        <f>VLOOKUP([1]Pedidos!$D607,[1]!Tabla_Empleados[[IdEmpleado]:[Apellidos]],2,FALSE)</f>
        <v>Callahan</v>
      </c>
      <c r="D607" s="3">
        <v>35415</v>
      </c>
      <c r="E607" s="3">
        <v>35443</v>
      </c>
      <c r="F607" s="3">
        <v>35417</v>
      </c>
      <c r="G607" s="2" t="s">
        <v>32</v>
      </c>
      <c r="H607" s="1" t="str">
        <f>VLOOKUP([1]Pedidos!$I607,[1]!Tabla_Compañías_de_envíos[[IdCompañíaEnvíos]:[NombreCompañía]],2,FALSE)</f>
        <v>Federal Shipping</v>
      </c>
      <c r="I607" s="5">
        <v>34.24</v>
      </c>
      <c r="J607" s="5">
        <v>3205</v>
      </c>
      <c r="K607" s="1" t="s">
        <v>21</v>
      </c>
    </row>
    <row r="608" spans="1:11" x14ac:dyDescent="0.25">
      <c r="A608" s="2">
        <v>10893</v>
      </c>
      <c r="B608" s="1" t="str">
        <f>VLOOKUP([1]Pedidos!$B608,[1]!Tabla_Clientes[[IdCliente]:[NombreCompañía]],2,FALSE)</f>
        <v>Königlich Essen</v>
      </c>
      <c r="C608" s="1" t="str">
        <f>VLOOKUP([1]Pedidos!$D608,[1]!Tabla_Empleados[[IdEmpleado]:[Apellidos]],2,FALSE)</f>
        <v>Dodsworth</v>
      </c>
      <c r="D608" s="3">
        <v>35844</v>
      </c>
      <c r="E608" s="3">
        <v>35872</v>
      </c>
      <c r="F608" s="3">
        <v>35846</v>
      </c>
      <c r="G608" s="2" t="s">
        <v>31</v>
      </c>
      <c r="H608" s="1" t="str">
        <f>VLOOKUP([1]Pedidos!$I608,[1]!Tabla_Compañías_de_envíos[[IdCompañíaEnvíos]:[NombreCompañía]],2,FALSE)</f>
        <v>United Package</v>
      </c>
      <c r="I608" s="5">
        <v>77.78</v>
      </c>
      <c r="J608" s="5">
        <v>5522</v>
      </c>
      <c r="K608" s="1" t="s">
        <v>10</v>
      </c>
    </row>
    <row r="609" spans="1:11" x14ac:dyDescent="0.25">
      <c r="A609" s="2">
        <v>10320</v>
      </c>
      <c r="B609" s="1" t="str">
        <f>VLOOKUP([1]Pedidos!$B609,[1]!Tabla_Clientes[[IdCliente]:[NombreCompañía]],2,FALSE)</f>
        <v>Wartian Herkku</v>
      </c>
      <c r="C609" s="1" t="str">
        <f>VLOOKUP([1]Pedidos!$D609,[1]!Tabla_Empleados[[IdEmpleado]:[Apellidos]],2,FALSE)</f>
        <v>Buchanan</v>
      </c>
      <c r="D609" s="3">
        <v>35341</v>
      </c>
      <c r="E609" s="3">
        <v>35355</v>
      </c>
      <c r="F609" s="3">
        <v>35356</v>
      </c>
      <c r="G609" s="2" t="s">
        <v>32</v>
      </c>
      <c r="H609" s="1" t="str">
        <f>VLOOKUP([1]Pedidos!$I609,[1]!Tabla_Compañías_de_envíos[[IdCompañíaEnvíos]:[NombreCompañía]],2,FALSE)</f>
        <v>Federal Shipping</v>
      </c>
      <c r="I609" s="5">
        <v>34.57</v>
      </c>
      <c r="J609" s="5">
        <v>4029</v>
      </c>
      <c r="K609" s="1" t="s">
        <v>22</v>
      </c>
    </row>
    <row r="610" spans="1:11" x14ac:dyDescent="0.25">
      <c r="A610" s="2">
        <v>10726</v>
      </c>
      <c r="B610" s="1" t="str">
        <f>VLOOKUP([1]Pedidos!$B610,[1]!Tabla_Clientes[[IdCliente]:[NombreCompañía]],2,FALSE)</f>
        <v>Eastern Connection</v>
      </c>
      <c r="C610" s="1" t="str">
        <f>VLOOKUP([1]Pedidos!$D610,[1]!Tabla_Empleados[[IdEmpleado]:[Apellidos]],2,FALSE)</f>
        <v>Peacock</v>
      </c>
      <c r="D610" s="3">
        <v>35737</v>
      </c>
      <c r="E610" s="3">
        <v>35751</v>
      </c>
      <c r="F610" s="3">
        <v>35769</v>
      </c>
      <c r="G610" s="2" t="s">
        <v>33</v>
      </c>
      <c r="H610" s="1" t="str">
        <f>VLOOKUP([1]Pedidos!$I610,[1]!Tabla_Compañías_de_envíos[[IdCompañíaEnvíos]:[NombreCompañía]],2,FALSE)</f>
        <v>Speedy Express</v>
      </c>
      <c r="I610" s="5">
        <v>16.559999999999999</v>
      </c>
      <c r="J610" s="5">
        <v>1489</v>
      </c>
      <c r="K610" s="1" t="s">
        <v>21</v>
      </c>
    </row>
    <row r="611" spans="1:11" x14ac:dyDescent="0.25">
      <c r="A611" s="2">
        <v>10487</v>
      </c>
      <c r="B611" s="1" t="str">
        <f>VLOOKUP([1]Pedidos!$B611,[1]!Tabla_Clientes[[IdCliente]:[NombreCompañía]],2,FALSE)</f>
        <v>Queen Cozinha</v>
      </c>
      <c r="C611" s="1" t="str">
        <f>VLOOKUP([1]Pedidos!$D611,[1]!Tabla_Empleados[[IdEmpleado]:[Apellidos]],2,FALSE)</f>
        <v>Fuller</v>
      </c>
      <c r="D611" s="3">
        <v>35515</v>
      </c>
      <c r="E611" s="3">
        <v>35543</v>
      </c>
      <c r="F611" s="3">
        <v>35517</v>
      </c>
      <c r="G611" s="2" t="s">
        <v>31</v>
      </c>
      <c r="H611" s="1" t="str">
        <f>VLOOKUP([1]Pedidos!$I611,[1]!Tabla_Compañías_de_envíos[[IdCompañíaEnvíos]:[NombreCompañía]],2,FALSE)</f>
        <v>United Package</v>
      </c>
      <c r="I611" s="5">
        <v>71.069999999999993</v>
      </c>
      <c r="J611" s="5">
        <v>7205</v>
      </c>
      <c r="K611" s="1" t="s">
        <v>12</v>
      </c>
    </row>
    <row r="612" spans="1:11" x14ac:dyDescent="0.25">
      <c r="A612" s="2">
        <v>10654</v>
      </c>
      <c r="B612" s="1" t="str">
        <f>VLOOKUP([1]Pedidos!$B612,[1]!Tabla_Clientes[[IdCliente]:[NombreCompañía]],2,FALSE)</f>
        <v>Berglunds snabbköp</v>
      </c>
      <c r="C612" s="1" t="str">
        <f>VLOOKUP([1]Pedidos!$D612,[1]!Tabla_Empleados[[IdEmpleado]:[Apellidos]],2,FALSE)</f>
        <v>Buchanan</v>
      </c>
      <c r="D612" s="3">
        <v>35675</v>
      </c>
      <c r="E612" s="3">
        <v>35703</v>
      </c>
      <c r="F612" s="3">
        <v>35684</v>
      </c>
      <c r="G612" s="2" t="s">
        <v>33</v>
      </c>
      <c r="H612" s="1" t="str">
        <f>VLOOKUP([1]Pedidos!$I612,[1]!Tabla_Compañías_de_envíos[[IdCompañíaEnvíos]:[NombreCompañía]],2,FALSE)</f>
        <v>Speedy Express</v>
      </c>
      <c r="I612" s="5">
        <v>55.26</v>
      </c>
      <c r="J612" s="5">
        <v>8808</v>
      </c>
      <c r="K612" s="1" t="s">
        <v>13</v>
      </c>
    </row>
    <row r="613" spans="1:11" x14ac:dyDescent="0.25">
      <c r="A613" s="2">
        <v>10641</v>
      </c>
      <c r="B613" s="1" t="str">
        <f>VLOOKUP([1]Pedidos!$B613,[1]!Tabla_Clientes[[IdCliente]:[NombreCompañía]],2,FALSE)</f>
        <v>HILARIÓN-Abastos</v>
      </c>
      <c r="C613" s="1" t="str">
        <f>VLOOKUP([1]Pedidos!$D613,[1]!Tabla_Empleados[[IdEmpleado]:[Apellidos]],2,FALSE)</f>
        <v>Peacock</v>
      </c>
      <c r="D613" s="3">
        <v>35664</v>
      </c>
      <c r="E613" s="3">
        <v>35692</v>
      </c>
      <c r="F613" s="3">
        <v>35668</v>
      </c>
      <c r="G613" s="2" t="s">
        <v>31</v>
      </c>
      <c r="H613" s="1" t="str">
        <f>VLOOKUP([1]Pedidos!$I613,[1]!Tabla_Compañías_de_envíos[[IdCompañíaEnvíos]:[NombreCompañía]],2,FALSE)</f>
        <v>United Package</v>
      </c>
      <c r="I613" s="5">
        <v>179.61</v>
      </c>
      <c r="J613" s="5">
        <v>5717</v>
      </c>
      <c r="K613" s="1" t="s">
        <v>16</v>
      </c>
    </row>
    <row r="614" spans="1:11" x14ac:dyDescent="0.25">
      <c r="A614" s="2">
        <v>10733</v>
      </c>
      <c r="B614" s="1" t="str">
        <f>VLOOKUP([1]Pedidos!$B614,[1]!Tabla_Clientes[[IdCliente]:[NombreCompañía]],2,FALSE)</f>
        <v>Berglunds snabbköp</v>
      </c>
      <c r="C614" s="1" t="str">
        <f>VLOOKUP([1]Pedidos!$D614,[1]!Tabla_Empleados[[IdEmpleado]:[Apellidos]],2,FALSE)</f>
        <v>Davolio</v>
      </c>
      <c r="D614" s="3">
        <v>35741</v>
      </c>
      <c r="E614" s="3">
        <v>35769</v>
      </c>
      <c r="F614" s="3">
        <v>35744</v>
      </c>
      <c r="G614" s="2" t="s">
        <v>32</v>
      </c>
      <c r="H614" s="1" t="str">
        <f>VLOOKUP([1]Pedidos!$I614,[1]!Tabla_Compañías_de_envíos[[IdCompañíaEnvíos]:[NombreCompañía]],2,FALSE)</f>
        <v>Federal Shipping</v>
      </c>
      <c r="I614" s="5">
        <v>110.11</v>
      </c>
      <c r="J614" s="5">
        <v>3544</v>
      </c>
      <c r="K614" s="1" t="s">
        <v>13</v>
      </c>
    </row>
    <row r="615" spans="1:11" x14ac:dyDescent="0.25">
      <c r="A615" s="2">
        <v>10601</v>
      </c>
      <c r="B615" s="1" t="str">
        <f>VLOOKUP([1]Pedidos!$B615,[1]!Tabla_Clientes[[IdCliente]:[NombreCompañía]],2,FALSE)</f>
        <v>HILARIÓN-Abastos</v>
      </c>
      <c r="C615" s="1" t="str">
        <f>VLOOKUP([1]Pedidos!$D615,[1]!Tabla_Empleados[[IdEmpleado]:[Apellidos]],2,FALSE)</f>
        <v>King</v>
      </c>
      <c r="D615" s="3">
        <v>35627</v>
      </c>
      <c r="E615" s="3">
        <v>35669</v>
      </c>
      <c r="F615" s="3">
        <v>35633</v>
      </c>
      <c r="G615" s="2" t="s">
        <v>33</v>
      </c>
      <c r="H615" s="1" t="str">
        <f>VLOOKUP([1]Pedidos!$I615,[1]!Tabla_Compañías_de_envíos[[IdCompañíaEnvíos]:[NombreCompañía]],2,FALSE)</f>
        <v>Speedy Express</v>
      </c>
      <c r="I615" s="5">
        <v>58.3</v>
      </c>
      <c r="J615" s="5">
        <v>6557</v>
      </c>
      <c r="K615" s="1" t="s">
        <v>16</v>
      </c>
    </row>
    <row r="616" spans="1:11" x14ac:dyDescent="0.25">
      <c r="A616" s="2">
        <v>10543</v>
      </c>
      <c r="B616" s="1" t="str">
        <f>VLOOKUP([1]Pedidos!$B616,[1]!Tabla_Clientes[[IdCliente]:[NombreCompañía]],2,FALSE)</f>
        <v>LILA-Supermercado</v>
      </c>
      <c r="C616" s="1" t="str">
        <f>VLOOKUP([1]Pedidos!$D616,[1]!Tabla_Empleados[[IdEmpleado]:[Apellidos]],2,FALSE)</f>
        <v>Callahan</v>
      </c>
      <c r="D616" s="3">
        <v>35571</v>
      </c>
      <c r="E616" s="3">
        <v>35599</v>
      </c>
      <c r="F616" s="3">
        <v>35573</v>
      </c>
      <c r="G616" s="2" t="s">
        <v>31</v>
      </c>
      <c r="H616" s="1" t="str">
        <f>VLOOKUP([1]Pedidos!$I616,[1]!Tabla_Compañías_de_envíos[[IdCompañíaEnvíos]:[NombreCompañía]],2,FALSE)</f>
        <v>United Package</v>
      </c>
      <c r="I616" s="5">
        <v>48.17</v>
      </c>
      <c r="J616" s="5">
        <v>2206</v>
      </c>
      <c r="K616" s="1" t="s">
        <v>16</v>
      </c>
    </row>
    <row r="617" spans="1:11" x14ac:dyDescent="0.25">
      <c r="A617" s="2">
        <v>10788</v>
      </c>
      <c r="B617" s="1" t="str">
        <f>VLOOKUP([1]Pedidos!$B617,[1]!Tabla_Clientes[[IdCliente]:[NombreCompañía]],2,FALSE)</f>
        <v>QUICK-Stop</v>
      </c>
      <c r="C617" s="1" t="str">
        <f>VLOOKUP([1]Pedidos!$D617,[1]!Tabla_Empleados[[IdEmpleado]:[Apellidos]],2,FALSE)</f>
        <v>Davolio</v>
      </c>
      <c r="D617" s="3">
        <v>35786</v>
      </c>
      <c r="E617" s="3">
        <v>35814</v>
      </c>
      <c r="F617" s="3">
        <v>35814</v>
      </c>
      <c r="G617" s="2" t="s">
        <v>31</v>
      </c>
      <c r="H617" s="1" t="str">
        <f>VLOOKUP([1]Pedidos!$I617,[1]!Tabla_Compañías_de_envíos[[IdCompañíaEnvíos]:[NombreCompañía]],2,FALSE)</f>
        <v>United Package</v>
      </c>
      <c r="I617" s="5">
        <v>42.7</v>
      </c>
      <c r="J617" s="5">
        <v>3581</v>
      </c>
      <c r="K617" s="1" t="s">
        <v>10</v>
      </c>
    </row>
    <row r="618" spans="1:11" x14ac:dyDescent="0.25">
      <c r="A618" s="2">
        <v>10276</v>
      </c>
      <c r="B618" s="1" t="str">
        <f>VLOOKUP([1]Pedidos!$B618,[1]!Tabla_Clientes[[IdCliente]:[NombreCompañía]],2,FALSE)</f>
        <v>Tortuga Restaurante</v>
      </c>
      <c r="C618" s="1" t="str">
        <f>VLOOKUP([1]Pedidos!$D618,[1]!Tabla_Empleados[[IdEmpleado]:[Apellidos]],2,FALSE)</f>
        <v>Callahan</v>
      </c>
      <c r="D618" s="3">
        <v>35285</v>
      </c>
      <c r="E618" s="3">
        <v>35299</v>
      </c>
      <c r="F618" s="3">
        <v>35291</v>
      </c>
      <c r="G618" s="2" t="s">
        <v>32</v>
      </c>
      <c r="H618" s="1" t="str">
        <f>VLOOKUP([1]Pedidos!$I618,[1]!Tabla_Compañías_de_envíos[[IdCompañíaEnvíos]:[NombreCompañía]],2,FALSE)</f>
        <v>Federal Shipping</v>
      </c>
      <c r="I618" s="5">
        <v>13.84</v>
      </c>
      <c r="J618" s="5">
        <v>6117</v>
      </c>
      <c r="K618" s="1" t="s">
        <v>28</v>
      </c>
    </row>
    <row r="619" spans="1:11" x14ac:dyDescent="0.25">
      <c r="A619" s="2">
        <v>10966</v>
      </c>
      <c r="B619" s="1" t="str">
        <f>VLOOKUP([1]Pedidos!$B619,[1]!Tabla_Clientes[[IdCliente]:[NombreCompañía]],2,FALSE)</f>
        <v>Chop-suey Chinese</v>
      </c>
      <c r="C619" s="1" t="str">
        <f>VLOOKUP([1]Pedidos!$D619,[1]!Tabla_Empleados[[IdEmpleado]:[Apellidos]],2,FALSE)</f>
        <v>Peacock</v>
      </c>
      <c r="D619" s="3">
        <v>35874</v>
      </c>
      <c r="E619" s="3">
        <v>35902</v>
      </c>
      <c r="F619" s="3">
        <v>35893</v>
      </c>
      <c r="G619" s="2" t="s">
        <v>33</v>
      </c>
      <c r="H619" s="1" t="str">
        <f>VLOOKUP([1]Pedidos!$I619,[1]!Tabla_Compañías_de_envíos[[IdCompañíaEnvíos]:[NombreCompañía]],2,FALSE)</f>
        <v>Speedy Express</v>
      </c>
      <c r="I619" s="5">
        <v>27.19</v>
      </c>
      <c r="J619" s="5">
        <v>9764</v>
      </c>
      <c r="K619" s="1" t="s">
        <v>15</v>
      </c>
    </row>
    <row r="620" spans="1:11" x14ac:dyDescent="0.25">
      <c r="A620" s="2">
        <v>10437</v>
      </c>
      <c r="B620" s="1" t="str">
        <f>VLOOKUP([1]Pedidos!$B620,[1]!Tabla_Clientes[[IdCliente]:[NombreCompañía]],2,FALSE)</f>
        <v>Wartian Herkku</v>
      </c>
      <c r="C620" s="1" t="str">
        <f>VLOOKUP([1]Pedidos!$D620,[1]!Tabla_Empleados[[IdEmpleado]:[Apellidos]],2,FALSE)</f>
        <v>Callahan</v>
      </c>
      <c r="D620" s="3">
        <v>35466</v>
      </c>
      <c r="E620" s="3">
        <v>35494</v>
      </c>
      <c r="F620" s="3">
        <v>35473</v>
      </c>
      <c r="G620" s="2" t="s">
        <v>33</v>
      </c>
      <c r="H620" s="1" t="str">
        <f>VLOOKUP([1]Pedidos!$I620,[1]!Tabla_Compañías_de_envíos[[IdCompañíaEnvíos]:[NombreCompañía]],2,FALSE)</f>
        <v>Speedy Express</v>
      </c>
      <c r="I620" s="5">
        <v>19.97</v>
      </c>
      <c r="J620" s="5">
        <v>3708</v>
      </c>
      <c r="K620" s="1" t="s">
        <v>22</v>
      </c>
    </row>
    <row r="621" spans="1:11" x14ac:dyDescent="0.25">
      <c r="A621" s="2">
        <v>10340</v>
      </c>
      <c r="B621" s="1" t="str">
        <f>VLOOKUP([1]Pedidos!$B621,[1]!Tabla_Clientes[[IdCliente]:[NombreCompañía]],2,FALSE)</f>
        <v>Bon app'</v>
      </c>
      <c r="C621" s="1" t="str">
        <f>VLOOKUP([1]Pedidos!$D621,[1]!Tabla_Empleados[[IdEmpleado]:[Apellidos]],2,FALSE)</f>
        <v>Davolio</v>
      </c>
      <c r="D621" s="3">
        <v>35367</v>
      </c>
      <c r="E621" s="3">
        <v>35395</v>
      </c>
      <c r="F621" s="3">
        <v>35377</v>
      </c>
      <c r="G621" s="2" t="s">
        <v>32</v>
      </c>
      <c r="H621" s="1" t="str">
        <f>VLOOKUP([1]Pedidos!$I621,[1]!Tabla_Compañías_de_envíos[[IdCompañíaEnvíos]:[NombreCompañía]],2,FALSE)</f>
        <v>Federal Shipping</v>
      </c>
      <c r="I621" s="5">
        <v>166.31</v>
      </c>
      <c r="J621" s="5">
        <v>6540</v>
      </c>
      <c r="K621" s="1" t="s">
        <v>23</v>
      </c>
    </row>
    <row r="622" spans="1:11" x14ac:dyDescent="0.25">
      <c r="A622" s="2">
        <v>10880</v>
      </c>
      <c r="B622" s="1" t="str">
        <f>VLOOKUP([1]Pedidos!$B622,[1]!Tabla_Clientes[[IdCliente]:[NombreCompañía]],2,FALSE)</f>
        <v>Folk och fä HB</v>
      </c>
      <c r="C622" s="1" t="str">
        <f>VLOOKUP([1]Pedidos!$D622,[1]!Tabla_Empleados[[IdEmpleado]:[Apellidos]],2,FALSE)</f>
        <v>King</v>
      </c>
      <c r="D622" s="3">
        <v>35836</v>
      </c>
      <c r="E622" s="3">
        <v>35878</v>
      </c>
      <c r="F622" s="3">
        <v>35844</v>
      </c>
      <c r="G622" s="2" t="s">
        <v>33</v>
      </c>
      <c r="H622" s="1" t="str">
        <f>VLOOKUP([1]Pedidos!$I622,[1]!Tabla_Compañías_de_envíos[[IdCompañíaEnvíos]:[NombreCompañía]],2,FALSE)</f>
        <v>Speedy Express</v>
      </c>
      <c r="I622" s="5">
        <v>88.01</v>
      </c>
      <c r="J622" s="5">
        <v>2186</v>
      </c>
      <c r="K622" s="1" t="s">
        <v>13</v>
      </c>
    </row>
    <row r="623" spans="1:11" x14ac:dyDescent="0.25">
      <c r="A623" s="2">
        <v>10756</v>
      </c>
      <c r="B623" s="1" t="str">
        <f>VLOOKUP([1]Pedidos!$B623,[1]!Tabla_Clientes[[IdCliente]:[NombreCompañía]],2,FALSE)</f>
        <v>Split Rail Beer &amp; Ale</v>
      </c>
      <c r="C623" s="1" t="str">
        <f>VLOOKUP([1]Pedidos!$D623,[1]!Tabla_Empleados[[IdEmpleado]:[Apellidos]],2,FALSE)</f>
        <v>Callahan</v>
      </c>
      <c r="D623" s="3">
        <v>35761</v>
      </c>
      <c r="E623" s="3">
        <v>35789</v>
      </c>
      <c r="F623" s="3">
        <v>35766</v>
      </c>
      <c r="G623" s="2" t="s">
        <v>31</v>
      </c>
      <c r="H623" s="1" t="str">
        <f>VLOOKUP([1]Pedidos!$I623,[1]!Tabla_Compañías_de_envíos[[IdCompañíaEnvíos]:[NombreCompañía]],2,FALSE)</f>
        <v>United Package</v>
      </c>
      <c r="I623" s="5">
        <v>73.209999999999994</v>
      </c>
      <c r="J623" s="5">
        <v>1926</v>
      </c>
      <c r="K623" s="1" t="s">
        <v>18</v>
      </c>
    </row>
    <row r="624" spans="1:11" x14ac:dyDescent="0.25">
      <c r="A624" s="2">
        <v>10454</v>
      </c>
      <c r="B624" s="1" t="str">
        <f>VLOOKUP([1]Pedidos!$B624,[1]!Tabla_Clientes[[IdCliente]:[NombreCompañía]],2,FALSE)</f>
        <v>La maison d'Asie</v>
      </c>
      <c r="C624" s="1" t="str">
        <f>VLOOKUP([1]Pedidos!$D624,[1]!Tabla_Empleados[[IdEmpleado]:[Apellidos]],2,FALSE)</f>
        <v>Peacock</v>
      </c>
      <c r="D624" s="3">
        <v>35482</v>
      </c>
      <c r="E624" s="3">
        <v>35510</v>
      </c>
      <c r="F624" s="3">
        <v>35486</v>
      </c>
      <c r="G624" s="2" t="s">
        <v>32</v>
      </c>
      <c r="H624" s="1" t="str">
        <f>VLOOKUP([1]Pedidos!$I624,[1]!Tabla_Compañías_de_envíos[[IdCompañíaEnvíos]:[NombreCompañía]],2,FALSE)</f>
        <v>Federal Shipping</v>
      </c>
      <c r="I624" s="5">
        <v>2.74</v>
      </c>
      <c r="J624" s="5">
        <v>6796</v>
      </c>
      <c r="K624" s="1" t="s">
        <v>23</v>
      </c>
    </row>
    <row r="625" spans="1:11" x14ac:dyDescent="0.25">
      <c r="A625" s="2">
        <v>10797</v>
      </c>
      <c r="B625" s="1" t="str">
        <f>VLOOKUP([1]Pedidos!$B625,[1]!Tabla_Clientes[[IdCliente]:[NombreCompañía]],2,FALSE)</f>
        <v>Drachenblut Delikatessen</v>
      </c>
      <c r="C625" s="1" t="str">
        <f>VLOOKUP([1]Pedidos!$D625,[1]!Tabla_Empleados[[IdEmpleado]:[Apellidos]],2,FALSE)</f>
        <v>King</v>
      </c>
      <c r="D625" s="3">
        <v>35789</v>
      </c>
      <c r="E625" s="3">
        <v>35817</v>
      </c>
      <c r="F625" s="3">
        <v>35800</v>
      </c>
      <c r="G625" s="2" t="s">
        <v>31</v>
      </c>
      <c r="H625" s="1" t="str">
        <f>VLOOKUP([1]Pedidos!$I625,[1]!Tabla_Compañías_de_envíos[[IdCompañíaEnvíos]:[NombreCompañía]],2,FALSE)</f>
        <v>United Package</v>
      </c>
      <c r="I625" s="5">
        <v>33.35</v>
      </c>
      <c r="J625" s="5">
        <v>2943</v>
      </c>
      <c r="K625" s="1" t="s">
        <v>10</v>
      </c>
    </row>
    <row r="626" spans="1:11" x14ac:dyDescent="0.25">
      <c r="A626" s="2">
        <v>10336</v>
      </c>
      <c r="B626" s="1" t="str">
        <f>VLOOKUP([1]Pedidos!$B626,[1]!Tabla_Clientes[[IdCliente]:[NombreCompañía]],2,FALSE)</f>
        <v>Princesa Isabel Vinhos</v>
      </c>
      <c r="C626" s="1" t="str">
        <f>VLOOKUP([1]Pedidos!$D626,[1]!Tabla_Empleados[[IdEmpleado]:[Apellidos]],2,FALSE)</f>
        <v>King</v>
      </c>
      <c r="D626" s="3">
        <v>35361</v>
      </c>
      <c r="E626" s="3">
        <v>35389</v>
      </c>
      <c r="F626" s="3">
        <v>35363</v>
      </c>
      <c r="G626" s="2" t="s">
        <v>31</v>
      </c>
      <c r="H626" s="1" t="str">
        <f>VLOOKUP([1]Pedidos!$I626,[1]!Tabla_Compañías_de_envíos[[IdCompañíaEnvíos]:[NombreCompañía]],2,FALSE)</f>
        <v>United Package</v>
      </c>
      <c r="I626" s="5">
        <v>15.51</v>
      </c>
      <c r="J626" s="5">
        <v>1315</v>
      </c>
      <c r="K626" s="1" t="s">
        <v>27</v>
      </c>
    </row>
    <row r="627" spans="1:11" x14ac:dyDescent="0.25">
      <c r="A627" s="2">
        <v>10327</v>
      </c>
      <c r="B627" s="1" t="str">
        <f>VLOOKUP([1]Pedidos!$B627,[1]!Tabla_Clientes[[IdCliente]:[NombreCompañía]],2,FALSE)</f>
        <v>Folk och fä HB</v>
      </c>
      <c r="C627" s="1" t="str">
        <f>VLOOKUP([1]Pedidos!$D627,[1]!Tabla_Empleados[[IdEmpleado]:[Apellidos]],2,FALSE)</f>
        <v>Fuller</v>
      </c>
      <c r="D627" s="3">
        <v>35349</v>
      </c>
      <c r="E627" s="3">
        <v>35377</v>
      </c>
      <c r="F627" s="3">
        <v>35352</v>
      </c>
      <c r="G627" s="2" t="s">
        <v>33</v>
      </c>
      <c r="H627" s="1" t="str">
        <f>VLOOKUP([1]Pedidos!$I627,[1]!Tabla_Compañías_de_envíos[[IdCompañíaEnvíos]:[NombreCompañía]],2,FALSE)</f>
        <v>Speedy Express</v>
      </c>
      <c r="I627" s="5">
        <v>63.36</v>
      </c>
      <c r="J627" s="5">
        <v>8755</v>
      </c>
      <c r="K627" s="1" t="s">
        <v>13</v>
      </c>
    </row>
    <row r="628" spans="1:11" x14ac:dyDescent="0.25">
      <c r="A628" s="2">
        <v>10425</v>
      </c>
      <c r="B628" s="1" t="str">
        <f>VLOOKUP([1]Pedidos!$B628,[1]!Tabla_Clientes[[IdCliente]:[NombreCompañía]],2,FALSE)</f>
        <v>La maison d'Asie</v>
      </c>
      <c r="C628" s="1" t="str">
        <f>VLOOKUP([1]Pedidos!$D628,[1]!Tabla_Empleados[[IdEmpleado]:[Apellidos]],2,FALSE)</f>
        <v>Suyama</v>
      </c>
      <c r="D628" s="3">
        <v>35454</v>
      </c>
      <c r="E628" s="3">
        <v>35482</v>
      </c>
      <c r="F628" s="3">
        <v>35475</v>
      </c>
      <c r="G628" s="2" t="s">
        <v>31</v>
      </c>
      <c r="H628" s="1" t="str">
        <f>VLOOKUP([1]Pedidos!$I628,[1]!Tabla_Compañías_de_envíos[[IdCompañíaEnvíos]:[NombreCompañía]],2,FALSE)</f>
        <v>United Package</v>
      </c>
      <c r="I628" s="5">
        <v>7.93</v>
      </c>
      <c r="J628" s="5">
        <v>9816</v>
      </c>
      <c r="K628" s="1" t="s">
        <v>23</v>
      </c>
    </row>
    <row r="629" spans="1:11" x14ac:dyDescent="0.25">
      <c r="A629" s="2">
        <v>10619</v>
      </c>
      <c r="B629" s="1" t="str">
        <f>VLOOKUP([1]Pedidos!$B629,[1]!Tabla_Clientes[[IdCliente]:[NombreCompañía]],2,FALSE)</f>
        <v>Mère Paillarde</v>
      </c>
      <c r="C629" s="1" t="str">
        <f>VLOOKUP([1]Pedidos!$D629,[1]!Tabla_Empleados[[IdEmpleado]:[Apellidos]],2,FALSE)</f>
        <v>Leverling</v>
      </c>
      <c r="D629" s="3">
        <v>35646</v>
      </c>
      <c r="E629" s="3">
        <v>35674</v>
      </c>
      <c r="F629" s="3">
        <v>35649</v>
      </c>
      <c r="G629" s="2" t="s">
        <v>32</v>
      </c>
      <c r="H629" s="1" t="str">
        <f>VLOOKUP([1]Pedidos!$I629,[1]!Tabla_Compañías_de_envíos[[IdCompañíaEnvíos]:[NombreCompañía]],2,FALSE)</f>
        <v>Federal Shipping</v>
      </c>
      <c r="I629" s="5">
        <v>91.05</v>
      </c>
      <c r="J629" s="5">
        <v>6476</v>
      </c>
      <c r="K629" s="1" t="s">
        <v>19</v>
      </c>
    </row>
    <row r="630" spans="1:11" x14ac:dyDescent="0.25">
      <c r="A630" s="2">
        <v>10702</v>
      </c>
      <c r="B630" s="1" t="str">
        <f>VLOOKUP([1]Pedidos!$B630,[1]!Tabla_Clientes[[IdCliente]:[NombreCompañía]],2,FALSE)</f>
        <v>Alfreds Futterkiste</v>
      </c>
      <c r="C630" s="1" t="str">
        <f>VLOOKUP([1]Pedidos!$D630,[1]!Tabla_Empleados[[IdEmpleado]:[Apellidos]],2,FALSE)</f>
        <v>Peacock</v>
      </c>
      <c r="D630" s="3">
        <v>35716</v>
      </c>
      <c r="E630" s="3">
        <v>35758</v>
      </c>
      <c r="F630" s="3">
        <v>35724</v>
      </c>
      <c r="G630" s="2" t="s">
        <v>33</v>
      </c>
      <c r="H630" s="1" t="str">
        <f>VLOOKUP([1]Pedidos!$I630,[1]!Tabla_Compañías_de_envíos[[IdCompañíaEnvíos]:[NombreCompañía]],2,FALSE)</f>
        <v>Speedy Express</v>
      </c>
      <c r="I630" s="5">
        <v>23.94</v>
      </c>
      <c r="J630" s="5">
        <v>8048</v>
      </c>
      <c r="K630" s="1" t="s">
        <v>10</v>
      </c>
    </row>
    <row r="631" spans="1:11" x14ac:dyDescent="0.25">
      <c r="A631" s="2">
        <v>10947</v>
      </c>
      <c r="B631" s="1" t="str">
        <f>VLOOKUP([1]Pedidos!$B631,[1]!Tabla_Clientes[[IdCliente]:[NombreCompañía]],2,FALSE)</f>
        <v>B's Beverages</v>
      </c>
      <c r="C631" s="1" t="str">
        <f>VLOOKUP([1]Pedidos!$D631,[1]!Tabla_Empleados[[IdEmpleado]:[Apellidos]],2,FALSE)</f>
        <v>Leverling</v>
      </c>
      <c r="D631" s="3">
        <v>35867</v>
      </c>
      <c r="E631" s="3">
        <v>35895</v>
      </c>
      <c r="F631" s="3">
        <v>35870</v>
      </c>
      <c r="G631" s="2" t="s">
        <v>31</v>
      </c>
      <c r="H631" s="1" t="str">
        <f>VLOOKUP([1]Pedidos!$I631,[1]!Tabla_Compañías_de_envíos[[IdCompañíaEnvíos]:[NombreCompañía]],2,FALSE)</f>
        <v>United Package</v>
      </c>
      <c r="I631" s="5">
        <v>3.26</v>
      </c>
      <c r="J631" s="5">
        <v>8533</v>
      </c>
      <c r="K631" s="1" t="s">
        <v>21</v>
      </c>
    </row>
    <row r="632" spans="1:11" x14ac:dyDescent="0.25">
      <c r="A632" s="2">
        <v>10614</v>
      </c>
      <c r="B632" s="1" t="str">
        <f>VLOOKUP([1]Pedidos!$B632,[1]!Tabla_Clientes[[IdCliente]:[NombreCompañía]],2,FALSE)</f>
        <v>Blauer See Delikatessen</v>
      </c>
      <c r="C632" s="1" t="str">
        <f>VLOOKUP([1]Pedidos!$D632,[1]!Tabla_Empleados[[IdEmpleado]:[Apellidos]],2,FALSE)</f>
        <v>Callahan</v>
      </c>
      <c r="D632" s="3">
        <v>35640</v>
      </c>
      <c r="E632" s="3">
        <v>35668</v>
      </c>
      <c r="F632" s="3">
        <v>35643</v>
      </c>
      <c r="G632" s="2" t="s">
        <v>32</v>
      </c>
      <c r="H632" s="1" t="str">
        <f>VLOOKUP([1]Pedidos!$I632,[1]!Tabla_Compañías_de_envíos[[IdCompañíaEnvíos]:[NombreCompañía]],2,FALSE)</f>
        <v>Federal Shipping</v>
      </c>
      <c r="I632" s="5">
        <v>1.93</v>
      </c>
      <c r="J632" s="5">
        <v>9826</v>
      </c>
      <c r="K632" s="1" t="s">
        <v>10</v>
      </c>
    </row>
    <row r="633" spans="1:11" x14ac:dyDescent="0.25">
      <c r="A633" s="2">
        <v>10855</v>
      </c>
      <c r="B633" s="1" t="str">
        <f>VLOOKUP([1]Pedidos!$B633,[1]!Tabla_Clientes[[IdCliente]:[NombreCompañía]],2,FALSE)</f>
        <v>Old World Delicatessen</v>
      </c>
      <c r="C633" s="1" t="str">
        <f>VLOOKUP([1]Pedidos!$D633,[1]!Tabla_Empleados[[IdEmpleado]:[Apellidos]],2,FALSE)</f>
        <v>Leverling</v>
      </c>
      <c r="D633" s="3">
        <v>35822</v>
      </c>
      <c r="E633" s="3">
        <v>35850</v>
      </c>
      <c r="F633" s="3">
        <v>35830</v>
      </c>
      <c r="G633" s="2" t="s">
        <v>33</v>
      </c>
      <c r="H633" s="1" t="str">
        <f>VLOOKUP([1]Pedidos!$I633,[1]!Tabla_Compañías_de_envíos[[IdCompañíaEnvíos]:[NombreCompañía]],2,FALSE)</f>
        <v>Speedy Express</v>
      </c>
      <c r="I633" s="5">
        <v>170.97</v>
      </c>
      <c r="J633" s="5">
        <v>5420</v>
      </c>
      <c r="K633" s="1" t="s">
        <v>18</v>
      </c>
    </row>
    <row r="634" spans="1:11" x14ac:dyDescent="0.25">
      <c r="A634" s="2">
        <v>10712</v>
      </c>
      <c r="B634" s="1" t="str">
        <f>VLOOKUP([1]Pedidos!$B634,[1]!Tabla_Clientes[[IdCliente]:[NombreCompañía]],2,FALSE)</f>
        <v>Hungry Owl All-Night Grocers</v>
      </c>
      <c r="C634" s="1" t="str">
        <f>VLOOKUP([1]Pedidos!$D634,[1]!Tabla_Empleados[[IdEmpleado]:[Apellidos]],2,FALSE)</f>
        <v>Leverling</v>
      </c>
      <c r="D634" s="3">
        <v>35724</v>
      </c>
      <c r="E634" s="3">
        <v>35752</v>
      </c>
      <c r="F634" s="3">
        <v>35734</v>
      </c>
      <c r="G634" s="2" t="s">
        <v>33</v>
      </c>
      <c r="H634" s="1" t="str">
        <f>VLOOKUP([1]Pedidos!$I634,[1]!Tabla_Compañías_de_envíos[[IdCompañíaEnvíos]:[NombreCompañía]],2,FALSE)</f>
        <v>Speedy Express</v>
      </c>
      <c r="I634" s="5">
        <v>89.93</v>
      </c>
      <c r="J634" s="5">
        <v>7433</v>
      </c>
      <c r="K634" s="1" t="s">
        <v>11</v>
      </c>
    </row>
    <row r="635" spans="1:11" x14ac:dyDescent="0.25">
      <c r="A635" s="2">
        <v>10946</v>
      </c>
      <c r="B635" s="1" t="str">
        <f>VLOOKUP([1]Pedidos!$B635,[1]!Tabla_Clientes[[IdCliente]:[NombreCompañía]],2,FALSE)</f>
        <v>Vaffeljernet</v>
      </c>
      <c r="C635" s="1" t="str">
        <f>VLOOKUP([1]Pedidos!$D635,[1]!Tabla_Empleados[[IdEmpleado]:[Apellidos]],2,FALSE)</f>
        <v>Davolio</v>
      </c>
      <c r="D635" s="3">
        <v>35866</v>
      </c>
      <c r="E635" s="3">
        <v>35894</v>
      </c>
      <c r="F635" s="3">
        <v>35873</v>
      </c>
      <c r="G635" s="2" t="s">
        <v>31</v>
      </c>
      <c r="H635" s="1" t="str">
        <f>VLOOKUP([1]Pedidos!$I635,[1]!Tabla_Compañías_de_envíos[[IdCompañíaEnvíos]:[NombreCompañía]],2,FALSE)</f>
        <v>United Package</v>
      </c>
      <c r="I635" s="5">
        <v>27.2</v>
      </c>
      <c r="J635" s="5">
        <v>8606</v>
      </c>
      <c r="K635" s="1" t="s">
        <v>24</v>
      </c>
    </row>
    <row r="636" spans="1:11" x14ac:dyDescent="0.25">
      <c r="A636" s="2">
        <v>10512</v>
      </c>
      <c r="B636" s="1" t="str">
        <f>VLOOKUP([1]Pedidos!$B636,[1]!Tabla_Clientes[[IdCliente]:[NombreCompañía]],2,FALSE)</f>
        <v>Familia Arquibaldo</v>
      </c>
      <c r="C636" s="1" t="str">
        <f>VLOOKUP([1]Pedidos!$D636,[1]!Tabla_Empleados[[IdEmpleado]:[Apellidos]],2,FALSE)</f>
        <v>King</v>
      </c>
      <c r="D636" s="3">
        <v>35541</v>
      </c>
      <c r="E636" s="3">
        <v>35569</v>
      </c>
      <c r="F636" s="3">
        <v>35544</v>
      </c>
      <c r="G636" s="2" t="s">
        <v>31</v>
      </c>
      <c r="H636" s="1" t="str">
        <f>VLOOKUP([1]Pedidos!$I636,[1]!Tabla_Compañías_de_envíos[[IdCompañíaEnvíos]:[NombreCompañía]],2,FALSE)</f>
        <v>United Package</v>
      </c>
      <c r="I636" s="5">
        <v>3.53</v>
      </c>
      <c r="J636" s="5">
        <v>4378</v>
      </c>
      <c r="K636" s="1" t="s">
        <v>12</v>
      </c>
    </row>
    <row r="637" spans="1:11" x14ac:dyDescent="0.25">
      <c r="A637" s="2">
        <v>10352</v>
      </c>
      <c r="B637" s="1" t="str">
        <f>VLOOKUP([1]Pedidos!$B637,[1]!Tabla_Clientes[[IdCliente]:[NombreCompañía]],2,FALSE)</f>
        <v>Furia Bacalhau e Frutos do Mar</v>
      </c>
      <c r="C637" s="1" t="str">
        <f>VLOOKUP([1]Pedidos!$D637,[1]!Tabla_Empleados[[IdEmpleado]:[Apellidos]],2,FALSE)</f>
        <v>Leverling</v>
      </c>
      <c r="D637" s="3">
        <v>35381</v>
      </c>
      <c r="E637" s="3">
        <v>35395</v>
      </c>
      <c r="F637" s="3">
        <v>35387</v>
      </c>
      <c r="G637" s="2" t="s">
        <v>32</v>
      </c>
      <c r="H637" s="1" t="str">
        <f>VLOOKUP([1]Pedidos!$I637,[1]!Tabla_Compañías_de_envíos[[IdCompañíaEnvíos]:[NombreCompañía]],2,FALSE)</f>
        <v>Federal Shipping</v>
      </c>
      <c r="I637" s="5">
        <v>1.3</v>
      </c>
      <c r="J637" s="5">
        <v>2736</v>
      </c>
      <c r="K637" s="1" t="s">
        <v>27</v>
      </c>
    </row>
    <row r="638" spans="1:11" x14ac:dyDescent="0.25">
      <c r="A638" s="2">
        <v>10257</v>
      </c>
      <c r="B638" s="1" t="str">
        <f>VLOOKUP([1]Pedidos!$B638,[1]!Tabla_Clientes[[IdCliente]:[NombreCompañía]],2,FALSE)</f>
        <v>HILARIÓN-Abastos</v>
      </c>
      <c r="C638" s="1" t="str">
        <f>VLOOKUP([1]Pedidos!$D638,[1]!Tabla_Empleados[[IdEmpleado]:[Apellidos]],2,FALSE)</f>
        <v>Peacock</v>
      </c>
      <c r="D638" s="3">
        <v>35262</v>
      </c>
      <c r="E638" s="3">
        <v>35290</v>
      </c>
      <c r="F638" s="3">
        <v>35268</v>
      </c>
      <c r="G638" s="2" t="s">
        <v>32</v>
      </c>
      <c r="H638" s="1" t="str">
        <f>VLOOKUP([1]Pedidos!$I638,[1]!Tabla_Compañías_de_envíos[[IdCompañíaEnvíos]:[NombreCompañía]],2,FALSE)</f>
        <v>Federal Shipping</v>
      </c>
      <c r="I638" s="5">
        <v>81.91</v>
      </c>
      <c r="J638" s="5">
        <v>9127</v>
      </c>
      <c r="K638" s="1" t="s">
        <v>16</v>
      </c>
    </row>
    <row r="639" spans="1:11" x14ac:dyDescent="0.25">
      <c r="A639" s="2">
        <v>10925</v>
      </c>
      <c r="B639" s="1" t="str">
        <f>VLOOKUP([1]Pedidos!$B639,[1]!Tabla_Clientes[[IdCliente]:[NombreCompañía]],2,FALSE)</f>
        <v>Hanari Carnes</v>
      </c>
      <c r="C639" s="1" t="str">
        <f>VLOOKUP([1]Pedidos!$D639,[1]!Tabla_Empleados[[IdEmpleado]:[Apellidos]],2,FALSE)</f>
        <v>Leverling</v>
      </c>
      <c r="D639" s="3">
        <v>35858</v>
      </c>
      <c r="E639" s="3">
        <v>35886</v>
      </c>
      <c r="F639" s="3">
        <v>35867</v>
      </c>
      <c r="G639" s="2" t="s">
        <v>33</v>
      </c>
      <c r="H639" s="1" t="str">
        <f>VLOOKUP([1]Pedidos!$I639,[1]!Tabla_Compañías_de_envíos[[IdCompañíaEnvíos]:[NombreCompañía]],2,FALSE)</f>
        <v>Speedy Express</v>
      </c>
      <c r="I639" s="5">
        <v>2.27</v>
      </c>
      <c r="J639" s="5">
        <v>3554</v>
      </c>
      <c r="K639" s="1" t="s">
        <v>12</v>
      </c>
    </row>
    <row r="640" spans="1:11" x14ac:dyDescent="0.25">
      <c r="A640" s="2">
        <v>10763</v>
      </c>
      <c r="B640" s="1" t="str">
        <f>VLOOKUP([1]Pedidos!$B640,[1]!Tabla_Clientes[[IdCliente]:[NombreCompañía]],2,FALSE)</f>
        <v>Folies gourmandes</v>
      </c>
      <c r="C640" s="1" t="str">
        <f>VLOOKUP([1]Pedidos!$D640,[1]!Tabla_Empleados[[IdEmpleado]:[Apellidos]],2,FALSE)</f>
        <v>Leverling</v>
      </c>
      <c r="D640" s="3">
        <v>35767</v>
      </c>
      <c r="E640" s="3">
        <v>35795</v>
      </c>
      <c r="F640" s="3">
        <v>35772</v>
      </c>
      <c r="G640" s="2" t="s">
        <v>32</v>
      </c>
      <c r="H640" s="1" t="str">
        <f>VLOOKUP([1]Pedidos!$I640,[1]!Tabla_Compañías_de_envíos[[IdCompañíaEnvíos]:[NombreCompañía]],2,FALSE)</f>
        <v>Federal Shipping</v>
      </c>
      <c r="I640" s="5">
        <v>37.35</v>
      </c>
      <c r="J640" s="5">
        <v>3833</v>
      </c>
      <c r="K640" s="1" t="s">
        <v>23</v>
      </c>
    </row>
    <row r="641" spans="1:11" x14ac:dyDescent="0.25">
      <c r="A641" s="2">
        <v>10642</v>
      </c>
      <c r="B641" s="1" t="str">
        <f>VLOOKUP([1]Pedidos!$B641,[1]!Tabla_Clientes[[IdCliente]:[NombreCompañía]],2,FALSE)</f>
        <v>Simons bistro</v>
      </c>
      <c r="C641" s="1" t="str">
        <f>VLOOKUP([1]Pedidos!$D641,[1]!Tabla_Empleados[[IdEmpleado]:[Apellidos]],2,FALSE)</f>
        <v>King</v>
      </c>
      <c r="D641" s="3">
        <v>35664</v>
      </c>
      <c r="E641" s="3">
        <v>35692</v>
      </c>
      <c r="F641" s="3">
        <v>35678</v>
      </c>
      <c r="G641" s="2" t="s">
        <v>32</v>
      </c>
      <c r="H641" s="1" t="str">
        <f>VLOOKUP([1]Pedidos!$I641,[1]!Tabla_Compañías_de_envíos[[IdCompañíaEnvíos]:[NombreCompañía]],2,FALSE)</f>
        <v>Federal Shipping</v>
      </c>
      <c r="I641" s="5">
        <v>41.89</v>
      </c>
      <c r="J641" s="5">
        <v>2700</v>
      </c>
      <c r="K641" s="1" t="s">
        <v>24</v>
      </c>
    </row>
    <row r="642" spans="1:11" x14ac:dyDescent="0.25">
      <c r="A642" s="2">
        <v>10930</v>
      </c>
      <c r="B642" s="1" t="str">
        <f>VLOOKUP([1]Pedidos!$B642,[1]!Tabla_Clientes[[IdCliente]:[NombreCompañía]],2,FALSE)</f>
        <v>Suprêmes délices</v>
      </c>
      <c r="C642" s="1" t="str">
        <f>VLOOKUP([1]Pedidos!$D642,[1]!Tabla_Empleados[[IdEmpleado]:[Apellidos]],2,FALSE)</f>
        <v>Peacock</v>
      </c>
      <c r="D642" s="3">
        <v>35860</v>
      </c>
      <c r="E642" s="3">
        <v>35902</v>
      </c>
      <c r="F642" s="3">
        <v>35872</v>
      </c>
      <c r="G642" s="2" t="s">
        <v>32</v>
      </c>
      <c r="H642" s="1" t="str">
        <f>VLOOKUP([1]Pedidos!$I642,[1]!Tabla_Compañías_de_envíos[[IdCompañíaEnvíos]:[NombreCompañía]],2,FALSE)</f>
        <v>Federal Shipping</v>
      </c>
      <c r="I642" s="5">
        <v>15.55</v>
      </c>
      <c r="J642" s="5">
        <v>8878</v>
      </c>
      <c r="K642" s="1" t="s">
        <v>29</v>
      </c>
    </row>
    <row r="643" spans="1:11" x14ac:dyDescent="0.25">
      <c r="A643" s="2">
        <v>10558</v>
      </c>
      <c r="B643" s="1" t="str">
        <f>VLOOKUP([1]Pedidos!$B643,[1]!Tabla_Clientes[[IdCliente]:[NombreCompañía]],2,FALSE)</f>
        <v>Around the Horn</v>
      </c>
      <c r="C643" s="1" t="str">
        <f>VLOOKUP([1]Pedidos!$D643,[1]!Tabla_Empleados[[IdEmpleado]:[Apellidos]],2,FALSE)</f>
        <v>Davolio</v>
      </c>
      <c r="D643" s="3">
        <v>35585</v>
      </c>
      <c r="E643" s="3">
        <v>35613</v>
      </c>
      <c r="F643" s="3">
        <v>35591</v>
      </c>
      <c r="G643" s="2" t="s">
        <v>31</v>
      </c>
      <c r="H643" s="1" t="str">
        <f>VLOOKUP([1]Pedidos!$I643,[1]!Tabla_Compañías_de_envíos[[IdCompañíaEnvíos]:[NombreCompañía]],2,FALSE)</f>
        <v>United Package</v>
      </c>
      <c r="I643" s="5">
        <v>72.97</v>
      </c>
      <c r="J643" s="5">
        <v>4581</v>
      </c>
      <c r="K643" s="1" t="s">
        <v>21</v>
      </c>
    </row>
    <row r="644" spans="1:11" x14ac:dyDescent="0.25">
      <c r="A644" s="2">
        <v>10470</v>
      </c>
      <c r="B644" s="1" t="str">
        <f>VLOOKUP([1]Pedidos!$B644,[1]!Tabla_Clientes[[IdCliente]:[NombreCompañía]],2,FALSE)</f>
        <v>Bon app'</v>
      </c>
      <c r="C644" s="1" t="str">
        <f>VLOOKUP([1]Pedidos!$D644,[1]!Tabla_Empleados[[IdEmpleado]:[Apellidos]],2,FALSE)</f>
        <v>Peacock</v>
      </c>
      <c r="D644" s="3">
        <v>35500</v>
      </c>
      <c r="E644" s="3">
        <v>35528</v>
      </c>
      <c r="F644" s="3">
        <v>35503</v>
      </c>
      <c r="G644" s="2" t="s">
        <v>31</v>
      </c>
      <c r="H644" s="1" t="str">
        <f>VLOOKUP([1]Pedidos!$I644,[1]!Tabla_Compañías_de_envíos[[IdCompañíaEnvíos]:[NombreCompañía]],2,FALSE)</f>
        <v>United Package</v>
      </c>
      <c r="I644" s="5">
        <v>64.56</v>
      </c>
      <c r="J644" s="5">
        <v>1944</v>
      </c>
      <c r="K644" s="1" t="s">
        <v>23</v>
      </c>
    </row>
    <row r="645" spans="1:11" x14ac:dyDescent="0.25">
      <c r="A645" s="2">
        <v>10879</v>
      </c>
      <c r="B645" s="1" t="str">
        <f>VLOOKUP([1]Pedidos!$B645,[1]!Tabla_Clientes[[IdCliente]:[NombreCompañía]],2,FALSE)</f>
        <v>Wilman Kala</v>
      </c>
      <c r="C645" s="1" t="str">
        <f>VLOOKUP([1]Pedidos!$D645,[1]!Tabla_Empleados[[IdEmpleado]:[Apellidos]],2,FALSE)</f>
        <v>Leverling</v>
      </c>
      <c r="D645" s="3">
        <v>35836</v>
      </c>
      <c r="E645" s="3">
        <v>35864</v>
      </c>
      <c r="F645" s="3">
        <v>35838</v>
      </c>
      <c r="G645" s="2" t="s">
        <v>32</v>
      </c>
      <c r="H645" s="1" t="str">
        <f>VLOOKUP([1]Pedidos!$I645,[1]!Tabla_Compañías_de_envíos[[IdCompañíaEnvíos]:[NombreCompañía]],2,FALSE)</f>
        <v>Federal Shipping</v>
      </c>
      <c r="I645" s="5">
        <v>8.5</v>
      </c>
      <c r="J645" s="5">
        <v>9538</v>
      </c>
      <c r="K645" s="1" t="s">
        <v>22</v>
      </c>
    </row>
    <row r="646" spans="1:11" x14ac:dyDescent="0.25">
      <c r="A646" s="2">
        <v>10486</v>
      </c>
      <c r="B646" s="1" t="str">
        <f>VLOOKUP([1]Pedidos!$B646,[1]!Tabla_Clientes[[IdCliente]:[NombreCompañía]],2,FALSE)</f>
        <v>HILARIÓN-Abastos</v>
      </c>
      <c r="C646" s="1" t="str">
        <f>VLOOKUP([1]Pedidos!$D646,[1]!Tabla_Empleados[[IdEmpleado]:[Apellidos]],2,FALSE)</f>
        <v>Davolio</v>
      </c>
      <c r="D646" s="3">
        <v>35515</v>
      </c>
      <c r="E646" s="3">
        <v>35543</v>
      </c>
      <c r="F646" s="3">
        <v>35522</v>
      </c>
      <c r="G646" s="2" t="s">
        <v>31</v>
      </c>
      <c r="H646" s="1" t="str">
        <f>VLOOKUP([1]Pedidos!$I646,[1]!Tabla_Compañías_de_envíos[[IdCompañíaEnvíos]:[NombreCompañía]],2,FALSE)</f>
        <v>United Package</v>
      </c>
      <c r="I646" s="5">
        <v>30.53</v>
      </c>
      <c r="J646" s="5">
        <v>6297</v>
      </c>
      <c r="K646" s="1" t="s">
        <v>16</v>
      </c>
    </row>
    <row r="647" spans="1:11" x14ac:dyDescent="0.25">
      <c r="A647" s="2">
        <v>10462</v>
      </c>
      <c r="B647" s="1" t="str">
        <f>VLOOKUP([1]Pedidos!$B647,[1]!Tabla_Clientes[[IdCliente]:[NombreCompañía]],2,FALSE)</f>
        <v>Consolidated Holdings</v>
      </c>
      <c r="C647" s="1" t="str">
        <f>VLOOKUP([1]Pedidos!$D647,[1]!Tabla_Empleados[[IdEmpleado]:[Apellidos]],2,FALSE)</f>
        <v>Fuller</v>
      </c>
      <c r="D647" s="3">
        <v>35492</v>
      </c>
      <c r="E647" s="3">
        <v>35520</v>
      </c>
      <c r="F647" s="3">
        <v>35507</v>
      </c>
      <c r="G647" s="2" t="s">
        <v>33</v>
      </c>
      <c r="H647" s="1" t="str">
        <f>VLOOKUP([1]Pedidos!$I647,[1]!Tabla_Compañías_de_envíos[[IdCompañíaEnvíos]:[NombreCompañía]],2,FALSE)</f>
        <v>Speedy Express</v>
      </c>
      <c r="I647" s="5">
        <v>6.17</v>
      </c>
      <c r="J647" s="5">
        <v>5703</v>
      </c>
      <c r="K647" s="1" t="s">
        <v>21</v>
      </c>
    </row>
    <row r="648" spans="1:11" x14ac:dyDescent="0.25">
      <c r="A648" s="2">
        <v>10304</v>
      </c>
      <c r="B648" s="1" t="str">
        <f>VLOOKUP([1]Pedidos!$B648,[1]!Tabla_Clientes[[IdCliente]:[NombreCompañía]],2,FALSE)</f>
        <v>Tortuga Restaurante</v>
      </c>
      <c r="C648" s="1" t="str">
        <f>VLOOKUP([1]Pedidos!$D648,[1]!Tabla_Empleados[[IdEmpleado]:[Apellidos]],2,FALSE)</f>
        <v>Davolio</v>
      </c>
      <c r="D648" s="3">
        <v>35320</v>
      </c>
      <c r="E648" s="3">
        <v>35348</v>
      </c>
      <c r="F648" s="3">
        <v>35325</v>
      </c>
      <c r="G648" s="2" t="s">
        <v>31</v>
      </c>
      <c r="H648" s="1" t="str">
        <f>VLOOKUP([1]Pedidos!$I648,[1]!Tabla_Compañías_de_envíos[[IdCompañíaEnvíos]:[NombreCompañía]],2,FALSE)</f>
        <v>United Package</v>
      </c>
      <c r="I648" s="5">
        <v>63.79</v>
      </c>
      <c r="J648" s="5">
        <v>8285</v>
      </c>
      <c r="K648" s="1" t="s">
        <v>28</v>
      </c>
    </row>
    <row r="649" spans="1:11" x14ac:dyDescent="0.25">
      <c r="A649" s="2">
        <v>10913</v>
      </c>
      <c r="B649" s="1" t="str">
        <f>VLOOKUP([1]Pedidos!$B649,[1]!Tabla_Clientes[[IdCliente]:[NombreCompañía]],2,FALSE)</f>
        <v>Queen Cozinha</v>
      </c>
      <c r="C649" s="1" t="str">
        <f>VLOOKUP([1]Pedidos!$D649,[1]!Tabla_Empleados[[IdEmpleado]:[Apellidos]],2,FALSE)</f>
        <v>Peacock</v>
      </c>
      <c r="D649" s="3">
        <v>35852</v>
      </c>
      <c r="E649" s="3">
        <v>35880</v>
      </c>
      <c r="F649" s="3">
        <v>35858</v>
      </c>
      <c r="G649" s="2" t="s">
        <v>33</v>
      </c>
      <c r="H649" s="1" t="str">
        <f>VLOOKUP([1]Pedidos!$I649,[1]!Tabla_Compañías_de_envíos[[IdCompañíaEnvíos]:[NombreCompañía]],2,FALSE)</f>
        <v>Speedy Express</v>
      </c>
      <c r="I649" s="5">
        <v>33.049999999999997</v>
      </c>
      <c r="J649" s="5">
        <v>1043</v>
      </c>
      <c r="K649" s="1" t="s">
        <v>12</v>
      </c>
    </row>
    <row r="650" spans="1:11" x14ac:dyDescent="0.25">
      <c r="A650" s="2">
        <v>10507</v>
      </c>
      <c r="B650" s="1" t="str">
        <f>VLOOKUP([1]Pedidos!$B650,[1]!Tabla_Clientes[[IdCliente]:[NombreCompañía]],2,FALSE)</f>
        <v>Antonio Moreno Taquería</v>
      </c>
      <c r="C650" s="1" t="str">
        <f>VLOOKUP([1]Pedidos!$D650,[1]!Tabla_Empleados[[IdEmpleado]:[Apellidos]],2,FALSE)</f>
        <v>King</v>
      </c>
      <c r="D650" s="3">
        <v>35535</v>
      </c>
      <c r="E650" s="3">
        <v>35563</v>
      </c>
      <c r="F650" s="3">
        <v>35542</v>
      </c>
      <c r="G650" s="2" t="s">
        <v>33</v>
      </c>
      <c r="H650" s="1" t="str">
        <f>VLOOKUP([1]Pedidos!$I650,[1]!Tabla_Compañías_de_envíos[[IdCompañíaEnvíos]:[NombreCompañía]],2,FALSE)</f>
        <v>Speedy Express</v>
      </c>
      <c r="I650" s="5">
        <v>47.45</v>
      </c>
      <c r="J650" s="5">
        <v>5039</v>
      </c>
      <c r="K650" s="1" t="s">
        <v>28</v>
      </c>
    </row>
    <row r="651" spans="1:11" x14ac:dyDescent="0.25">
      <c r="A651" s="2">
        <v>10834</v>
      </c>
      <c r="B651" s="1" t="str">
        <f>VLOOKUP([1]Pedidos!$B651,[1]!Tabla_Clientes[[IdCliente]:[NombreCompañía]],2,FALSE)</f>
        <v>Tradição Hipermercados</v>
      </c>
      <c r="C651" s="1" t="str">
        <f>VLOOKUP([1]Pedidos!$D651,[1]!Tabla_Empleados[[IdEmpleado]:[Apellidos]],2,FALSE)</f>
        <v>Davolio</v>
      </c>
      <c r="D651" s="3">
        <v>35810</v>
      </c>
      <c r="E651" s="3">
        <v>35838</v>
      </c>
      <c r="F651" s="3">
        <v>35814</v>
      </c>
      <c r="G651" s="2" t="s">
        <v>32</v>
      </c>
      <c r="H651" s="1" t="str">
        <f>VLOOKUP([1]Pedidos!$I651,[1]!Tabla_Compañías_de_envíos[[IdCompañíaEnvíos]:[NombreCompañía]],2,FALSE)</f>
        <v>Federal Shipping</v>
      </c>
      <c r="I651" s="5">
        <v>29.78</v>
      </c>
      <c r="J651" s="5">
        <v>1568</v>
      </c>
      <c r="K651" s="1" t="s">
        <v>12</v>
      </c>
    </row>
    <row r="652" spans="1:11" x14ac:dyDescent="0.25">
      <c r="A652" s="2">
        <v>10901</v>
      </c>
      <c r="B652" s="1" t="str">
        <f>VLOOKUP([1]Pedidos!$B652,[1]!Tabla_Clientes[[IdCliente]:[NombreCompañía]],2,FALSE)</f>
        <v>HILARIÓN-Abastos</v>
      </c>
      <c r="C652" s="1" t="str">
        <f>VLOOKUP([1]Pedidos!$D652,[1]!Tabla_Empleados[[IdEmpleado]:[Apellidos]],2,FALSE)</f>
        <v>Peacock</v>
      </c>
      <c r="D652" s="3">
        <v>35849</v>
      </c>
      <c r="E652" s="3">
        <v>35877</v>
      </c>
      <c r="F652" s="3">
        <v>35852</v>
      </c>
      <c r="G652" s="2" t="s">
        <v>33</v>
      </c>
      <c r="H652" s="1" t="str">
        <f>VLOOKUP([1]Pedidos!$I652,[1]!Tabla_Compañías_de_envíos[[IdCompañíaEnvíos]:[NombreCompañía]],2,FALSE)</f>
        <v>Speedy Express</v>
      </c>
      <c r="I652" s="5">
        <v>62.09</v>
      </c>
      <c r="J652" s="5">
        <v>1401</v>
      </c>
      <c r="K652" s="1" t="s">
        <v>16</v>
      </c>
    </row>
    <row r="653" spans="1:11" x14ac:dyDescent="0.25">
      <c r="A653" s="2">
        <v>10296</v>
      </c>
      <c r="B653" s="1" t="str">
        <f>VLOOKUP([1]Pedidos!$B653,[1]!Tabla_Clientes[[IdCliente]:[NombreCompañía]],2,FALSE)</f>
        <v>LILA-Supermercado</v>
      </c>
      <c r="C653" s="1" t="str">
        <f>VLOOKUP([1]Pedidos!$D653,[1]!Tabla_Empleados[[IdEmpleado]:[Apellidos]],2,FALSE)</f>
        <v>Suyama</v>
      </c>
      <c r="D653" s="3">
        <v>35311</v>
      </c>
      <c r="E653" s="3">
        <v>35339</v>
      </c>
      <c r="F653" s="3">
        <v>35319</v>
      </c>
      <c r="G653" s="2" t="s">
        <v>33</v>
      </c>
      <c r="H653" s="1" t="str">
        <f>VLOOKUP([1]Pedidos!$I653,[1]!Tabla_Compañías_de_envíos[[IdCompañíaEnvíos]:[NombreCompañía]],2,FALSE)</f>
        <v>Speedy Express</v>
      </c>
      <c r="I653" s="5">
        <v>0.12</v>
      </c>
      <c r="J653" s="5">
        <v>8687</v>
      </c>
      <c r="K653" s="1" t="s">
        <v>16</v>
      </c>
    </row>
    <row r="654" spans="1:11" x14ac:dyDescent="0.25">
      <c r="A654" s="2">
        <v>10866</v>
      </c>
      <c r="B654" s="1" t="str">
        <f>VLOOKUP([1]Pedidos!$B654,[1]!Tabla_Clientes[[IdCliente]:[NombreCompañía]],2,FALSE)</f>
        <v>Berglunds snabbköp</v>
      </c>
      <c r="C654" s="1" t="str">
        <f>VLOOKUP([1]Pedidos!$D654,[1]!Tabla_Empleados[[IdEmpleado]:[Apellidos]],2,FALSE)</f>
        <v>Buchanan</v>
      </c>
      <c r="D654" s="3">
        <v>35829</v>
      </c>
      <c r="E654" s="3">
        <v>35857</v>
      </c>
      <c r="F654" s="3">
        <v>35838</v>
      </c>
      <c r="G654" s="2" t="s">
        <v>33</v>
      </c>
      <c r="H654" s="1" t="str">
        <f>VLOOKUP([1]Pedidos!$I654,[1]!Tabla_Compañías_de_envíos[[IdCompañíaEnvíos]:[NombreCompañía]],2,FALSE)</f>
        <v>Speedy Express</v>
      </c>
      <c r="I654" s="5">
        <v>109.11</v>
      </c>
      <c r="J654" s="5">
        <v>1674</v>
      </c>
      <c r="K654" s="1" t="s">
        <v>13</v>
      </c>
    </row>
    <row r="655" spans="1:11" x14ac:dyDescent="0.25">
      <c r="A655" s="2">
        <v>10629</v>
      </c>
      <c r="B655" s="1" t="str">
        <f>VLOOKUP([1]Pedidos!$B655,[1]!Tabla_Clientes[[IdCliente]:[NombreCompañía]],2,FALSE)</f>
        <v>Godos Cocina Típica</v>
      </c>
      <c r="C655" s="1" t="str">
        <f>VLOOKUP([1]Pedidos!$D655,[1]!Tabla_Empleados[[IdEmpleado]:[Apellidos]],2,FALSE)</f>
        <v>Peacock</v>
      </c>
      <c r="D655" s="3">
        <v>35654</v>
      </c>
      <c r="E655" s="3">
        <v>35682</v>
      </c>
      <c r="F655" s="3">
        <v>35662</v>
      </c>
      <c r="G655" s="2" t="s">
        <v>32</v>
      </c>
      <c r="H655" s="1" t="str">
        <f>VLOOKUP([1]Pedidos!$I655,[1]!Tabla_Compañías_de_envíos[[IdCompañíaEnvíos]:[NombreCompañía]],2,FALSE)</f>
        <v>Federal Shipping</v>
      </c>
      <c r="I655" s="5">
        <v>85.46</v>
      </c>
      <c r="J655" s="5">
        <v>4672</v>
      </c>
      <c r="K655" s="1" t="s">
        <v>17</v>
      </c>
    </row>
    <row r="656" spans="1:11" x14ac:dyDescent="0.25">
      <c r="A656" s="2">
        <v>11045</v>
      </c>
      <c r="B656" s="1" t="str">
        <f>VLOOKUP([1]Pedidos!$B656,[1]!Tabla_Clientes[[IdCliente]:[NombreCompañía]],2,FALSE)</f>
        <v>Bottom-Dollar Markets</v>
      </c>
      <c r="C656" s="1" t="str">
        <f>VLOOKUP([1]Pedidos!$D656,[1]!Tabla_Empleados[[IdEmpleado]:[Apellidos]],2,FALSE)</f>
        <v>Suyama</v>
      </c>
      <c r="D656" s="3">
        <v>35908</v>
      </c>
      <c r="E656" s="3">
        <v>35936</v>
      </c>
      <c r="F656" s="3"/>
      <c r="G656" s="2" t="s">
        <v>31</v>
      </c>
      <c r="H656" s="1" t="str">
        <f>VLOOKUP([1]Pedidos!$I656,[1]!Tabla_Compañías_de_envíos[[IdCompañíaEnvíos]:[NombreCompañía]],2,FALSE)</f>
        <v>United Package</v>
      </c>
      <c r="I656" s="5">
        <v>70.58</v>
      </c>
      <c r="J656" s="5">
        <v>1404</v>
      </c>
      <c r="K656" s="1" t="s">
        <v>19</v>
      </c>
    </row>
    <row r="657" spans="1:11" x14ac:dyDescent="0.25">
      <c r="A657" s="2">
        <v>10728</v>
      </c>
      <c r="B657" s="1" t="str">
        <f>VLOOKUP([1]Pedidos!$B657,[1]!Tabla_Clientes[[IdCliente]:[NombreCompañía]],2,FALSE)</f>
        <v>Queen Cozinha</v>
      </c>
      <c r="C657" s="1" t="str">
        <f>VLOOKUP([1]Pedidos!$D657,[1]!Tabla_Empleados[[IdEmpleado]:[Apellidos]],2,FALSE)</f>
        <v>Peacock</v>
      </c>
      <c r="D657" s="3">
        <v>35738</v>
      </c>
      <c r="E657" s="3">
        <v>35766</v>
      </c>
      <c r="F657" s="3">
        <v>35745</v>
      </c>
      <c r="G657" s="2" t="s">
        <v>31</v>
      </c>
      <c r="H657" s="1" t="str">
        <f>VLOOKUP([1]Pedidos!$I657,[1]!Tabla_Compañías_de_envíos[[IdCompañíaEnvíos]:[NombreCompañía]],2,FALSE)</f>
        <v>United Package</v>
      </c>
      <c r="I657" s="5">
        <v>58.33</v>
      </c>
      <c r="J657" s="5">
        <v>2458</v>
      </c>
      <c r="K657" s="1" t="s">
        <v>12</v>
      </c>
    </row>
    <row r="658" spans="1:11" x14ac:dyDescent="0.25">
      <c r="A658" s="2">
        <v>10312</v>
      </c>
      <c r="B658" s="1" t="str">
        <f>VLOOKUP([1]Pedidos!$B658,[1]!Tabla_Clientes[[IdCliente]:[NombreCompañía]],2,FALSE)</f>
        <v>Die Wandernde Kuh</v>
      </c>
      <c r="C658" s="1" t="str">
        <f>VLOOKUP([1]Pedidos!$D658,[1]!Tabla_Empleados[[IdEmpleado]:[Apellidos]],2,FALSE)</f>
        <v>Fuller</v>
      </c>
      <c r="D658" s="3">
        <v>35331</v>
      </c>
      <c r="E658" s="3">
        <v>35359</v>
      </c>
      <c r="F658" s="3">
        <v>35341</v>
      </c>
      <c r="G658" s="2" t="s">
        <v>31</v>
      </c>
      <c r="H658" s="1" t="str">
        <f>VLOOKUP([1]Pedidos!$I658,[1]!Tabla_Compañías_de_envíos[[IdCompañíaEnvíos]:[NombreCompañía]],2,FALSE)</f>
        <v>United Package</v>
      </c>
      <c r="I658" s="5">
        <v>40.26</v>
      </c>
      <c r="J658" s="5">
        <v>7278</v>
      </c>
      <c r="K658" s="1" t="s">
        <v>10</v>
      </c>
    </row>
    <row r="659" spans="1:11" x14ac:dyDescent="0.25">
      <c r="A659" s="2">
        <v>10376</v>
      </c>
      <c r="B659" s="1" t="str">
        <f>VLOOKUP([1]Pedidos!$B659,[1]!Tabla_Clientes[[IdCliente]:[NombreCompañía]],2,FALSE)</f>
        <v>Mère Paillarde</v>
      </c>
      <c r="C659" s="1" t="str">
        <f>VLOOKUP([1]Pedidos!$D659,[1]!Tabla_Empleados[[IdEmpleado]:[Apellidos]],2,FALSE)</f>
        <v>Davolio</v>
      </c>
      <c r="D659" s="3">
        <v>35408</v>
      </c>
      <c r="E659" s="3">
        <v>35436</v>
      </c>
      <c r="F659" s="3">
        <v>35412</v>
      </c>
      <c r="G659" s="2" t="s">
        <v>31</v>
      </c>
      <c r="H659" s="1" t="str">
        <f>VLOOKUP([1]Pedidos!$I659,[1]!Tabla_Compañías_de_envíos[[IdCompañíaEnvíos]:[NombreCompañía]],2,FALSE)</f>
        <v>United Package</v>
      </c>
      <c r="I659" s="5">
        <v>20.39</v>
      </c>
      <c r="J659" s="5">
        <v>6448</v>
      </c>
      <c r="K659" s="1" t="s">
        <v>19</v>
      </c>
    </row>
    <row r="660" spans="1:11" x14ac:dyDescent="0.25">
      <c r="A660" s="2">
        <v>10596</v>
      </c>
      <c r="B660" s="1" t="str">
        <f>VLOOKUP([1]Pedidos!$B660,[1]!Tabla_Clientes[[IdCliente]:[NombreCompañía]],2,FALSE)</f>
        <v>White Clover Markets</v>
      </c>
      <c r="C660" s="1" t="str">
        <f>VLOOKUP([1]Pedidos!$D660,[1]!Tabla_Empleados[[IdEmpleado]:[Apellidos]],2,FALSE)</f>
        <v>Callahan</v>
      </c>
      <c r="D660" s="3">
        <v>35622</v>
      </c>
      <c r="E660" s="3">
        <v>35650</v>
      </c>
      <c r="F660" s="3">
        <v>35654</v>
      </c>
      <c r="G660" s="2" t="s">
        <v>33</v>
      </c>
      <c r="H660" s="1" t="str">
        <f>VLOOKUP([1]Pedidos!$I660,[1]!Tabla_Compañías_de_envíos[[IdCompañíaEnvíos]:[NombreCompañía]],2,FALSE)</f>
        <v>Speedy Express</v>
      </c>
      <c r="I660" s="5">
        <v>16.34</v>
      </c>
      <c r="J660" s="5">
        <v>4185</v>
      </c>
      <c r="K660" s="1" t="s">
        <v>18</v>
      </c>
    </row>
    <row r="661" spans="1:11" x14ac:dyDescent="0.25">
      <c r="A661" s="2">
        <v>11074</v>
      </c>
      <c r="B661" s="1" t="str">
        <f>VLOOKUP([1]Pedidos!$B661,[1]!Tabla_Clientes[[IdCliente]:[NombreCompañía]],2,FALSE)</f>
        <v>Simons bistro</v>
      </c>
      <c r="C661" s="1" t="str">
        <f>VLOOKUP([1]Pedidos!$D661,[1]!Tabla_Empleados[[IdEmpleado]:[Apellidos]],2,FALSE)</f>
        <v>King</v>
      </c>
      <c r="D661" s="3">
        <v>35921</v>
      </c>
      <c r="E661" s="3">
        <v>35949</v>
      </c>
      <c r="F661" s="3"/>
      <c r="G661" s="2" t="s">
        <v>31</v>
      </c>
      <c r="H661" s="1" t="str">
        <f>VLOOKUP([1]Pedidos!$I661,[1]!Tabla_Compañías_de_envíos[[IdCompañíaEnvíos]:[NombreCompañía]],2,FALSE)</f>
        <v>United Package</v>
      </c>
      <c r="I661" s="5">
        <v>18.440000000000001</v>
      </c>
      <c r="J661" s="5">
        <v>7064</v>
      </c>
      <c r="K661" s="1" t="s">
        <v>24</v>
      </c>
    </row>
    <row r="662" spans="1:11" x14ac:dyDescent="0.25">
      <c r="A662" s="2">
        <v>10731</v>
      </c>
      <c r="B662" s="1" t="str">
        <f>VLOOKUP([1]Pedidos!$B662,[1]!Tabla_Clientes[[IdCliente]:[NombreCompañía]],2,FALSE)</f>
        <v>Chop-suey Chinese</v>
      </c>
      <c r="C662" s="1" t="str">
        <f>VLOOKUP([1]Pedidos!$D662,[1]!Tabla_Empleados[[IdEmpleado]:[Apellidos]],2,FALSE)</f>
        <v>King</v>
      </c>
      <c r="D662" s="3">
        <v>35740</v>
      </c>
      <c r="E662" s="3">
        <v>35768</v>
      </c>
      <c r="F662" s="3">
        <v>35748</v>
      </c>
      <c r="G662" s="2" t="s">
        <v>33</v>
      </c>
      <c r="H662" s="1" t="str">
        <f>VLOOKUP([1]Pedidos!$I662,[1]!Tabla_Compañías_de_envíos[[IdCompañíaEnvíos]:[NombreCompañía]],2,FALSE)</f>
        <v>Speedy Express</v>
      </c>
      <c r="I662" s="5">
        <v>96.65</v>
      </c>
      <c r="J662" s="5">
        <v>8753</v>
      </c>
      <c r="K662" s="1" t="s">
        <v>15</v>
      </c>
    </row>
    <row r="663" spans="1:11" x14ac:dyDescent="0.25">
      <c r="A663" s="2">
        <v>10363</v>
      </c>
      <c r="B663" s="1" t="str">
        <f>VLOOKUP([1]Pedidos!$B663,[1]!Tabla_Clientes[[IdCliente]:[NombreCompañía]],2,FALSE)</f>
        <v>Drachenblut Delikatessen</v>
      </c>
      <c r="C663" s="1" t="str">
        <f>VLOOKUP([1]Pedidos!$D663,[1]!Tabla_Empleados[[IdEmpleado]:[Apellidos]],2,FALSE)</f>
        <v>Peacock</v>
      </c>
      <c r="D663" s="3">
        <v>35395</v>
      </c>
      <c r="E663" s="3">
        <v>35423</v>
      </c>
      <c r="F663" s="3">
        <v>35403</v>
      </c>
      <c r="G663" s="2" t="s">
        <v>32</v>
      </c>
      <c r="H663" s="1" t="str">
        <f>VLOOKUP([1]Pedidos!$I663,[1]!Tabla_Compañías_de_envíos[[IdCompañíaEnvíos]:[NombreCompañía]],2,FALSE)</f>
        <v>Federal Shipping</v>
      </c>
      <c r="I663" s="5">
        <v>30.54</v>
      </c>
      <c r="J663" s="5">
        <v>6499</v>
      </c>
      <c r="K663" s="1" t="s">
        <v>10</v>
      </c>
    </row>
    <row r="664" spans="1:11" x14ac:dyDescent="0.25">
      <c r="A664" s="2">
        <v>10681</v>
      </c>
      <c r="B664" s="1" t="str">
        <f>VLOOKUP([1]Pedidos!$B664,[1]!Tabla_Clientes[[IdCliente]:[NombreCompañía]],2,FALSE)</f>
        <v>Great Lakes Food Market</v>
      </c>
      <c r="C664" s="1" t="str">
        <f>VLOOKUP([1]Pedidos!$D664,[1]!Tabla_Empleados[[IdEmpleado]:[Apellidos]],2,FALSE)</f>
        <v>Leverling</v>
      </c>
      <c r="D664" s="3">
        <v>35698</v>
      </c>
      <c r="E664" s="3">
        <v>35726</v>
      </c>
      <c r="F664" s="3">
        <v>35703</v>
      </c>
      <c r="G664" s="2" t="s">
        <v>32</v>
      </c>
      <c r="H664" s="1" t="str">
        <f>VLOOKUP([1]Pedidos!$I664,[1]!Tabla_Compañías_de_envíos[[IdCompañíaEnvíos]:[NombreCompañía]],2,FALSE)</f>
        <v>Federal Shipping</v>
      </c>
      <c r="I664" s="5">
        <v>76.13</v>
      </c>
      <c r="J664" s="5">
        <v>7090</v>
      </c>
      <c r="K664" s="1" t="s">
        <v>18</v>
      </c>
    </row>
    <row r="665" spans="1:11" x14ac:dyDescent="0.25">
      <c r="A665" s="2">
        <v>10335</v>
      </c>
      <c r="B665" s="1" t="str">
        <f>VLOOKUP([1]Pedidos!$B665,[1]!Tabla_Clientes[[IdCliente]:[NombreCompañía]],2,FALSE)</f>
        <v>Hungry Owl All-Night Grocers</v>
      </c>
      <c r="C665" s="1" t="str">
        <f>VLOOKUP([1]Pedidos!$D665,[1]!Tabla_Empleados[[IdEmpleado]:[Apellidos]],2,FALSE)</f>
        <v>King</v>
      </c>
      <c r="D665" s="3">
        <v>35360</v>
      </c>
      <c r="E665" s="3">
        <v>35388</v>
      </c>
      <c r="F665" s="3">
        <v>35362</v>
      </c>
      <c r="G665" s="2" t="s">
        <v>31</v>
      </c>
      <c r="H665" s="1" t="str">
        <f>VLOOKUP([1]Pedidos!$I665,[1]!Tabla_Compañías_de_envíos[[IdCompañíaEnvíos]:[NombreCompañía]],2,FALSE)</f>
        <v>United Package</v>
      </c>
      <c r="I665" s="5">
        <v>42.11</v>
      </c>
      <c r="J665" s="5">
        <v>3382</v>
      </c>
      <c r="K665" s="1" t="s">
        <v>11</v>
      </c>
    </row>
    <row r="666" spans="1:11" x14ac:dyDescent="0.25">
      <c r="A666" s="2">
        <v>10328</v>
      </c>
      <c r="B666" s="1" t="str">
        <f>VLOOKUP([1]Pedidos!$B666,[1]!Tabla_Clientes[[IdCliente]:[NombreCompañía]],2,FALSE)</f>
        <v>Furia Bacalhau e Frutos do Mar</v>
      </c>
      <c r="C666" s="1" t="str">
        <f>VLOOKUP([1]Pedidos!$D666,[1]!Tabla_Empleados[[IdEmpleado]:[Apellidos]],2,FALSE)</f>
        <v>Peacock</v>
      </c>
      <c r="D666" s="3">
        <v>35352</v>
      </c>
      <c r="E666" s="3">
        <v>35380</v>
      </c>
      <c r="F666" s="3">
        <v>35355</v>
      </c>
      <c r="G666" s="2" t="s">
        <v>32</v>
      </c>
      <c r="H666" s="1" t="str">
        <f>VLOOKUP([1]Pedidos!$I666,[1]!Tabla_Compañías_de_envíos[[IdCompañíaEnvíos]:[NombreCompañía]],2,FALSE)</f>
        <v>Federal Shipping</v>
      </c>
      <c r="I666" s="5">
        <v>87.03</v>
      </c>
      <c r="J666" s="5">
        <v>3732</v>
      </c>
      <c r="K666" s="1" t="s">
        <v>27</v>
      </c>
    </row>
    <row r="667" spans="1:11" x14ac:dyDescent="0.25">
      <c r="A667" s="2">
        <v>10349</v>
      </c>
      <c r="B667" s="1" t="str">
        <f>VLOOKUP([1]Pedidos!$B667,[1]!Tabla_Clientes[[IdCliente]:[NombreCompañía]],2,FALSE)</f>
        <v>Split Rail Beer &amp; Ale</v>
      </c>
      <c r="C667" s="1" t="str">
        <f>VLOOKUP([1]Pedidos!$D667,[1]!Tabla_Empleados[[IdEmpleado]:[Apellidos]],2,FALSE)</f>
        <v>King</v>
      </c>
      <c r="D667" s="3">
        <v>35377</v>
      </c>
      <c r="E667" s="3">
        <v>35405</v>
      </c>
      <c r="F667" s="3">
        <v>35384</v>
      </c>
      <c r="G667" s="2" t="s">
        <v>33</v>
      </c>
      <c r="H667" s="1" t="str">
        <f>VLOOKUP([1]Pedidos!$I667,[1]!Tabla_Compañías_de_envíos[[IdCompañíaEnvíos]:[NombreCompañía]],2,FALSE)</f>
        <v>Speedy Express</v>
      </c>
      <c r="I667" s="5">
        <v>8.6300000000000008</v>
      </c>
      <c r="J667" s="5">
        <v>6228</v>
      </c>
      <c r="K667" s="1" t="s">
        <v>18</v>
      </c>
    </row>
    <row r="668" spans="1:11" x14ac:dyDescent="0.25">
      <c r="A668" s="2">
        <v>10319</v>
      </c>
      <c r="B668" s="1" t="str">
        <f>VLOOKUP([1]Pedidos!$B668,[1]!Tabla_Clientes[[IdCliente]:[NombreCompañía]],2,FALSE)</f>
        <v>Tortuga Restaurante</v>
      </c>
      <c r="C668" s="1" t="str">
        <f>VLOOKUP([1]Pedidos!$D668,[1]!Tabla_Empleados[[IdEmpleado]:[Apellidos]],2,FALSE)</f>
        <v>King</v>
      </c>
      <c r="D668" s="3">
        <v>35340</v>
      </c>
      <c r="E668" s="3">
        <v>35368</v>
      </c>
      <c r="F668" s="3">
        <v>35349</v>
      </c>
      <c r="G668" s="2" t="s">
        <v>32</v>
      </c>
      <c r="H668" s="1" t="str">
        <f>VLOOKUP([1]Pedidos!$I668,[1]!Tabla_Compañías_de_envíos[[IdCompañíaEnvíos]:[NombreCompañía]],2,FALSE)</f>
        <v>Federal Shipping</v>
      </c>
      <c r="I668" s="5">
        <v>64.5</v>
      </c>
      <c r="J668" s="5">
        <v>2223</v>
      </c>
      <c r="K668" s="1" t="s">
        <v>28</v>
      </c>
    </row>
    <row r="669" spans="1:11" x14ac:dyDescent="0.25">
      <c r="A669" s="2">
        <v>10390</v>
      </c>
      <c r="B669" s="1" t="str">
        <f>VLOOKUP([1]Pedidos!$B669,[1]!Tabla_Clientes[[IdCliente]:[NombreCompañía]],2,FALSE)</f>
        <v>Ernst Handel</v>
      </c>
      <c r="C669" s="1" t="str">
        <f>VLOOKUP([1]Pedidos!$D669,[1]!Tabla_Empleados[[IdEmpleado]:[Apellidos]],2,FALSE)</f>
        <v>Suyama</v>
      </c>
      <c r="D669" s="3">
        <v>35422</v>
      </c>
      <c r="E669" s="3">
        <v>35450</v>
      </c>
      <c r="F669" s="3">
        <v>35425</v>
      </c>
      <c r="G669" s="2" t="s">
        <v>33</v>
      </c>
      <c r="H669" s="1" t="str">
        <f>VLOOKUP([1]Pedidos!$I669,[1]!Tabla_Compañías_de_envíos[[IdCompañíaEnvíos]:[NombreCompañía]],2,FALSE)</f>
        <v>Speedy Express</v>
      </c>
      <c r="I669" s="5">
        <v>126.38</v>
      </c>
      <c r="J669" s="5">
        <v>2092</v>
      </c>
      <c r="K669" s="1" t="s">
        <v>20</v>
      </c>
    </row>
    <row r="670" spans="1:11" x14ac:dyDescent="0.25">
      <c r="A670" s="2">
        <v>10523</v>
      </c>
      <c r="B670" s="1" t="str">
        <f>VLOOKUP([1]Pedidos!$B670,[1]!Tabla_Clientes[[IdCliente]:[NombreCompañía]],2,FALSE)</f>
        <v>Seven Seas Imports</v>
      </c>
      <c r="C670" s="1" t="str">
        <f>VLOOKUP([1]Pedidos!$D670,[1]!Tabla_Empleados[[IdEmpleado]:[Apellidos]],2,FALSE)</f>
        <v>King</v>
      </c>
      <c r="D670" s="3">
        <v>35551</v>
      </c>
      <c r="E670" s="3">
        <v>35579</v>
      </c>
      <c r="F670" s="3">
        <v>35580</v>
      </c>
      <c r="G670" s="2" t="s">
        <v>31</v>
      </c>
      <c r="H670" s="1" t="str">
        <f>VLOOKUP([1]Pedidos!$I670,[1]!Tabla_Compañías_de_envíos[[IdCompañíaEnvíos]:[NombreCompañía]],2,FALSE)</f>
        <v>United Package</v>
      </c>
      <c r="I670" s="5">
        <v>77.63</v>
      </c>
      <c r="J670" s="5">
        <v>3631</v>
      </c>
      <c r="K670" s="1" t="s">
        <v>21</v>
      </c>
    </row>
    <row r="671" spans="1:11" x14ac:dyDescent="0.25">
      <c r="A671" s="2">
        <v>10262</v>
      </c>
      <c r="B671" s="1" t="str">
        <f>VLOOKUP([1]Pedidos!$B671,[1]!Tabla_Clientes[[IdCliente]:[NombreCompañía]],2,FALSE)</f>
        <v>Rattlesnake Canyon Grocery</v>
      </c>
      <c r="C671" s="1" t="str">
        <f>VLOOKUP([1]Pedidos!$D671,[1]!Tabla_Empleados[[IdEmpleado]:[Apellidos]],2,FALSE)</f>
        <v>Callahan</v>
      </c>
      <c r="D671" s="3">
        <v>35268</v>
      </c>
      <c r="E671" s="3">
        <v>35296</v>
      </c>
      <c r="F671" s="3">
        <v>35271</v>
      </c>
      <c r="G671" s="2" t="s">
        <v>32</v>
      </c>
      <c r="H671" s="1" t="str">
        <f>VLOOKUP([1]Pedidos!$I671,[1]!Tabla_Compañías_de_envíos[[IdCompañíaEnvíos]:[NombreCompañía]],2,FALSE)</f>
        <v>Federal Shipping</v>
      </c>
      <c r="I671" s="5">
        <v>48.29</v>
      </c>
      <c r="J671" s="5">
        <v>9130</v>
      </c>
      <c r="K671" s="1" t="s">
        <v>18</v>
      </c>
    </row>
    <row r="672" spans="1:11" x14ac:dyDescent="0.25">
      <c r="A672" s="2">
        <v>10760</v>
      </c>
      <c r="B672" s="1" t="str">
        <f>VLOOKUP([1]Pedidos!$B672,[1]!Tabla_Clientes[[IdCliente]:[NombreCompañía]],2,FALSE)</f>
        <v>Maison Dewey</v>
      </c>
      <c r="C672" s="1" t="str">
        <f>VLOOKUP([1]Pedidos!$D672,[1]!Tabla_Empleados[[IdEmpleado]:[Apellidos]],2,FALSE)</f>
        <v>Peacock</v>
      </c>
      <c r="D672" s="3">
        <v>35765</v>
      </c>
      <c r="E672" s="3">
        <v>35793</v>
      </c>
      <c r="F672" s="3">
        <v>35774</v>
      </c>
      <c r="G672" s="2" t="s">
        <v>33</v>
      </c>
      <c r="H672" s="1" t="str">
        <f>VLOOKUP([1]Pedidos!$I672,[1]!Tabla_Compañías_de_envíos[[IdCompañíaEnvíos]:[NombreCompañía]],2,FALSE)</f>
        <v>Speedy Express</v>
      </c>
      <c r="I672" s="5">
        <v>155.63999999999999</v>
      </c>
      <c r="J672" s="5">
        <v>5587</v>
      </c>
      <c r="K672" s="1" t="s">
        <v>29</v>
      </c>
    </row>
    <row r="673" spans="1:11" x14ac:dyDescent="0.25">
      <c r="A673" s="2">
        <v>10876</v>
      </c>
      <c r="B673" s="1" t="str">
        <f>VLOOKUP([1]Pedidos!$B673,[1]!Tabla_Clientes[[IdCliente]:[NombreCompañía]],2,FALSE)</f>
        <v>Bon app'</v>
      </c>
      <c r="C673" s="1" t="str">
        <f>VLOOKUP([1]Pedidos!$D673,[1]!Tabla_Empleados[[IdEmpleado]:[Apellidos]],2,FALSE)</f>
        <v>King</v>
      </c>
      <c r="D673" s="3">
        <v>35835</v>
      </c>
      <c r="E673" s="3">
        <v>35863</v>
      </c>
      <c r="F673" s="3">
        <v>35838</v>
      </c>
      <c r="G673" s="2" t="s">
        <v>32</v>
      </c>
      <c r="H673" s="1" t="str">
        <f>VLOOKUP([1]Pedidos!$I673,[1]!Tabla_Compañías_de_envíos[[IdCompañíaEnvíos]:[NombreCompañía]],2,FALSE)</f>
        <v>Federal Shipping</v>
      </c>
      <c r="I673" s="5">
        <v>60.42</v>
      </c>
      <c r="J673" s="5">
        <v>5892</v>
      </c>
      <c r="K673" s="1" t="s">
        <v>23</v>
      </c>
    </row>
    <row r="674" spans="1:11" x14ac:dyDescent="0.25">
      <c r="A674" s="2">
        <v>10727</v>
      </c>
      <c r="B674" s="1" t="str">
        <f>VLOOKUP([1]Pedidos!$B674,[1]!Tabla_Clientes[[IdCliente]:[NombreCompañía]],2,FALSE)</f>
        <v>Reggiani Caseifici</v>
      </c>
      <c r="C674" s="1" t="str">
        <f>VLOOKUP([1]Pedidos!$D674,[1]!Tabla_Empleados[[IdEmpleado]:[Apellidos]],2,FALSE)</f>
        <v>Fuller</v>
      </c>
      <c r="D674" s="3">
        <v>35737</v>
      </c>
      <c r="E674" s="3">
        <v>35765</v>
      </c>
      <c r="F674" s="3">
        <v>35769</v>
      </c>
      <c r="G674" s="2" t="s">
        <v>33</v>
      </c>
      <c r="H674" s="1" t="str">
        <f>VLOOKUP([1]Pedidos!$I674,[1]!Tabla_Compañías_de_envíos[[IdCompañíaEnvíos]:[NombreCompañía]],2,FALSE)</f>
        <v>Speedy Express</v>
      </c>
      <c r="I674" s="5">
        <v>89.9</v>
      </c>
      <c r="J674" s="5">
        <v>5376</v>
      </c>
      <c r="K674" s="1" t="s">
        <v>14</v>
      </c>
    </row>
    <row r="675" spans="1:11" x14ac:dyDescent="0.25">
      <c r="A675" s="2">
        <v>10524</v>
      </c>
      <c r="B675" s="1" t="str">
        <f>VLOOKUP([1]Pedidos!$B675,[1]!Tabla_Clientes[[IdCliente]:[NombreCompañía]],2,FALSE)</f>
        <v>Berglunds snabbköp</v>
      </c>
      <c r="C675" s="1" t="str">
        <f>VLOOKUP([1]Pedidos!$D675,[1]!Tabla_Empleados[[IdEmpleado]:[Apellidos]],2,FALSE)</f>
        <v>Davolio</v>
      </c>
      <c r="D675" s="3">
        <v>35551</v>
      </c>
      <c r="E675" s="3">
        <v>35579</v>
      </c>
      <c r="F675" s="3">
        <v>35557</v>
      </c>
      <c r="G675" s="2" t="s">
        <v>31</v>
      </c>
      <c r="H675" s="1" t="str">
        <f>VLOOKUP([1]Pedidos!$I675,[1]!Tabla_Compañías_de_envíos[[IdCompañíaEnvíos]:[NombreCompañía]],2,FALSE)</f>
        <v>United Package</v>
      </c>
      <c r="I675" s="5">
        <v>244.79</v>
      </c>
      <c r="J675" s="5">
        <v>9400</v>
      </c>
      <c r="K675" s="1" t="s">
        <v>13</v>
      </c>
    </row>
    <row r="676" spans="1:11" x14ac:dyDescent="0.25">
      <c r="A676" s="2">
        <v>10380</v>
      </c>
      <c r="B676" s="1" t="str">
        <f>VLOOKUP([1]Pedidos!$B676,[1]!Tabla_Clientes[[IdCliente]:[NombreCompañía]],2,FALSE)</f>
        <v>Hungry Owl All-Night Grocers</v>
      </c>
      <c r="C676" s="1" t="str">
        <f>VLOOKUP([1]Pedidos!$D676,[1]!Tabla_Empleados[[IdEmpleado]:[Apellidos]],2,FALSE)</f>
        <v>Callahan</v>
      </c>
      <c r="D676" s="3">
        <v>35411</v>
      </c>
      <c r="E676" s="3">
        <v>35439</v>
      </c>
      <c r="F676" s="3">
        <v>35446</v>
      </c>
      <c r="G676" s="2" t="s">
        <v>32</v>
      </c>
      <c r="H676" s="1" t="str">
        <f>VLOOKUP([1]Pedidos!$I676,[1]!Tabla_Compañías_de_envíos[[IdCompañíaEnvíos]:[NombreCompañía]],2,FALSE)</f>
        <v>Federal Shipping</v>
      </c>
      <c r="I676" s="5">
        <v>35.03</v>
      </c>
      <c r="J676" s="5">
        <v>4261</v>
      </c>
      <c r="K676" s="1" t="s">
        <v>11</v>
      </c>
    </row>
    <row r="677" spans="1:11" x14ac:dyDescent="0.25">
      <c r="A677" s="2">
        <v>10655</v>
      </c>
      <c r="B677" s="1" t="str">
        <f>VLOOKUP([1]Pedidos!$B677,[1]!Tabla_Clientes[[IdCliente]:[NombreCompañía]],2,FALSE)</f>
        <v>Reggiani Caseifici</v>
      </c>
      <c r="C677" s="1" t="str">
        <f>VLOOKUP([1]Pedidos!$D677,[1]!Tabla_Empleados[[IdEmpleado]:[Apellidos]],2,FALSE)</f>
        <v>Davolio</v>
      </c>
      <c r="D677" s="3">
        <v>35676</v>
      </c>
      <c r="E677" s="3">
        <v>35704</v>
      </c>
      <c r="F677" s="3">
        <v>35684</v>
      </c>
      <c r="G677" s="2" t="s">
        <v>31</v>
      </c>
      <c r="H677" s="1" t="str">
        <f>VLOOKUP([1]Pedidos!$I677,[1]!Tabla_Compañías_de_envíos[[IdCompañíaEnvíos]:[NombreCompañía]],2,FALSE)</f>
        <v>United Package</v>
      </c>
      <c r="I677" s="5">
        <v>4.41</v>
      </c>
      <c r="J677" s="5">
        <v>8211</v>
      </c>
      <c r="K677" s="1" t="s">
        <v>14</v>
      </c>
    </row>
    <row r="678" spans="1:11" x14ac:dyDescent="0.25">
      <c r="A678" s="2">
        <v>10976</v>
      </c>
      <c r="B678" s="1" t="str">
        <f>VLOOKUP([1]Pedidos!$B678,[1]!Tabla_Clientes[[IdCliente]:[NombreCompañía]],2,FALSE)</f>
        <v>HILARIÓN-Abastos</v>
      </c>
      <c r="C678" s="1" t="str">
        <f>VLOOKUP([1]Pedidos!$D678,[1]!Tabla_Empleados[[IdEmpleado]:[Apellidos]],2,FALSE)</f>
        <v>Davolio</v>
      </c>
      <c r="D678" s="3">
        <v>35879</v>
      </c>
      <c r="E678" s="3">
        <v>35921</v>
      </c>
      <c r="F678" s="3">
        <v>35888</v>
      </c>
      <c r="G678" s="2" t="s">
        <v>33</v>
      </c>
      <c r="H678" s="1" t="str">
        <f>VLOOKUP([1]Pedidos!$I678,[1]!Tabla_Compañías_de_envíos[[IdCompañíaEnvíos]:[NombreCompañía]],2,FALSE)</f>
        <v>Speedy Express</v>
      </c>
      <c r="I678" s="5">
        <v>37.97</v>
      </c>
      <c r="J678" s="5">
        <v>2003</v>
      </c>
      <c r="K678" s="1" t="s">
        <v>16</v>
      </c>
    </row>
    <row r="679" spans="1:11" x14ac:dyDescent="0.25">
      <c r="A679" s="2">
        <v>10816</v>
      </c>
      <c r="B679" s="1" t="str">
        <f>VLOOKUP([1]Pedidos!$B679,[1]!Tabla_Clientes[[IdCliente]:[NombreCompañía]],2,FALSE)</f>
        <v>Great Lakes Food Market</v>
      </c>
      <c r="C679" s="1" t="str">
        <f>VLOOKUP([1]Pedidos!$D679,[1]!Tabla_Empleados[[IdEmpleado]:[Apellidos]],2,FALSE)</f>
        <v>Peacock</v>
      </c>
      <c r="D679" s="3">
        <v>35801</v>
      </c>
      <c r="E679" s="3">
        <v>35829</v>
      </c>
      <c r="F679" s="3">
        <v>35830</v>
      </c>
      <c r="G679" s="2" t="s">
        <v>31</v>
      </c>
      <c r="H679" s="1" t="str">
        <f>VLOOKUP([1]Pedidos!$I679,[1]!Tabla_Compañías_de_envíos[[IdCompañíaEnvíos]:[NombreCompañía]],2,FALSE)</f>
        <v>United Package</v>
      </c>
      <c r="I679" s="5">
        <v>719.78</v>
      </c>
      <c r="J679" s="5">
        <v>6537</v>
      </c>
      <c r="K679" s="1" t="s">
        <v>18</v>
      </c>
    </row>
    <row r="680" spans="1:11" x14ac:dyDescent="0.25">
      <c r="A680" s="2">
        <v>10674</v>
      </c>
      <c r="B680" s="1" t="str">
        <f>VLOOKUP([1]Pedidos!$B680,[1]!Tabla_Clientes[[IdCliente]:[NombreCompañía]],2,FALSE)</f>
        <v>Island Trading</v>
      </c>
      <c r="C680" s="1" t="str">
        <f>VLOOKUP([1]Pedidos!$D680,[1]!Tabla_Empleados[[IdEmpleado]:[Apellidos]],2,FALSE)</f>
        <v>Peacock</v>
      </c>
      <c r="D680" s="3">
        <v>35691</v>
      </c>
      <c r="E680" s="3">
        <v>35719</v>
      </c>
      <c r="F680" s="3">
        <v>35703</v>
      </c>
      <c r="G680" s="2" t="s">
        <v>31</v>
      </c>
      <c r="H680" s="1" t="str">
        <f>VLOOKUP([1]Pedidos!$I680,[1]!Tabla_Compañías_de_envíos[[IdCompañíaEnvíos]:[NombreCompañía]],2,FALSE)</f>
        <v>United Package</v>
      </c>
      <c r="I680" s="5">
        <v>0.9</v>
      </c>
      <c r="J680" s="5">
        <v>8374</v>
      </c>
      <c r="K680" s="1" t="s">
        <v>21</v>
      </c>
    </row>
    <row r="681" spans="1:11" x14ac:dyDescent="0.25">
      <c r="A681" s="2">
        <v>10689</v>
      </c>
      <c r="B681" s="1" t="str">
        <f>VLOOKUP([1]Pedidos!$B681,[1]!Tabla_Clientes[[IdCliente]:[NombreCompañía]],2,FALSE)</f>
        <v>Berglunds snabbköp</v>
      </c>
      <c r="C681" s="1" t="str">
        <f>VLOOKUP([1]Pedidos!$D681,[1]!Tabla_Empleados[[IdEmpleado]:[Apellidos]],2,FALSE)</f>
        <v>Davolio</v>
      </c>
      <c r="D681" s="3">
        <v>35704</v>
      </c>
      <c r="E681" s="3">
        <v>35732</v>
      </c>
      <c r="F681" s="3">
        <v>35710</v>
      </c>
      <c r="G681" s="2" t="s">
        <v>31</v>
      </c>
      <c r="H681" s="1" t="str">
        <f>VLOOKUP([1]Pedidos!$I681,[1]!Tabla_Compañías_de_envíos[[IdCompañíaEnvíos]:[NombreCompañía]],2,FALSE)</f>
        <v>United Package</v>
      </c>
      <c r="I681" s="5">
        <v>13.42</v>
      </c>
      <c r="J681" s="5">
        <v>2233</v>
      </c>
      <c r="K681" s="1" t="s">
        <v>13</v>
      </c>
    </row>
    <row r="682" spans="1:11" x14ac:dyDescent="0.25">
      <c r="A682" s="2">
        <v>10444</v>
      </c>
      <c r="B682" s="1" t="str">
        <f>VLOOKUP([1]Pedidos!$B682,[1]!Tabla_Clientes[[IdCliente]:[NombreCompañía]],2,FALSE)</f>
        <v>Berglunds snabbköp</v>
      </c>
      <c r="C682" s="1" t="str">
        <f>VLOOKUP([1]Pedidos!$D682,[1]!Tabla_Empleados[[IdEmpleado]:[Apellidos]],2,FALSE)</f>
        <v>Leverling</v>
      </c>
      <c r="D682" s="3">
        <v>35473</v>
      </c>
      <c r="E682" s="3">
        <v>35501</v>
      </c>
      <c r="F682" s="3">
        <v>35482</v>
      </c>
      <c r="G682" s="2" t="s">
        <v>32</v>
      </c>
      <c r="H682" s="1" t="str">
        <f>VLOOKUP([1]Pedidos!$I682,[1]!Tabla_Compañías_de_envíos[[IdCompañíaEnvíos]:[NombreCompañía]],2,FALSE)</f>
        <v>Federal Shipping</v>
      </c>
      <c r="I682" s="5">
        <v>3.5</v>
      </c>
      <c r="J682" s="5">
        <v>2894</v>
      </c>
      <c r="K682" s="1" t="s">
        <v>13</v>
      </c>
    </row>
    <row r="683" spans="1:11" x14ac:dyDescent="0.25">
      <c r="A683" s="2">
        <v>10792</v>
      </c>
      <c r="B683" s="1" t="str">
        <f>VLOOKUP([1]Pedidos!$B683,[1]!Tabla_Clientes[[IdCliente]:[NombreCompañía]],2,FALSE)</f>
        <v>Wolski  Zajazd</v>
      </c>
      <c r="C683" s="1" t="str">
        <f>VLOOKUP([1]Pedidos!$D683,[1]!Tabla_Empleados[[IdEmpleado]:[Apellidos]],2,FALSE)</f>
        <v>Davolio</v>
      </c>
      <c r="D683" s="3">
        <v>35787</v>
      </c>
      <c r="E683" s="3">
        <v>35815</v>
      </c>
      <c r="F683" s="3">
        <v>35795</v>
      </c>
      <c r="G683" s="2" t="s">
        <v>32</v>
      </c>
      <c r="H683" s="1" t="str">
        <f>VLOOKUP([1]Pedidos!$I683,[1]!Tabla_Compañías_de_envíos[[IdCompañíaEnvíos]:[NombreCompañía]],2,FALSE)</f>
        <v>Federal Shipping</v>
      </c>
      <c r="I683" s="5">
        <v>23.79</v>
      </c>
      <c r="J683" s="5">
        <v>2649</v>
      </c>
      <c r="K683" s="1" t="s">
        <v>30</v>
      </c>
    </row>
    <row r="684" spans="1:11" x14ac:dyDescent="0.25">
      <c r="A684" s="2">
        <v>10367</v>
      </c>
      <c r="B684" s="1" t="str">
        <f>VLOOKUP([1]Pedidos!$B684,[1]!Tabla_Clientes[[IdCliente]:[NombreCompañía]],2,FALSE)</f>
        <v>Vaffeljernet</v>
      </c>
      <c r="C684" s="1" t="str">
        <f>VLOOKUP([1]Pedidos!$D684,[1]!Tabla_Empleados[[IdEmpleado]:[Apellidos]],2,FALSE)</f>
        <v>King</v>
      </c>
      <c r="D684" s="3">
        <v>35397</v>
      </c>
      <c r="E684" s="3">
        <v>35425</v>
      </c>
      <c r="F684" s="3">
        <v>35401</v>
      </c>
      <c r="G684" s="2" t="s">
        <v>32</v>
      </c>
      <c r="H684" s="1" t="str">
        <f>VLOOKUP([1]Pedidos!$I684,[1]!Tabla_Compañías_de_envíos[[IdCompañíaEnvíos]:[NombreCompañía]],2,FALSE)</f>
        <v>Federal Shipping</v>
      </c>
      <c r="I684" s="5">
        <v>13.55</v>
      </c>
      <c r="J684" s="5">
        <v>6907</v>
      </c>
      <c r="K684" s="1" t="s">
        <v>24</v>
      </c>
    </row>
    <row r="685" spans="1:11" x14ac:dyDescent="0.25">
      <c r="A685" s="2">
        <v>10828</v>
      </c>
      <c r="B685" s="1" t="str">
        <f>VLOOKUP([1]Pedidos!$B685,[1]!Tabla_Clientes[[IdCliente]:[NombreCompañía]],2,FALSE)</f>
        <v>Rancho grande</v>
      </c>
      <c r="C685" s="1" t="str">
        <f>VLOOKUP([1]Pedidos!$D685,[1]!Tabla_Empleados[[IdEmpleado]:[Apellidos]],2,FALSE)</f>
        <v>Dodsworth</v>
      </c>
      <c r="D685" s="3">
        <v>35808</v>
      </c>
      <c r="E685" s="3">
        <v>35822</v>
      </c>
      <c r="F685" s="3">
        <v>35830</v>
      </c>
      <c r="G685" s="2" t="s">
        <v>33</v>
      </c>
      <c r="H685" s="1" t="str">
        <f>VLOOKUP([1]Pedidos!$I685,[1]!Tabla_Compañías_de_envíos[[IdCompañíaEnvíos]:[NombreCompañía]],2,FALSE)</f>
        <v>Speedy Express</v>
      </c>
      <c r="I685" s="5">
        <v>90.85</v>
      </c>
      <c r="J685" s="5">
        <v>1293</v>
      </c>
      <c r="K685" s="1" t="s">
        <v>26</v>
      </c>
    </row>
    <row r="686" spans="1:11" x14ac:dyDescent="0.25">
      <c r="A686" s="2">
        <v>10562</v>
      </c>
      <c r="B686" s="1" t="str">
        <f>VLOOKUP([1]Pedidos!$B686,[1]!Tabla_Clientes[[IdCliente]:[NombreCompañía]],2,FALSE)</f>
        <v>Reggiani Caseifici</v>
      </c>
      <c r="C686" s="1" t="str">
        <f>VLOOKUP([1]Pedidos!$D686,[1]!Tabla_Empleados[[IdEmpleado]:[Apellidos]],2,FALSE)</f>
        <v>Davolio</v>
      </c>
      <c r="D686" s="3">
        <v>35590</v>
      </c>
      <c r="E686" s="3">
        <v>35618</v>
      </c>
      <c r="F686" s="3">
        <v>35593</v>
      </c>
      <c r="G686" s="2" t="s">
        <v>33</v>
      </c>
      <c r="H686" s="1" t="str">
        <f>VLOOKUP([1]Pedidos!$I686,[1]!Tabla_Compañías_de_envíos[[IdCompañíaEnvíos]:[NombreCompañía]],2,FALSE)</f>
        <v>Speedy Express</v>
      </c>
      <c r="I686" s="5">
        <v>22.95</v>
      </c>
      <c r="J686" s="5">
        <v>9290</v>
      </c>
      <c r="K686" s="1" t="s">
        <v>14</v>
      </c>
    </row>
    <row r="687" spans="1:11" x14ac:dyDescent="0.25">
      <c r="A687" s="2">
        <v>10937</v>
      </c>
      <c r="B687" s="1" t="str">
        <f>VLOOKUP([1]Pedidos!$B687,[1]!Tabla_Clientes[[IdCliente]:[NombreCompañía]],2,FALSE)</f>
        <v>Cactus Comidas para llevar</v>
      </c>
      <c r="C687" s="1" t="str">
        <f>VLOOKUP([1]Pedidos!$D687,[1]!Tabla_Empleados[[IdEmpleado]:[Apellidos]],2,FALSE)</f>
        <v>King</v>
      </c>
      <c r="D687" s="3">
        <v>35864</v>
      </c>
      <c r="E687" s="3">
        <v>35878</v>
      </c>
      <c r="F687" s="3">
        <v>35867</v>
      </c>
      <c r="G687" s="2" t="s">
        <v>32</v>
      </c>
      <c r="H687" s="1" t="str">
        <f>VLOOKUP([1]Pedidos!$I687,[1]!Tabla_Compañías_de_envíos[[IdCompañíaEnvíos]:[NombreCompañía]],2,FALSE)</f>
        <v>Federal Shipping</v>
      </c>
      <c r="I687" s="5">
        <v>31.51</v>
      </c>
      <c r="J687" s="5">
        <v>8518</v>
      </c>
      <c r="K687" s="1" t="s">
        <v>26</v>
      </c>
    </row>
    <row r="688" spans="1:11" x14ac:dyDescent="0.25">
      <c r="A688" s="2">
        <v>10827</v>
      </c>
      <c r="B688" s="1" t="str">
        <f>VLOOKUP([1]Pedidos!$B688,[1]!Tabla_Clientes[[IdCliente]:[NombreCompañía]],2,FALSE)</f>
        <v>Bon app'</v>
      </c>
      <c r="C688" s="1" t="str">
        <f>VLOOKUP([1]Pedidos!$D688,[1]!Tabla_Empleados[[IdEmpleado]:[Apellidos]],2,FALSE)</f>
        <v>Davolio</v>
      </c>
      <c r="D688" s="3">
        <v>35807</v>
      </c>
      <c r="E688" s="3">
        <v>35821</v>
      </c>
      <c r="F688" s="3">
        <v>35832</v>
      </c>
      <c r="G688" s="2" t="s">
        <v>31</v>
      </c>
      <c r="H688" s="1" t="str">
        <f>VLOOKUP([1]Pedidos!$I688,[1]!Tabla_Compañías_de_envíos[[IdCompañíaEnvíos]:[NombreCompañía]],2,FALSE)</f>
        <v>United Package</v>
      </c>
      <c r="I688" s="5">
        <v>63.54</v>
      </c>
      <c r="J688" s="5">
        <v>2468</v>
      </c>
      <c r="K688" s="1" t="s">
        <v>23</v>
      </c>
    </row>
    <row r="689" spans="1:11" x14ac:dyDescent="0.25">
      <c r="A689" s="2">
        <v>10961</v>
      </c>
      <c r="B689" s="1" t="str">
        <f>VLOOKUP([1]Pedidos!$B689,[1]!Tabla_Clientes[[IdCliente]:[NombreCompañía]],2,FALSE)</f>
        <v>Queen Cozinha</v>
      </c>
      <c r="C689" s="1" t="str">
        <f>VLOOKUP([1]Pedidos!$D689,[1]!Tabla_Empleados[[IdEmpleado]:[Apellidos]],2,FALSE)</f>
        <v>Callahan</v>
      </c>
      <c r="D689" s="3">
        <v>35873</v>
      </c>
      <c r="E689" s="3">
        <v>35901</v>
      </c>
      <c r="F689" s="3">
        <v>35884</v>
      </c>
      <c r="G689" s="2" t="s">
        <v>33</v>
      </c>
      <c r="H689" s="1" t="str">
        <f>VLOOKUP([1]Pedidos!$I689,[1]!Tabla_Compañías_de_envíos[[IdCompañíaEnvíos]:[NombreCompañía]],2,FALSE)</f>
        <v>Speedy Express</v>
      </c>
      <c r="I689" s="5">
        <v>104.47</v>
      </c>
      <c r="J689" s="5">
        <v>2375</v>
      </c>
      <c r="K689" s="1" t="s">
        <v>12</v>
      </c>
    </row>
    <row r="690" spans="1:11" x14ac:dyDescent="0.25">
      <c r="A690" s="2">
        <v>10645</v>
      </c>
      <c r="B690" s="1" t="str">
        <f>VLOOKUP([1]Pedidos!$B690,[1]!Tabla_Clientes[[IdCliente]:[NombreCompañía]],2,FALSE)</f>
        <v>Hanari Carnes</v>
      </c>
      <c r="C690" s="1" t="str">
        <f>VLOOKUP([1]Pedidos!$D690,[1]!Tabla_Empleados[[IdEmpleado]:[Apellidos]],2,FALSE)</f>
        <v>Peacock</v>
      </c>
      <c r="D690" s="3">
        <v>35668</v>
      </c>
      <c r="E690" s="3">
        <v>35696</v>
      </c>
      <c r="F690" s="3">
        <v>35675</v>
      </c>
      <c r="G690" s="2" t="s">
        <v>33</v>
      </c>
      <c r="H690" s="1" t="str">
        <f>VLOOKUP([1]Pedidos!$I690,[1]!Tabla_Compañías_de_envíos[[IdCompañíaEnvíos]:[NombreCompañía]],2,FALSE)</f>
        <v>Speedy Express</v>
      </c>
      <c r="I690" s="5">
        <v>12.41</v>
      </c>
      <c r="J690" s="5">
        <v>1511</v>
      </c>
      <c r="K690" s="1" t="s">
        <v>12</v>
      </c>
    </row>
    <row r="691" spans="1:11" x14ac:dyDescent="0.25">
      <c r="A691" s="2">
        <v>11071</v>
      </c>
      <c r="B691" s="1" t="str">
        <f>VLOOKUP([1]Pedidos!$B691,[1]!Tabla_Clientes[[IdCliente]:[NombreCompañía]],2,FALSE)</f>
        <v>LILA-Supermercado</v>
      </c>
      <c r="C691" s="1" t="str">
        <f>VLOOKUP([1]Pedidos!$D691,[1]!Tabla_Empleados[[IdEmpleado]:[Apellidos]],2,FALSE)</f>
        <v>Davolio</v>
      </c>
      <c r="D691" s="3">
        <v>35920</v>
      </c>
      <c r="E691" s="3">
        <v>35948</v>
      </c>
      <c r="F691" s="3"/>
      <c r="G691" s="2" t="s">
        <v>33</v>
      </c>
      <c r="H691" s="1" t="str">
        <f>VLOOKUP([1]Pedidos!$I691,[1]!Tabla_Compañías_de_envíos[[IdCompañíaEnvíos]:[NombreCompañía]],2,FALSE)</f>
        <v>Speedy Express</v>
      </c>
      <c r="I691" s="5">
        <v>0.93</v>
      </c>
      <c r="J691" s="5">
        <v>1611</v>
      </c>
      <c r="K691" s="1" t="s">
        <v>16</v>
      </c>
    </row>
    <row r="692" spans="1:11" x14ac:dyDescent="0.25">
      <c r="A692" s="2">
        <v>10744</v>
      </c>
      <c r="B692" s="1" t="str">
        <f>VLOOKUP([1]Pedidos!$B692,[1]!Tabla_Clientes[[IdCliente]:[NombreCompañía]],2,FALSE)</f>
        <v>Vaffeljernet</v>
      </c>
      <c r="C692" s="1" t="str">
        <f>VLOOKUP([1]Pedidos!$D692,[1]!Tabla_Empleados[[IdEmpleado]:[Apellidos]],2,FALSE)</f>
        <v>Suyama</v>
      </c>
      <c r="D692" s="3">
        <v>35751</v>
      </c>
      <c r="E692" s="3">
        <v>35779</v>
      </c>
      <c r="F692" s="3">
        <v>35758</v>
      </c>
      <c r="G692" s="2" t="s">
        <v>33</v>
      </c>
      <c r="H692" s="1" t="str">
        <f>VLOOKUP([1]Pedidos!$I692,[1]!Tabla_Compañías_de_envíos[[IdCompañíaEnvíos]:[NombreCompañía]],2,FALSE)</f>
        <v>Speedy Express</v>
      </c>
      <c r="I692" s="5">
        <v>69.19</v>
      </c>
      <c r="J692" s="5">
        <v>1452</v>
      </c>
      <c r="K692" s="1" t="s">
        <v>24</v>
      </c>
    </row>
    <row r="693" spans="1:11" x14ac:dyDescent="0.25">
      <c r="A693" s="2">
        <v>10803</v>
      </c>
      <c r="B693" s="1" t="str">
        <f>VLOOKUP([1]Pedidos!$B693,[1]!Tabla_Clientes[[IdCliente]:[NombreCompañía]],2,FALSE)</f>
        <v>Wellington Importadora</v>
      </c>
      <c r="C693" s="1" t="str">
        <f>VLOOKUP([1]Pedidos!$D693,[1]!Tabla_Empleados[[IdEmpleado]:[Apellidos]],2,FALSE)</f>
        <v>Peacock</v>
      </c>
      <c r="D693" s="3">
        <v>35794</v>
      </c>
      <c r="E693" s="3">
        <v>35822</v>
      </c>
      <c r="F693" s="3">
        <v>35801</v>
      </c>
      <c r="G693" s="2" t="s">
        <v>33</v>
      </c>
      <c r="H693" s="1" t="str">
        <f>VLOOKUP([1]Pedidos!$I693,[1]!Tabla_Compañías_de_envíos[[IdCompañíaEnvíos]:[NombreCompañía]],2,FALSE)</f>
        <v>Speedy Express</v>
      </c>
      <c r="I693" s="5">
        <v>55.23</v>
      </c>
      <c r="J693" s="5">
        <v>7455</v>
      </c>
      <c r="K693" s="1" t="s">
        <v>12</v>
      </c>
    </row>
    <row r="694" spans="1:11" x14ac:dyDescent="0.25">
      <c r="A694" s="2">
        <v>11076</v>
      </c>
      <c r="B694" s="1" t="str">
        <f>VLOOKUP([1]Pedidos!$B694,[1]!Tabla_Clientes[[IdCliente]:[NombreCompañía]],2,FALSE)</f>
        <v>Bon app'</v>
      </c>
      <c r="C694" s="1" t="str">
        <f>VLOOKUP([1]Pedidos!$D694,[1]!Tabla_Empleados[[IdEmpleado]:[Apellidos]],2,FALSE)</f>
        <v>Peacock</v>
      </c>
      <c r="D694" s="3">
        <v>35921</v>
      </c>
      <c r="E694" s="3">
        <v>35949</v>
      </c>
      <c r="F694" s="3"/>
      <c r="G694" s="2" t="s">
        <v>31</v>
      </c>
      <c r="H694" s="1" t="str">
        <f>VLOOKUP([1]Pedidos!$I694,[1]!Tabla_Compañías_de_envíos[[IdCompañíaEnvíos]:[NombreCompañía]],2,FALSE)</f>
        <v>United Package</v>
      </c>
      <c r="I694" s="5">
        <v>38.28</v>
      </c>
      <c r="J694" s="5">
        <v>6809</v>
      </c>
      <c r="K694" s="1" t="s">
        <v>23</v>
      </c>
    </row>
    <row r="695" spans="1:11" x14ac:dyDescent="0.25">
      <c r="A695" s="2">
        <v>10570</v>
      </c>
      <c r="B695" s="1" t="str">
        <f>VLOOKUP([1]Pedidos!$B695,[1]!Tabla_Clientes[[IdCliente]:[NombreCompañía]],2,FALSE)</f>
        <v>Mère Paillarde</v>
      </c>
      <c r="C695" s="1" t="str">
        <f>VLOOKUP([1]Pedidos!$D695,[1]!Tabla_Empleados[[IdEmpleado]:[Apellidos]],2,FALSE)</f>
        <v>Leverling</v>
      </c>
      <c r="D695" s="3">
        <v>35598</v>
      </c>
      <c r="E695" s="3">
        <v>35626</v>
      </c>
      <c r="F695" s="3">
        <v>35600</v>
      </c>
      <c r="G695" s="2" t="s">
        <v>32</v>
      </c>
      <c r="H695" s="1" t="str">
        <f>VLOOKUP([1]Pedidos!$I695,[1]!Tabla_Compañías_de_envíos[[IdCompañíaEnvíos]:[NombreCompañía]],2,FALSE)</f>
        <v>Federal Shipping</v>
      </c>
      <c r="I695" s="5">
        <v>188.99</v>
      </c>
      <c r="J695" s="5">
        <v>5739</v>
      </c>
      <c r="K695" s="1" t="s">
        <v>19</v>
      </c>
    </row>
    <row r="696" spans="1:11" x14ac:dyDescent="0.25">
      <c r="A696" s="2">
        <v>10333</v>
      </c>
      <c r="B696" s="1" t="str">
        <f>VLOOKUP([1]Pedidos!$B696,[1]!Tabla_Clientes[[IdCliente]:[NombreCompañía]],2,FALSE)</f>
        <v>Wartian Herkku</v>
      </c>
      <c r="C696" s="1" t="str">
        <f>VLOOKUP([1]Pedidos!$D696,[1]!Tabla_Empleados[[IdEmpleado]:[Apellidos]],2,FALSE)</f>
        <v>Buchanan</v>
      </c>
      <c r="D696" s="3">
        <v>35356</v>
      </c>
      <c r="E696" s="3">
        <v>35384</v>
      </c>
      <c r="F696" s="3">
        <v>35363</v>
      </c>
      <c r="G696" s="2" t="s">
        <v>32</v>
      </c>
      <c r="H696" s="1" t="str">
        <f>VLOOKUP([1]Pedidos!$I696,[1]!Tabla_Compañías_de_envíos[[IdCompañíaEnvíos]:[NombreCompañía]],2,FALSE)</f>
        <v>Federal Shipping</v>
      </c>
      <c r="I696" s="5">
        <v>0.59</v>
      </c>
      <c r="J696" s="5">
        <v>5856</v>
      </c>
      <c r="K696" s="1" t="s">
        <v>22</v>
      </c>
    </row>
    <row r="697" spans="1:11" x14ac:dyDescent="0.25">
      <c r="A697" s="2">
        <v>11072</v>
      </c>
      <c r="B697" s="1" t="str">
        <f>VLOOKUP([1]Pedidos!$B697,[1]!Tabla_Clientes[[IdCliente]:[NombreCompañía]],2,FALSE)</f>
        <v>Ernst Handel</v>
      </c>
      <c r="C697" s="1" t="str">
        <f>VLOOKUP([1]Pedidos!$D697,[1]!Tabla_Empleados[[IdEmpleado]:[Apellidos]],2,FALSE)</f>
        <v>Peacock</v>
      </c>
      <c r="D697" s="3">
        <v>35920</v>
      </c>
      <c r="E697" s="3">
        <v>35948</v>
      </c>
      <c r="F697" s="3"/>
      <c r="G697" s="2" t="s">
        <v>31</v>
      </c>
      <c r="H697" s="1" t="str">
        <f>VLOOKUP([1]Pedidos!$I697,[1]!Tabla_Compañías_de_envíos[[IdCompañíaEnvíos]:[NombreCompañía]],2,FALSE)</f>
        <v>United Package</v>
      </c>
      <c r="I697" s="5">
        <v>258.64</v>
      </c>
      <c r="J697" s="5">
        <v>7047</v>
      </c>
      <c r="K697" s="1" t="s">
        <v>20</v>
      </c>
    </row>
    <row r="698" spans="1:11" x14ac:dyDescent="0.25">
      <c r="A698" s="2">
        <v>11008</v>
      </c>
      <c r="B698" s="1" t="str">
        <f>VLOOKUP([1]Pedidos!$B698,[1]!Tabla_Clientes[[IdCliente]:[NombreCompañía]],2,FALSE)</f>
        <v>Ernst Handel</v>
      </c>
      <c r="C698" s="1" t="str">
        <f>VLOOKUP([1]Pedidos!$D698,[1]!Tabla_Empleados[[IdEmpleado]:[Apellidos]],2,FALSE)</f>
        <v>King</v>
      </c>
      <c r="D698" s="3">
        <v>35893</v>
      </c>
      <c r="E698" s="3">
        <v>35921</v>
      </c>
      <c r="F698" s="3"/>
      <c r="G698" s="2" t="s">
        <v>32</v>
      </c>
      <c r="H698" s="1" t="str">
        <f>VLOOKUP([1]Pedidos!$I698,[1]!Tabla_Compañías_de_envíos[[IdCompañíaEnvíos]:[NombreCompañía]],2,FALSE)</f>
        <v>Federal Shipping</v>
      </c>
      <c r="I698" s="5">
        <v>79.459999999999994</v>
      </c>
      <c r="J698" s="5">
        <v>9776</v>
      </c>
      <c r="K698" s="1" t="s">
        <v>20</v>
      </c>
    </row>
    <row r="699" spans="1:11" x14ac:dyDescent="0.25">
      <c r="A699" s="2">
        <v>10710</v>
      </c>
      <c r="B699" s="1" t="str">
        <f>VLOOKUP([1]Pedidos!$B699,[1]!Tabla_Clientes[[IdCliente]:[NombreCompañía]],2,FALSE)</f>
        <v>Franchi S.p.A.</v>
      </c>
      <c r="C699" s="1" t="str">
        <f>VLOOKUP([1]Pedidos!$D699,[1]!Tabla_Empleados[[IdEmpleado]:[Apellidos]],2,FALSE)</f>
        <v>Davolio</v>
      </c>
      <c r="D699" s="3">
        <v>35723</v>
      </c>
      <c r="E699" s="3">
        <v>35751</v>
      </c>
      <c r="F699" s="3">
        <v>35726</v>
      </c>
      <c r="G699" s="2" t="s">
        <v>33</v>
      </c>
      <c r="H699" s="1" t="str">
        <f>VLOOKUP([1]Pedidos!$I699,[1]!Tabla_Compañías_de_envíos[[IdCompañíaEnvíos]:[NombreCompañía]],2,FALSE)</f>
        <v>Speedy Express</v>
      </c>
      <c r="I699" s="5">
        <v>4.9800000000000004</v>
      </c>
      <c r="J699" s="5">
        <v>3968</v>
      </c>
      <c r="K699" s="1" t="s">
        <v>14</v>
      </c>
    </row>
    <row r="700" spans="1:11" x14ac:dyDescent="0.25">
      <c r="A700" s="2">
        <v>10268</v>
      </c>
      <c r="B700" s="1" t="str">
        <f>VLOOKUP([1]Pedidos!$B700,[1]!Tabla_Clientes[[IdCliente]:[NombreCompañía]],2,FALSE)</f>
        <v>GROSELLA-Restaurante</v>
      </c>
      <c r="C700" s="1" t="str">
        <f>VLOOKUP([1]Pedidos!$D700,[1]!Tabla_Empleados[[IdEmpleado]:[Apellidos]],2,FALSE)</f>
        <v>Callahan</v>
      </c>
      <c r="D700" s="3">
        <v>35276</v>
      </c>
      <c r="E700" s="3">
        <v>35304</v>
      </c>
      <c r="F700" s="3">
        <v>35279</v>
      </c>
      <c r="G700" s="2" t="s">
        <v>32</v>
      </c>
      <c r="H700" s="1" t="str">
        <f>VLOOKUP([1]Pedidos!$I700,[1]!Tabla_Compañías_de_envíos[[IdCompañíaEnvíos]:[NombreCompañía]],2,FALSE)</f>
        <v>Federal Shipping</v>
      </c>
      <c r="I700" s="5">
        <v>66.290000000000006</v>
      </c>
      <c r="J700" s="5">
        <v>7085</v>
      </c>
      <c r="K700" s="1" t="s">
        <v>16</v>
      </c>
    </row>
    <row r="701" spans="1:11" x14ac:dyDescent="0.25">
      <c r="A701" s="2">
        <v>10841</v>
      </c>
      <c r="B701" s="1" t="str">
        <f>VLOOKUP([1]Pedidos!$B701,[1]!Tabla_Clientes[[IdCliente]:[NombreCompañía]],2,FALSE)</f>
        <v>Suprêmes délices</v>
      </c>
      <c r="C701" s="1" t="str">
        <f>VLOOKUP([1]Pedidos!$D701,[1]!Tabla_Empleados[[IdEmpleado]:[Apellidos]],2,FALSE)</f>
        <v>Buchanan</v>
      </c>
      <c r="D701" s="3">
        <v>35815</v>
      </c>
      <c r="E701" s="3">
        <v>35843</v>
      </c>
      <c r="F701" s="3">
        <v>35824</v>
      </c>
      <c r="G701" s="2" t="s">
        <v>31</v>
      </c>
      <c r="H701" s="1" t="str">
        <f>VLOOKUP([1]Pedidos!$I701,[1]!Tabla_Compañías_de_envíos[[IdCompañíaEnvíos]:[NombreCompañía]],2,FALSE)</f>
        <v>United Package</v>
      </c>
      <c r="I701" s="5">
        <v>424.3</v>
      </c>
      <c r="J701" s="5">
        <v>6884</v>
      </c>
      <c r="K701" s="1" t="s">
        <v>29</v>
      </c>
    </row>
    <row r="702" spans="1:11" x14ac:dyDescent="0.25">
      <c r="A702" s="2">
        <v>10707</v>
      </c>
      <c r="B702" s="1" t="str">
        <f>VLOOKUP([1]Pedidos!$B702,[1]!Tabla_Clientes[[IdCliente]:[NombreCompañía]],2,FALSE)</f>
        <v>Around the Horn</v>
      </c>
      <c r="C702" s="1" t="str">
        <f>VLOOKUP([1]Pedidos!$D702,[1]!Tabla_Empleados[[IdEmpleado]:[Apellidos]],2,FALSE)</f>
        <v>Peacock</v>
      </c>
      <c r="D702" s="3">
        <v>35719</v>
      </c>
      <c r="E702" s="3">
        <v>35733</v>
      </c>
      <c r="F702" s="3">
        <v>35726</v>
      </c>
      <c r="G702" s="2" t="s">
        <v>33</v>
      </c>
      <c r="H702" s="1" t="str">
        <f>VLOOKUP([1]Pedidos!$I702,[1]!Tabla_Compañías_de_envíos[[IdCompañíaEnvíos]:[NombreCompañía]],2,FALSE)</f>
        <v>Speedy Express</v>
      </c>
      <c r="I702" s="5">
        <v>21.74</v>
      </c>
      <c r="J702" s="5">
        <v>3300</v>
      </c>
      <c r="K702" s="1" t="s">
        <v>21</v>
      </c>
    </row>
    <row r="703" spans="1:11" x14ac:dyDescent="0.25">
      <c r="A703" s="2">
        <v>10260</v>
      </c>
      <c r="B703" s="1" t="str">
        <f>VLOOKUP([1]Pedidos!$B703,[1]!Tabla_Clientes[[IdCliente]:[NombreCompañía]],2,FALSE)</f>
        <v>Ottilies Käseladen</v>
      </c>
      <c r="C703" s="1" t="str">
        <f>VLOOKUP([1]Pedidos!$D703,[1]!Tabla_Empleados[[IdEmpleado]:[Apellidos]],2,FALSE)</f>
        <v>Peacock</v>
      </c>
      <c r="D703" s="3">
        <v>35265</v>
      </c>
      <c r="E703" s="3">
        <v>35293</v>
      </c>
      <c r="F703" s="3">
        <v>35275</v>
      </c>
      <c r="G703" s="2" t="s">
        <v>33</v>
      </c>
      <c r="H703" s="1" t="str">
        <f>VLOOKUP([1]Pedidos!$I703,[1]!Tabla_Compañías_de_envíos[[IdCompañíaEnvíos]:[NombreCompañía]],2,FALSE)</f>
        <v>Speedy Express</v>
      </c>
      <c r="I703" s="5">
        <v>55.09</v>
      </c>
      <c r="J703" s="5">
        <v>9917</v>
      </c>
      <c r="K703" s="1" t="s">
        <v>10</v>
      </c>
    </row>
    <row r="704" spans="1:11" x14ac:dyDescent="0.25">
      <c r="A704" s="2">
        <v>10924</v>
      </c>
      <c r="B704" s="1" t="str">
        <f>VLOOKUP([1]Pedidos!$B704,[1]!Tabla_Clientes[[IdCliente]:[NombreCompañía]],2,FALSE)</f>
        <v>Berglunds snabbköp</v>
      </c>
      <c r="C704" s="1" t="str">
        <f>VLOOKUP([1]Pedidos!$D704,[1]!Tabla_Empleados[[IdEmpleado]:[Apellidos]],2,FALSE)</f>
        <v>Leverling</v>
      </c>
      <c r="D704" s="3">
        <v>35858</v>
      </c>
      <c r="E704" s="3">
        <v>35886</v>
      </c>
      <c r="F704" s="3">
        <v>35893</v>
      </c>
      <c r="G704" s="2" t="s">
        <v>31</v>
      </c>
      <c r="H704" s="1" t="str">
        <f>VLOOKUP([1]Pedidos!$I704,[1]!Tabla_Compañías_de_envíos[[IdCompañíaEnvíos]:[NombreCompañía]],2,FALSE)</f>
        <v>United Package</v>
      </c>
      <c r="I704" s="5">
        <v>151.52000000000001</v>
      </c>
      <c r="J704" s="5">
        <v>3278</v>
      </c>
      <c r="K704" s="1" t="s">
        <v>13</v>
      </c>
    </row>
    <row r="705" spans="1:11" x14ac:dyDescent="0.25">
      <c r="A705" s="2">
        <v>10482</v>
      </c>
      <c r="B705" s="1" t="str">
        <f>VLOOKUP([1]Pedidos!$B705,[1]!Tabla_Clientes[[IdCliente]:[NombreCompañía]],2,FALSE)</f>
        <v>Lazy K Kountry Store</v>
      </c>
      <c r="C705" s="1" t="str">
        <f>VLOOKUP([1]Pedidos!$D705,[1]!Tabla_Empleados[[IdEmpleado]:[Apellidos]],2,FALSE)</f>
        <v>Davolio</v>
      </c>
      <c r="D705" s="3">
        <v>35510</v>
      </c>
      <c r="E705" s="3">
        <v>35538</v>
      </c>
      <c r="F705" s="3">
        <v>35530</v>
      </c>
      <c r="G705" s="2" t="s">
        <v>32</v>
      </c>
      <c r="H705" s="1" t="str">
        <f>VLOOKUP([1]Pedidos!$I705,[1]!Tabla_Compañías_de_envíos[[IdCompañíaEnvíos]:[NombreCompañía]],2,FALSE)</f>
        <v>Federal Shipping</v>
      </c>
      <c r="I705" s="5">
        <v>7.48</v>
      </c>
      <c r="J705" s="5">
        <v>9511</v>
      </c>
      <c r="K705" s="1" t="s">
        <v>18</v>
      </c>
    </row>
    <row r="706" spans="1:11" x14ac:dyDescent="0.25">
      <c r="A706" s="2">
        <v>10798</v>
      </c>
      <c r="B706" s="1" t="str">
        <f>VLOOKUP([1]Pedidos!$B706,[1]!Tabla_Clientes[[IdCliente]:[NombreCompañía]],2,FALSE)</f>
        <v>Island Trading</v>
      </c>
      <c r="C706" s="1" t="str">
        <f>VLOOKUP([1]Pedidos!$D706,[1]!Tabla_Empleados[[IdEmpleado]:[Apellidos]],2,FALSE)</f>
        <v>Fuller</v>
      </c>
      <c r="D706" s="3">
        <v>35790</v>
      </c>
      <c r="E706" s="3">
        <v>35818</v>
      </c>
      <c r="F706" s="3">
        <v>35800</v>
      </c>
      <c r="G706" s="2" t="s">
        <v>33</v>
      </c>
      <c r="H706" s="1" t="str">
        <f>VLOOKUP([1]Pedidos!$I706,[1]!Tabla_Compañías_de_envíos[[IdCompañíaEnvíos]:[NombreCompañía]],2,FALSE)</f>
        <v>Speedy Express</v>
      </c>
      <c r="I706" s="5">
        <v>2.33</v>
      </c>
      <c r="J706" s="5">
        <v>4431</v>
      </c>
      <c r="K706" s="1" t="s">
        <v>21</v>
      </c>
    </row>
    <row r="707" spans="1:11" x14ac:dyDescent="0.25">
      <c r="A707" s="2">
        <v>10838</v>
      </c>
      <c r="B707" s="1" t="str">
        <f>VLOOKUP([1]Pedidos!$B707,[1]!Tabla_Clientes[[IdCliente]:[NombreCompañía]],2,FALSE)</f>
        <v>LINO-Delicateses</v>
      </c>
      <c r="C707" s="1" t="str">
        <f>VLOOKUP([1]Pedidos!$D707,[1]!Tabla_Empleados[[IdEmpleado]:[Apellidos]],2,FALSE)</f>
        <v>Leverling</v>
      </c>
      <c r="D707" s="3">
        <v>35814</v>
      </c>
      <c r="E707" s="3">
        <v>35842</v>
      </c>
      <c r="F707" s="3">
        <v>35818</v>
      </c>
      <c r="G707" s="2" t="s">
        <v>32</v>
      </c>
      <c r="H707" s="1" t="str">
        <f>VLOOKUP([1]Pedidos!$I707,[1]!Tabla_Compañías_de_envíos[[IdCompañíaEnvíos]:[NombreCompañía]],2,FALSE)</f>
        <v>Federal Shipping</v>
      </c>
      <c r="I707" s="5">
        <v>59.28</v>
      </c>
      <c r="J707" s="5">
        <v>6319</v>
      </c>
      <c r="K707" s="1" t="s">
        <v>16</v>
      </c>
    </row>
    <row r="708" spans="1:11" x14ac:dyDescent="0.25">
      <c r="A708" s="2">
        <v>10382</v>
      </c>
      <c r="B708" s="1" t="str">
        <f>VLOOKUP([1]Pedidos!$B708,[1]!Tabla_Clientes[[IdCliente]:[NombreCompañía]],2,FALSE)</f>
        <v>Ernst Handel</v>
      </c>
      <c r="C708" s="1" t="str">
        <f>VLOOKUP([1]Pedidos!$D708,[1]!Tabla_Empleados[[IdEmpleado]:[Apellidos]],2,FALSE)</f>
        <v>Peacock</v>
      </c>
      <c r="D708" s="3">
        <v>35412</v>
      </c>
      <c r="E708" s="3">
        <v>35440</v>
      </c>
      <c r="F708" s="3">
        <v>35415</v>
      </c>
      <c r="G708" s="2" t="s">
        <v>33</v>
      </c>
      <c r="H708" s="1" t="str">
        <f>VLOOKUP([1]Pedidos!$I708,[1]!Tabla_Compañías_de_envíos[[IdCompañíaEnvíos]:[NombreCompañía]],2,FALSE)</f>
        <v>Speedy Express</v>
      </c>
      <c r="I708" s="5">
        <v>94.77</v>
      </c>
      <c r="J708" s="5">
        <v>6212</v>
      </c>
      <c r="K708" s="1" t="s">
        <v>20</v>
      </c>
    </row>
    <row r="709" spans="1:11" x14ac:dyDescent="0.25">
      <c r="A709" s="2">
        <v>10777</v>
      </c>
      <c r="B709" s="1" t="str">
        <f>VLOOKUP([1]Pedidos!$B709,[1]!Tabla_Clientes[[IdCliente]:[NombreCompañía]],2,FALSE)</f>
        <v>Gourmet Lanchonetes</v>
      </c>
      <c r="C709" s="1" t="str">
        <f>VLOOKUP([1]Pedidos!$D709,[1]!Tabla_Empleados[[IdEmpleado]:[Apellidos]],2,FALSE)</f>
        <v>King</v>
      </c>
      <c r="D709" s="3">
        <v>35779</v>
      </c>
      <c r="E709" s="3">
        <v>35793</v>
      </c>
      <c r="F709" s="3">
        <v>35816</v>
      </c>
      <c r="G709" s="2" t="s">
        <v>31</v>
      </c>
      <c r="H709" s="1" t="str">
        <f>VLOOKUP([1]Pedidos!$I709,[1]!Tabla_Compañías_de_envíos[[IdCompañíaEnvíos]:[NombreCompañía]],2,FALSE)</f>
        <v>United Package</v>
      </c>
      <c r="I709" s="5">
        <v>3.01</v>
      </c>
      <c r="J709" s="5">
        <v>8537</v>
      </c>
      <c r="K709" s="1" t="s">
        <v>12</v>
      </c>
    </row>
    <row r="710" spans="1:11" x14ac:dyDescent="0.25">
      <c r="A710" s="2">
        <v>10895</v>
      </c>
      <c r="B710" s="1" t="str">
        <f>VLOOKUP([1]Pedidos!$B710,[1]!Tabla_Clientes[[IdCliente]:[NombreCompañía]],2,FALSE)</f>
        <v>Ernst Handel</v>
      </c>
      <c r="C710" s="1" t="str">
        <f>VLOOKUP([1]Pedidos!$D710,[1]!Tabla_Empleados[[IdEmpleado]:[Apellidos]],2,FALSE)</f>
        <v>Leverling</v>
      </c>
      <c r="D710" s="3">
        <v>35844</v>
      </c>
      <c r="E710" s="3">
        <v>35872</v>
      </c>
      <c r="F710" s="3">
        <v>35849</v>
      </c>
      <c r="G710" s="2" t="s">
        <v>33</v>
      </c>
      <c r="H710" s="1" t="str">
        <f>VLOOKUP([1]Pedidos!$I710,[1]!Tabla_Compañías_de_envíos[[IdCompañíaEnvíos]:[NombreCompañía]],2,FALSE)</f>
        <v>Speedy Express</v>
      </c>
      <c r="I710" s="5">
        <v>162.75</v>
      </c>
      <c r="J710" s="5">
        <v>7324</v>
      </c>
      <c r="K710" s="1" t="s">
        <v>20</v>
      </c>
    </row>
    <row r="711" spans="1:11" x14ac:dyDescent="0.25">
      <c r="A711" s="2">
        <v>10910</v>
      </c>
      <c r="B711" s="1" t="str">
        <f>VLOOKUP([1]Pedidos!$B711,[1]!Tabla_Clientes[[IdCliente]:[NombreCompañía]],2,FALSE)</f>
        <v>Wilman Kala</v>
      </c>
      <c r="C711" s="1" t="str">
        <f>VLOOKUP([1]Pedidos!$D711,[1]!Tabla_Empleados[[IdEmpleado]:[Apellidos]],2,FALSE)</f>
        <v>Davolio</v>
      </c>
      <c r="D711" s="3">
        <v>35852</v>
      </c>
      <c r="E711" s="3">
        <v>35880</v>
      </c>
      <c r="F711" s="3">
        <v>35858</v>
      </c>
      <c r="G711" s="2" t="s">
        <v>32</v>
      </c>
      <c r="H711" s="1" t="str">
        <f>VLOOKUP([1]Pedidos!$I711,[1]!Tabla_Compañías_de_envíos[[IdCompañíaEnvíos]:[NombreCompañía]],2,FALSE)</f>
        <v>Federal Shipping</v>
      </c>
      <c r="I711" s="5">
        <v>38.11</v>
      </c>
      <c r="J711" s="5">
        <v>7876</v>
      </c>
      <c r="K711" s="1" t="s">
        <v>22</v>
      </c>
    </row>
    <row r="712" spans="1:11" x14ac:dyDescent="0.25">
      <c r="A712" s="2">
        <v>10509</v>
      </c>
      <c r="B712" s="1" t="str">
        <f>VLOOKUP([1]Pedidos!$B712,[1]!Tabla_Clientes[[IdCliente]:[NombreCompañía]],2,FALSE)</f>
        <v>Blauer See Delikatessen</v>
      </c>
      <c r="C712" s="1" t="str">
        <f>VLOOKUP([1]Pedidos!$D712,[1]!Tabla_Empleados[[IdEmpleado]:[Apellidos]],2,FALSE)</f>
        <v>Peacock</v>
      </c>
      <c r="D712" s="3">
        <v>35537</v>
      </c>
      <c r="E712" s="3">
        <v>35565</v>
      </c>
      <c r="F712" s="3">
        <v>35549</v>
      </c>
      <c r="G712" s="2" t="s">
        <v>33</v>
      </c>
      <c r="H712" s="1" t="str">
        <f>VLOOKUP([1]Pedidos!$I712,[1]!Tabla_Compañías_de_envíos[[IdCompañíaEnvíos]:[NombreCompañía]],2,FALSE)</f>
        <v>Speedy Express</v>
      </c>
      <c r="I712" s="5">
        <v>0.15</v>
      </c>
      <c r="J712" s="5">
        <v>4499</v>
      </c>
      <c r="K712" s="1" t="s">
        <v>10</v>
      </c>
    </row>
    <row r="713" spans="1:11" x14ac:dyDescent="0.25">
      <c r="A713" s="2">
        <v>10844</v>
      </c>
      <c r="B713" s="1" t="str">
        <f>VLOOKUP([1]Pedidos!$B713,[1]!Tabla_Clientes[[IdCliente]:[NombreCompañía]],2,FALSE)</f>
        <v>Piccolo und mehr</v>
      </c>
      <c r="C713" s="1" t="str">
        <f>VLOOKUP([1]Pedidos!$D713,[1]!Tabla_Empleados[[IdEmpleado]:[Apellidos]],2,FALSE)</f>
        <v>Callahan</v>
      </c>
      <c r="D713" s="3">
        <v>35816</v>
      </c>
      <c r="E713" s="3">
        <v>35844</v>
      </c>
      <c r="F713" s="3">
        <v>35821</v>
      </c>
      <c r="G713" s="2" t="s">
        <v>31</v>
      </c>
      <c r="H713" s="1" t="str">
        <f>VLOOKUP([1]Pedidos!$I713,[1]!Tabla_Compañías_de_envíos[[IdCompañíaEnvíos]:[NombreCompañía]],2,FALSE)</f>
        <v>United Package</v>
      </c>
      <c r="I713" s="5">
        <v>25.22</v>
      </c>
      <c r="J713" s="5">
        <v>8635</v>
      </c>
      <c r="K713" s="1" t="s">
        <v>20</v>
      </c>
    </row>
    <row r="714" spans="1:11" x14ac:dyDescent="0.25">
      <c r="A714" s="2">
        <v>10575</v>
      </c>
      <c r="B714" s="1" t="str">
        <f>VLOOKUP([1]Pedidos!$B714,[1]!Tabla_Clientes[[IdCliente]:[NombreCompañía]],2,FALSE)</f>
        <v>Morgenstern Gesundkost</v>
      </c>
      <c r="C714" s="1" t="str">
        <f>VLOOKUP([1]Pedidos!$D714,[1]!Tabla_Empleados[[IdEmpleado]:[Apellidos]],2,FALSE)</f>
        <v>Buchanan</v>
      </c>
      <c r="D714" s="3">
        <v>35601</v>
      </c>
      <c r="E714" s="3">
        <v>35615</v>
      </c>
      <c r="F714" s="3">
        <v>35611</v>
      </c>
      <c r="G714" s="2" t="s">
        <v>33</v>
      </c>
      <c r="H714" s="1" t="str">
        <f>VLOOKUP([1]Pedidos!$I714,[1]!Tabla_Compañías_de_envíos[[IdCompañíaEnvíos]:[NombreCompañía]],2,FALSE)</f>
        <v>Speedy Express</v>
      </c>
      <c r="I714" s="5">
        <v>127.34</v>
      </c>
      <c r="J714" s="5">
        <v>5804</v>
      </c>
      <c r="K714" s="1" t="s">
        <v>10</v>
      </c>
    </row>
    <row r="715" spans="1:11" x14ac:dyDescent="0.25">
      <c r="A715" s="2">
        <v>10457</v>
      </c>
      <c r="B715" s="1" t="str">
        <f>VLOOKUP([1]Pedidos!$B715,[1]!Tabla_Clientes[[IdCliente]:[NombreCompañía]],2,FALSE)</f>
        <v>Königlich Essen</v>
      </c>
      <c r="C715" s="1" t="str">
        <f>VLOOKUP([1]Pedidos!$D715,[1]!Tabla_Empleados[[IdEmpleado]:[Apellidos]],2,FALSE)</f>
        <v>Fuller</v>
      </c>
      <c r="D715" s="3">
        <v>35486</v>
      </c>
      <c r="E715" s="3">
        <v>35514</v>
      </c>
      <c r="F715" s="3">
        <v>35492</v>
      </c>
      <c r="G715" s="2" t="s">
        <v>33</v>
      </c>
      <c r="H715" s="1" t="str">
        <f>VLOOKUP([1]Pedidos!$I715,[1]!Tabla_Compañías_de_envíos[[IdCompañíaEnvíos]:[NombreCompañía]],2,FALSE)</f>
        <v>Speedy Express</v>
      </c>
      <c r="I715" s="5">
        <v>11.57</v>
      </c>
      <c r="J715" s="5">
        <v>1289</v>
      </c>
      <c r="K715" s="1" t="s">
        <v>10</v>
      </c>
    </row>
    <row r="716" spans="1:11" x14ac:dyDescent="0.25">
      <c r="A716" s="2">
        <v>10992</v>
      </c>
      <c r="B716" s="1" t="str">
        <f>VLOOKUP([1]Pedidos!$B716,[1]!Tabla_Clientes[[IdCliente]:[NombreCompañía]],2,FALSE)</f>
        <v>The Big Cheese</v>
      </c>
      <c r="C716" s="1" t="str">
        <f>VLOOKUP([1]Pedidos!$D716,[1]!Tabla_Empleados[[IdEmpleado]:[Apellidos]],2,FALSE)</f>
        <v>Davolio</v>
      </c>
      <c r="D716" s="3">
        <v>35886</v>
      </c>
      <c r="E716" s="3">
        <v>35914</v>
      </c>
      <c r="F716" s="3">
        <v>35888</v>
      </c>
      <c r="G716" s="2" t="s">
        <v>32</v>
      </c>
      <c r="H716" s="1" t="str">
        <f>VLOOKUP([1]Pedidos!$I716,[1]!Tabla_Compañías_de_envíos[[IdCompañíaEnvíos]:[NombreCompañía]],2,FALSE)</f>
        <v>Federal Shipping</v>
      </c>
      <c r="I716" s="5">
        <v>4.2699999999999996</v>
      </c>
      <c r="J716" s="5">
        <v>7825</v>
      </c>
      <c r="K716" s="1" t="s">
        <v>18</v>
      </c>
    </row>
    <row r="717" spans="1:11" x14ac:dyDescent="0.25">
      <c r="A717" s="2">
        <v>10307</v>
      </c>
      <c r="B717" s="1" t="str">
        <f>VLOOKUP([1]Pedidos!$B717,[1]!Tabla_Clientes[[IdCliente]:[NombreCompañía]],2,FALSE)</f>
        <v>Lonesome Pine Restaurant</v>
      </c>
      <c r="C717" s="1" t="str">
        <f>VLOOKUP([1]Pedidos!$D717,[1]!Tabla_Empleados[[IdEmpleado]:[Apellidos]],2,FALSE)</f>
        <v>Fuller</v>
      </c>
      <c r="D717" s="3">
        <v>35325</v>
      </c>
      <c r="E717" s="3">
        <v>35353</v>
      </c>
      <c r="F717" s="3">
        <v>35333</v>
      </c>
      <c r="G717" s="2" t="s">
        <v>31</v>
      </c>
      <c r="H717" s="1" t="str">
        <f>VLOOKUP([1]Pedidos!$I717,[1]!Tabla_Compañías_de_envíos[[IdCompañíaEnvíos]:[NombreCompañía]],2,FALSE)</f>
        <v>United Package</v>
      </c>
      <c r="I717" s="5">
        <v>0.56000000000000005</v>
      </c>
      <c r="J717" s="5">
        <v>3321</v>
      </c>
      <c r="K717" s="1" t="s">
        <v>18</v>
      </c>
    </row>
    <row r="718" spans="1:11" x14ac:dyDescent="0.25">
      <c r="A718" s="2">
        <v>10539</v>
      </c>
      <c r="B718" s="1" t="str">
        <f>VLOOKUP([1]Pedidos!$B718,[1]!Tabla_Clientes[[IdCliente]:[NombreCompañía]],2,FALSE)</f>
        <v>B's Beverages</v>
      </c>
      <c r="C718" s="1" t="str">
        <f>VLOOKUP([1]Pedidos!$D718,[1]!Tabla_Empleados[[IdEmpleado]:[Apellidos]],2,FALSE)</f>
        <v>Suyama</v>
      </c>
      <c r="D718" s="3">
        <v>35566</v>
      </c>
      <c r="E718" s="3">
        <v>35594</v>
      </c>
      <c r="F718" s="3">
        <v>35573</v>
      </c>
      <c r="G718" s="2" t="s">
        <v>32</v>
      </c>
      <c r="H718" s="1" t="str">
        <f>VLOOKUP([1]Pedidos!$I718,[1]!Tabla_Compañías_de_envíos[[IdCompañíaEnvíos]:[NombreCompañía]],2,FALSE)</f>
        <v>Federal Shipping</v>
      </c>
      <c r="I718" s="5">
        <v>12.36</v>
      </c>
      <c r="J718" s="5">
        <v>7460</v>
      </c>
      <c r="K718" s="1" t="s">
        <v>21</v>
      </c>
    </row>
    <row r="719" spans="1:11" x14ac:dyDescent="0.25">
      <c r="A719" s="2">
        <v>10283</v>
      </c>
      <c r="B719" s="1" t="str">
        <f>VLOOKUP([1]Pedidos!$B719,[1]!Tabla_Clientes[[IdCliente]:[NombreCompañía]],2,FALSE)</f>
        <v>LILA-Supermercado</v>
      </c>
      <c r="C719" s="1" t="str">
        <f>VLOOKUP([1]Pedidos!$D719,[1]!Tabla_Empleados[[IdEmpleado]:[Apellidos]],2,FALSE)</f>
        <v>Leverling</v>
      </c>
      <c r="D719" s="3">
        <v>35293</v>
      </c>
      <c r="E719" s="3">
        <v>35321</v>
      </c>
      <c r="F719" s="3">
        <v>35300</v>
      </c>
      <c r="G719" s="2" t="s">
        <v>32</v>
      </c>
      <c r="H719" s="1" t="str">
        <f>VLOOKUP([1]Pedidos!$I719,[1]!Tabla_Compañías_de_envíos[[IdCompañíaEnvíos]:[NombreCompañía]],2,FALSE)</f>
        <v>Federal Shipping</v>
      </c>
      <c r="I719" s="5">
        <v>84.81</v>
      </c>
      <c r="J719" s="5">
        <v>1310</v>
      </c>
      <c r="K719" s="1" t="s">
        <v>16</v>
      </c>
    </row>
    <row r="720" spans="1:11" x14ac:dyDescent="0.25">
      <c r="A720" s="2">
        <v>10250</v>
      </c>
      <c r="B720" s="1" t="str">
        <f>VLOOKUP([1]Pedidos!$B720,[1]!Tabla_Clientes[[IdCliente]:[NombreCompañía]],2,FALSE)</f>
        <v>Hanari Carnes</v>
      </c>
      <c r="C720" s="1" t="str">
        <f>VLOOKUP([1]Pedidos!$D720,[1]!Tabla_Empleados[[IdEmpleado]:[Apellidos]],2,FALSE)</f>
        <v>Peacock</v>
      </c>
      <c r="D720" s="3">
        <v>35254</v>
      </c>
      <c r="E720" s="3">
        <v>35282</v>
      </c>
      <c r="F720" s="3">
        <v>35258</v>
      </c>
      <c r="G720" s="2" t="s">
        <v>31</v>
      </c>
      <c r="H720" s="1" t="str">
        <f>VLOOKUP([1]Pedidos!$I720,[1]!Tabla_Compañías_de_envíos[[IdCompañíaEnvíos]:[NombreCompañía]],2,FALSE)</f>
        <v>United Package</v>
      </c>
      <c r="I720" s="5">
        <v>65.83</v>
      </c>
      <c r="J720" s="5">
        <v>7890</v>
      </c>
      <c r="K720" s="1" t="s">
        <v>12</v>
      </c>
    </row>
    <row r="721" spans="1:11" x14ac:dyDescent="0.25">
      <c r="A721" s="2">
        <v>10370</v>
      </c>
      <c r="B721" s="1" t="str">
        <f>VLOOKUP([1]Pedidos!$B721,[1]!Tabla_Clientes[[IdCliente]:[NombreCompañía]],2,FALSE)</f>
        <v>Chop-suey Chinese</v>
      </c>
      <c r="C721" s="1" t="str">
        <f>VLOOKUP([1]Pedidos!$D721,[1]!Tabla_Empleados[[IdEmpleado]:[Apellidos]],2,FALSE)</f>
        <v>Suyama</v>
      </c>
      <c r="D721" s="3">
        <v>35402</v>
      </c>
      <c r="E721" s="3">
        <v>35430</v>
      </c>
      <c r="F721" s="3">
        <v>35426</v>
      </c>
      <c r="G721" s="2" t="s">
        <v>31</v>
      </c>
      <c r="H721" s="1" t="str">
        <f>VLOOKUP([1]Pedidos!$I721,[1]!Tabla_Compañías_de_envíos[[IdCompañíaEnvíos]:[NombreCompañía]],2,FALSE)</f>
        <v>United Package</v>
      </c>
      <c r="I721" s="5">
        <v>1.17</v>
      </c>
      <c r="J721" s="5">
        <v>5260</v>
      </c>
      <c r="K721" s="1" t="s">
        <v>15</v>
      </c>
    </row>
    <row r="722" spans="1:11" x14ac:dyDescent="0.25">
      <c r="A722" s="2">
        <v>10990</v>
      </c>
      <c r="B722" s="1" t="str">
        <f>VLOOKUP([1]Pedidos!$B722,[1]!Tabla_Clientes[[IdCliente]:[NombreCompañía]],2,FALSE)</f>
        <v>Ernst Handel</v>
      </c>
      <c r="C722" s="1" t="str">
        <f>VLOOKUP([1]Pedidos!$D722,[1]!Tabla_Empleados[[IdEmpleado]:[Apellidos]],2,FALSE)</f>
        <v>Fuller</v>
      </c>
      <c r="D722" s="3">
        <v>35886</v>
      </c>
      <c r="E722" s="3">
        <v>35928</v>
      </c>
      <c r="F722" s="3">
        <v>35892</v>
      </c>
      <c r="G722" s="2" t="s">
        <v>32</v>
      </c>
      <c r="H722" s="1" t="str">
        <f>VLOOKUP([1]Pedidos!$I722,[1]!Tabla_Compañías_de_envíos[[IdCompañíaEnvíos]:[NombreCompañía]],2,FALSE)</f>
        <v>Federal Shipping</v>
      </c>
      <c r="I722" s="5">
        <v>117.61</v>
      </c>
      <c r="J722" s="5">
        <v>9844</v>
      </c>
      <c r="K722" s="1" t="s">
        <v>20</v>
      </c>
    </row>
    <row r="723" spans="1:11" x14ac:dyDescent="0.25">
      <c r="A723" s="2">
        <v>10602</v>
      </c>
      <c r="B723" s="1" t="str">
        <f>VLOOKUP([1]Pedidos!$B723,[1]!Tabla_Clientes[[IdCliente]:[NombreCompañía]],2,FALSE)</f>
        <v>Vaffeljernet</v>
      </c>
      <c r="C723" s="1" t="str">
        <f>VLOOKUP([1]Pedidos!$D723,[1]!Tabla_Empleados[[IdEmpleado]:[Apellidos]],2,FALSE)</f>
        <v>Callahan</v>
      </c>
      <c r="D723" s="3">
        <v>35628</v>
      </c>
      <c r="E723" s="3">
        <v>35656</v>
      </c>
      <c r="F723" s="3">
        <v>35633</v>
      </c>
      <c r="G723" s="2" t="s">
        <v>31</v>
      </c>
      <c r="H723" s="1" t="str">
        <f>VLOOKUP([1]Pedidos!$I723,[1]!Tabla_Compañías_de_envíos[[IdCompañíaEnvíos]:[NombreCompañía]],2,FALSE)</f>
        <v>United Package</v>
      </c>
      <c r="I723" s="5">
        <v>2.92</v>
      </c>
      <c r="J723" s="5">
        <v>1627</v>
      </c>
      <c r="K723" s="1" t="s">
        <v>24</v>
      </c>
    </row>
    <row r="724" spans="1:11" x14ac:dyDescent="0.25">
      <c r="A724" s="2">
        <v>10658</v>
      </c>
      <c r="B724" s="1" t="str">
        <f>VLOOKUP([1]Pedidos!$B724,[1]!Tabla_Clientes[[IdCliente]:[NombreCompañía]],2,FALSE)</f>
        <v>QUICK-Stop</v>
      </c>
      <c r="C724" s="1" t="str">
        <f>VLOOKUP([1]Pedidos!$D724,[1]!Tabla_Empleados[[IdEmpleado]:[Apellidos]],2,FALSE)</f>
        <v>Peacock</v>
      </c>
      <c r="D724" s="3">
        <v>35678</v>
      </c>
      <c r="E724" s="3">
        <v>35706</v>
      </c>
      <c r="F724" s="3">
        <v>35681</v>
      </c>
      <c r="G724" s="2" t="s">
        <v>33</v>
      </c>
      <c r="H724" s="1" t="str">
        <f>VLOOKUP([1]Pedidos!$I724,[1]!Tabla_Compañías_de_envíos[[IdCompañíaEnvíos]:[NombreCompañía]],2,FALSE)</f>
        <v>Speedy Express</v>
      </c>
      <c r="I724" s="5">
        <v>364.15</v>
      </c>
      <c r="J724" s="5">
        <v>9614</v>
      </c>
      <c r="K724" s="1" t="s">
        <v>10</v>
      </c>
    </row>
    <row r="725" spans="1:11" x14ac:dyDescent="0.25">
      <c r="A725" s="2">
        <v>10433</v>
      </c>
      <c r="B725" s="1" t="str">
        <f>VLOOKUP([1]Pedidos!$B725,[1]!Tabla_Clientes[[IdCliente]:[NombreCompañía]],2,FALSE)</f>
        <v>Princesa Isabel Vinhos</v>
      </c>
      <c r="C725" s="1" t="str">
        <f>VLOOKUP([1]Pedidos!$D725,[1]!Tabla_Empleados[[IdEmpleado]:[Apellidos]],2,FALSE)</f>
        <v>Leverling</v>
      </c>
      <c r="D725" s="3">
        <v>35464</v>
      </c>
      <c r="E725" s="3">
        <v>35492</v>
      </c>
      <c r="F725" s="3">
        <v>35493</v>
      </c>
      <c r="G725" s="2" t="s">
        <v>32</v>
      </c>
      <c r="H725" s="1" t="str">
        <f>VLOOKUP([1]Pedidos!$I725,[1]!Tabla_Compañías_de_envíos[[IdCompañíaEnvíos]:[NombreCompañía]],2,FALSE)</f>
        <v>Federal Shipping</v>
      </c>
      <c r="I725" s="5">
        <v>73.83</v>
      </c>
      <c r="J725" s="5">
        <v>6037</v>
      </c>
      <c r="K725" s="1" t="s">
        <v>27</v>
      </c>
    </row>
    <row r="726" spans="1:11" x14ac:dyDescent="0.25">
      <c r="A726" s="2">
        <v>10730</v>
      </c>
      <c r="B726" s="1" t="str">
        <f>VLOOKUP([1]Pedidos!$B726,[1]!Tabla_Clientes[[IdCliente]:[NombreCompañía]],2,FALSE)</f>
        <v>Bon app'</v>
      </c>
      <c r="C726" s="1" t="str">
        <f>VLOOKUP([1]Pedidos!$D726,[1]!Tabla_Empleados[[IdEmpleado]:[Apellidos]],2,FALSE)</f>
        <v>Buchanan</v>
      </c>
      <c r="D726" s="3">
        <v>35739</v>
      </c>
      <c r="E726" s="3">
        <v>35767</v>
      </c>
      <c r="F726" s="3">
        <v>35748</v>
      </c>
      <c r="G726" s="2" t="s">
        <v>33</v>
      </c>
      <c r="H726" s="1" t="str">
        <f>VLOOKUP([1]Pedidos!$I726,[1]!Tabla_Compañías_de_envíos[[IdCompañíaEnvíos]:[NombreCompañía]],2,FALSE)</f>
        <v>Speedy Express</v>
      </c>
      <c r="I726" s="5">
        <v>20.12</v>
      </c>
      <c r="J726" s="5">
        <v>5774</v>
      </c>
      <c r="K726" s="1" t="s">
        <v>23</v>
      </c>
    </row>
    <row r="727" spans="1:11" x14ac:dyDescent="0.25">
      <c r="A727" s="2">
        <v>10978</v>
      </c>
      <c r="B727" s="1" t="str">
        <f>VLOOKUP([1]Pedidos!$B727,[1]!Tabla_Clientes[[IdCliente]:[NombreCompañía]],2,FALSE)</f>
        <v>Maison Dewey</v>
      </c>
      <c r="C727" s="1" t="str">
        <f>VLOOKUP([1]Pedidos!$D727,[1]!Tabla_Empleados[[IdEmpleado]:[Apellidos]],2,FALSE)</f>
        <v>Dodsworth</v>
      </c>
      <c r="D727" s="3">
        <v>35880</v>
      </c>
      <c r="E727" s="3">
        <v>35908</v>
      </c>
      <c r="F727" s="3">
        <v>35908</v>
      </c>
      <c r="G727" s="2" t="s">
        <v>31</v>
      </c>
      <c r="H727" s="1" t="str">
        <f>VLOOKUP([1]Pedidos!$I727,[1]!Tabla_Compañías_de_envíos[[IdCompañíaEnvíos]:[NombreCompañía]],2,FALSE)</f>
        <v>United Package</v>
      </c>
      <c r="I727" s="5">
        <v>32.82</v>
      </c>
      <c r="J727" s="5">
        <v>4920</v>
      </c>
      <c r="K727" s="1" t="s">
        <v>29</v>
      </c>
    </row>
    <row r="728" spans="1:11" x14ac:dyDescent="0.25">
      <c r="A728" s="2">
        <v>10953</v>
      </c>
      <c r="B728" s="1" t="str">
        <f>VLOOKUP([1]Pedidos!$B728,[1]!Tabla_Clientes[[IdCliente]:[NombreCompañía]],2,FALSE)</f>
        <v>Around the Horn</v>
      </c>
      <c r="C728" s="1" t="str">
        <f>VLOOKUP([1]Pedidos!$D728,[1]!Tabla_Empleados[[IdEmpleado]:[Apellidos]],2,FALSE)</f>
        <v>Dodsworth</v>
      </c>
      <c r="D728" s="3">
        <v>35870</v>
      </c>
      <c r="E728" s="3">
        <v>35884</v>
      </c>
      <c r="F728" s="3">
        <v>35879</v>
      </c>
      <c r="G728" s="2" t="s">
        <v>31</v>
      </c>
      <c r="H728" s="1" t="str">
        <f>VLOOKUP([1]Pedidos!$I728,[1]!Tabla_Compañías_de_envíos[[IdCompañíaEnvíos]:[NombreCompañía]],2,FALSE)</f>
        <v>United Package</v>
      </c>
      <c r="I728" s="5">
        <v>23.72</v>
      </c>
      <c r="J728" s="5">
        <v>3045</v>
      </c>
      <c r="K728" s="1" t="s">
        <v>21</v>
      </c>
    </row>
    <row r="729" spans="1:11" x14ac:dyDescent="0.25">
      <c r="A729" s="2">
        <v>10736</v>
      </c>
      <c r="B729" s="1" t="str">
        <f>VLOOKUP([1]Pedidos!$B729,[1]!Tabla_Clientes[[IdCliente]:[NombreCompañía]],2,FALSE)</f>
        <v>Hungry Owl All-Night Grocers</v>
      </c>
      <c r="C729" s="1" t="str">
        <f>VLOOKUP([1]Pedidos!$D729,[1]!Tabla_Empleados[[IdEmpleado]:[Apellidos]],2,FALSE)</f>
        <v>Dodsworth</v>
      </c>
      <c r="D729" s="3">
        <v>35745</v>
      </c>
      <c r="E729" s="3">
        <v>35773</v>
      </c>
      <c r="F729" s="3">
        <v>35755</v>
      </c>
      <c r="G729" s="2" t="s">
        <v>31</v>
      </c>
      <c r="H729" s="1" t="str">
        <f>VLOOKUP([1]Pedidos!$I729,[1]!Tabla_Compañías_de_envíos[[IdCompañíaEnvíos]:[NombreCompañía]],2,FALSE)</f>
        <v>United Package</v>
      </c>
      <c r="I729" s="5">
        <v>44.1</v>
      </c>
      <c r="J729" s="5">
        <v>1032</v>
      </c>
      <c r="K729" s="1" t="s">
        <v>11</v>
      </c>
    </row>
    <row r="730" spans="1:11" x14ac:dyDescent="0.25">
      <c r="A730" s="2">
        <v>10303</v>
      </c>
      <c r="B730" s="1" t="str">
        <f>VLOOKUP([1]Pedidos!$B730,[1]!Tabla_Clientes[[IdCliente]:[NombreCompañía]],2,FALSE)</f>
        <v>Godos Cocina Típica</v>
      </c>
      <c r="C730" s="1" t="str">
        <f>VLOOKUP([1]Pedidos!$D730,[1]!Tabla_Empleados[[IdEmpleado]:[Apellidos]],2,FALSE)</f>
        <v>King</v>
      </c>
      <c r="D730" s="3">
        <v>35319</v>
      </c>
      <c r="E730" s="3">
        <v>35347</v>
      </c>
      <c r="F730" s="3">
        <v>35326</v>
      </c>
      <c r="G730" s="2" t="s">
        <v>31</v>
      </c>
      <c r="H730" s="1" t="str">
        <f>VLOOKUP([1]Pedidos!$I730,[1]!Tabla_Compañías_de_envíos[[IdCompañíaEnvíos]:[NombreCompañía]],2,FALSE)</f>
        <v>United Package</v>
      </c>
      <c r="I730" s="5">
        <v>107.83</v>
      </c>
      <c r="J730" s="5">
        <v>5091</v>
      </c>
      <c r="K730" s="1" t="s">
        <v>17</v>
      </c>
    </row>
    <row r="731" spans="1:11" x14ac:dyDescent="0.25">
      <c r="A731" s="2">
        <v>10698</v>
      </c>
      <c r="B731" s="1" t="str">
        <f>VLOOKUP([1]Pedidos!$B731,[1]!Tabla_Clientes[[IdCliente]:[NombreCompañía]],2,FALSE)</f>
        <v>Ernst Handel</v>
      </c>
      <c r="C731" s="1" t="str">
        <f>VLOOKUP([1]Pedidos!$D731,[1]!Tabla_Empleados[[IdEmpleado]:[Apellidos]],2,FALSE)</f>
        <v>Peacock</v>
      </c>
      <c r="D731" s="3">
        <v>35712</v>
      </c>
      <c r="E731" s="3">
        <v>35740</v>
      </c>
      <c r="F731" s="3">
        <v>35720</v>
      </c>
      <c r="G731" s="2" t="s">
        <v>33</v>
      </c>
      <c r="H731" s="1" t="str">
        <f>VLOOKUP([1]Pedidos!$I731,[1]!Tabla_Compañías_de_envíos[[IdCompañíaEnvíos]:[NombreCompañía]],2,FALSE)</f>
        <v>Speedy Express</v>
      </c>
      <c r="I731" s="5">
        <v>272.47000000000003</v>
      </c>
      <c r="J731" s="5">
        <v>7951</v>
      </c>
      <c r="K731" s="1" t="s">
        <v>20</v>
      </c>
    </row>
    <row r="732" spans="1:11" x14ac:dyDescent="0.25">
      <c r="A732" s="2">
        <v>10405</v>
      </c>
      <c r="B732" s="1" t="str">
        <f>VLOOKUP([1]Pedidos!$B732,[1]!Tabla_Clientes[[IdCliente]:[NombreCompañía]],2,FALSE)</f>
        <v>LINO-Delicateses</v>
      </c>
      <c r="C732" s="1" t="str">
        <f>VLOOKUP([1]Pedidos!$D732,[1]!Tabla_Empleados[[IdEmpleado]:[Apellidos]],2,FALSE)</f>
        <v>Davolio</v>
      </c>
      <c r="D732" s="3">
        <v>35436</v>
      </c>
      <c r="E732" s="3">
        <v>35464</v>
      </c>
      <c r="F732" s="3">
        <v>35452</v>
      </c>
      <c r="G732" s="2" t="s">
        <v>33</v>
      </c>
      <c r="H732" s="1" t="str">
        <f>VLOOKUP([1]Pedidos!$I732,[1]!Tabla_Compañías_de_envíos[[IdCompañíaEnvíos]:[NombreCompañía]],2,FALSE)</f>
        <v>Speedy Express</v>
      </c>
      <c r="I732" s="5">
        <v>34.82</v>
      </c>
      <c r="J732" s="5">
        <v>4374</v>
      </c>
      <c r="K732" s="1" t="s">
        <v>16</v>
      </c>
    </row>
    <row r="733" spans="1:11" x14ac:dyDescent="0.25">
      <c r="A733" s="2">
        <v>11021</v>
      </c>
      <c r="B733" s="1" t="str">
        <f>VLOOKUP([1]Pedidos!$B733,[1]!Tabla_Clientes[[IdCliente]:[NombreCompañía]],2,FALSE)</f>
        <v>QUICK-Stop</v>
      </c>
      <c r="C733" s="1" t="str">
        <f>VLOOKUP([1]Pedidos!$D733,[1]!Tabla_Empleados[[IdEmpleado]:[Apellidos]],2,FALSE)</f>
        <v>Leverling</v>
      </c>
      <c r="D733" s="3">
        <v>35899</v>
      </c>
      <c r="E733" s="3">
        <v>35927</v>
      </c>
      <c r="F733" s="3">
        <v>35906</v>
      </c>
      <c r="G733" s="2" t="s">
        <v>33</v>
      </c>
      <c r="H733" s="1" t="str">
        <f>VLOOKUP([1]Pedidos!$I733,[1]!Tabla_Compañías_de_envíos[[IdCompañíaEnvíos]:[NombreCompañía]],2,FALSE)</f>
        <v>Speedy Express</v>
      </c>
      <c r="I733" s="5">
        <v>297.18</v>
      </c>
      <c r="J733" s="5">
        <v>3613</v>
      </c>
      <c r="K733" s="1" t="s">
        <v>10</v>
      </c>
    </row>
    <row r="734" spans="1:11" x14ac:dyDescent="0.25">
      <c r="A734" s="2">
        <v>10253</v>
      </c>
      <c r="B734" s="1" t="str">
        <f>VLOOKUP([1]Pedidos!$B734,[1]!Tabla_Clientes[[IdCliente]:[NombreCompañía]],2,FALSE)</f>
        <v>Hanari Carnes</v>
      </c>
      <c r="C734" s="1" t="str">
        <f>VLOOKUP([1]Pedidos!$D734,[1]!Tabla_Empleados[[IdEmpleado]:[Apellidos]],2,FALSE)</f>
        <v>Leverling</v>
      </c>
      <c r="D734" s="3">
        <v>35256</v>
      </c>
      <c r="E734" s="3">
        <v>35270</v>
      </c>
      <c r="F734" s="3">
        <v>35262</v>
      </c>
      <c r="G734" s="2" t="s">
        <v>31</v>
      </c>
      <c r="H734" s="1" t="str">
        <f>VLOOKUP([1]Pedidos!$I734,[1]!Tabla_Compañías_de_envíos[[IdCompañíaEnvíos]:[NombreCompañía]],2,FALSE)</f>
        <v>United Package</v>
      </c>
      <c r="I734" s="5">
        <v>58.17</v>
      </c>
      <c r="J734" s="5">
        <v>9840</v>
      </c>
      <c r="K734" s="1" t="s">
        <v>12</v>
      </c>
    </row>
    <row r="735" spans="1:11" x14ac:dyDescent="0.25">
      <c r="A735" s="2">
        <v>10556</v>
      </c>
      <c r="B735" s="1" t="str">
        <f>VLOOKUP([1]Pedidos!$B735,[1]!Tabla_Clientes[[IdCliente]:[NombreCompañía]],2,FALSE)</f>
        <v>Simons bistro</v>
      </c>
      <c r="C735" s="1" t="str">
        <f>VLOOKUP([1]Pedidos!$D735,[1]!Tabla_Empleados[[IdEmpleado]:[Apellidos]],2,FALSE)</f>
        <v>Fuller</v>
      </c>
      <c r="D735" s="3">
        <v>35584</v>
      </c>
      <c r="E735" s="3">
        <v>35626</v>
      </c>
      <c r="F735" s="3">
        <v>35594</v>
      </c>
      <c r="G735" s="2" t="s">
        <v>33</v>
      </c>
      <c r="H735" s="1" t="str">
        <f>VLOOKUP([1]Pedidos!$I735,[1]!Tabla_Compañías_de_envíos[[IdCompañíaEnvíos]:[NombreCompañía]],2,FALSE)</f>
        <v>Speedy Express</v>
      </c>
      <c r="I735" s="5">
        <v>9.8000000000000007</v>
      </c>
      <c r="J735" s="5">
        <v>4967</v>
      </c>
      <c r="K735" s="1" t="s">
        <v>24</v>
      </c>
    </row>
    <row r="736" spans="1:11" x14ac:dyDescent="0.25">
      <c r="A736" s="2">
        <v>10254</v>
      </c>
      <c r="B736" s="1" t="str">
        <f>VLOOKUP([1]Pedidos!$B736,[1]!Tabla_Clientes[[IdCliente]:[NombreCompañía]],2,FALSE)</f>
        <v>Chop-suey Chinese</v>
      </c>
      <c r="C736" s="1" t="str">
        <f>VLOOKUP([1]Pedidos!$D736,[1]!Tabla_Empleados[[IdEmpleado]:[Apellidos]],2,FALSE)</f>
        <v>Buchanan</v>
      </c>
      <c r="D736" s="3">
        <v>35257</v>
      </c>
      <c r="E736" s="3">
        <v>35285</v>
      </c>
      <c r="F736" s="3">
        <v>35269</v>
      </c>
      <c r="G736" s="2" t="s">
        <v>31</v>
      </c>
      <c r="H736" s="1" t="str">
        <f>VLOOKUP([1]Pedidos!$I736,[1]!Tabla_Compañías_de_envíos[[IdCompañíaEnvíos]:[NombreCompañía]],2,FALSE)</f>
        <v>United Package</v>
      </c>
      <c r="I736" s="5">
        <v>22.98</v>
      </c>
      <c r="J736" s="5">
        <v>9269</v>
      </c>
      <c r="K736" s="1" t="s">
        <v>15</v>
      </c>
    </row>
    <row r="737" spans="1:11" x14ac:dyDescent="0.25">
      <c r="A737" s="2">
        <v>10506</v>
      </c>
      <c r="B737" s="1" t="str">
        <f>VLOOKUP([1]Pedidos!$B737,[1]!Tabla_Clientes[[IdCliente]:[NombreCompañía]],2,FALSE)</f>
        <v>Königlich Essen</v>
      </c>
      <c r="C737" s="1" t="str">
        <f>VLOOKUP([1]Pedidos!$D737,[1]!Tabla_Empleados[[IdEmpleado]:[Apellidos]],2,FALSE)</f>
        <v>Dodsworth</v>
      </c>
      <c r="D737" s="3">
        <v>35535</v>
      </c>
      <c r="E737" s="3">
        <v>35563</v>
      </c>
      <c r="F737" s="3">
        <v>35552</v>
      </c>
      <c r="G737" s="2" t="s">
        <v>31</v>
      </c>
      <c r="H737" s="1" t="str">
        <f>VLOOKUP([1]Pedidos!$I737,[1]!Tabla_Compañías_de_envíos[[IdCompañíaEnvíos]:[NombreCompañía]],2,FALSE)</f>
        <v>United Package</v>
      </c>
      <c r="I737" s="5">
        <v>21.19</v>
      </c>
      <c r="J737" s="5">
        <v>3250</v>
      </c>
      <c r="K737" s="1" t="s">
        <v>10</v>
      </c>
    </row>
    <row r="738" spans="1:11" x14ac:dyDescent="0.25">
      <c r="A738" s="2">
        <v>10369</v>
      </c>
      <c r="B738" s="1" t="str">
        <f>VLOOKUP([1]Pedidos!$B738,[1]!Tabla_Clientes[[IdCliente]:[NombreCompañía]],2,FALSE)</f>
        <v>Split Rail Beer &amp; Ale</v>
      </c>
      <c r="C738" s="1" t="str">
        <f>VLOOKUP([1]Pedidos!$D738,[1]!Tabla_Empleados[[IdEmpleado]:[Apellidos]],2,FALSE)</f>
        <v>Callahan</v>
      </c>
      <c r="D738" s="3">
        <v>35401</v>
      </c>
      <c r="E738" s="3">
        <v>35429</v>
      </c>
      <c r="F738" s="3">
        <v>35408</v>
      </c>
      <c r="G738" s="2" t="s">
        <v>31</v>
      </c>
      <c r="H738" s="1" t="str">
        <f>VLOOKUP([1]Pedidos!$I738,[1]!Tabla_Compañías_de_envíos[[IdCompañíaEnvíos]:[NombreCompañía]],2,FALSE)</f>
        <v>United Package</v>
      </c>
      <c r="I738" s="5">
        <v>195.68</v>
      </c>
      <c r="J738" s="5">
        <v>1542</v>
      </c>
      <c r="K738" s="1" t="s">
        <v>18</v>
      </c>
    </row>
    <row r="739" spans="1:11" x14ac:dyDescent="0.25">
      <c r="A739" s="2">
        <v>10898</v>
      </c>
      <c r="B739" s="1" t="str">
        <f>VLOOKUP([1]Pedidos!$B739,[1]!Tabla_Clientes[[IdCliente]:[NombreCompañía]],2,FALSE)</f>
        <v>Océano Atlántico Ltda.</v>
      </c>
      <c r="C739" s="1" t="str">
        <f>VLOOKUP([1]Pedidos!$D739,[1]!Tabla_Empleados[[IdEmpleado]:[Apellidos]],2,FALSE)</f>
        <v>Peacock</v>
      </c>
      <c r="D739" s="3">
        <v>35846</v>
      </c>
      <c r="E739" s="3">
        <v>35874</v>
      </c>
      <c r="F739" s="3">
        <v>35860</v>
      </c>
      <c r="G739" s="2" t="s">
        <v>31</v>
      </c>
      <c r="H739" s="1" t="str">
        <f>VLOOKUP([1]Pedidos!$I739,[1]!Tabla_Compañías_de_envíos[[IdCompañíaEnvíos]:[NombreCompañía]],2,FALSE)</f>
        <v>United Package</v>
      </c>
      <c r="I739" s="5">
        <v>1.27</v>
      </c>
      <c r="J739" s="5">
        <v>7084</v>
      </c>
      <c r="K739" s="1" t="s">
        <v>26</v>
      </c>
    </row>
    <row r="740" spans="1:11" x14ac:dyDescent="0.25">
      <c r="A740" s="2">
        <v>10757</v>
      </c>
      <c r="B740" s="1" t="str">
        <f>VLOOKUP([1]Pedidos!$B740,[1]!Tabla_Clientes[[IdCliente]:[NombreCompañía]],2,FALSE)</f>
        <v>Save-a-lot Markets</v>
      </c>
      <c r="C740" s="1" t="str">
        <f>VLOOKUP([1]Pedidos!$D740,[1]!Tabla_Empleados[[IdEmpleado]:[Apellidos]],2,FALSE)</f>
        <v>Suyama</v>
      </c>
      <c r="D740" s="3">
        <v>35761</v>
      </c>
      <c r="E740" s="3">
        <v>35789</v>
      </c>
      <c r="F740" s="3">
        <v>35779</v>
      </c>
      <c r="G740" s="2" t="s">
        <v>33</v>
      </c>
      <c r="H740" s="1" t="str">
        <f>VLOOKUP([1]Pedidos!$I740,[1]!Tabla_Compañías_de_envíos[[IdCompañíaEnvíos]:[NombreCompañía]],2,FALSE)</f>
        <v>Speedy Express</v>
      </c>
      <c r="I740" s="5">
        <v>8.19</v>
      </c>
      <c r="J740" s="5">
        <v>6552</v>
      </c>
      <c r="K740" s="1" t="s">
        <v>18</v>
      </c>
    </row>
    <row r="741" spans="1:11" x14ac:dyDescent="0.25">
      <c r="A741" s="2">
        <v>10622</v>
      </c>
      <c r="B741" s="1" t="str">
        <f>VLOOKUP([1]Pedidos!$B741,[1]!Tabla_Clientes[[IdCliente]:[NombreCompañía]],2,FALSE)</f>
        <v>Ricardo Adocicados</v>
      </c>
      <c r="C741" s="1" t="str">
        <f>VLOOKUP([1]Pedidos!$D741,[1]!Tabla_Empleados[[IdEmpleado]:[Apellidos]],2,FALSE)</f>
        <v>Peacock</v>
      </c>
      <c r="D741" s="3">
        <v>35648</v>
      </c>
      <c r="E741" s="3">
        <v>35676</v>
      </c>
      <c r="F741" s="3">
        <v>35653</v>
      </c>
      <c r="G741" s="2" t="s">
        <v>32</v>
      </c>
      <c r="H741" s="1" t="str">
        <f>VLOOKUP([1]Pedidos!$I741,[1]!Tabla_Compañías_de_envíos[[IdCompañíaEnvíos]:[NombreCompañía]],2,FALSE)</f>
        <v>Federal Shipping</v>
      </c>
      <c r="I741" s="5">
        <v>50.97</v>
      </c>
      <c r="J741" s="5">
        <v>7337</v>
      </c>
      <c r="K741" s="1" t="s">
        <v>12</v>
      </c>
    </row>
    <row r="742" spans="1:11" x14ac:dyDescent="0.25">
      <c r="A742" s="2">
        <v>11073</v>
      </c>
      <c r="B742" s="1" t="str">
        <f>VLOOKUP([1]Pedidos!$B742,[1]!Tabla_Clientes[[IdCliente]:[NombreCompañía]],2,FALSE)</f>
        <v>Pericles Comidas clásicas</v>
      </c>
      <c r="C742" s="1" t="str">
        <f>VLOOKUP([1]Pedidos!$D742,[1]!Tabla_Empleados[[IdEmpleado]:[Apellidos]],2,FALSE)</f>
        <v>Fuller</v>
      </c>
      <c r="D742" s="3">
        <v>35920</v>
      </c>
      <c r="E742" s="3">
        <v>35948</v>
      </c>
      <c r="F742" s="3"/>
      <c r="G742" s="2" t="s">
        <v>31</v>
      </c>
      <c r="H742" s="1" t="str">
        <f>VLOOKUP([1]Pedidos!$I742,[1]!Tabla_Compañías_de_envíos[[IdCompañíaEnvíos]:[NombreCompañía]],2,FALSE)</f>
        <v>United Package</v>
      </c>
      <c r="I742" s="5">
        <v>24.95</v>
      </c>
      <c r="J742" s="5">
        <v>3829</v>
      </c>
      <c r="K742" s="1" t="s">
        <v>28</v>
      </c>
    </row>
    <row r="743" spans="1:11" x14ac:dyDescent="0.25">
      <c r="A743" s="2">
        <v>10923</v>
      </c>
      <c r="B743" s="1" t="str">
        <f>VLOOKUP([1]Pedidos!$B743,[1]!Tabla_Clientes[[IdCliente]:[NombreCompañía]],2,FALSE)</f>
        <v>La maison d'Asie</v>
      </c>
      <c r="C743" s="1" t="str">
        <f>VLOOKUP([1]Pedidos!$D743,[1]!Tabla_Empleados[[IdEmpleado]:[Apellidos]],2,FALSE)</f>
        <v>King</v>
      </c>
      <c r="D743" s="3">
        <v>35857</v>
      </c>
      <c r="E743" s="3">
        <v>35899</v>
      </c>
      <c r="F743" s="3">
        <v>35867</v>
      </c>
      <c r="G743" s="2" t="s">
        <v>32</v>
      </c>
      <c r="H743" s="1" t="str">
        <f>VLOOKUP([1]Pedidos!$I743,[1]!Tabla_Compañías_de_envíos[[IdCompañíaEnvíos]:[NombreCompañía]],2,FALSE)</f>
        <v>Federal Shipping</v>
      </c>
      <c r="I743" s="5">
        <v>68.260000000000005</v>
      </c>
      <c r="J743" s="5">
        <v>6485</v>
      </c>
      <c r="K743" s="1" t="s">
        <v>23</v>
      </c>
    </row>
    <row r="744" spans="1:11" x14ac:dyDescent="0.25">
      <c r="A744" s="2">
        <v>10436</v>
      </c>
      <c r="B744" s="1" t="str">
        <f>VLOOKUP([1]Pedidos!$B744,[1]!Tabla_Clientes[[IdCliente]:[NombreCompañía]],2,FALSE)</f>
        <v>Blondel père et fils</v>
      </c>
      <c r="C744" s="1" t="str">
        <f>VLOOKUP([1]Pedidos!$D744,[1]!Tabla_Empleados[[IdEmpleado]:[Apellidos]],2,FALSE)</f>
        <v>Leverling</v>
      </c>
      <c r="D744" s="3">
        <v>35466</v>
      </c>
      <c r="E744" s="3">
        <v>35494</v>
      </c>
      <c r="F744" s="3">
        <v>35472</v>
      </c>
      <c r="G744" s="2" t="s">
        <v>31</v>
      </c>
      <c r="H744" s="1" t="str">
        <f>VLOOKUP([1]Pedidos!$I744,[1]!Tabla_Compañías_de_envíos[[IdCompañíaEnvíos]:[NombreCompañía]],2,FALSE)</f>
        <v>United Package</v>
      </c>
      <c r="I744" s="5">
        <v>156.66</v>
      </c>
      <c r="J744" s="5">
        <v>2110</v>
      </c>
      <c r="K744" s="1" t="s">
        <v>23</v>
      </c>
    </row>
    <row r="745" spans="1:11" x14ac:dyDescent="0.25">
      <c r="A745" s="2">
        <v>10985</v>
      </c>
      <c r="B745" s="1" t="str">
        <f>VLOOKUP([1]Pedidos!$B745,[1]!Tabla_Clientes[[IdCliente]:[NombreCompañía]],2,FALSE)</f>
        <v>Hungry Owl All-Night Grocers</v>
      </c>
      <c r="C745" s="1" t="str">
        <f>VLOOKUP([1]Pedidos!$D745,[1]!Tabla_Empleados[[IdEmpleado]:[Apellidos]],2,FALSE)</f>
        <v>Fuller</v>
      </c>
      <c r="D745" s="3">
        <v>35884</v>
      </c>
      <c r="E745" s="3">
        <v>35912</v>
      </c>
      <c r="F745" s="3">
        <v>35887</v>
      </c>
      <c r="G745" s="2" t="s">
        <v>33</v>
      </c>
      <c r="H745" s="1" t="str">
        <f>VLOOKUP([1]Pedidos!$I745,[1]!Tabla_Compañías_de_envíos[[IdCompañíaEnvíos]:[NombreCompañía]],2,FALSE)</f>
        <v>Speedy Express</v>
      </c>
      <c r="I745" s="5">
        <v>91.51</v>
      </c>
      <c r="J745" s="5">
        <v>4856</v>
      </c>
      <c r="K745" s="1" t="s">
        <v>11</v>
      </c>
    </row>
    <row r="746" spans="1:11" x14ac:dyDescent="0.25">
      <c r="A746" s="2">
        <v>10746</v>
      </c>
      <c r="B746" s="1" t="str">
        <f>VLOOKUP([1]Pedidos!$B746,[1]!Tabla_Clientes[[IdCliente]:[NombreCompañía]],2,FALSE)</f>
        <v>Chop-suey Chinese</v>
      </c>
      <c r="C746" s="1" t="str">
        <f>VLOOKUP([1]Pedidos!$D746,[1]!Tabla_Empleados[[IdEmpleado]:[Apellidos]],2,FALSE)</f>
        <v>Davolio</v>
      </c>
      <c r="D746" s="3">
        <v>35753</v>
      </c>
      <c r="E746" s="3">
        <v>35781</v>
      </c>
      <c r="F746" s="3">
        <v>35755</v>
      </c>
      <c r="G746" s="2" t="s">
        <v>32</v>
      </c>
      <c r="H746" s="1" t="str">
        <f>VLOOKUP([1]Pedidos!$I746,[1]!Tabla_Compañías_de_envíos[[IdCompañíaEnvíos]:[NombreCompañía]],2,FALSE)</f>
        <v>Federal Shipping</v>
      </c>
      <c r="I746" s="5">
        <v>31.43</v>
      </c>
      <c r="J746" s="5">
        <v>4650</v>
      </c>
      <c r="K746" s="1" t="s">
        <v>15</v>
      </c>
    </row>
    <row r="747" spans="1:11" x14ac:dyDescent="0.25">
      <c r="A747" s="2">
        <v>10955</v>
      </c>
      <c r="B747" s="1" t="str">
        <f>VLOOKUP([1]Pedidos!$B747,[1]!Tabla_Clientes[[IdCliente]:[NombreCompañía]],2,FALSE)</f>
        <v>Folk och fä HB</v>
      </c>
      <c r="C747" s="1" t="str">
        <f>VLOOKUP([1]Pedidos!$D747,[1]!Tabla_Empleados[[IdEmpleado]:[Apellidos]],2,FALSE)</f>
        <v>Callahan</v>
      </c>
      <c r="D747" s="3">
        <v>35871</v>
      </c>
      <c r="E747" s="3">
        <v>35899</v>
      </c>
      <c r="F747" s="3">
        <v>35874</v>
      </c>
      <c r="G747" s="2" t="s">
        <v>31</v>
      </c>
      <c r="H747" s="1" t="str">
        <f>VLOOKUP([1]Pedidos!$I747,[1]!Tabla_Compañías_de_envíos[[IdCompañíaEnvíos]:[NombreCompañía]],2,FALSE)</f>
        <v>United Package</v>
      </c>
      <c r="I747" s="5">
        <v>3.26</v>
      </c>
      <c r="J747" s="5">
        <v>7521</v>
      </c>
      <c r="K747" s="1" t="s">
        <v>13</v>
      </c>
    </row>
    <row r="748" spans="1:11" x14ac:dyDescent="0.25">
      <c r="A748" s="2">
        <v>10593</v>
      </c>
      <c r="B748" s="1" t="str">
        <f>VLOOKUP([1]Pedidos!$B748,[1]!Tabla_Clientes[[IdCliente]:[NombreCompañía]],2,FALSE)</f>
        <v>Lehmanns Marktstand</v>
      </c>
      <c r="C748" s="1" t="str">
        <f>VLOOKUP([1]Pedidos!$D748,[1]!Tabla_Empleados[[IdEmpleado]:[Apellidos]],2,FALSE)</f>
        <v>King</v>
      </c>
      <c r="D748" s="3">
        <v>35620</v>
      </c>
      <c r="E748" s="3">
        <v>35648</v>
      </c>
      <c r="F748" s="3">
        <v>35655</v>
      </c>
      <c r="G748" s="2" t="s">
        <v>31</v>
      </c>
      <c r="H748" s="1" t="str">
        <f>VLOOKUP([1]Pedidos!$I748,[1]!Tabla_Compañías_de_envíos[[IdCompañíaEnvíos]:[NombreCompañía]],2,FALSE)</f>
        <v>United Package</v>
      </c>
      <c r="I748" s="5">
        <v>174.2</v>
      </c>
      <c r="J748" s="5">
        <v>8537</v>
      </c>
      <c r="K748" s="1" t="s">
        <v>10</v>
      </c>
    </row>
    <row r="749" spans="1:11" x14ac:dyDescent="0.25">
      <c r="A749" s="2">
        <v>10705</v>
      </c>
      <c r="B749" s="1" t="str">
        <f>VLOOKUP([1]Pedidos!$B749,[1]!Tabla_Clientes[[IdCliente]:[NombreCompañía]],2,FALSE)</f>
        <v>HILARIÓN-Abastos</v>
      </c>
      <c r="C749" s="1" t="str">
        <f>VLOOKUP([1]Pedidos!$D749,[1]!Tabla_Empleados[[IdEmpleado]:[Apellidos]],2,FALSE)</f>
        <v>Dodsworth</v>
      </c>
      <c r="D749" s="3">
        <v>35718</v>
      </c>
      <c r="E749" s="3">
        <v>35746</v>
      </c>
      <c r="F749" s="3">
        <v>35752</v>
      </c>
      <c r="G749" s="2" t="s">
        <v>31</v>
      </c>
      <c r="H749" s="1" t="str">
        <f>VLOOKUP([1]Pedidos!$I749,[1]!Tabla_Compañías_de_envíos[[IdCompañíaEnvíos]:[NombreCompañía]],2,FALSE)</f>
        <v>United Package</v>
      </c>
      <c r="I749" s="5">
        <v>3.52</v>
      </c>
      <c r="J749" s="5">
        <v>2914</v>
      </c>
      <c r="K749" s="1" t="s">
        <v>16</v>
      </c>
    </row>
    <row r="750" spans="1:11" x14ac:dyDescent="0.25">
      <c r="A750" s="2">
        <v>10285</v>
      </c>
      <c r="B750" s="1" t="str">
        <f>VLOOKUP([1]Pedidos!$B750,[1]!Tabla_Clientes[[IdCliente]:[NombreCompañía]],2,FALSE)</f>
        <v>QUICK-Stop</v>
      </c>
      <c r="C750" s="1" t="str">
        <f>VLOOKUP([1]Pedidos!$D750,[1]!Tabla_Empleados[[IdEmpleado]:[Apellidos]],2,FALSE)</f>
        <v>Davolio</v>
      </c>
      <c r="D750" s="3">
        <v>35297</v>
      </c>
      <c r="E750" s="3">
        <v>35325</v>
      </c>
      <c r="F750" s="3">
        <v>35303</v>
      </c>
      <c r="G750" s="2" t="s">
        <v>31</v>
      </c>
      <c r="H750" s="1" t="str">
        <f>VLOOKUP([1]Pedidos!$I750,[1]!Tabla_Compañías_de_envíos[[IdCompañíaEnvíos]:[NombreCompañía]],2,FALSE)</f>
        <v>United Package</v>
      </c>
      <c r="I750" s="5">
        <v>76.83</v>
      </c>
      <c r="J750" s="5">
        <v>6250</v>
      </c>
      <c r="K750" s="1" t="s">
        <v>10</v>
      </c>
    </row>
    <row r="751" spans="1:11" x14ac:dyDescent="0.25">
      <c r="A751" s="2">
        <v>10464</v>
      </c>
      <c r="B751" s="1" t="str">
        <f>VLOOKUP([1]Pedidos!$B751,[1]!Tabla_Clientes[[IdCliente]:[NombreCompañía]],2,FALSE)</f>
        <v>Furia Bacalhau e Frutos do Mar</v>
      </c>
      <c r="C751" s="1" t="str">
        <f>VLOOKUP([1]Pedidos!$D751,[1]!Tabla_Empleados[[IdEmpleado]:[Apellidos]],2,FALSE)</f>
        <v>Peacock</v>
      </c>
      <c r="D751" s="3">
        <v>35493</v>
      </c>
      <c r="E751" s="3">
        <v>35521</v>
      </c>
      <c r="F751" s="3">
        <v>35503</v>
      </c>
      <c r="G751" s="2" t="s">
        <v>31</v>
      </c>
      <c r="H751" s="1" t="str">
        <f>VLOOKUP([1]Pedidos!$I751,[1]!Tabla_Compañías_de_envíos[[IdCompañíaEnvíos]:[NombreCompañía]],2,FALSE)</f>
        <v>United Package</v>
      </c>
      <c r="I751" s="5">
        <v>89</v>
      </c>
      <c r="J751" s="5">
        <v>6087</v>
      </c>
      <c r="K751" s="1" t="s">
        <v>27</v>
      </c>
    </row>
    <row r="752" spans="1:11" x14ac:dyDescent="0.25">
      <c r="A752" s="2">
        <v>10585</v>
      </c>
      <c r="B752" s="1" t="str">
        <f>VLOOKUP([1]Pedidos!$B752,[1]!Tabla_Clientes[[IdCliente]:[NombreCompañía]],2,FALSE)</f>
        <v>Wellington Importadora</v>
      </c>
      <c r="C752" s="1" t="str">
        <f>VLOOKUP([1]Pedidos!$D752,[1]!Tabla_Empleados[[IdEmpleado]:[Apellidos]],2,FALSE)</f>
        <v>King</v>
      </c>
      <c r="D752" s="3">
        <v>35612</v>
      </c>
      <c r="E752" s="3">
        <v>35640</v>
      </c>
      <c r="F752" s="3">
        <v>35621</v>
      </c>
      <c r="G752" s="2" t="s">
        <v>33</v>
      </c>
      <c r="H752" s="1" t="str">
        <f>VLOOKUP([1]Pedidos!$I752,[1]!Tabla_Compañías_de_envíos[[IdCompañíaEnvíos]:[NombreCompañía]],2,FALSE)</f>
        <v>Speedy Express</v>
      </c>
      <c r="I752" s="5">
        <v>13.41</v>
      </c>
      <c r="J752" s="5">
        <v>5214</v>
      </c>
      <c r="K752" s="1" t="s">
        <v>12</v>
      </c>
    </row>
    <row r="753" spans="1:11" x14ac:dyDescent="0.25">
      <c r="A753" s="2">
        <v>10513</v>
      </c>
      <c r="B753" s="1" t="str">
        <f>VLOOKUP([1]Pedidos!$B753,[1]!Tabla_Clientes[[IdCliente]:[NombreCompañía]],2,FALSE)</f>
        <v>Die Wandernde Kuh</v>
      </c>
      <c r="C753" s="1" t="str">
        <f>VLOOKUP([1]Pedidos!$D753,[1]!Tabla_Empleados[[IdEmpleado]:[Apellidos]],2,FALSE)</f>
        <v>King</v>
      </c>
      <c r="D753" s="3">
        <v>35542</v>
      </c>
      <c r="E753" s="3">
        <v>35584</v>
      </c>
      <c r="F753" s="3">
        <v>35548</v>
      </c>
      <c r="G753" s="2" t="s">
        <v>33</v>
      </c>
      <c r="H753" s="1" t="str">
        <f>VLOOKUP([1]Pedidos!$I753,[1]!Tabla_Compañías_de_envíos[[IdCompañíaEnvíos]:[NombreCompañía]],2,FALSE)</f>
        <v>Speedy Express</v>
      </c>
      <c r="I753" s="5">
        <v>105.65</v>
      </c>
      <c r="J753" s="5">
        <v>9606</v>
      </c>
      <c r="K753" s="1" t="s">
        <v>10</v>
      </c>
    </row>
    <row r="754" spans="1:11" x14ac:dyDescent="0.25">
      <c r="A754" s="2">
        <v>10751</v>
      </c>
      <c r="B754" s="1" t="str">
        <f>VLOOKUP([1]Pedidos!$B754,[1]!Tabla_Clientes[[IdCliente]:[NombreCompañía]],2,FALSE)</f>
        <v>Richter Supermarkt</v>
      </c>
      <c r="C754" s="1" t="str">
        <f>VLOOKUP([1]Pedidos!$D754,[1]!Tabla_Empleados[[IdEmpleado]:[Apellidos]],2,FALSE)</f>
        <v>Leverling</v>
      </c>
      <c r="D754" s="3">
        <v>35758</v>
      </c>
      <c r="E754" s="3">
        <v>35786</v>
      </c>
      <c r="F754" s="3">
        <v>35767</v>
      </c>
      <c r="G754" s="2" t="s">
        <v>32</v>
      </c>
      <c r="H754" s="1" t="str">
        <f>VLOOKUP([1]Pedidos!$I754,[1]!Tabla_Compañías_de_envíos[[IdCompañíaEnvíos]:[NombreCompañía]],2,FALSE)</f>
        <v>Federal Shipping</v>
      </c>
      <c r="I754" s="5">
        <v>130.79</v>
      </c>
      <c r="J754" s="5">
        <v>1285</v>
      </c>
      <c r="K754" s="1" t="s">
        <v>15</v>
      </c>
    </row>
    <row r="755" spans="1:11" x14ac:dyDescent="0.25">
      <c r="A755" s="2">
        <v>10546</v>
      </c>
      <c r="B755" s="1" t="str">
        <f>VLOOKUP([1]Pedidos!$B755,[1]!Tabla_Clientes[[IdCliente]:[NombreCompañía]],2,FALSE)</f>
        <v>Victuailles en stock</v>
      </c>
      <c r="C755" s="1" t="str">
        <f>VLOOKUP([1]Pedidos!$D755,[1]!Tabla_Empleados[[IdEmpleado]:[Apellidos]],2,FALSE)</f>
        <v>Davolio</v>
      </c>
      <c r="D755" s="3">
        <v>35573</v>
      </c>
      <c r="E755" s="3">
        <v>35601</v>
      </c>
      <c r="F755" s="3">
        <v>35577</v>
      </c>
      <c r="G755" s="2" t="s">
        <v>32</v>
      </c>
      <c r="H755" s="1" t="str">
        <f>VLOOKUP([1]Pedidos!$I755,[1]!Tabla_Compañías_de_envíos[[IdCompañíaEnvíos]:[NombreCompañía]],2,FALSE)</f>
        <v>Federal Shipping</v>
      </c>
      <c r="I755" s="5">
        <v>194.72</v>
      </c>
      <c r="J755" s="5">
        <v>8667</v>
      </c>
      <c r="K755" s="1" t="s">
        <v>23</v>
      </c>
    </row>
    <row r="756" spans="1:11" x14ac:dyDescent="0.25">
      <c r="A756" s="2">
        <v>10386</v>
      </c>
      <c r="B756" s="1" t="str">
        <f>VLOOKUP([1]Pedidos!$B756,[1]!Tabla_Clientes[[IdCliente]:[NombreCompañía]],2,FALSE)</f>
        <v>Familia Arquibaldo</v>
      </c>
      <c r="C756" s="1" t="str">
        <f>VLOOKUP([1]Pedidos!$D756,[1]!Tabla_Empleados[[IdEmpleado]:[Apellidos]],2,FALSE)</f>
        <v>Dodsworth</v>
      </c>
      <c r="D756" s="3">
        <v>35417</v>
      </c>
      <c r="E756" s="3">
        <v>35431</v>
      </c>
      <c r="F756" s="3">
        <v>35424</v>
      </c>
      <c r="G756" s="2" t="s">
        <v>32</v>
      </c>
      <c r="H756" s="1" t="str">
        <f>VLOOKUP([1]Pedidos!$I756,[1]!Tabla_Compañías_de_envíos[[IdCompañíaEnvíos]:[NombreCompañía]],2,FALSE)</f>
        <v>Federal Shipping</v>
      </c>
      <c r="I756" s="5">
        <v>13.99</v>
      </c>
      <c r="J756" s="5">
        <v>6647</v>
      </c>
      <c r="K756" s="1" t="s">
        <v>12</v>
      </c>
    </row>
    <row r="757" spans="1:11" x14ac:dyDescent="0.25">
      <c r="A757" s="2">
        <v>10293</v>
      </c>
      <c r="B757" s="1" t="str">
        <f>VLOOKUP([1]Pedidos!$B757,[1]!Tabla_Clientes[[IdCliente]:[NombreCompañía]],2,FALSE)</f>
        <v>Tortuga Restaurante</v>
      </c>
      <c r="C757" s="1" t="str">
        <f>VLOOKUP([1]Pedidos!$D757,[1]!Tabla_Empleados[[IdEmpleado]:[Apellidos]],2,FALSE)</f>
        <v>Davolio</v>
      </c>
      <c r="D757" s="3">
        <v>35306</v>
      </c>
      <c r="E757" s="3">
        <v>35334</v>
      </c>
      <c r="F757" s="3">
        <v>35319</v>
      </c>
      <c r="G757" s="2" t="s">
        <v>32</v>
      </c>
      <c r="H757" s="1" t="str">
        <f>VLOOKUP([1]Pedidos!$I757,[1]!Tabla_Compañías_de_envíos[[IdCompañíaEnvíos]:[NombreCompañía]],2,FALSE)</f>
        <v>Federal Shipping</v>
      </c>
      <c r="I757" s="5">
        <v>21.18</v>
      </c>
      <c r="J757" s="5">
        <v>2081</v>
      </c>
      <c r="K757" s="1" t="s">
        <v>28</v>
      </c>
    </row>
    <row r="758" spans="1:11" x14ac:dyDescent="0.25">
      <c r="A758" s="2">
        <v>10659</v>
      </c>
      <c r="B758" s="1" t="str">
        <f>VLOOKUP([1]Pedidos!$B758,[1]!Tabla_Clientes[[IdCliente]:[NombreCompañía]],2,FALSE)</f>
        <v>Queen Cozinha</v>
      </c>
      <c r="C758" s="1" t="str">
        <f>VLOOKUP([1]Pedidos!$D758,[1]!Tabla_Empleados[[IdEmpleado]:[Apellidos]],2,FALSE)</f>
        <v>King</v>
      </c>
      <c r="D758" s="3">
        <v>35678</v>
      </c>
      <c r="E758" s="3">
        <v>35706</v>
      </c>
      <c r="F758" s="3">
        <v>35683</v>
      </c>
      <c r="G758" s="2" t="s">
        <v>31</v>
      </c>
      <c r="H758" s="1" t="str">
        <f>VLOOKUP([1]Pedidos!$I758,[1]!Tabla_Compañías_de_envíos[[IdCompañíaEnvíos]:[NombreCompañía]],2,FALSE)</f>
        <v>United Package</v>
      </c>
      <c r="I758" s="5">
        <v>105.81</v>
      </c>
      <c r="J758" s="5">
        <v>3601</v>
      </c>
      <c r="K758" s="1" t="s">
        <v>12</v>
      </c>
    </row>
    <row r="759" spans="1:11" x14ac:dyDescent="0.25">
      <c r="A759" s="2">
        <v>10557</v>
      </c>
      <c r="B759" s="1" t="str">
        <f>VLOOKUP([1]Pedidos!$B759,[1]!Tabla_Clientes[[IdCliente]:[NombreCompañía]],2,FALSE)</f>
        <v>Lehmanns Marktstand</v>
      </c>
      <c r="C759" s="1" t="str">
        <f>VLOOKUP([1]Pedidos!$D759,[1]!Tabla_Empleados[[IdEmpleado]:[Apellidos]],2,FALSE)</f>
        <v>Dodsworth</v>
      </c>
      <c r="D759" s="3">
        <v>35584</v>
      </c>
      <c r="E759" s="3">
        <v>35598</v>
      </c>
      <c r="F759" s="3">
        <v>35587</v>
      </c>
      <c r="G759" s="2" t="s">
        <v>31</v>
      </c>
      <c r="H759" s="1" t="str">
        <f>VLOOKUP([1]Pedidos!$I759,[1]!Tabla_Compañías_de_envíos[[IdCompañíaEnvíos]:[NombreCompañía]],2,FALSE)</f>
        <v>United Package</v>
      </c>
      <c r="I759" s="5">
        <v>96.72</v>
      </c>
      <c r="J759" s="5">
        <v>4481</v>
      </c>
      <c r="K759" s="1" t="s">
        <v>10</v>
      </c>
    </row>
    <row r="760" spans="1:11" x14ac:dyDescent="0.25">
      <c r="A760" s="2">
        <v>10384</v>
      </c>
      <c r="B760" s="1" t="str">
        <f>VLOOKUP([1]Pedidos!$B760,[1]!Tabla_Clientes[[IdCliente]:[NombreCompañía]],2,FALSE)</f>
        <v>Berglunds snabbköp</v>
      </c>
      <c r="C760" s="1" t="str">
        <f>VLOOKUP([1]Pedidos!$D760,[1]!Tabla_Empleados[[IdEmpleado]:[Apellidos]],2,FALSE)</f>
        <v>Leverling</v>
      </c>
      <c r="D760" s="3">
        <v>35415</v>
      </c>
      <c r="E760" s="3">
        <v>35443</v>
      </c>
      <c r="F760" s="3">
        <v>35419</v>
      </c>
      <c r="G760" s="2" t="s">
        <v>32</v>
      </c>
      <c r="H760" s="1" t="str">
        <f>VLOOKUP([1]Pedidos!$I760,[1]!Tabla_Compañías_de_envíos[[IdCompañíaEnvíos]:[NombreCompañía]],2,FALSE)</f>
        <v>Federal Shipping</v>
      </c>
      <c r="I760" s="5">
        <v>168.64</v>
      </c>
      <c r="J760" s="5">
        <v>6064</v>
      </c>
      <c r="K760" s="1" t="s">
        <v>13</v>
      </c>
    </row>
    <row r="761" spans="1:11" x14ac:dyDescent="0.25">
      <c r="A761" s="2">
        <v>10273</v>
      </c>
      <c r="B761" s="1" t="str">
        <f>VLOOKUP([1]Pedidos!$B761,[1]!Tabla_Clientes[[IdCliente]:[NombreCompañía]],2,FALSE)</f>
        <v>QUICK-Stop</v>
      </c>
      <c r="C761" s="1" t="str">
        <f>VLOOKUP([1]Pedidos!$D761,[1]!Tabla_Empleados[[IdEmpleado]:[Apellidos]],2,FALSE)</f>
        <v>Leverling</v>
      </c>
      <c r="D761" s="3">
        <v>35282</v>
      </c>
      <c r="E761" s="3">
        <v>35310</v>
      </c>
      <c r="F761" s="3">
        <v>35289</v>
      </c>
      <c r="G761" s="2" t="s">
        <v>32</v>
      </c>
      <c r="H761" s="1" t="str">
        <f>VLOOKUP([1]Pedidos!$I761,[1]!Tabla_Compañías_de_envíos[[IdCompañíaEnvíos]:[NombreCompañía]],2,FALSE)</f>
        <v>Federal Shipping</v>
      </c>
      <c r="I761" s="5">
        <v>76.069999999999993</v>
      </c>
      <c r="J761" s="5">
        <v>9989</v>
      </c>
      <c r="K761" s="1" t="s">
        <v>10</v>
      </c>
    </row>
    <row r="762" spans="1:11" x14ac:dyDescent="0.25">
      <c r="A762" s="2">
        <v>10982</v>
      </c>
      <c r="B762" s="1" t="str">
        <f>VLOOKUP([1]Pedidos!$B762,[1]!Tabla_Clientes[[IdCliente]:[NombreCompañía]],2,FALSE)</f>
        <v>Bottom-Dollar Markets</v>
      </c>
      <c r="C762" s="1" t="str">
        <f>VLOOKUP([1]Pedidos!$D762,[1]!Tabla_Empleados[[IdEmpleado]:[Apellidos]],2,FALSE)</f>
        <v>Fuller</v>
      </c>
      <c r="D762" s="3">
        <v>35881</v>
      </c>
      <c r="E762" s="3">
        <v>35909</v>
      </c>
      <c r="F762" s="3">
        <v>35893</v>
      </c>
      <c r="G762" s="2" t="s">
        <v>33</v>
      </c>
      <c r="H762" s="1" t="str">
        <f>VLOOKUP([1]Pedidos!$I762,[1]!Tabla_Compañías_de_envíos[[IdCompañíaEnvíos]:[NombreCompañía]],2,FALSE)</f>
        <v>Speedy Express</v>
      </c>
      <c r="I762" s="5">
        <v>14.01</v>
      </c>
      <c r="J762" s="5">
        <v>8910</v>
      </c>
      <c r="K762" s="1" t="s">
        <v>19</v>
      </c>
    </row>
    <row r="763" spans="1:11" x14ac:dyDescent="0.25">
      <c r="A763" s="2">
        <v>10547</v>
      </c>
      <c r="B763" s="1" t="str">
        <f>VLOOKUP([1]Pedidos!$B763,[1]!Tabla_Clientes[[IdCliente]:[NombreCompañía]],2,FALSE)</f>
        <v>Seven Seas Imports</v>
      </c>
      <c r="C763" s="1" t="str">
        <f>VLOOKUP([1]Pedidos!$D763,[1]!Tabla_Empleados[[IdEmpleado]:[Apellidos]],2,FALSE)</f>
        <v>Leverling</v>
      </c>
      <c r="D763" s="3">
        <v>35573</v>
      </c>
      <c r="E763" s="3">
        <v>35601</v>
      </c>
      <c r="F763" s="3">
        <v>35583</v>
      </c>
      <c r="G763" s="2" t="s">
        <v>31</v>
      </c>
      <c r="H763" s="1" t="str">
        <f>VLOOKUP([1]Pedidos!$I763,[1]!Tabla_Compañías_de_envíos[[IdCompañíaEnvíos]:[NombreCompañía]],2,FALSE)</f>
        <v>United Package</v>
      </c>
      <c r="I763" s="5">
        <v>178.43</v>
      </c>
      <c r="J763" s="5">
        <v>5034</v>
      </c>
      <c r="K763" s="1" t="s">
        <v>21</v>
      </c>
    </row>
    <row r="764" spans="1:11" x14ac:dyDescent="0.25">
      <c r="A764" s="2">
        <v>10983</v>
      </c>
      <c r="B764" s="1" t="str">
        <f>VLOOKUP([1]Pedidos!$B764,[1]!Tabla_Clientes[[IdCliente]:[NombreCompañía]],2,FALSE)</f>
        <v>Save-a-lot Markets</v>
      </c>
      <c r="C764" s="1" t="str">
        <f>VLOOKUP([1]Pedidos!$D764,[1]!Tabla_Empleados[[IdEmpleado]:[Apellidos]],2,FALSE)</f>
        <v>Fuller</v>
      </c>
      <c r="D764" s="3">
        <v>35881</v>
      </c>
      <c r="E764" s="3">
        <v>35909</v>
      </c>
      <c r="F764" s="3">
        <v>35891</v>
      </c>
      <c r="G764" s="2" t="s">
        <v>31</v>
      </c>
      <c r="H764" s="1" t="str">
        <f>VLOOKUP([1]Pedidos!$I764,[1]!Tabla_Compañías_de_envíos[[IdCompañíaEnvíos]:[NombreCompañía]],2,FALSE)</f>
        <v>United Package</v>
      </c>
      <c r="I764" s="5">
        <v>657.54</v>
      </c>
      <c r="J764" s="5">
        <v>2324</v>
      </c>
      <c r="K764" s="1" t="s">
        <v>18</v>
      </c>
    </row>
    <row r="765" spans="1:11" x14ac:dyDescent="0.25">
      <c r="A765" s="2">
        <v>10603</v>
      </c>
      <c r="B765" s="1" t="str">
        <f>VLOOKUP([1]Pedidos!$B765,[1]!Tabla_Clientes[[IdCliente]:[NombreCompañía]],2,FALSE)</f>
        <v>Save-a-lot Markets</v>
      </c>
      <c r="C765" s="1" t="str">
        <f>VLOOKUP([1]Pedidos!$D765,[1]!Tabla_Empleados[[IdEmpleado]:[Apellidos]],2,FALSE)</f>
        <v>Callahan</v>
      </c>
      <c r="D765" s="3">
        <v>35629</v>
      </c>
      <c r="E765" s="3">
        <v>35657</v>
      </c>
      <c r="F765" s="3">
        <v>35650</v>
      </c>
      <c r="G765" s="2" t="s">
        <v>31</v>
      </c>
      <c r="H765" s="1" t="str">
        <f>VLOOKUP([1]Pedidos!$I765,[1]!Tabla_Compañías_de_envíos[[IdCompañíaEnvíos]:[NombreCompañía]],2,FALSE)</f>
        <v>United Package</v>
      </c>
      <c r="I765" s="5">
        <v>48.77</v>
      </c>
      <c r="J765" s="5">
        <v>9166</v>
      </c>
      <c r="K765" s="1" t="s">
        <v>18</v>
      </c>
    </row>
    <row r="766" spans="1:11" x14ac:dyDescent="0.25">
      <c r="A766" s="2">
        <v>10972</v>
      </c>
      <c r="B766" s="1" t="str">
        <f>VLOOKUP([1]Pedidos!$B766,[1]!Tabla_Clientes[[IdCliente]:[NombreCompañía]],2,FALSE)</f>
        <v>La corne d'abondance</v>
      </c>
      <c r="C766" s="1" t="str">
        <f>VLOOKUP([1]Pedidos!$D766,[1]!Tabla_Empleados[[IdEmpleado]:[Apellidos]],2,FALSE)</f>
        <v>Peacock</v>
      </c>
      <c r="D766" s="3">
        <v>35878</v>
      </c>
      <c r="E766" s="3">
        <v>35906</v>
      </c>
      <c r="F766" s="3">
        <v>35880</v>
      </c>
      <c r="G766" s="2" t="s">
        <v>31</v>
      </c>
      <c r="H766" s="1" t="str">
        <f>VLOOKUP([1]Pedidos!$I766,[1]!Tabla_Compañías_de_envíos[[IdCompañíaEnvíos]:[NombreCompañía]],2,FALSE)</f>
        <v>United Package</v>
      </c>
      <c r="I766" s="5">
        <v>0.02</v>
      </c>
      <c r="J766" s="5">
        <v>7486</v>
      </c>
      <c r="K766" s="1" t="s">
        <v>23</v>
      </c>
    </row>
    <row r="767" spans="1:11" x14ac:dyDescent="0.25">
      <c r="A767" s="2">
        <v>10857</v>
      </c>
      <c r="B767" s="1" t="str">
        <f>VLOOKUP([1]Pedidos!$B767,[1]!Tabla_Clientes[[IdCliente]:[NombreCompañía]],2,FALSE)</f>
        <v>Berglunds snabbköp</v>
      </c>
      <c r="C767" s="1" t="str">
        <f>VLOOKUP([1]Pedidos!$D767,[1]!Tabla_Empleados[[IdEmpleado]:[Apellidos]],2,FALSE)</f>
        <v>Callahan</v>
      </c>
      <c r="D767" s="3">
        <v>35823</v>
      </c>
      <c r="E767" s="3">
        <v>35851</v>
      </c>
      <c r="F767" s="3">
        <v>35832</v>
      </c>
      <c r="G767" s="2" t="s">
        <v>31</v>
      </c>
      <c r="H767" s="1" t="str">
        <f>VLOOKUP([1]Pedidos!$I767,[1]!Tabla_Compañías_de_envíos[[IdCompañíaEnvíos]:[NombreCompañía]],2,FALSE)</f>
        <v>United Package</v>
      </c>
      <c r="I767" s="5">
        <v>188.85</v>
      </c>
      <c r="J767" s="5">
        <v>9044</v>
      </c>
      <c r="K767" s="1" t="s">
        <v>13</v>
      </c>
    </row>
    <row r="768" spans="1:11" x14ac:dyDescent="0.25">
      <c r="A768" s="2">
        <v>10255</v>
      </c>
      <c r="B768" s="1" t="str">
        <f>VLOOKUP([1]Pedidos!$B768,[1]!Tabla_Clientes[[IdCliente]:[NombreCompañía]],2,FALSE)</f>
        <v>Richter Supermarkt</v>
      </c>
      <c r="C768" s="1" t="str">
        <f>VLOOKUP([1]Pedidos!$D768,[1]!Tabla_Empleados[[IdEmpleado]:[Apellidos]],2,FALSE)</f>
        <v>Dodsworth</v>
      </c>
      <c r="D768" s="3">
        <v>35258</v>
      </c>
      <c r="E768" s="3">
        <v>35286</v>
      </c>
      <c r="F768" s="3">
        <v>35261</v>
      </c>
      <c r="G768" s="2" t="s">
        <v>32</v>
      </c>
      <c r="H768" s="1" t="str">
        <f>VLOOKUP([1]Pedidos!$I768,[1]!Tabla_Compañías_de_envíos[[IdCompañíaEnvíos]:[NombreCompañía]],2,FALSE)</f>
        <v>Federal Shipping</v>
      </c>
      <c r="I768" s="5">
        <v>148.33000000000001</v>
      </c>
      <c r="J768" s="5">
        <v>1052</v>
      </c>
      <c r="K768" s="1" t="s">
        <v>15</v>
      </c>
    </row>
    <row r="769" spans="1:11" x14ac:dyDescent="0.25">
      <c r="A769" s="2">
        <v>10358</v>
      </c>
      <c r="B769" s="1" t="str">
        <f>VLOOKUP([1]Pedidos!$B769,[1]!Tabla_Clientes[[IdCliente]:[NombreCompañía]],2,FALSE)</f>
        <v>La maison d'Asie</v>
      </c>
      <c r="C769" s="1" t="str">
        <f>VLOOKUP([1]Pedidos!$D769,[1]!Tabla_Empleados[[IdEmpleado]:[Apellidos]],2,FALSE)</f>
        <v>Buchanan</v>
      </c>
      <c r="D769" s="3">
        <v>35389</v>
      </c>
      <c r="E769" s="3">
        <v>35417</v>
      </c>
      <c r="F769" s="3">
        <v>35396</v>
      </c>
      <c r="G769" s="2" t="s">
        <v>33</v>
      </c>
      <c r="H769" s="1" t="str">
        <f>VLOOKUP([1]Pedidos!$I769,[1]!Tabla_Compañías_de_envíos[[IdCompañíaEnvíos]:[NombreCompañía]],2,FALSE)</f>
        <v>Speedy Express</v>
      </c>
      <c r="I769" s="5">
        <v>19.64</v>
      </c>
      <c r="J769" s="5">
        <v>1278</v>
      </c>
      <c r="K769" s="1" t="s">
        <v>23</v>
      </c>
    </row>
    <row r="770" spans="1:11" x14ac:dyDescent="0.25">
      <c r="A770" s="2">
        <v>10541</v>
      </c>
      <c r="B770" s="1" t="str">
        <f>VLOOKUP([1]Pedidos!$B770,[1]!Tabla_Clientes[[IdCliente]:[NombreCompañía]],2,FALSE)</f>
        <v>Hanari Carnes</v>
      </c>
      <c r="C770" s="1" t="str">
        <f>VLOOKUP([1]Pedidos!$D770,[1]!Tabla_Empleados[[IdEmpleado]:[Apellidos]],2,FALSE)</f>
        <v>Fuller</v>
      </c>
      <c r="D770" s="3">
        <v>35569</v>
      </c>
      <c r="E770" s="3">
        <v>35597</v>
      </c>
      <c r="F770" s="3">
        <v>35579</v>
      </c>
      <c r="G770" s="2" t="s">
        <v>33</v>
      </c>
      <c r="H770" s="1" t="str">
        <f>VLOOKUP([1]Pedidos!$I770,[1]!Tabla_Compañías_de_envíos[[IdCompañíaEnvíos]:[NombreCompañía]],2,FALSE)</f>
        <v>Speedy Express</v>
      </c>
      <c r="I770" s="5">
        <v>68.650000000000006</v>
      </c>
      <c r="J770" s="5">
        <v>3513</v>
      </c>
      <c r="K770" s="1" t="s">
        <v>12</v>
      </c>
    </row>
    <row r="771" spans="1:11" x14ac:dyDescent="0.25">
      <c r="A771" s="2">
        <v>10300</v>
      </c>
      <c r="B771" s="1" t="str">
        <f>VLOOKUP([1]Pedidos!$B771,[1]!Tabla_Clientes[[IdCliente]:[NombreCompañía]],2,FALSE)</f>
        <v>Magazzini Alimentari Riuniti</v>
      </c>
      <c r="C771" s="1" t="str">
        <f>VLOOKUP([1]Pedidos!$D771,[1]!Tabla_Empleados[[IdEmpleado]:[Apellidos]],2,FALSE)</f>
        <v>Fuller</v>
      </c>
      <c r="D771" s="3">
        <v>35317</v>
      </c>
      <c r="E771" s="3">
        <v>35345</v>
      </c>
      <c r="F771" s="3">
        <v>35326</v>
      </c>
      <c r="G771" s="2" t="s">
        <v>31</v>
      </c>
      <c r="H771" s="1" t="str">
        <f>VLOOKUP([1]Pedidos!$I771,[1]!Tabla_Compañías_de_envíos[[IdCompañíaEnvíos]:[NombreCompañía]],2,FALSE)</f>
        <v>United Package</v>
      </c>
      <c r="I771" s="5">
        <v>17.68</v>
      </c>
      <c r="J771" s="5">
        <v>6940</v>
      </c>
      <c r="K771" s="1" t="s">
        <v>14</v>
      </c>
    </row>
    <row r="772" spans="1:11" x14ac:dyDescent="0.25">
      <c r="A772" s="2">
        <v>11056</v>
      </c>
      <c r="B772" s="1" t="str">
        <f>VLOOKUP([1]Pedidos!$B772,[1]!Tabla_Clientes[[IdCliente]:[NombreCompañía]],2,FALSE)</f>
        <v>Eastern Connection</v>
      </c>
      <c r="C772" s="1" t="str">
        <f>VLOOKUP([1]Pedidos!$D772,[1]!Tabla_Empleados[[IdEmpleado]:[Apellidos]],2,FALSE)</f>
        <v>Callahan</v>
      </c>
      <c r="D772" s="3">
        <v>35913</v>
      </c>
      <c r="E772" s="3">
        <v>35927</v>
      </c>
      <c r="F772" s="3">
        <v>35916</v>
      </c>
      <c r="G772" s="2" t="s">
        <v>31</v>
      </c>
      <c r="H772" s="1" t="str">
        <f>VLOOKUP([1]Pedidos!$I772,[1]!Tabla_Compañías_de_envíos[[IdCompañíaEnvíos]:[NombreCompañía]],2,FALSE)</f>
        <v>United Package</v>
      </c>
      <c r="I772" s="5">
        <v>278.95999999999998</v>
      </c>
      <c r="J772" s="5">
        <v>6773</v>
      </c>
      <c r="K772" s="1" t="s">
        <v>21</v>
      </c>
    </row>
    <row r="773" spans="1:11" x14ac:dyDescent="0.25">
      <c r="A773" s="2">
        <v>10938</v>
      </c>
      <c r="B773" s="1" t="str">
        <f>VLOOKUP([1]Pedidos!$B773,[1]!Tabla_Clientes[[IdCliente]:[NombreCompañía]],2,FALSE)</f>
        <v>QUICK-Stop</v>
      </c>
      <c r="C773" s="1" t="str">
        <f>VLOOKUP([1]Pedidos!$D773,[1]!Tabla_Empleados[[IdEmpleado]:[Apellidos]],2,FALSE)</f>
        <v>Leverling</v>
      </c>
      <c r="D773" s="3">
        <v>35864</v>
      </c>
      <c r="E773" s="3">
        <v>35892</v>
      </c>
      <c r="F773" s="3">
        <v>35870</v>
      </c>
      <c r="G773" s="2" t="s">
        <v>31</v>
      </c>
      <c r="H773" s="1" t="str">
        <f>VLOOKUP([1]Pedidos!$I773,[1]!Tabla_Compañías_de_envíos[[IdCompañíaEnvíos]:[NombreCompañía]],2,FALSE)</f>
        <v>United Package</v>
      </c>
      <c r="I773" s="5">
        <v>31.89</v>
      </c>
      <c r="J773" s="5">
        <v>2430</v>
      </c>
      <c r="K773" s="1" t="s">
        <v>10</v>
      </c>
    </row>
    <row r="774" spans="1:11" x14ac:dyDescent="0.25">
      <c r="A774" s="2">
        <v>10415</v>
      </c>
      <c r="B774" s="1" t="str">
        <f>VLOOKUP([1]Pedidos!$B774,[1]!Tabla_Clientes[[IdCliente]:[NombreCompañía]],2,FALSE)</f>
        <v>Hungry Coyote Import Store</v>
      </c>
      <c r="C774" s="1" t="str">
        <f>VLOOKUP([1]Pedidos!$D774,[1]!Tabla_Empleados[[IdEmpleado]:[Apellidos]],2,FALSE)</f>
        <v>Leverling</v>
      </c>
      <c r="D774" s="3">
        <v>35445</v>
      </c>
      <c r="E774" s="3">
        <v>35473</v>
      </c>
      <c r="F774" s="3">
        <v>35454</v>
      </c>
      <c r="G774" s="2" t="s">
        <v>33</v>
      </c>
      <c r="H774" s="1" t="str">
        <f>VLOOKUP([1]Pedidos!$I774,[1]!Tabla_Compañías_de_envíos[[IdCompañíaEnvíos]:[NombreCompañía]],2,FALSE)</f>
        <v>Speedy Express</v>
      </c>
      <c r="I774" s="5">
        <v>0.2</v>
      </c>
      <c r="J774" s="5">
        <v>6522</v>
      </c>
      <c r="K774" s="1" t="s">
        <v>18</v>
      </c>
    </row>
    <row r="775" spans="1:11" x14ac:dyDescent="0.25">
      <c r="A775" s="2">
        <v>10461</v>
      </c>
      <c r="B775" s="1" t="str">
        <f>VLOOKUP([1]Pedidos!$B775,[1]!Tabla_Clientes[[IdCliente]:[NombreCompañía]],2,FALSE)</f>
        <v>LILA-Supermercado</v>
      </c>
      <c r="C775" s="1" t="str">
        <f>VLOOKUP([1]Pedidos!$D775,[1]!Tabla_Empleados[[IdEmpleado]:[Apellidos]],2,FALSE)</f>
        <v>Davolio</v>
      </c>
      <c r="D775" s="3">
        <v>35489</v>
      </c>
      <c r="E775" s="3">
        <v>35517</v>
      </c>
      <c r="F775" s="3">
        <v>35494</v>
      </c>
      <c r="G775" s="2" t="s">
        <v>32</v>
      </c>
      <c r="H775" s="1" t="str">
        <f>VLOOKUP([1]Pedidos!$I775,[1]!Tabla_Compañías_de_envíos[[IdCompañíaEnvíos]:[NombreCompañía]],2,FALSE)</f>
        <v>Federal Shipping</v>
      </c>
      <c r="I775" s="5">
        <v>148.61000000000001</v>
      </c>
      <c r="J775" s="5">
        <v>4947</v>
      </c>
      <c r="K775" s="1" t="s">
        <v>16</v>
      </c>
    </row>
    <row r="776" spans="1:11" x14ac:dyDescent="0.25">
      <c r="A776" s="2">
        <v>10637</v>
      </c>
      <c r="B776" s="1" t="str">
        <f>VLOOKUP([1]Pedidos!$B776,[1]!Tabla_Clientes[[IdCliente]:[NombreCompañía]],2,FALSE)</f>
        <v>Queen Cozinha</v>
      </c>
      <c r="C776" s="1" t="str">
        <f>VLOOKUP([1]Pedidos!$D776,[1]!Tabla_Empleados[[IdEmpleado]:[Apellidos]],2,FALSE)</f>
        <v>Suyama</v>
      </c>
      <c r="D776" s="3">
        <v>35661</v>
      </c>
      <c r="E776" s="3">
        <v>35689</v>
      </c>
      <c r="F776" s="3">
        <v>35668</v>
      </c>
      <c r="G776" s="2" t="s">
        <v>33</v>
      </c>
      <c r="H776" s="1" t="str">
        <f>VLOOKUP([1]Pedidos!$I776,[1]!Tabla_Compañías_de_envíos[[IdCompañíaEnvíos]:[NombreCompañía]],2,FALSE)</f>
        <v>Speedy Express</v>
      </c>
      <c r="I776" s="5">
        <v>201.29</v>
      </c>
      <c r="J776" s="5">
        <v>3896</v>
      </c>
      <c r="K776" s="1" t="s">
        <v>12</v>
      </c>
    </row>
    <row r="777" spans="1:11" x14ac:dyDescent="0.25">
      <c r="A777" s="2">
        <v>10429</v>
      </c>
      <c r="B777" s="1" t="str">
        <f>VLOOKUP([1]Pedidos!$B777,[1]!Tabla_Clientes[[IdCliente]:[NombreCompañía]],2,FALSE)</f>
        <v>Hungry Owl All-Night Grocers</v>
      </c>
      <c r="C777" s="1" t="str">
        <f>VLOOKUP([1]Pedidos!$D777,[1]!Tabla_Empleados[[IdEmpleado]:[Apellidos]],2,FALSE)</f>
        <v>Leverling</v>
      </c>
      <c r="D777" s="3">
        <v>35459</v>
      </c>
      <c r="E777" s="3">
        <v>35501</v>
      </c>
      <c r="F777" s="3">
        <v>35468</v>
      </c>
      <c r="G777" s="2" t="s">
        <v>31</v>
      </c>
      <c r="H777" s="1" t="str">
        <f>VLOOKUP([1]Pedidos!$I777,[1]!Tabla_Compañías_de_envíos[[IdCompañíaEnvíos]:[NombreCompañía]],2,FALSE)</f>
        <v>United Package</v>
      </c>
      <c r="I777" s="5">
        <v>56.63</v>
      </c>
      <c r="J777" s="5">
        <v>3401</v>
      </c>
      <c r="K777" s="1" t="s">
        <v>11</v>
      </c>
    </row>
    <row r="778" spans="1:11" x14ac:dyDescent="0.25">
      <c r="A778" s="2">
        <v>10822</v>
      </c>
      <c r="B778" s="1" t="str">
        <f>VLOOKUP([1]Pedidos!$B778,[1]!Tabla_Clientes[[IdCliente]:[NombreCompañía]],2,FALSE)</f>
        <v>Trail's Head Gourmet Provisioners</v>
      </c>
      <c r="C778" s="1" t="str">
        <f>VLOOKUP([1]Pedidos!$D778,[1]!Tabla_Empleados[[IdEmpleado]:[Apellidos]],2,FALSE)</f>
        <v>Suyama</v>
      </c>
      <c r="D778" s="3">
        <v>35803</v>
      </c>
      <c r="E778" s="3">
        <v>35831</v>
      </c>
      <c r="F778" s="3">
        <v>35811</v>
      </c>
      <c r="G778" s="2" t="s">
        <v>32</v>
      </c>
      <c r="H778" s="1" t="str">
        <f>VLOOKUP([1]Pedidos!$I778,[1]!Tabla_Compañías_de_envíos[[IdCompañíaEnvíos]:[NombreCompañía]],2,FALSE)</f>
        <v>Federal Shipping</v>
      </c>
      <c r="I778" s="5">
        <v>7</v>
      </c>
      <c r="J778" s="5">
        <v>3991</v>
      </c>
      <c r="K778" s="1" t="s">
        <v>18</v>
      </c>
    </row>
    <row r="779" spans="1:11" x14ac:dyDescent="0.25">
      <c r="A779" s="2">
        <v>11034</v>
      </c>
      <c r="B779" s="1" t="str">
        <f>VLOOKUP([1]Pedidos!$B779,[1]!Tabla_Clientes[[IdCliente]:[NombreCompañía]],2,FALSE)</f>
        <v>Old World Delicatessen</v>
      </c>
      <c r="C779" s="1" t="str">
        <f>VLOOKUP([1]Pedidos!$D779,[1]!Tabla_Empleados[[IdEmpleado]:[Apellidos]],2,FALSE)</f>
        <v>Callahan</v>
      </c>
      <c r="D779" s="3">
        <v>35905</v>
      </c>
      <c r="E779" s="3">
        <v>35947</v>
      </c>
      <c r="F779" s="3">
        <v>35912</v>
      </c>
      <c r="G779" s="2" t="s">
        <v>33</v>
      </c>
      <c r="H779" s="1" t="str">
        <f>VLOOKUP([1]Pedidos!$I779,[1]!Tabla_Compañías_de_envíos[[IdCompañíaEnvíos]:[NombreCompañía]],2,FALSE)</f>
        <v>Speedy Express</v>
      </c>
      <c r="I779" s="5">
        <v>40.32</v>
      </c>
      <c r="J779" s="5">
        <v>1472</v>
      </c>
      <c r="K779" s="1" t="s">
        <v>18</v>
      </c>
    </row>
    <row r="780" spans="1:11" x14ac:dyDescent="0.25">
      <c r="A780" s="2">
        <v>10977</v>
      </c>
      <c r="B780" s="1" t="str">
        <f>VLOOKUP([1]Pedidos!$B780,[1]!Tabla_Clientes[[IdCliente]:[NombreCompañía]],2,FALSE)</f>
        <v>Folk och fä HB</v>
      </c>
      <c r="C780" s="1" t="str">
        <f>VLOOKUP([1]Pedidos!$D780,[1]!Tabla_Empleados[[IdEmpleado]:[Apellidos]],2,FALSE)</f>
        <v>Callahan</v>
      </c>
      <c r="D780" s="3">
        <v>35880</v>
      </c>
      <c r="E780" s="3">
        <v>35908</v>
      </c>
      <c r="F780" s="3">
        <v>35895</v>
      </c>
      <c r="G780" s="2" t="s">
        <v>32</v>
      </c>
      <c r="H780" s="1" t="str">
        <f>VLOOKUP([1]Pedidos!$I780,[1]!Tabla_Compañías_de_envíos[[IdCompañíaEnvíos]:[NombreCompañía]],2,FALSE)</f>
        <v>Federal Shipping</v>
      </c>
      <c r="I780" s="5">
        <v>208.5</v>
      </c>
      <c r="J780" s="5">
        <v>5787</v>
      </c>
      <c r="K780" s="1" t="s">
        <v>13</v>
      </c>
    </row>
    <row r="781" spans="1:11" x14ac:dyDescent="0.25">
      <c r="A781" s="2">
        <v>10630</v>
      </c>
      <c r="B781" s="1" t="str">
        <f>VLOOKUP([1]Pedidos!$B781,[1]!Tabla_Clientes[[IdCliente]:[NombreCompañía]],2,FALSE)</f>
        <v>Königlich Essen</v>
      </c>
      <c r="C781" s="1" t="str">
        <f>VLOOKUP([1]Pedidos!$D781,[1]!Tabla_Empleados[[IdEmpleado]:[Apellidos]],2,FALSE)</f>
        <v>Davolio</v>
      </c>
      <c r="D781" s="3">
        <v>35655</v>
      </c>
      <c r="E781" s="3">
        <v>35683</v>
      </c>
      <c r="F781" s="3">
        <v>35661</v>
      </c>
      <c r="G781" s="2" t="s">
        <v>31</v>
      </c>
      <c r="H781" s="1" t="str">
        <f>VLOOKUP([1]Pedidos!$I781,[1]!Tabla_Compañías_de_envíos[[IdCompañíaEnvíos]:[NombreCompañía]],2,FALSE)</f>
        <v>United Package</v>
      </c>
      <c r="I781" s="5">
        <v>32.35</v>
      </c>
      <c r="J781" s="5">
        <v>1337</v>
      </c>
      <c r="K781" s="1" t="s">
        <v>10</v>
      </c>
    </row>
    <row r="782" spans="1:11" x14ac:dyDescent="0.25">
      <c r="A782" s="2">
        <v>10890</v>
      </c>
      <c r="B782" s="1" t="str">
        <f>VLOOKUP([1]Pedidos!$B782,[1]!Tabla_Clientes[[IdCliente]:[NombreCompañía]],2,FALSE)</f>
        <v>Du monde entier</v>
      </c>
      <c r="C782" s="1" t="str">
        <f>VLOOKUP([1]Pedidos!$D782,[1]!Tabla_Empleados[[IdEmpleado]:[Apellidos]],2,FALSE)</f>
        <v>King</v>
      </c>
      <c r="D782" s="3">
        <v>35842</v>
      </c>
      <c r="E782" s="3">
        <v>35870</v>
      </c>
      <c r="F782" s="3">
        <v>35844</v>
      </c>
      <c r="G782" s="2" t="s">
        <v>33</v>
      </c>
      <c r="H782" s="1" t="str">
        <f>VLOOKUP([1]Pedidos!$I782,[1]!Tabla_Compañías_de_envíos[[IdCompañíaEnvíos]:[NombreCompañía]],2,FALSE)</f>
        <v>Speedy Express</v>
      </c>
      <c r="I782" s="5">
        <v>32.76</v>
      </c>
      <c r="J782" s="5">
        <v>5021</v>
      </c>
      <c r="K782" s="1" t="s">
        <v>23</v>
      </c>
    </row>
    <row r="783" spans="1:11" x14ac:dyDescent="0.25">
      <c r="A783" s="2">
        <v>10750</v>
      </c>
      <c r="B783" s="1" t="str">
        <f>VLOOKUP([1]Pedidos!$B783,[1]!Tabla_Clientes[[IdCliente]:[NombreCompañía]],2,FALSE)</f>
        <v>Wartian Herkku</v>
      </c>
      <c r="C783" s="1" t="str">
        <f>VLOOKUP([1]Pedidos!$D783,[1]!Tabla_Empleados[[IdEmpleado]:[Apellidos]],2,FALSE)</f>
        <v>Dodsworth</v>
      </c>
      <c r="D783" s="3">
        <v>35755</v>
      </c>
      <c r="E783" s="3">
        <v>35783</v>
      </c>
      <c r="F783" s="3">
        <v>35758</v>
      </c>
      <c r="G783" s="2" t="s">
        <v>33</v>
      </c>
      <c r="H783" s="1" t="str">
        <f>VLOOKUP([1]Pedidos!$I783,[1]!Tabla_Compañías_de_envíos[[IdCompañíaEnvíos]:[NombreCompañía]],2,FALSE)</f>
        <v>Speedy Express</v>
      </c>
      <c r="I783" s="5">
        <v>79.3</v>
      </c>
      <c r="J783" s="5">
        <v>9863</v>
      </c>
      <c r="K783" s="1" t="s">
        <v>22</v>
      </c>
    </row>
    <row r="784" spans="1:11" x14ac:dyDescent="0.25">
      <c r="A784" s="2">
        <v>10511</v>
      </c>
      <c r="B784" s="1" t="str">
        <f>VLOOKUP([1]Pedidos!$B784,[1]!Tabla_Clientes[[IdCliente]:[NombreCompañía]],2,FALSE)</f>
        <v>Bon app'</v>
      </c>
      <c r="C784" s="1" t="str">
        <f>VLOOKUP([1]Pedidos!$D784,[1]!Tabla_Empleados[[IdEmpleado]:[Apellidos]],2,FALSE)</f>
        <v>Peacock</v>
      </c>
      <c r="D784" s="3">
        <v>35538</v>
      </c>
      <c r="E784" s="3">
        <v>35566</v>
      </c>
      <c r="F784" s="3">
        <v>35541</v>
      </c>
      <c r="G784" s="2" t="s">
        <v>32</v>
      </c>
      <c r="H784" s="1" t="str">
        <f>VLOOKUP([1]Pedidos!$I784,[1]!Tabla_Compañías_de_envíos[[IdCompañíaEnvíos]:[NombreCompañía]],2,FALSE)</f>
        <v>Federal Shipping</v>
      </c>
      <c r="I784" s="5">
        <v>350.64</v>
      </c>
      <c r="J784" s="5">
        <v>8901</v>
      </c>
      <c r="K784" s="1" t="s">
        <v>23</v>
      </c>
    </row>
    <row r="785" spans="1:11" x14ac:dyDescent="0.25">
      <c r="A785" s="2">
        <v>10741</v>
      </c>
      <c r="B785" s="1" t="str">
        <f>VLOOKUP([1]Pedidos!$B785,[1]!Tabla_Clientes[[IdCliente]:[NombreCompañía]],2,FALSE)</f>
        <v>Berglunds snabbköp</v>
      </c>
      <c r="C785" s="1" t="str">
        <f>VLOOKUP([1]Pedidos!$D785,[1]!Tabla_Empleados[[IdEmpleado]:[Apellidos]],2,FALSE)</f>
        <v>Peacock</v>
      </c>
      <c r="D785" s="3">
        <v>35748</v>
      </c>
      <c r="E785" s="3">
        <v>35762</v>
      </c>
      <c r="F785" s="3">
        <v>35752</v>
      </c>
      <c r="G785" s="2" t="s">
        <v>32</v>
      </c>
      <c r="H785" s="1" t="str">
        <f>VLOOKUP([1]Pedidos!$I785,[1]!Tabla_Compañías_de_envíos[[IdCompañíaEnvíos]:[NombreCompañía]],2,FALSE)</f>
        <v>Federal Shipping</v>
      </c>
      <c r="I785" s="5">
        <v>10.96</v>
      </c>
      <c r="J785" s="5">
        <v>2216</v>
      </c>
      <c r="K785" s="1" t="s">
        <v>13</v>
      </c>
    </row>
    <row r="786" spans="1:11" x14ac:dyDescent="0.25">
      <c r="A786" s="2">
        <v>10810</v>
      </c>
      <c r="B786" s="1" t="str">
        <f>VLOOKUP([1]Pedidos!$B786,[1]!Tabla_Clientes[[IdCliente]:[NombreCompañía]],2,FALSE)</f>
        <v>Laughing Bacchus Wine Cellars</v>
      </c>
      <c r="C786" s="1" t="str">
        <f>VLOOKUP([1]Pedidos!$D786,[1]!Tabla_Empleados[[IdEmpleado]:[Apellidos]],2,FALSE)</f>
        <v>Fuller</v>
      </c>
      <c r="D786" s="3">
        <v>35796</v>
      </c>
      <c r="E786" s="3">
        <v>35824</v>
      </c>
      <c r="F786" s="3">
        <v>35802</v>
      </c>
      <c r="G786" s="2" t="s">
        <v>32</v>
      </c>
      <c r="H786" s="1" t="str">
        <f>VLOOKUP([1]Pedidos!$I786,[1]!Tabla_Compañías_de_envíos[[IdCompañíaEnvíos]:[NombreCompañía]],2,FALSE)</f>
        <v>Federal Shipping</v>
      </c>
      <c r="I786" s="5">
        <v>4.33</v>
      </c>
      <c r="J786" s="5">
        <v>9047</v>
      </c>
      <c r="K786" s="1" t="s">
        <v>19</v>
      </c>
    </row>
    <row r="787" spans="1:11" x14ac:dyDescent="0.25">
      <c r="A787" s="2">
        <v>10848</v>
      </c>
      <c r="B787" s="1" t="str">
        <f>VLOOKUP([1]Pedidos!$B787,[1]!Tabla_Clientes[[IdCliente]:[NombreCompañía]],2,FALSE)</f>
        <v>Consolidated Holdings</v>
      </c>
      <c r="C787" s="1" t="str">
        <f>VLOOKUP([1]Pedidos!$D787,[1]!Tabla_Empleados[[IdEmpleado]:[Apellidos]],2,FALSE)</f>
        <v>King</v>
      </c>
      <c r="D787" s="3">
        <v>35818</v>
      </c>
      <c r="E787" s="3">
        <v>35846</v>
      </c>
      <c r="F787" s="3">
        <v>35824</v>
      </c>
      <c r="G787" s="2" t="s">
        <v>31</v>
      </c>
      <c r="H787" s="1" t="str">
        <f>VLOOKUP([1]Pedidos!$I787,[1]!Tabla_Compañías_de_envíos[[IdCompañíaEnvíos]:[NombreCompañía]],2,FALSE)</f>
        <v>United Package</v>
      </c>
      <c r="I787" s="5">
        <v>38.24</v>
      </c>
      <c r="J787" s="5">
        <v>7100</v>
      </c>
      <c r="K787" s="1" t="s">
        <v>21</v>
      </c>
    </row>
    <row r="788" spans="1:11" x14ac:dyDescent="0.25">
      <c r="A788" s="2">
        <v>10634</v>
      </c>
      <c r="B788" s="1" t="str">
        <f>VLOOKUP([1]Pedidos!$B788,[1]!Tabla_Clientes[[IdCliente]:[NombreCompañía]],2,FALSE)</f>
        <v>Folies gourmandes</v>
      </c>
      <c r="C788" s="1" t="str">
        <f>VLOOKUP([1]Pedidos!$D788,[1]!Tabla_Empleados[[IdEmpleado]:[Apellidos]],2,FALSE)</f>
        <v>Peacock</v>
      </c>
      <c r="D788" s="3">
        <v>35657</v>
      </c>
      <c r="E788" s="3">
        <v>35685</v>
      </c>
      <c r="F788" s="3">
        <v>35663</v>
      </c>
      <c r="G788" s="2" t="s">
        <v>32</v>
      </c>
      <c r="H788" s="1" t="str">
        <f>VLOOKUP([1]Pedidos!$I788,[1]!Tabla_Compañías_de_envíos[[IdCompañíaEnvíos]:[NombreCompañía]],2,FALSE)</f>
        <v>Federal Shipping</v>
      </c>
      <c r="I788" s="5">
        <v>487.38</v>
      </c>
      <c r="J788" s="5">
        <v>4761</v>
      </c>
      <c r="K788" s="1" t="s">
        <v>23</v>
      </c>
    </row>
    <row r="789" spans="1:11" x14ac:dyDescent="0.25">
      <c r="A789" s="2">
        <v>10973</v>
      </c>
      <c r="B789" s="1" t="str">
        <f>VLOOKUP([1]Pedidos!$B789,[1]!Tabla_Clientes[[IdCliente]:[NombreCompañía]],2,FALSE)</f>
        <v>La corne d'abondance</v>
      </c>
      <c r="C789" s="1" t="str">
        <f>VLOOKUP([1]Pedidos!$D789,[1]!Tabla_Empleados[[IdEmpleado]:[Apellidos]],2,FALSE)</f>
        <v>Suyama</v>
      </c>
      <c r="D789" s="3">
        <v>35878</v>
      </c>
      <c r="E789" s="3">
        <v>35906</v>
      </c>
      <c r="F789" s="3">
        <v>35881</v>
      </c>
      <c r="G789" s="2" t="s">
        <v>31</v>
      </c>
      <c r="H789" s="1" t="str">
        <f>VLOOKUP([1]Pedidos!$I789,[1]!Tabla_Compañías_de_envíos[[IdCompañíaEnvíos]:[NombreCompañía]],2,FALSE)</f>
        <v>United Package</v>
      </c>
      <c r="I789" s="5">
        <v>15.17</v>
      </c>
      <c r="J789" s="5">
        <v>4896</v>
      </c>
      <c r="K789" s="1" t="s">
        <v>23</v>
      </c>
    </row>
    <row r="790" spans="1:11" x14ac:dyDescent="0.25">
      <c r="A790" s="2">
        <v>10846</v>
      </c>
      <c r="B790" s="1" t="str">
        <f>VLOOKUP([1]Pedidos!$B790,[1]!Tabla_Clientes[[IdCliente]:[NombreCompañía]],2,FALSE)</f>
        <v>Suprêmes délices</v>
      </c>
      <c r="C790" s="1" t="str">
        <f>VLOOKUP([1]Pedidos!$D790,[1]!Tabla_Empleados[[IdEmpleado]:[Apellidos]],2,FALSE)</f>
        <v>Fuller</v>
      </c>
      <c r="D790" s="3">
        <v>35817</v>
      </c>
      <c r="E790" s="3">
        <v>35859</v>
      </c>
      <c r="F790" s="3">
        <v>35818</v>
      </c>
      <c r="G790" s="2" t="s">
        <v>32</v>
      </c>
      <c r="H790" s="1" t="str">
        <f>VLOOKUP([1]Pedidos!$I790,[1]!Tabla_Compañías_de_envíos[[IdCompañíaEnvíos]:[NombreCompañía]],2,FALSE)</f>
        <v>Federal Shipping</v>
      </c>
      <c r="I790" s="5">
        <v>56.46</v>
      </c>
      <c r="J790" s="5">
        <v>4190</v>
      </c>
      <c r="K790" s="1" t="s">
        <v>29</v>
      </c>
    </row>
    <row r="791" spans="1:11" x14ac:dyDescent="0.25">
      <c r="A791" s="2">
        <v>10684</v>
      </c>
      <c r="B791" s="1" t="str">
        <f>VLOOKUP([1]Pedidos!$B791,[1]!Tabla_Clientes[[IdCliente]:[NombreCompañía]],2,FALSE)</f>
        <v>Ottilies Käseladen</v>
      </c>
      <c r="C791" s="1" t="str">
        <f>VLOOKUP([1]Pedidos!$D791,[1]!Tabla_Empleados[[IdEmpleado]:[Apellidos]],2,FALSE)</f>
        <v>Leverling</v>
      </c>
      <c r="D791" s="3">
        <v>35699</v>
      </c>
      <c r="E791" s="3">
        <v>35727</v>
      </c>
      <c r="F791" s="3">
        <v>35703</v>
      </c>
      <c r="G791" s="2" t="s">
        <v>33</v>
      </c>
      <c r="H791" s="1" t="str">
        <f>VLOOKUP([1]Pedidos!$I791,[1]!Tabla_Compañías_de_envíos[[IdCompañíaEnvíos]:[NombreCompañía]],2,FALSE)</f>
        <v>Speedy Express</v>
      </c>
      <c r="I791" s="5">
        <v>145.63</v>
      </c>
      <c r="J791" s="5">
        <v>5411</v>
      </c>
      <c r="K791" s="1" t="s">
        <v>10</v>
      </c>
    </row>
    <row r="792" spans="1:11" x14ac:dyDescent="0.25">
      <c r="A792" s="2">
        <v>10540</v>
      </c>
      <c r="B792" s="1" t="str">
        <f>VLOOKUP([1]Pedidos!$B792,[1]!Tabla_Clientes[[IdCliente]:[NombreCompañía]],2,FALSE)</f>
        <v>QUICK-Stop</v>
      </c>
      <c r="C792" s="1" t="str">
        <f>VLOOKUP([1]Pedidos!$D792,[1]!Tabla_Empleados[[IdEmpleado]:[Apellidos]],2,FALSE)</f>
        <v>Leverling</v>
      </c>
      <c r="D792" s="3">
        <v>35569</v>
      </c>
      <c r="E792" s="3">
        <v>35597</v>
      </c>
      <c r="F792" s="3">
        <v>35594</v>
      </c>
      <c r="G792" s="2" t="s">
        <v>32</v>
      </c>
      <c r="H792" s="1" t="str">
        <f>VLOOKUP([1]Pedidos!$I792,[1]!Tabla_Compañías_de_envíos[[IdCompañíaEnvíos]:[NombreCompañía]],2,FALSE)</f>
        <v>Federal Shipping</v>
      </c>
      <c r="I792" s="5">
        <v>1007.64</v>
      </c>
      <c r="J792" s="5">
        <v>4782</v>
      </c>
      <c r="K792" s="1" t="s">
        <v>10</v>
      </c>
    </row>
    <row r="793" spans="1:11" x14ac:dyDescent="0.25">
      <c r="A793" s="2">
        <v>10891</v>
      </c>
      <c r="B793" s="1" t="str">
        <f>VLOOKUP([1]Pedidos!$B793,[1]!Tabla_Clientes[[IdCliente]:[NombreCompañía]],2,FALSE)</f>
        <v>Lehmanns Marktstand</v>
      </c>
      <c r="C793" s="1" t="str">
        <f>VLOOKUP([1]Pedidos!$D793,[1]!Tabla_Empleados[[IdEmpleado]:[Apellidos]],2,FALSE)</f>
        <v>King</v>
      </c>
      <c r="D793" s="3">
        <v>35843</v>
      </c>
      <c r="E793" s="3">
        <v>35871</v>
      </c>
      <c r="F793" s="3">
        <v>35845</v>
      </c>
      <c r="G793" s="2" t="s">
        <v>31</v>
      </c>
      <c r="H793" s="1" t="str">
        <f>VLOOKUP([1]Pedidos!$I793,[1]!Tabla_Compañías_de_envíos[[IdCompañíaEnvíos]:[NombreCompañía]],2,FALSE)</f>
        <v>United Package</v>
      </c>
      <c r="I793" s="5">
        <v>20.37</v>
      </c>
      <c r="J793" s="5">
        <v>2222</v>
      </c>
      <c r="K793" s="1" t="s">
        <v>10</v>
      </c>
    </row>
    <row r="794" spans="1:11" x14ac:dyDescent="0.25">
      <c r="A794" s="2">
        <v>10911</v>
      </c>
      <c r="B794" s="1" t="str">
        <f>VLOOKUP([1]Pedidos!$B794,[1]!Tabla_Clientes[[IdCliente]:[NombreCompañía]],2,FALSE)</f>
        <v>Godos Cocina Típica</v>
      </c>
      <c r="C794" s="1" t="str">
        <f>VLOOKUP([1]Pedidos!$D794,[1]!Tabla_Empleados[[IdEmpleado]:[Apellidos]],2,FALSE)</f>
        <v>Leverling</v>
      </c>
      <c r="D794" s="3">
        <v>35852</v>
      </c>
      <c r="E794" s="3">
        <v>35880</v>
      </c>
      <c r="F794" s="3">
        <v>35859</v>
      </c>
      <c r="G794" s="2" t="s">
        <v>33</v>
      </c>
      <c r="H794" s="1" t="str">
        <f>VLOOKUP([1]Pedidos!$I794,[1]!Tabla_Compañías_de_envíos[[IdCompañíaEnvíos]:[NombreCompañía]],2,FALSE)</f>
        <v>Speedy Express</v>
      </c>
      <c r="I794" s="5">
        <v>38.19</v>
      </c>
      <c r="J794" s="5">
        <v>3184</v>
      </c>
      <c r="K794" s="1" t="s">
        <v>17</v>
      </c>
    </row>
    <row r="795" spans="1:11" x14ac:dyDescent="0.25">
      <c r="A795" s="2">
        <v>10993</v>
      </c>
      <c r="B795" s="1" t="str">
        <f>VLOOKUP([1]Pedidos!$B795,[1]!Tabla_Clientes[[IdCliente]:[NombreCompañía]],2,FALSE)</f>
        <v>Folk och fä HB</v>
      </c>
      <c r="C795" s="1" t="str">
        <f>VLOOKUP([1]Pedidos!$D795,[1]!Tabla_Empleados[[IdEmpleado]:[Apellidos]],2,FALSE)</f>
        <v>King</v>
      </c>
      <c r="D795" s="3">
        <v>35886</v>
      </c>
      <c r="E795" s="3">
        <v>35914</v>
      </c>
      <c r="F795" s="3">
        <v>35895</v>
      </c>
      <c r="G795" s="2" t="s">
        <v>32</v>
      </c>
      <c r="H795" s="1" t="str">
        <f>VLOOKUP([1]Pedidos!$I795,[1]!Tabla_Compañías_de_envíos[[IdCompañíaEnvíos]:[NombreCompañía]],2,FALSE)</f>
        <v>Federal Shipping</v>
      </c>
      <c r="I795" s="5">
        <v>8.81</v>
      </c>
      <c r="J795" s="5">
        <v>1445</v>
      </c>
      <c r="K795" s="1" t="s">
        <v>13</v>
      </c>
    </row>
    <row r="796" spans="1:11" x14ac:dyDescent="0.25">
      <c r="A796" s="2">
        <v>10647</v>
      </c>
      <c r="B796" s="1" t="str">
        <f>VLOOKUP([1]Pedidos!$B796,[1]!Tabla_Clientes[[IdCliente]:[NombreCompañía]],2,FALSE)</f>
        <v>Que Delícia</v>
      </c>
      <c r="C796" s="1" t="str">
        <f>VLOOKUP([1]Pedidos!$D796,[1]!Tabla_Empleados[[IdEmpleado]:[Apellidos]],2,FALSE)</f>
        <v>Peacock</v>
      </c>
      <c r="D796" s="3">
        <v>35669</v>
      </c>
      <c r="E796" s="3">
        <v>35683</v>
      </c>
      <c r="F796" s="3">
        <v>35676</v>
      </c>
      <c r="G796" s="2" t="s">
        <v>31</v>
      </c>
      <c r="H796" s="1" t="str">
        <f>VLOOKUP([1]Pedidos!$I796,[1]!Tabla_Compañías_de_envíos[[IdCompañíaEnvíos]:[NombreCompañía]],2,FALSE)</f>
        <v>United Package</v>
      </c>
      <c r="I796" s="5">
        <v>45.54</v>
      </c>
      <c r="J796" s="5">
        <v>4890</v>
      </c>
      <c r="K796" s="1" t="s">
        <v>12</v>
      </c>
    </row>
    <row r="797" spans="1:11" x14ac:dyDescent="0.25">
      <c r="A797" s="2">
        <v>10582</v>
      </c>
      <c r="B797" s="1" t="str">
        <f>VLOOKUP([1]Pedidos!$B797,[1]!Tabla_Clientes[[IdCliente]:[NombreCompañía]],2,FALSE)</f>
        <v>Blauer See Delikatessen</v>
      </c>
      <c r="C797" s="1" t="str">
        <f>VLOOKUP([1]Pedidos!$D797,[1]!Tabla_Empleados[[IdEmpleado]:[Apellidos]],2,FALSE)</f>
        <v>Leverling</v>
      </c>
      <c r="D797" s="3">
        <v>35608</v>
      </c>
      <c r="E797" s="3">
        <v>35636</v>
      </c>
      <c r="F797" s="3">
        <v>35625</v>
      </c>
      <c r="G797" s="2" t="s">
        <v>31</v>
      </c>
      <c r="H797" s="1" t="str">
        <f>VLOOKUP([1]Pedidos!$I797,[1]!Tabla_Compañías_de_envíos[[IdCompañíaEnvíos]:[NombreCompañía]],2,FALSE)</f>
        <v>United Package</v>
      </c>
      <c r="I797" s="5">
        <v>27.71</v>
      </c>
      <c r="J797" s="5">
        <v>1124</v>
      </c>
      <c r="K797" s="1" t="s">
        <v>10</v>
      </c>
    </row>
    <row r="798" spans="1:11" x14ac:dyDescent="0.25">
      <c r="A798" s="2">
        <v>10732</v>
      </c>
      <c r="B798" s="1" t="str">
        <f>VLOOKUP([1]Pedidos!$B798,[1]!Tabla_Clientes[[IdCliente]:[NombreCompañía]],2,FALSE)</f>
        <v>Bon app'</v>
      </c>
      <c r="C798" s="1" t="str">
        <f>VLOOKUP([1]Pedidos!$D798,[1]!Tabla_Empleados[[IdEmpleado]:[Apellidos]],2,FALSE)</f>
        <v>Leverling</v>
      </c>
      <c r="D798" s="3">
        <v>35740</v>
      </c>
      <c r="E798" s="3">
        <v>35768</v>
      </c>
      <c r="F798" s="3">
        <v>35741</v>
      </c>
      <c r="G798" s="2" t="s">
        <v>33</v>
      </c>
      <c r="H798" s="1" t="str">
        <f>VLOOKUP([1]Pedidos!$I798,[1]!Tabla_Compañías_de_envíos[[IdCompañíaEnvíos]:[NombreCompañía]],2,FALSE)</f>
        <v>Speedy Express</v>
      </c>
      <c r="I798" s="5">
        <v>16.97</v>
      </c>
      <c r="J798" s="5">
        <v>7497</v>
      </c>
      <c r="K798" s="1" t="s">
        <v>23</v>
      </c>
    </row>
    <row r="799" spans="1:11" x14ac:dyDescent="0.25">
      <c r="A799" s="2">
        <v>10566</v>
      </c>
      <c r="B799" s="1" t="str">
        <f>VLOOKUP([1]Pedidos!$B799,[1]!Tabla_Clientes[[IdCliente]:[NombreCompañía]],2,FALSE)</f>
        <v>Blondel père et fils</v>
      </c>
      <c r="C799" s="1" t="str">
        <f>VLOOKUP([1]Pedidos!$D799,[1]!Tabla_Empleados[[IdEmpleado]:[Apellidos]],2,FALSE)</f>
        <v>Dodsworth</v>
      </c>
      <c r="D799" s="3">
        <v>35593</v>
      </c>
      <c r="E799" s="3">
        <v>35621</v>
      </c>
      <c r="F799" s="3">
        <v>35599</v>
      </c>
      <c r="G799" s="2" t="s">
        <v>33</v>
      </c>
      <c r="H799" s="1" t="str">
        <f>VLOOKUP([1]Pedidos!$I799,[1]!Tabla_Compañías_de_envíos[[IdCompañíaEnvíos]:[NombreCompañía]],2,FALSE)</f>
        <v>Speedy Express</v>
      </c>
      <c r="I799" s="5">
        <v>88.4</v>
      </c>
      <c r="J799" s="5">
        <v>9935</v>
      </c>
      <c r="K799" s="1" t="s">
        <v>23</v>
      </c>
    </row>
    <row r="800" spans="1:11" x14ac:dyDescent="0.25">
      <c r="A800" s="2">
        <v>10849</v>
      </c>
      <c r="B800" s="1" t="str">
        <f>VLOOKUP([1]Pedidos!$B800,[1]!Tabla_Clientes[[IdCliente]:[NombreCompañía]],2,FALSE)</f>
        <v>Königlich Essen</v>
      </c>
      <c r="C800" s="1" t="str">
        <f>VLOOKUP([1]Pedidos!$D800,[1]!Tabla_Empleados[[IdEmpleado]:[Apellidos]],2,FALSE)</f>
        <v>Dodsworth</v>
      </c>
      <c r="D800" s="3">
        <v>35818</v>
      </c>
      <c r="E800" s="3">
        <v>35846</v>
      </c>
      <c r="F800" s="3">
        <v>35825</v>
      </c>
      <c r="G800" s="2" t="s">
        <v>31</v>
      </c>
      <c r="H800" s="1" t="str">
        <f>VLOOKUP([1]Pedidos!$I800,[1]!Tabla_Compañías_de_envíos[[IdCompañíaEnvíos]:[NombreCompañía]],2,FALSE)</f>
        <v>United Package</v>
      </c>
      <c r="I800" s="5">
        <v>0.56000000000000005</v>
      </c>
      <c r="J800" s="5">
        <v>7144</v>
      </c>
      <c r="K800" s="1" t="s">
        <v>10</v>
      </c>
    </row>
    <row r="801" spans="1:11" x14ac:dyDescent="0.25">
      <c r="A801" s="2">
        <v>10975</v>
      </c>
      <c r="B801" s="1" t="str">
        <f>VLOOKUP([1]Pedidos!$B801,[1]!Tabla_Clientes[[IdCliente]:[NombreCompañía]],2,FALSE)</f>
        <v>Bottom-Dollar Markets</v>
      </c>
      <c r="C801" s="1" t="str">
        <f>VLOOKUP([1]Pedidos!$D801,[1]!Tabla_Empleados[[IdEmpleado]:[Apellidos]],2,FALSE)</f>
        <v>Davolio</v>
      </c>
      <c r="D801" s="3">
        <v>35879</v>
      </c>
      <c r="E801" s="3">
        <v>35907</v>
      </c>
      <c r="F801" s="3">
        <v>35881</v>
      </c>
      <c r="G801" s="2" t="s">
        <v>32</v>
      </c>
      <c r="H801" s="1" t="str">
        <f>VLOOKUP([1]Pedidos!$I801,[1]!Tabla_Compañías_de_envíos[[IdCompañíaEnvíos]:[NombreCompañía]],2,FALSE)</f>
        <v>Federal Shipping</v>
      </c>
      <c r="I801" s="5">
        <v>32.270000000000003</v>
      </c>
      <c r="J801" s="5">
        <v>8230</v>
      </c>
      <c r="K801" s="1" t="s">
        <v>19</v>
      </c>
    </row>
    <row r="802" spans="1:11" x14ac:dyDescent="0.25">
      <c r="A802" s="2">
        <v>10960</v>
      </c>
      <c r="B802" s="1" t="str">
        <f>VLOOKUP([1]Pedidos!$B802,[1]!Tabla_Clientes[[IdCliente]:[NombreCompañía]],2,FALSE)</f>
        <v>HILARIÓN-Abastos</v>
      </c>
      <c r="C802" s="1" t="str">
        <f>VLOOKUP([1]Pedidos!$D802,[1]!Tabla_Empleados[[IdEmpleado]:[Apellidos]],2,FALSE)</f>
        <v>Leverling</v>
      </c>
      <c r="D802" s="3">
        <v>35873</v>
      </c>
      <c r="E802" s="3">
        <v>35887</v>
      </c>
      <c r="F802" s="3">
        <v>35893</v>
      </c>
      <c r="G802" s="2" t="s">
        <v>33</v>
      </c>
      <c r="H802" s="1" t="str">
        <f>VLOOKUP([1]Pedidos!$I802,[1]!Tabla_Compañías_de_envíos[[IdCompañíaEnvíos]:[NombreCompañía]],2,FALSE)</f>
        <v>Speedy Express</v>
      </c>
      <c r="I802" s="5">
        <v>2.08</v>
      </c>
      <c r="J802" s="5">
        <v>1113</v>
      </c>
      <c r="K802" s="1" t="s">
        <v>16</v>
      </c>
    </row>
    <row r="803" spans="1:11" x14ac:dyDescent="0.25">
      <c r="A803" s="2">
        <v>10372</v>
      </c>
      <c r="B803" s="1" t="str">
        <f>VLOOKUP([1]Pedidos!$B803,[1]!Tabla_Clientes[[IdCliente]:[NombreCompañía]],2,FALSE)</f>
        <v>Queen Cozinha</v>
      </c>
      <c r="C803" s="1" t="str">
        <f>VLOOKUP([1]Pedidos!$D803,[1]!Tabla_Empleados[[IdEmpleado]:[Apellidos]],2,FALSE)</f>
        <v>Buchanan</v>
      </c>
      <c r="D803" s="3">
        <v>35403</v>
      </c>
      <c r="E803" s="3">
        <v>35431</v>
      </c>
      <c r="F803" s="3">
        <v>35408</v>
      </c>
      <c r="G803" s="2" t="s">
        <v>31</v>
      </c>
      <c r="H803" s="1" t="str">
        <f>VLOOKUP([1]Pedidos!$I803,[1]!Tabla_Compañías_de_envíos[[IdCompañíaEnvíos]:[NombreCompañía]],2,FALSE)</f>
        <v>United Package</v>
      </c>
      <c r="I803" s="5">
        <v>890.78</v>
      </c>
      <c r="J803" s="5">
        <v>5012</v>
      </c>
      <c r="K803" s="1" t="s">
        <v>12</v>
      </c>
    </row>
    <row r="804" spans="1:11" x14ac:dyDescent="0.25">
      <c r="A804" s="2">
        <v>10469</v>
      </c>
      <c r="B804" s="1" t="str">
        <f>VLOOKUP([1]Pedidos!$B804,[1]!Tabla_Clientes[[IdCliente]:[NombreCompañía]],2,FALSE)</f>
        <v>White Clover Markets</v>
      </c>
      <c r="C804" s="1" t="str">
        <f>VLOOKUP([1]Pedidos!$D804,[1]!Tabla_Empleados[[IdEmpleado]:[Apellidos]],2,FALSE)</f>
        <v>Davolio</v>
      </c>
      <c r="D804" s="3">
        <v>35499</v>
      </c>
      <c r="E804" s="3">
        <v>35527</v>
      </c>
      <c r="F804" s="3">
        <v>35503</v>
      </c>
      <c r="G804" s="2" t="s">
        <v>33</v>
      </c>
      <c r="H804" s="1" t="str">
        <f>VLOOKUP([1]Pedidos!$I804,[1]!Tabla_Compañías_de_envíos[[IdCompañíaEnvíos]:[NombreCompañía]],2,FALSE)</f>
        <v>Speedy Express</v>
      </c>
      <c r="I804" s="5">
        <v>60.18</v>
      </c>
      <c r="J804" s="5">
        <v>2483</v>
      </c>
      <c r="K804" s="1" t="s">
        <v>18</v>
      </c>
    </row>
    <row r="805" spans="1:11" x14ac:dyDescent="0.25">
      <c r="A805" s="2">
        <v>10696</v>
      </c>
      <c r="B805" s="1" t="str">
        <f>VLOOKUP([1]Pedidos!$B805,[1]!Tabla_Clientes[[IdCliente]:[NombreCompañía]],2,FALSE)</f>
        <v>White Clover Markets</v>
      </c>
      <c r="C805" s="1" t="str">
        <f>VLOOKUP([1]Pedidos!$D805,[1]!Tabla_Empleados[[IdEmpleado]:[Apellidos]],2,FALSE)</f>
        <v>Callahan</v>
      </c>
      <c r="D805" s="3">
        <v>35711</v>
      </c>
      <c r="E805" s="3">
        <v>35753</v>
      </c>
      <c r="F805" s="3">
        <v>35717</v>
      </c>
      <c r="G805" s="2" t="s">
        <v>32</v>
      </c>
      <c r="H805" s="1" t="str">
        <f>VLOOKUP([1]Pedidos!$I805,[1]!Tabla_Compañías_de_envíos[[IdCompañíaEnvíos]:[NombreCompañía]],2,FALSE)</f>
        <v>Federal Shipping</v>
      </c>
      <c r="I805" s="5">
        <v>102.55</v>
      </c>
      <c r="J805" s="5">
        <v>5271</v>
      </c>
      <c r="K805" s="1" t="s">
        <v>18</v>
      </c>
    </row>
    <row r="806" spans="1:11" x14ac:dyDescent="0.25">
      <c r="A806" s="2">
        <v>10916</v>
      </c>
      <c r="B806" s="1" t="str">
        <f>VLOOKUP([1]Pedidos!$B806,[1]!Tabla_Clientes[[IdCliente]:[NombreCompañía]],2,FALSE)</f>
        <v>Rancho grande</v>
      </c>
      <c r="C806" s="1" t="str">
        <f>VLOOKUP([1]Pedidos!$D806,[1]!Tabla_Empleados[[IdEmpleado]:[Apellidos]],2,FALSE)</f>
        <v>Davolio</v>
      </c>
      <c r="D806" s="3">
        <v>35853</v>
      </c>
      <c r="E806" s="3">
        <v>35881</v>
      </c>
      <c r="F806" s="3">
        <v>35863</v>
      </c>
      <c r="G806" s="2" t="s">
        <v>31</v>
      </c>
      <c r="H806" s="1" t="str">
        <f>VLOOKUP([1]Pedidos!$I806,[1]!Tabla_Compañías_de_envíos[[IdCompañíaEnvíos]:[NombreCompañía]],2,FALSE)</f>
        <v>United Package</v>
      </c>
      <c r="I806" s="5">
        <v>63.77</v>
      </c>
      <c r="J806" s="5">
        <v>1076</v>
      </c>
      <c r="K806" s="1" t="s">
        <v>26</v>
      </c>
    </row>
    <row r="807" spans="1:11" x14ac:dyDescent="0.25">
      <c r="A807" s="2">
        <v>10519</v>
      </c>
      <c r="B807" s="1" t="str">
        <f>VLOOKUP([1]Pedidos!$B807,[1]!Tabla_Clientes[[IdCliente]:[NombreCompañía]],2,FALSE)</f>
        <v>Chop-suey Chinese</v>
      </c>
      <c r="C807" s="1" t="str">
        <f>VLOOKUP([1]Pedidos!$D807,[1]!Tabla_Empleados[[IdEmpleado]:[Apellidos]],2,FALSE)</f>
        <v>Suyama</v>
      </c>
      <c r="D807" s="3">
        <v>35548</v>
      </c>
      <c r="E807" s="3">
        <v>35576</v>
      </c>
      <c r="F807" s="3">
        <v>35551</v>
      </c>
      <c r="G807" s="2" t="s">
        <v>32</v>
      </c>
      <c r="H807" s="1" t="str">
        <f>VLOOKUP([1]Pedidos!$I807,[1]!Tabla_Compañías_de_envíos[[IdCompañíaEnvíos]:[NombreCompañía]],2,FALSE)</f>
        <v>Federal Shipping</v>
      </c>
      <c r="I807" s="5">
        <v>91.76</v>
      </c>
      <c r="J807" s="5">
        <v>7923</v>
      </c>
      <c r="K807" s="1" t="s">
        <v>15</v>
      </c>
    </row>
    <row r="808" spans="1:11" x14ac:dyDescent="0.25">
      <c r="A808" s="2">
        <v>10774</v>
      </c>
      <c r="B808" s="1" t="str">
        <f>VLOOKUP([1]Pedidos!$B808,[1]!Tabla_Clientes[[IdCliente]:[NombreCompañía]],2,FALSE)</f>
        <v>Folk och fä HB</v>
      </c>
      <c r="C808" s="1" t="str">
        <f>VLOOKUP([1]Pedidos!$D808,[1]!Tabla_Empleados[[IdEmpleado]:[Apellidos]],2,FALSE)</f>
        <v>Peacock</v>
      </c>
      <c r="D808" s="3">
        <v>35775</v>
      </c>
      <c r="E808" s="3">
        <v>35789</v>
      </c>
      <c r="F808" s="3">
        <v>35776</v>
      </c>
      <c r="G808" s="2" t="s">
        <v>33</v>
      </c>
      <c r="H808" s="1" t="str">
        <f>VLOOKUP([1]Pedidos!$I808,[1]!Tabla_Compañías_de_envíos[[IdCompañíaEnvíos]:[NombreCompañía]],2,FALSE)</f>
        <v>Speedy Express</v>
      </c>
      <c r="I808" s="5">
        <v>48.2</v>
      </c>
      <c r="J808" s="5">
        <v>7580</v>
      </c>
      <c r="K808" s="1" t="s">
        <v>13</v>
      </c>
    </row>
    <row r="809" spans="1:11" x14ac:dyDescent="0.25">
      <c r="A809" s="2">
        <v>10609</v>
      </c>
      <c r="B809" s="1" t="str">
        <f>VLOOKUP([1]Pedidos!$B809,[1]!Tabla_Clientes[[IdCliente]:[NombreCompañía]],2,FALSE)</f>
        <v>Du monde entier</v>
      </c>
      <c r="C809" s="1" t="str">
        <f>VLOOKUP([1]Pedidos!$D809,[1]!Tabla_Empleados[[IdEmpleado]:[Apellidos]],2,FALSE)</f>
        <v>King</v>
      </c>
      <c r="D809" s="3">
        <v>35635</v>
      </c>
      <c r="E809" s="3">
        <v>35663</v>
      </c>
      <c r="F809" s="3">
        <v>35641</v>
      </c>
      <c r="G809" s="2" t="s">
        <v>31</v>
      </c>
      <c r="H809" s="1" t="str">
        <f>VLOOKUP([1]Pedidos!$I809,[1]!Tabla_Compañías_de_envíos[[IdCompañíaEnvíos]:[NombreCompañía]],2,FALSE)</f>
        <v>United Package</v>
      </c>
      <c r="I809" s="5">
        <v>1.85</v>
      </c>
      <c r="J809" s="5">
        <v>9982</v>
      </c>
      <c r="K809" s="1" t="s">
        <v>23</v>
      </c>
    </row>
    <row r="810" spans="1:11" x14ac:dyDescent="0.25">
      <c r="A810" s="2">
        <v>10615</v>
      </c>
      <c r="B810" s="1" t="str">
        <f>VLOOKUP([1]Pedidos!$B810,[1]!Tabla_Clientes[[IdCliente]:[NombreCompañía]],2,FALSE)</f>
        <v>Wilman Kala</v>
      </c>
      <c r="C810" s="1" t="str">
        <f>VLOOKUP([1]Pedidos!$D810,[1]!Tabla_Empleados[[IdEmpleado]:[Apellidos]],2,FALSE)</f>
        <v>Fuller</v>
      </c>
      <c r="D810" s="3">
        <v>35641</v>
      </c>
      <c r="E810" s="3">
        <v>35669</v>
      </c>
      <c r="F810" s="3">
        <v>35648</v>
      </c>
      <c r="G810" s="2" t="s">
        <v>32</v>
      </c>
      <c r="H810" s="1" t="str">
        <f>VLOOKUP([1]Pedidos!$I810,[1]!Tabla_Compañías_de_envíos[[IdCompañíaEnvíos]:[NombreCompañía]],2,FALSE)</f>
        <v>Federal Shipping</v>
      </c>
      <c r="I810" s="5">
        <v>0.75</v>
      </c>
      <c r="J810" s="5">
        <v>4119</v>
      </c>
      <c r="K810" s="1" t="s">
        <v>22</v>
      </c>
    </row>
    <row r="811" spans="1:11" x14ac:dyDescent="0.25">
      <c r="A811" s="2">
        <v>10450</v>
      </c>
      <c r="B811" s="1" t="str">
        <f>VLOOKUP([1]Pedidos!$B811,[1]!Tabla_Clientes[[IdCliente]:[NombreCompañía]],2,FALSE)</f>
        <v>Victuailles en stock</v>
      </c>
      <c r="C811" s="1" t="str">
        <f>VLOOKUP([1]Pedidos!$D811,[1]!Tabla_Empleados[[IdEmpleado]:[Apellidos]],2,FALSE)</f>
        <v>Callahan</v>
      </c>
      <c r="D811" s="3">
        <v>35480</v>
      </c>
      <c r="E811" s="3">
        <v>35508</v>
      </c>
      <c r="F811" s="3">
        <v>35500</v>
      </c>
      <c r="G811" s="2" t="s">
        <v>31</v>
      </c>
      <c r="H811" s="1" t="str">
        <f>VLOOKUP([1]Pedidos!$I811,[1]!Tabla_Compañías_de_envíos[[IdCompañíaEnvíos]:[NombreCompañía]],2,FALSE)</f>
        <v>United Package</v>
      </c>
      <c r="I811" s="5">
        <v>7.23</v>
      </c>
      <c r="J811" s="5">
        <v>8403</v>
      </c>
      <c r="K811" s="1" t="s">
        <v>23</v>
      </c>
    </row>
    <row r="812" spans="1:11" x14ac:dyDescent="0.25">
      <c r="A812" s="2">
        <v>10422</v>
      </c>
      <c r="B812" s="1" t="str">
        <f>VLOOKUP([1]Pedidos!$B812,[1]!Tabla_Clientes[[IdCliente]:[NombreCompañía]],2,FALSE)</f>
        <v>Franchi S.p.A.</v>
      </c>
      <c r="C812" s="1" t="str">
        <f>VLOOKUP([1]Pedidos!$D812,[1]!Tabla_Empleados[[IdEmpleado]:[Apellidos]],2,FALSE)</f>
        <v>Fuller</v>
      </c>
      <c r="D812" s="3">
        <v>35452</v>
      </c>
      <c r="E812" s="3">
        <v>35480</v>
      </c>
      <c r="F812" s="3">
        <v>35461</v>
      </c>
      <c r="G812" s="2" t="s">
        <v>33</v>
      </c>
      <c r="H812" s="1" t="str">
        <f>VLOOKUP([1]Pedidos!$I812,[1]!Tabla_Compañías_de_envíos[[IdCompañíaEnvíos]:[NombreCompañía]],2,FALSE)</f>
        <v>Speedy Express</v>
      </c>
      <c r="I812" s="5">
        <v>3.02</v>
      </c>
      <c r="J812" s="5">
        <v>9159</v>
      </c>
      <c r="K812" s="1" t="s">
        <v>14</v>
      </c>
    </row>
    <row r="813" spans="1:11" x14ac:dyDescent="0.25">
      <c r="A813" s="2">
        <v>11022</v>
      </c>
      <c r="B813" s="1" t="str">
        <f>VLOOKUP([1]Pedidos!$B813,[1]!Tabla_Clientes[[IdCliente]:[NombreCompañía]],2,FALSE)</f>
        <v>Hanari Carnes</v>
      </c>
      <c r="C813" s="1" t="str">
        <f>VLOOKUP([1]Pedidos!$D813,[1]!Tabla_Empleados[[IdEmpleado]:[Apellidos]],2,FALSE)</f>
        <v>Dodsworth</v>
      </c>
      <c r="D813" s="3">
        <v>35899</v>
      </c>
      <c r="E813" s="3">
        <v>35927</v>
      </c>
      <c r="F813" s="3">
        <v>35919</v>
      </c>
      <c r="G813" s="2" t="s">
        <v>31</v>
      </c>
      <c r="H813" s="1" t="str">
        <f>VLOOKUP([1]Pedidos!$I813,[1]!Tabla_Compañías_de_envíos[[IdCompañíaEnvíos]:[NombreCompañía]],2,FALSE)</f>
        <v>United Package</v>
      </c>
      <c r="I813" s="5">
        <v>6.27</v>
      </c>
      <c r="J813" s="5">
        <v>9770</v>
      </c>
      <c r="K813" s="1" t="s">
        <v>12</v>
      </c>
    </row>
    <row r="814" spans="1:11" x14ac:dyDescent="0.25">
      <c r="A814" s="2">
        <v>10701</v>
      </c>
      <c r="B814" s="1" t="str">
        <f>VLOOKUP([1]Pedidos!$B814,[1]!Tabla_Clientes[[IdCliente]:[NombreCompañía]],2,FALSE)</f>
        <v>Hungry Owl All-Night Grocers</v>
      </c>
      <c r="C814" s="1" t="str">
        <f>VLOOKUP([1]Pedidos!$D814,[1]!Tabla_Empleados[[IdEmpleado]:[Apellidos]],2,FALSE)</f>
        <v>Suyama</v>
      </c>
      <c r="D814" s="3">
        <v>35716</v>
      </c>
      <c r="E814" s="3">
        <v>35730</v>
      </c>
      <c r="F814" s="3">
        <v>35718</v>
      </c>
      <c r="G814" s="2" t="s">
        <v>32</v>
      </c>
      <c r="H814" s="1" t="str">
        <f>VLOOKUP([1]Pedidos!$I814,[1]!Tabla_Compañías_de_envíos[[IdCompañíaEnvíos]:[NombreCompañía]],2,FALSE)</f>
        <v>Federal Shipping</v>
      </c>
      <c r="I814" s="5">
        <v>220.31</v>
      </c>
      <c r="J814" s="5">
        <v>1041</v>
      </c>
      <c r="K814" s="1" t="s">
        <v>11</v>
      </c>
    </row>
    <row r="815" spans="1:11" x14ac:dyDescent="0.25">
      <c r="A815" s="2">
        <v>11009</v>
      </c>
      <c r="B815" s="1" t="str">
        <f>VLOOKUP([1]Pedidos!$B815,[1]!Tabla_Clientes[[IdCliente]:[NombreCompañía]],2,FALSE)</f>
        <v>Godos Cocina Típica</v>
      </c>
      <c r="C815" s="1" t="str">
        <f>VLOOKUP([1]Pedidos!$D815,[1]!Tabla_Empleados[[IdEmpleado]:[Apellidos]],2,FALSE)</f>
        <v>Fuller</v>
      </c>
      <c r="D815" s="3">
        <v>35893</v>
      </c>
      <c r="E815" s="3">
        <v>35921</v>
      </c>
      <c r="F815" s="3">
        <v>35895</v>
      </c>
      <c r="G815" s="2" t="s">
        <v>33</v>
      </c>
      <c r="H815" s="1" t="str">
        <f>VLOOKUP([1]Pedidos!$I815,[1]!Tabla_Compañías_de_envíos[[IdCompañíaEnvíos]:[NombreCompañía]],2,FALSE)</f>
        <v>Speedy Express</v>
      </c>
      <c r="I815" s="5">
        <v>59.11</v>
      </c>
      <c r="J815" s="5">
        <v>9922</v>
      </c>
      <c r="K815" s="1" t="s">
        <v>17</v>
      </c>
    </row>
    <row r="816" spans="1:11" x14ac:dyDescent="0.25">
      <c r="A816" s="2">
        <v>11026</v>
      </c>
      <c r="B816" s="1" t="str">
        <f>VLOOKUP([1]Pedidos!$B816,[1]!Tabla_Clientes[[IdCliente]:[NombreCompañía]],2,FALSE)</f>
        <v>Franchi S.p.A.</v>
      </c>
      <c r="C816" s="1" t="str">
        <f>VLOOKUP([1]Pedidos!$D816,[1]!Tabla_Empleados[[IdEmpleado]:[Apellidos]],2,FALSE)</f>
        <v>Peacock</v>
      </c>
      <c r="D816" s="3">
        <v>35900</v>
      </c>
      <c r="E816" s="3">
        <v>35928</v>
      </c>
      <c r="F816" s="3">
        <v>35913</v>
      </c>
      <c r="G816" s="2" t="s">
        <v>33</v>
      </c>
      <c r="H816" s="1" t="str">
        <f>VLOOKUP([1]Pedidos!$I816,[1]!Tabla_Compañías_de_envíos[[IdCompañíaEnvíos]:[NombreCompañía]],2,FALSE)</f>
        <v>Speedy Express</v>
      </c>
      <c r="I816" s="5">
        <v>47.09</v>
      </c>
      <c r="J816" s="5">
        <v>1915</v>
      </c>
      <c r="K816" s="1" t="s">
        <v>14</v>
      </c>
    </row>
    <row r="817" spans="1:11" x14ac:dyDescent="0.25">
      <c r="A817" s="2">
        <v>10298</v>
      </c>
      <c r="B817" s="1" t="str">
        <f>VLOOKUP([1]Pedidos!$B817,[1]!Tabla_Clientes[[IdCliente]:[NombreCompañía]],2,FALSE)</f>
        <v>Hungry Owl All-Night Grocers</v>
      </c>
      <c r="C817" s="1" t="str">
        <f>VLOOKUP([1]Pedidos!$D817,[1]!Tabla_Empleados[[IdEmpleado]:[Apellidos]],2,FALSE)</f>
        <v>Suyama</v>
      </c>
      <c r="D817" s="3">
        <v>35313</v>
      </c>
      <c r="E817" s="3">
        <v>35341</v>
      </c>
      <c r="F817" s="3">
        <v>35319</v>
      </c>
      <c r="G817" s="2" t="s">
        <v>31</v>
      </c>
      <c r="H817" s="1" t="str">
        <f>VLOOKUP([1]Pedidos!$I817,[1]!Tabla_Compañías_de_envíos[[IdCompañíaEnvíos]:[NombreCompañía]],2,FALSE)</f>
        <v>United Package</v>
      </c>
      <c r="I817" s="5">
        <v>168.22</v>
      </c>
      <c r="J817" s="5">
        <v>3467</v>
      </c>
      <c r="K817" s="1" t="s">
        <v>11</v>
      </c>
    </row>
    <row r="818" spans="1:11" x14ac:dyDescent="0.25">
      <c r="A818" s="2">
        <v>10600</v>
      </c>
      <c r="B818" s="1" t="str">
        <f>VLOOKUP([1]Pedidos!$B818,[1]!Tabla_Clientes[[IdCliente]:[NombreCompañía]],2,FALSE)</f>
        <v>Hungry Coyote Import Store</v>
      </c>
      <c r="C818" s="1" t="str">
        <f>VLOOKUP([1]Pedidos!$D818,[1]!Tabla_Empleados[[IdEmpleado]:[Apellidos]],2,FALSE)</f>
        <v>Peacock</v>
      </c>
      <c r="D818" s="3">
        <v>35627</v>
      </c>
      <c r="E818" s="3">
        <v>35655</v>
      </c>
      <c r="F818" s="3">
        <v>35632</v>
      </c>
      <c r="G818" s="2" t="s">
        <v>33</v>
      </c>
      <c r="H818" s="1" t="str">
        <f>VLOOKUP([1]Pedidos!$I818,[1]!Tabla_Compañías_de_envíos[[IdCompañíaEnvíos]:[NombreCompañía]],2,FALSE)</f>
        <v>Speedy Express</v>
      </c>
      <c r="I818" s="5">
        <v>45.13</v>
      </c>
      <c r="J818" s="5">
        <v>9297</v>
      </c>
      <c r="K818" s="1" t="s">
        <v>18</v>
      </c>
    </row>
    <row r="819" spans="1:11" x14ac:dyDescent="0.25">
      <c r="A819" s="2">
        <v>10722</v>
      </c>
      <c r="B819" s="1" t="str">
        <f>VLOOKUP([1]Pedidos!$B819,[1]!Tabla_Clientes[[IdCliente]:[NombreCompañía]],2,FALSE)</f>
        <v>Save-a-lot Markets</v>
      </c>
      <c r="C819" s="1" t="str">
        <f>VLOOKUP([1]Pedidos!$D819,[1]!Tabla_Empleados[[IdEmpleado]:[Apellidos]],2,FALSE)</f>
        <v>Callahan</v>
      </c>
      <c r="D819" s="3">
        <v>35732</v>
      </c>
      <c r="E819" s="3">
        <v>35774</v>
      </c>
      <c r="F819" s="3">
        <v>35738</v>
      </c>
      <c r="G819" s="2" t="s">
        <v>33</v>
      </c>
      <c r="H819" s="1" t="str">
        <f>VLOOKUP([1]Pedidos!$I819,[1]!Tabla_Compañías_de_envíos[[IdCompañíaEnvíos]:[NombreCompañía]],2,FALSE)</f>
        <v>Speedy Express</v>
      </c>
      <c r="I819" s="5">
        <v>74.58</v>
      </c>
      <c r="J819" s="5">
        <v>4844</v>
      </c>
      <c r="K819" s="1" t="s">
        <v>18</v>
      </c>
    </row>
    <row r="820" spans="1:11" x14ac:dyDescent="0.25">
      <c r="A820" s="2">
        <v>10869</v>
      </c>
      <c r="B820" s="1" t="str">
        <f>VLOOKUP([1]Pedidos!$B820,[1]!Tabla_Clientes[[IdCliente]:[NombreCompañía]],2,FALSE)</f>
        <v>Seven Seas Imports</v>
      </c>
      <c r="C820" s="1" t="str">
        <f>VLOOKUP([1]Pedidos!$D820,[1]!Tabla_Empleados[[IdEmpleado]:[Apellidos]],2,FALSE)</f>
        <v>Buchanan</v>
      </c>
      <c r="D820" s="3">
        <v>35830</v>
      </c>
      <c r="E820" s="3">
        <v>35858</v>
      </c>
      <c r="F820" s="3">
        <v>35835</v>
      </c>
      <c r="G820" s="2" t="s">
        <v>33</v>
      </c>
      <c r="H820" s="1" t="str">
        <f>VLOOKUP([1]Pedidos!$I820,[1]!Tabla_Compañías_de_envíos[[IdCompañíaEnvíos]:[NombreCompañía]],2,FALSE)</f>
        <v>Speedy Express</v>
      </c>
      <c r="I820" s="5">
        <v>143.28</v>
      </c>
      <c r="J820" s="5">
        <v>2163</v>
      </c>
      <c r="K820" s="1" t="s">
        <v>21</v>
      </c>
    </row>
    <row r="821" spans="1:11" x14ac:dyDescent="0.25">
      <c r="A821" s="2">
        <v>10682</v>
      </c>
      <c r="B821" s="1" t="str">
        <f>VLOOKUP([1]Pedidos!$B821,[1]!Tabla_Clientes[[IdCliente]:[NombreCompañía]],2,FALSE)</f>
        <v>Antonio Moreno Taquería</v>
      </c>
      <c r="C821" s="1" t="str">
        <f>VLOOKUP([1]Pedidos!$D821,[1]!Tabla_Empleados[[IdEmpleado]:[Apellidos]],2,FALSE)</f>
        <v>Leverling</v>
      </c>
      <c r="D821" s="3">
        <v>35698</v>
      </c>
      <c r="E821" s="3">
        <v>35726</v>
      </c>
      <c r="F821" s="3">
        <v>35704</v>
      </c>
      <c r="G821" s="2" t="s">
        <v>31</v>
      </c>
      <c r="H821" s="1" t="str">
        <f>VLOOKUP([1]Pedidos!$I821,[1]!Tabla_Compañías_de_envíos[[IdCompañíaEnvíos]:[NombreCompañía]],2,FALSE)</f>
        <v>United Package</v>
      </c>
      <c r="I821" s="5">
        <v>36.130000000000003</v>
      </c>
      <c r="J821" s="5">
        <v>2895</v>
      </c>
      <c r="K821" s="1" t="s">
        <v>28</v>
      </c>
    </row>
    <row r="822" spans="1:11" x14ac:dyDescent="0.25">
      <c r="A822" s="2">
        <v>10259</v>
      </c>
      <c r="B822" s="1" t="str">
        <f>VLOOKUP([1]Pedidos!$B822,[1]!Tabla_Clientes[[IdCliente]:[NombreCompañía]],2,FALSE)</f>
        <v>Centro comercial Moctezuma</v>
      </c>
      <c r="C822" s="1" t="str">
        <f>VLOOKUP([1]Pedidos!$D822,[1]!Tabla_Empleados[[IdEmpleado]:[Apellidos]],2,FALSE)</f>
        <v>Peacock</v>
      </c>
      <c r="D822" s="3">
        <v>35264</v>
      </c>
      <c r="E822" s="3">
        <v>35292</v>
      </c>
      <c r="F822" s="3">
        <v>35271</v>
      </c>
      <c r="G822" s="2" t="s">
        <v>32</v>
      </c>
      <c r="H822" s="1" t="str">
        <f>VLOOKUP([1]Pedidos!$I822,[1]!Tabla_Compañías_de_envíos[[IdCompañíaEnvíos]:[NombreCompañía]],2,FALSE)</f>
        <v>Federal Shipping</v>
      </c>
      <c r="I822" s="5">
        <v>3.25</v>
      </c>
      <c r="J822" s="5">
        <v>7103</v>
      </c>
      <c r="K822" s="1" t="s">
        <v>28</v>
      </c>
    </row>
    <row r="823" spans="1:11" x14ac:dyDescent="0.25">
      <c r="A823" s="2">
        <v>10311</v>
      </c>
      <c r="B823" s="1" t="str">
        <f>VLOOKUP([1]Pedidos!$B823,[1]!Tabla_Clientes[[IdCliente]:[NombreCompañía]],2,FALSE)</f>
        <v>Du monde entier</v>
      </c>
      <c r="C823" s="1" t="str">
        <f>VLOOKUP([1]Pedidos!$D823,[1]!Tabla_Empleados[[IdEmpleado]:[Apellidos]],2,FALSE)</f>
        <v>Davolio</v>
      </c>
      <c r="D823" s="3">
        <v>35328</v>
      </c>
      <c r="E823" s="3">
        <v>35342</v>
      </c>
      <c r="F823" s="3">
        <v>35334</v>
      </c>
      <c r="G823" s="2" t="s">
        <v>32</v>
      </c>
      <c r="H823" s="1" t="str">
        <f>VLOOKUP([1]Pedidos!$I823,[1]!Tabla_Compañías_de_envíos[[IdCompañíaEnvíos]:[NombreCompañía]],2,FALSE)</f>
        <v>Federal Shipping</v>
      </c>
      <c r="I823" s="5">
        <v>24.69</v>
      </c>
      <c r="J823" s="5">
        <v>1083</v>
      </c>
      <c r="K823" s="1" t="s">
        <v>23</v>
      </c>
    </row>
    <row r="824" spans="1:11" x14ac:dyDescent="0.25">
      <c r="A824" s="2">
        <v>10252</v>
      </c>
      <c r="B824" s="1" t="str">
        <f>VLOOKUP([1]Pedidos!$B824,[1]!Tabla_Clientes[[IdCliente]:[NombreCompañía]],2,FALSE)</f>
        <v>Suprêmes délices</v>
      </c>
      <c r="C824" s="1" t="str">
        <f>VLOOKUP([1]Pedidos!$D824,[1]!Tabla_Empleados[[IdEmpleado]:[Apellidos]],2,FALSE)</f>
        <v>Peacock</v>
      </c>
      <c r="D824" s="3">
        <v>35255</v>
      </c>
      <c r="E824" s="3">
        <v>35283</v>
      </c>
      <c r="F824" s="3">
        <v>35257</v>
      </c>
      <c r="G824" s="2" t="s">
        <v>31</v>
      </c>
      <c r="H824" s="1" t="str">
        <f>VLOOKUP([1]Pedidos!$I824,[1]!Tabla_Compañías_de_envíos[[IdCompañíaEnvíos]:[NombreCompañía]],2,FALSE)</f>
        <v>United Package</v>
      </c>
      <c r="I824" s="5">
        <v>51.3</v>
      </c>
      <c r="J824" s="5">
        <v>9002</v>
      </c>
      <c r="K824" s="1" t="s">
        <v>29</v>
      </c>
    </row>
    <row r="825" spans="1:11" x14ac:dyDescent="0.25">
      <c r="A825" s="2">
        <v>10775</v>
      </c>
      <c r="B825" s="1" t="str">
        <f>VLOOKUP([1]Pedidos!$B825,[1]!Tabla_Clientes[[IdCliente]:[NombreCompañía]],2,FALSE)</f>
        <v>The Cracker Box</v>
      </c>
      <c r="C825" s="1" t="str">
        <f>VLOOKUP([1]Pedidos!$D825,[1]!Tabla_Empleados[[IdEmpleado]:[Apellidos]],2,FALSE)</f>
        <v>King</v>
      </c>
      <c r="D825" s="3">
        <v>35776</v>
      </c>
      <c r="E825" s="3">
        <v>35804</v>
      </c>
      <c r="F825" s="3">
        <v>35790</v>
      </c>
      <c r="G825" s="2" t="s">
        <v>33</v>
      </c>
      <c r="H825" s="1" t="str">
        <f>VLOOKUP([1]Pedidos!$I825,[1]!Tabla_Compañías_de_envíos[[IdCompañíaEnvíos]:[NombreCompañía]],2,FALSE)</f>
        <v>Speedy Express</v>
      </c>
      <c r="I825" s="5">
        <v>20.25</v>
      </c>
      <c r="J825" s="5">
        <v>8770</v>
      </c>
      <c r="K825" s="1" t="s">
        <v>18</v>
      </c>
    </row>
    <row r="826" spans="1:11" x14ac:dyDescent="0.25">
      <c r="A826" s="2">
        <v>10692</v>
      </c>
      <c r="B826" s="1" t="str">
        <f>VLOOKUP([1]Pedidos!$B826,[1]!Tabla_Clientes[[IdCliente]:[NombreCompañía]],2,FALSE)</f>
        <v>Alfreds Futterkiste</v>
      </c>
      <c r="C826" s="1" t="str">
        <f>VLOOKUP([1]Pedidos!$D826,[1]!Tabla_Empleados[[IdEmpleado]:[Apellidos]],2,FALSE)</f>
        <v>Peacock</v>
      </c>
      <c r="D826" s="3">
        <v>35706</v>
      </c>
      <c r="E826" s="3">
        <v>35734</v>
      </c>
      <c r="F826" s="3">
        <v>35716</v>
      </c>
      <c r="G826" s="2" t="s">
        <v>31</v>
      </c>
      <c r="H826" s="1" t="str">
        <f>VLOOKUP([1]Pedidos!$I826,[1]!Tabla_Compañías_de_envíos[[IdCompañíaEnvíos]:[NombreCompañía]],2,FALSE)</f>
        <v>United Package</v>
      </c>
      <c r="I826" s="5">
        <v>61.02</v>
      </c>
      <c r="J826" s="5">
        <v>6269</v>
      </c>
      <c r="K826" s="1" t="s">
        <v>10</v>
      </c>
    </row>
    <row r="827" spans="1:11" x14ac:dyDescent="0.25">
      <c r="A827" s="2">
        <v>10399</v>
      </c>
      <c r="B827" s="1" t="str">
        <f>VLOOKUP([1]Pedidos!$B827,[1]!Tabla_Clientes[[IdCliente]:[NombreCompañía]],2,FALSE)</f>
        <v>Vaffeljernet</v>
      </c>
      <c r="C827" s="1" t="str">
        <f>VLOOKUP([1]Pedidos!$D827,[1]!Tabla_Empleados[[IdEmpleado]:[Apellidos]],2,FALSE)</f>
        <v>Callahan</v>
      </c>
      <c r="D827" s="3">
        <v>35430</v>
      </c>
      <c r="E827" s="3">
        <v>35444</v>
      </c>
      <c r="F827" s="3">
        <v>35438</v>
      </c>
      <c r="G827" s="2" t="s">
        <v>32</v>
      </c>
      <c r="H827" s="1" t="str">
        <f>VLOOKUP([1]Pedidos!$I827,[1]!Tabla_Compañías_de_envíos[[IdCompañíaEnvíos]:[NombreCompañía]],2,FALSE)</f>
        <v>Federal Shipping</v>
      </c>
      <c r="I827" s="5">
        <v>27.36</v>
      </c>
      <c r="J827" s="5">
        <v>9791</v>
      </c>
      <c r="K827" s="1" t="s">
        <v>24</v>
      </c>
    </row>
    <row r="828" spans="1:11" x14ac:dyDescent="0.25">
      <c r="A828" s="2">
        <v>10330</v>
      </c>
      <c r="B828" s="1" t="str">
        <f>VLOOKUP([1]Pedidos!$B828,[1]!Tabla_Clientes[[IdCliente]:[NombreCompañía]],2,FALSE)</f>
        <v>LILA-Supermercado</v>
      </c>
      <c r="C828" s="1" t="str">
        <f>VLOOKUP([1]Pedidos!$D828,[1]!Tabla_Empleados[[IdEmpleado]:[Apellidos]],2,FALSE)</f>
        <v>Leverling</v>
      </c>
      <c r="D828" s="3">
        <v>35354</v>
      </c>
      <c r="E828" s="3">
        <v>35382</v>
      </c>
      <c r="F828" s="3">
        <v>35366</v>
      </c>
      <c r="G828" s="2" t="s">
        <v>33</v>
      </c>
      <c r="H828" s="1" t="str">
        <f>VLOOKUP([1]Pedidos!$I828,[1]!Tabla_Compañías_de_envíos[[IdCompañíaEnvíos]:[NombreCompañía]],2,FALSE)</f>
        <v>Speedy Express</v>
      </c>
      <c r="I828" s="5">
        <v>12.75</v>
      </c>
      <c r="J828" s="5">
        <v>9306</v>
      </c>
      <c r="K828" s="1" t="s">
        <v>16</v>
      </c>
    </row>
    <row r="829" spans="1:11" x14ac:dyDescent="0.25">
      <c r="A829" s="2">
        <v>10799</v>
      </c>
      <c r="B829" s="1" t="str">
        <f>VLOOKUP([1]Pedidos!$B829,[1]!Tabla_Clientes[[IdCliente]:[NombreCompañía]],2,FALSE)</f>
        <v>Königlich Essen</v>
      </c>
      <c r="C829" s="1" t="str">
        <f>VLOOKUP([1]Pedidos!$D829,[1]!Tabla_Empleados[[IdEmpleado]:[Apellidos]],2,FALSE)</f>
        <v>Dodsworth</v>
      </c>
      <c r="D829" s="3">
        <v>35790</v>
      </c>
      <c r="E829" s="3">
        <v>35832</v>
      </c>
      <c r="F829" s="3">
        <v>35800</v>
      </c>
      <c r="G829" s="2" t="s">
        <v>32</v>
      </c>
      <c r="H829" s="1" t="str">
        <f>VLOOKUP([1]Pedidos!$I829,[1]!Tabla_Compañías_de_envíos[[IdCompañíaEnvíos]:[NombreCompañía]],2,FALSE)</f>
        <v>Federal Shipping</v>
      </c>
      <c r="I829" s="5">
        <v>30.76</v>
      </c>
      <c r="J829" s="5">
        <v>4930</v>
      </c>
      <c r="K829" s="1" t="s">
        <v>10</v>
      </c>
    </row>
    <row r="830" spans="1:11" x14ac:dyDescent="0.25">
      <c r="A830" s="2">
        <v>10734</v>
      </c>
      <c r="B830" s="1" t="str">
        <f>VLOOKUP([1]Pedidos!$B830,[1]!Tabla_Clientes[[IdCliente]:[NombreCompañía]],2,FALSE)</f>
        <v>Gourmet Lanchonetes</v>
      </c>
      <c r="C830" s="1" t="str">
        <f>VLOOKUP([1]Pedidos!$D830,[1]!Tabla_Empleados[[IdEmpleado]:[Apellidos]],2,FALSE)</f>
        <v>Fuller</v>
      </c>
      <c r="D830" s="3">
        <v>35741</v>
      </c>
      <c r="E830" s="3">
        <v>35769</v>
      </c>
      <c r="F830" s="3">
        <v>35746</v>
      </c>
      <c r="G830" s="2" t="s">
        <v>32</v>
      </c>
      <c r="H830" s="1" t="str">
        <f>VLOOKUP([1]Pedidos!$I830,[1]!Tabla_Compañías_de_envíos[[IdCompañíaEnvíos]:[NombreCompañía]],2,FALSE)</f>
        <v>Federal Shipping</v>
      </c>
      <c r="I830" s="5">
        <v>1.63</v>
      </c>
      <c r="J830" s="5">
        <v>7527</v>
      </c>
      <c r="K830" s="1" t="s">
        <v>12</v>
      </c>
    </row>
    <row r="831" spans="1:11" x14ac:dyDescent="0.25">
      <c r="A831" s="2">
        <v>10940</v>
      </c>
      <c r="B831" s="1" t="str">
        <f>VLOOKUP([1]Pedidos!$B831,[1]!Tabla_Clientes[[IdCliente]:[NombreCompañía]],2,FALSE)</f>
        <v>Bon app'</v>
      </c>
      <c r="C831" s="1" t="str">
        <f>VLOOKUP([1]Pedidos!$D831,[1]!Tabla_Empleados[[IdEmpleado]:[Apellidos]],2,FALSE)</f>
        <v>Callahan</v>
      </c>
      <c r="D831" s="3">
        <v>35865</v>
      </c>
      <c r="E831" s="3">
        <v>35893</v>
      </c>
      <c r="F831" s="3">
        <v>35877</v>
      </c>
      <c r="G831" s="2" t="s">
        <v>32</v>
      </c>
      <c r="H831" s="1" t="str">
        <f>VLOOKUP([1]Pedidos!$I831,[1]!Tabla_Compañías_de_envíos[[IdCompañíaEnvíos]:[NombreCompañía]],2,FALSE)</f>
        <v>Federal Shipping</v>
      </c>
      <c r="I831" s="5">
        <v>19.77</v>
      </c>
      <c r="J831" s="5">
        <v>4007</v>
      </c>
      <c r="K831" s="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2021-08-12T21:15:44Z</dcterms:created>
  <dcterms:modified xsi:type="dcterms:W3CDTF">2021-08-12T21:26:30Z</dcterms:modified>
</cp:coreProperties>
</file>