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DOCUMETOS\Curso Excel Sanfer II\examen\"/>
    </mc:Choice>
  </mc:AlternateContent>
  <xr:revisionPtr revIDLastSave="0" documentId="13_ncr:1_{B8F9EF35-704D-4131-ADEC-421C22D19F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 de pedidos" sheetId="1" r:id="rId1"/>
    <sheet name="Clientes" sheetId="2" r:id="rId2"/>
    <sheet name="Proveedores" sheetId="4" r:id="rId3"/>
    <sheet name="Inventario" sheetId="5" r:id="rId4"/>
    <sheet name="Clasificación" sheetId="6" r:id="rId5"/>
    <sheet name="Auditoría" sheetId="7" r:id="rId6"/>
    <sheet name="RécordClientes" sheetId="8" r:id="rId7"/>
    <sheet name="RécordFacturas" sheetId="9" r:id="rId8"/>
    <sheet name="Top Empresas Mundial" sheetId="10" r:id="rId9"/>
    <sheet name="Top Empresas México" sheetId="11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RécordClientes!$E$6:$J$33</definedName>
    <definedName name="_xlnm._FilterDatabase" localSheetId="7" hidden="1">RécordFacturas!$B$12:$B$66</definedName>
    <definedName name="_xlnm.Extract">#REF!</definedName>
    <definedName name="_xlnm.Print_Area" localSheetId="9">'Top Empresas México'!$B$4:$T$24</definedName>
    <definedName name="_xlnm.Print_Area" localSheetId="8">'Top Empresas Mundial'!$B$6:$U$26</definedName>
    <definedName name="_xlnm.Criteria">#REF!</definedName>
    <definedName name="Dias">#REF!</definedName>
    <definedName name="Monto">#REF!</definedName>
    <definedName name="Operación" localSheetId="5">Auditoría!$F$5:$F$25</definedName>
    <definedName name="Operación" localSheetId="4">[1]Auditoría!$F$3:$F$23</definedName>
    <definedName name="Operación" localSheetId="3">[1]Auditoría!$F$3:$F$23</definedName>
    <definedName name="Operación">#REF!</definedName>
    <definedName name="Status">#REF!</definedName>
    <definedName name="Venta" localSheetId="5">Auditoría!$I$5:$I$25</definedName>
    <definedName name="Venta" localSheetId="4">[1]Auditoría!$I$3:$I$23</definedName>
    <definedName name="Venta" localSheetId="3">[1]Auditoría!$I$3:$I$23</definedName>
    <definedName name="Venta">#REF!</definedName>
  </definedNames>
  <calcPr calcId="181029"/>
</workbook>
</file>

<file path=xl/calcChain.xml><?xml version="1.0" encoding="utf-8"?>
<calcChain xmlns="http://schemas.openxmlformats.org/spreadsheetml/2006/main">
  <c r="E28" i="7" l="1"/>
  <c r="H28" i="7"/>
  <c r="E29" i="7"/>
  <c r="H29" i="7"/>
</calcChain>
</file>

<file path=xl/sharedStrings.xml><?xml version="1.0" encoding="utf-8"?>
<sst xmlns="http://schemas.openxmlformats.org/spreadsheetml/2006/main" count="1026" uniqueCount="444">
  <si>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</si>
  <si>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</si>
  <si>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</si>
  <si>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</si>
  <si>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</si>
  <si>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</si>
  <si>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</si>
  <si>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</si>
  <si>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</si>
  <si>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</si>
  <si>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</si>
  <si>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</si>
  <si>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</si>
  <si>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</si>
  <si>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</si>
  <si>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</si>
  <si>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</si>
  <si>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</si>
  <si>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</si>
  <si>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</si>
  <si>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</si>
  <si>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</si>
  <si>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</si>
  <si>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</si>
  <si>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</si>
  <si>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</si>
  <si>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</si>
  <si>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</si>
  <si>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</si>
  <si>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</si>
  <si>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</si>
  <si>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</si>
  <si>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</si>
  <si>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</si>
  <si>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</si>
  <si>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</si>
  <si>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</si>
  <si>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</si>
  <si>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</si>
  <si>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</si>
  <si>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</si>
  <si>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</si>
  <si>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</si>
  <si>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</si>
  <si>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</si>
  <si>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</si>
  <si>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</si>
  <si>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</si>
  <si>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</si>
  <si>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</si>
  <si>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</si>
  <si>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</si>
  <si>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</si>
  <si>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</si>
  <si>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</si>
  <si>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</si>
  <si>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</si>
  <si>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</si>
  <si>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</si>
  <si>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</si>
  <si>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</si>
  <si>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</si>
  <si>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</si>
  <si>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</si>
  <si>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</si>
  <si>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</si>
  <si>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</si>
  <si>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</si>
  <si>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</si>
  <si>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</si>
  <si>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</si>
  <si>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</si>
  <si>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</si>
  <si>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</si>
  <si>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</si>
  <si>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</si>
  <si>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</si>
  <si>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</si>
  <si>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</si>
  <si>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</si>
  <si>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</si>
  <si>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</si>
  <si>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</si>
  <si>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</si>
  <si>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</si>
  <si>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</si>
  <si>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</si>
  <si>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</si>
  <si>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</si>
  <si>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</si>
  <si>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</si>
  <si>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</si>
  <si>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</si>
  <si>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</si>
  <si>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</si>
  <si>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</si>
  <si>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</si>
  <si>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</si>
  <si>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</si>
  <si>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</si>
  <si>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</si>
  <si>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</si>
  <si>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</si>
  <si>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</si>
  <si>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</si>
  <si>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</si>
  <si>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</si>
  <si>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</si>
  <si>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</si>
  <si>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</si>
  <si>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</si>
  <si>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</si>
  <si>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</si>
  <si>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</si>
  <si>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</si>
  <si>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</si>
  <si>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</si>
  <si>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</si>
  <si>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</si>
  <si>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</si>
  <si>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</si>
  <si>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</si>
  <si>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</si>
  <si>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</si>
  <si>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</si>
  <si>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</si>
  <si>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</si>
  <si>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</si>
  <si>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</si>
  <si>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</si>
  <si>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</si>
  <si>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</si>
  <si>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</si>
  <si>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</si>
  <si>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</si>
  <si>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</si>
  <si>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</si>
  <si>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</si>
  <si>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</si>
  <si>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</si>
  <si>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</si>
  <si>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</si>
  <si>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</si>
  <si>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</si>
  <si>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</si>
  <si>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</si>
  <si>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</si>
  <si>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</si>
  <si>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</si>
  <si>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</si>
  <si>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</si>
  <si>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</si>
  <si>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</si>
  <si>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</si>
  <si>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</si>
  <si>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</si>
  <si>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</si>
  <si>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</si>
  <si>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</si>
  <si>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</si>
  <si>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</si>
  <si>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</si>
  <si>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</si>
  <si>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</si>
  <si>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</si>
  <si>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</si>
  <si>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</si>
  <si>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</si>
  <si>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</si>
  <si>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</si>
  <si>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</si>
  <si>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</si>
  <si>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</si>
  <si>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</si>
  <si>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</si>
  <si>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</si>
  <si>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</si>
  <si>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</si>
  <si>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</si>
  <si>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</si>
  <si>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</si>
  <si>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</si>
  <si>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</si>
  <si>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</si>
  <si>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</si>
  <si>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</si>
  <si>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</si>
  <si>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</si>
  <si>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</si>
  <si>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</si>
  <si>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</si>
  <si>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</si>
  <si>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</si>
  <si>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</si>
  <si>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</si>
  <si>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</si>
  <si>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</si>
  <si>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</si>
  <si>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</si>
  <si>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</si>
  <si>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</si>
  <si>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</si>
  <si>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</si>
  <si>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</si>
  <si>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</si>
  <si>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</si>
  <si>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</si>
  <si>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</si>
  <si>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</si>
  <si>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</si>
  <si>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</si>
  <si>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</si>
  <si>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</si>
  <si>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</si>
  <si>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</si>
  <si>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</si>
  <si>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</si>
  <si>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</si>
  <si>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</si>
  <si>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</si>
  <si>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</si>
  <si>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</si>
  <si>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</si>
  <si>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</si>
  <si>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</si>
  <si>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</si>
  <si>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</si>
  <si>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</si>
  <si>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</si>
  <si>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</si>
  <si>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</si>
  <si>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</si>
  <si>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</si>
  <si>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</si>
  <si>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</si>
  <si>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</si>
  <si>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</si>
  <si>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</si>
  <si>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</si>
  <si>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</si>
  <si>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</si>
  <si>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</si>
  <si>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</si>
  <si>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</si>
  <si>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</si>
  <si>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</si>
  <si>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</si>
  <si>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</si>
  <si>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</si>
  <si>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</si>
  <si>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</si>
  <si>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</si>
  <si>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</si>
  <si>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</si>
  <si>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</si>
  <si>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</si>
  <si>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</si>
  <si>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</si>
  <si>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</si>
  <si>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Actividad 3: Basado en la tabla crea un grafico ue muestre el porcentaje de alquileres vs ventas registradas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</si>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</sst>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0.000"/>
    <numFmt numFmtId="167" formatCode="[$$-80A]#,##0.00"/>
    <numFmt numFmtId="168" formatCode="0_);[Red]\(0\)"/>
    <numFmt numFmtId="169" formatCode="[$$-540A]#,##0.00"/>
    <numFmt numFmtId="170" formatCode="0_ ;\-0\ "/>
  </numFmts>
  <fonts count="3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indexed="26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</cellStyleXfs>
  <cellXfs count="139">
    <xf numFmtId="0" fontId="0" fillId="0" borderId="0" xfId="0"/>
    <xf numFmtId="0" fontId="3" fillId="0" borderId="0" xfId="6"/>
    <xf numFmtId="165" fontId="0" fillId="0" borderId="0" xfId="0" applyNumberFormat="1"/>
    <xf numFmtId="0" fontId="4" fillId="4" borderId="0" xfId="3" applyAlignment="1">
      <alignment horizontal="center"/>
    </xf>
    <xf numFmtId="0" fontId="3" fillId="2" borderId="0" xfId="1" applyAlignment="1">
      <alignment horizontal="center"/>
    </xf>
    <xf numFmtId="0" fontId="4" fillId="3" borderId="0" xfId="2" applyAlignment="1">
      <alignment horizontal="center"/>
    </xf>
    <xf numFmtId="0" fontId="4" fillId="5" borderId="0" xfId="4" applyAlignment="1">
      <alignment horizontal="center" wrapText="1"/>
    </xf>
    <xf numFmtId="0" fontId="3" fillId="0" borderId="1" xfId="6" applyBorder="1" applyAlignment="1">
      <alignment horizontal="center"/>
    </xf>
    <xf numFmtId="0" fontId="3" fillId="0" borderId="2" xfId="6" applyBorder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6" fillId="7" borderId="7" xfId="0" applyFont="1" applyFill="1" applyBorder="1"/>
    <xf numFmtId="0" fontId="6" fillId="7" borderId="8" xfId="0" applyFont="1" applyFill="1" applyBorder="1"/>
    <xf numFmtId="0" fontId="6" fillId="7" borderId="9" xfId="0" applyFont="1" applyFill="1" applyBorder="1"/>
    <xf numFmtId="0" fontId="0" fillId="0" borderId="7" xfId="0" applyFont="1" applyBorder="1"/>
    <xf numFmtId="14" fontId="0" fillId="0" borderId="8" xfId="0" applyNumberFormat="1" applyFont="1" applyBorder="1"/>
    <xf numFmtId="0" fontId="0" fillId="0" borderId="8" xfId="0" applyFont="1" applyBorder="1"/>
    <xf numFmtId="164" fontId="0" fillId="0" borderId="8" xfId="5" applyNumberFormat="1" applyFont="1" applyBorder="1"/>
    <xf numFmtId="0" fontId="0" fillId="0" borderId="9" xfId="0" applyFont="1" applyBorder="1"/>
    <xf numFmtId="14" fontId="0" fillId="0" borderId="5" xfId="0" applyNumberFormat="1" applyFont="1" applyBorder="1"/>
    <xf numFmtId="164" fontId="0" fillId="0" borderId="5" xfId="5" applyNumberFormat="1" applyFont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8" borderId="3" xfId="8" applyFont="1" applyFill="1" applyAlignment="1">
      <alignment horizontal="center" vertical="center"/>
    </xf>
    <xf numFmtId="0" fontId="11" fillId="0" borderId="0" xfId="9"/>
    <xf numFmtId="0" fontId="10" fillId="8" borderId="11" xfId="8" applyFont="1" applyFill="1" applyBorder="1" applyAlignment="1">
      <alignment horizontal="center" vertical="center"/>
    </xf>
    <xf numFmtId="0" fontId="12" fillId="9" borderId="12" xfId="9" applyFont="1" applyFill="1" applyBorder="1"/>
    <xf numFmtId="0" fontId="11" fillId="10" borderId="13" xfId="9" applyFill="1" applyBorder="1"/>
    <xf numFmtId="14" fontId="11" fillId="10" borderId="13" xfId="9" applyNumberFormat="1" applyFill="1" applyBorder="1"/>
    <xf numFmtId="167" fontId="11" fillId="10" borderId="13" xfId="9" applyNumberFormat="1" applyFill="1" applyBorder="1"/>
    <xf numFmtId="14" fontId="11" fillId="0" borderId="0" xfId="9" applyNumberFormat="1"/>
    <xf numFmtId="167" fontId="11" fillId="0" borderId="0" xfId="9" applyNumberFormat="1"/>
    <xf numFmtId="0" fontId="12" fillId="11" borderId="14" xfId="9" applyFont="1" applyFill="1" applyBorder="1"/>
    <xf numFmtId="0" fontId="12" fillId="11" borderId="15" xfId="9" applyFont="1" applyFill="1" applyBorder="1"/>
    <xf numFmtId="0" fontId="11" fillId="10" borderId="0" xfId="9" applyFill="1"/>
    <xf numFmtId="14" fontId="11" fillId="10" borderId="0" xfId="9" applyNumberFormat="1" applyFill="1"/>
    <xf numFmtId="167" fontId="11" fillId="10" borderId="0" xfId="9" applyNumberFormat="1" applyFill="1"/>
    <xf numFmtId="0" fontId="11" fillId="12" borderId="14" xfId="9" applyFill="1" applyBorder="1"/>
    <xf numFmtId="0" fontId="11" fillId="12" borderId="15" xfId="9" applyFill="1" applyBorder="1"/>
    <xf numFmtId="0" fontId="11" fillId="0" borderId="16" xfId="9" applyBorder="1"/>
    <xf numFmtId="0" fontId="11" fillId="0" borderId="17" xfId="9" applyBorder="1"/>
    <xf numFmtId="0" fontId="11" fillId="0" borderId="18" xfId="9" applyBorder="1"/>
    <xf numFmtId="14" fontId="11" fillId="0" borderId="18" xfId="9" applyNumberFormat="1" applyBorder="1"/>
    <xf numFmtId="167" fontId="11" fillId="0" borderId="18" xfId="9" applyNumberFormat="1" applyBorder="1"/>
    <xf numFmtId="0" fontId="14" fillId="0" borderId="0" xfId="10"/>
    <xf numFmtId="0" fontId="14" fillId="0" borderId="0" xfId="10" applyAlignment="1">
      <alignment horizontal="center"/>
    </xf>
    <xf numFmtId="14" fontId="14" fillId="0" borderId="0" xfId="10" applyNumberFormat="1" applyAlignment="1">
      <alignment horizontal="center"/>
    </xf>
    <xf numFmtId="164" fontId="0" fillId="0" borderId="0" xfId="11" applyFont="1"/>
    <xf numFmtId="0" fontId="14" fillId="0" borderId="0" xfId="10" applyAlignment="1">
      <alignment horizontal="left"/>
    </xf>
    <xf numFmtId="0" fontId="15" fillId="0" borderId="0" xfId="10" applyFont="1" applyAlignment="1">
      <alignment horizontal="center" wrapText="1"/>
    </xf>
    <xf numFmtId="0" fontId="16" fillId="13" borderId="19" xfId="10" applyFont="1" applyFill="1" applyBorder="1" applyAlignment="1">
      <alignment horizontal="center" vertical="center" wrapText="1"/>
    </xf>
    <xf numFmtId="0" fontId="16" fillId="13" borderId="20" xfId="10" applyFont="1" applyFill="1" applyBorder="1" applyAlignment="1">
      <alignment horizontal="center" vertical="center" wrapText="1"/>
    </xf>
    <xf numFmtId="14" fontId="17" fillId="14" borderId="21" xfId="11" applyNumberFormat="1" applyFont="1" applyFill="1" applyBorder="1" applyAlignment="1">
      <alignment horizontal="center" vertical="center" wrapText="1"/>
    </xf>
    <xf numFmtId="0" fontId="17" fillId="14" borderId="21" xfId="10" applyFont="1" applyFill="1" applyBorder="1" applyAlignment="1">
      <alignment horizontal="center" vertical="center"/>
    </xf>
    <xf numFmtId="164" fontId="17" fillId="14" borderId="21" xfId="11" applyFont="1" applyFill="1" applyBorder="1" applyAlignment="1">
      <alignment horizontal="center" vertical="center"/>
    </xf>
    <xf numFmtId="0" fontId="18" fillId="0" borderId="0" xfId="10" applyFont="1" applyAlignment="1">
      <alignment horizontal="center"/>
    </xf>
    <xf numFmtId="0" fontId="19" fillId="15" borderId="22" xfId="10" applyFont="1" applyFill="1" applyBorder="1" applyAlignment="1">
      <alignment horizontal="center"/>
    </xf>
    <xf numFmtId="0" fontId="19" fillId="15" borderId="23" xfId="10" applyFont="1" applyFill="1" applyBorder="1" applyAlignment="1">
      <alignment horizontal="center"/>
    </xf>
    <xf numFmtId="14" fontId="19" fillId="15" borderId="23" xfId="10" applyNumberFormat="1" applyFont="1" applyFill="1" applyBorder="1" applyAlignment="1">
      <alignment horizontal="center"/>
    </xf>
    <xf numFmtId="0" fontId="19" fillId="15" borderId="23" xfId="10" applyFont="1" applyFill="1" applyBorder="1" applyAlignment="1">
      <alignment horizontal="left"/>
    </xf>
    <xf numFmtId="164" fontId="19" fillId="15" borderId="23" xfId="11" applyFont="1" applyFill="1" applyBorder="1"/>
    <xf numFmtId="0" fontId="19" fillId="16" borderId="24" xfId="10" applyFont="1" applyFill="1" applyBorder="1" applyAlignment="1">
      <alignment horizontal="center"/>
    </xf>
    <xf numFmtId="0" fontId="19" fillId="16" borderId="25" xfId="10" applyFont="1" applyFill="1" applyBorder="1" applyAlignment="1">
      <alignment horizontal="center"/>
    </xf>
    <xf numFmtId="14" fontId="19" fillId="16" borderId="25" xfId="10" applyNumberFormat="1" applyFont="1" applyFill="1" applyBorder="1" applyAlignment="1">
      <alignment horizontal="center"/>
    </xf>
    <xf numFmtId="0" fontId="19" fillId="16" borderId="25" xfId="10" applyFont="1" applyFill="1" applyBorder="1" applyAlignment="1">
      <alignment horizontal="left"/>
    </xf>
    <xf numFmtId="164" fontId="19" fillId="16" borderId="25" xfId="11" applyFont="1" applyFill="1" applyBorder="1"/>
    <xf numFmtId="0" fontId="19" fillId="15" borderId="24" xfId="10" applyFont="1" applyFill="1" applyBorder="1" applyAlignment="1">
      <alignment horizontal="center"/>
    </xf>
    <xf numFmtId="0" fontId="19" fillId="15" borderId="25" xfId="10" applyFont="1" applyFill="1" applyBorder="1" applyAlignment="1">
      <alignment horizontal="center"/>
    </xf>
    <xf numFmtId="14" fontId="19" fillId="15" borderId="25" xfId="10" applyNumberFormat="1" applyFont="1" applyFill="1" applyBorder="1" applyAlignment="1">
      <alignment horizontal="center"/>
    </xf>
    <xf numFmtId="0" fontId="19" fillId="15" borderId="25" xfId="10" applyFont="1" applyFill="1" applyBorder="1" applyAlignment="1">
      <alignment horizontal="left"/>
    </xf>
    <xf numFmtId="164" fontId="19" fillId="15" borderId="25" xfId="11" applyFont="1" applyFill="1" applyBorder="1"/>
    <xf numFmtId="14" fontId="15" fillId="0" borderId="0" xfId="10" applyNumberFormat="1" applyFont="1" applyAlignment="1">
      <alignment horizontal="center"/>
    </xf>
    <xf numFmtId="14" fontId="14" fillId="0" borderId="0" xfId="10" applyNumberFormat="1" applyAlignment="1">
      <alignment horizontal="right"/>
    </xf>
    <xf numFmtId="0" fontId="14" fillId="0" borderId="0" xfId="10" applyAlignment="1">
      <alignment horizontal="right"/>
    </xf>
    <xf numFmtId="0" fontId="19" fillId="0" borderId="0" xfId="10" applyFont="1" applyAlignment="1">
      <alignment horizontal="center" vertical="center"/>
    </xf>
    <xf numFmtId="14" fontId="19" fillId="0" borderId="0" xfId="10" applyNumberFormat="1" applyFont="1" applyAlignment="1">
      <alignment horizontal="right"/>
    </xf>
    <xf numFmtId="14" fontId="20" fillId="0" borderId="0" xfId="10" applyNumberFormat="1" applyFont="1" applyAlignment="1">
      <alignment horizontal="right" wrapText="1"/>
    </xf>
    <xf numFmtId="164" fontId="19" fillId="0" borderId="0" xfId="11" applyFont="1" applyFill="1" applyBorder="1" applyProtection="1"/>
    <xf numFmtId="0" fontId="20" fillId="0" borderId="0" xfId="10" applyFont="1" applyAlignment="1">
      <alignment horizontal="center" wrapText="1"/>
    </xf>
    <xf numFmtId="14" fontId="14" fillId="0" borderId="0" xfId="10" applyNumberFormat="1"/>
    <xf numFmtId="164" fontId="19" fillId="0" borderId="0" xfId="11" applyFont="1" applyFill="1" applyBorder="1" applyAlignment="1" applyProtection="1">
      <alignment horizontal="center"/>
    </xf>
    <xf numFmtId="0" fontId="14" fillId="0" borderId="26" xfId="10" applyBorder="1" applyAlignment="1">
      <alignment horizontal="center"/>
    </xf>
    <xf numFmtId="0" fontId="19" fillId="15" borderId="10" xfId="10" applyFont="1" applyFill="1" applyBorder="1" applyAlignment="1">
      <alignment horizontal="left"/>
    </xf>
    <xf numFmtId="0" fontId="19" fillId="16" borderId="10" xfId="10" applyFont="1" applyFill="1" applyBorder="1" applyAlignment="1">
      <alignment horizontal="left"/>
    </xf>
    <xf numFmtId="0" fontId="19" fillId="15" borderId="27" xfId="10" applyFont="1" applyFill="1" applyBorder="1" applyAlignment="1">
      <alignment horizontal="left"/>
    </xf>
    <xf numFmtId="0" fontId="17" fillId="14" borderId="26" xfId="10" applyFont="1" applyFill="1" applyBorder="1" applyAlignment="1">
      <alignment horizontal="center" vertical="center"/>
    </xf>
    <xf numFmtId="0" fontId="17" fillId="14" borderId="19" xfId="10" applyFont="1" applyFill="1" applyBorder="1" applyAlignment="1">
      <alignment horizontal="center" vertical="center"/>
    </xf>
    <xf numFmtId="0" fontId="8" fillId="0" borderId="0" xfId="0" applyFont="1" applyAlignment="1"/>
    <xf numFmtId="0" fontId="21" fillId="17" borderId="26" xfId="7" applyFont="1" applyFill="1" applyBorder="1" applyAlignment="1" applyProtection="1">
      <alignment horizontal="center" vertical="center" wrapText="1"/>
    </xf>
    <xf numFmtId="14" fontId="21" fillId="17" borderId="26" xfId="7" applyNumberFormat="1" applyFont="1" applyFill="1" applyBorder="1" applyAlignment="1" applyProtection="1">
      <alignment horizontal="center" vertical="center" wrapText="1"/>
    </xf>
    <xf numFmtId="0" fontId="21" fillId="17" borderId="26" xfId="7" applyNumberFormat="1" applyFont="1" applyFill="1" applyBorder="1" applyAlignment="1" applyProtection="1">
      <alignment horizontal="center" vertical="center" wrapText="1"/>
    </xf>
    <xf numFmtId="164" fontId="21" fillId="17" borderId="26" xfId="7" applyNumberFormat="1" applyFont="1" applyFill="1" applyBorder="1" applyAlignment="1" applyProtection="1">
      <alignment horizontal="center" vertical="center"/>
    </xf>
    <xf numFmtId="164" fontId="21" fillId="17" borderId="26" xfId="7" applyNumberFormat="1" applyFont="1" applyFill="1" applyBorder="1" applyAlignment="1" applyProtection="1">
      <alignment horizontal="center" vertical="center" wrapText="1"/>
    </xf>
    <xf numFmtId="14" fontId="19" fillId="0" borderId="26" xfId="10" applyNumberFormat="1" applyFont="1" applyBorder="1" applyAlignment="1">
      <alignment horizontal="right"/>
    </xf>
    <xf numFmtId="14" fontId="20" fillId="0" borderId="26" xfId="10" applyNumberFormat="1" applyFont="1" applyBorder="1" applyAlignment="1">
      <alignment horizontal="right" wrapText="1"/>
    </xf>
    <xf numFmtId="164" fontId="19" fillId="0" borderId="26" xfId="11" applyFont="1" applyFill="1" applyBorder="1" applyProtection="1"/>
    <xf numFmtId="164" fontId="19" fillId="0" borderId="26" xfId="11" applyFont="1" applyFill="1" applyBorder="1" applyAlignment="1" applyProtection="1">
      <alignment horizontal="left"/>
    </xf>
    <xf numFmtId="0" fontId="20" fillId="0" borderId="26" xfId="10" applyFont="1" applyBorder="1" applyAlignment="1">
      <alignment horizontal="center" wrapText="1"/>
    </xf>
    <xf numFmtId="0" fontId="22" fillId="0" borderId="0" xfId="12">
      <alignment vertical="center"/>
    </xf>
    <xf numFmtId="168" fontId="22" fillId="0" borderId="0" xfId="12" applyNumberFormat="1">
      <alignment vertical="center"/>
    </xf>
    <xf numFmtId="2" fontId="22" fillId="0" borderId="0" xfId="12" applyNumberFormat="1">
      <alignment vertical="center"/>
    </xf>
    <xf numFmtId="0" fontId="24" fillId="0" borderId="0" xfId="13" applyFont="1" applyFill="1" applyAlignment="1">
      <alignment horizontal="center" vertical="center"/>
    </xf>
    <xf numFmtId="0" fontId="25" fillId="0" borderId="0" xfId="12" applyFont="1" applyAlignment="1"/>
    <xf numFmtId="0" fontId="26" fillId="0" borderId="0" xfId="14" applyFill="1" applyBorder="1" applyAlignment="1">
      <alignment vertical="center"/>
    </xf>
    <xf numFmtId="0" fontId="27" fillId="0" borderId="0" xfId="15" applyFill="1" applyBorder="1" applyAlignment="1">
      <alignment horizontal="left" vertical="center"/>
    </xf>
    <xf numFmtId="0" fontId="28" fillId="0" borderId="0" xfId="12" applyFont="1" applyAlignment="1">
      <alignment horizontal="left" vertical="center"/>
    </xf>
    <xf numFmtId="0" fontId="29" fillId="0" borderId="0" xfId="12" applyFont="1">
      <alignment vertical="center"/>
    </xf>
    <xf numFmtId="0" fontId="29" fillId="8" borderId="28" xfId="12" applyFont="1" applyFill="1" applyBorder="1" applyAlignment="1">
      <alignment horizontal="centerContinuous" vertical="center"/>
    </xf>
    <xf numFmtId="0" fontId="29" fillId="8" borderId="0" xfId="12" applyFont="1" applyFill="1" applyAlignment="1">
      <alignment horizontal="center" vertical="center"/>
    </xf>
    <xf numFmtId="0" fontId="30" fillId="0" borderId="29" xfId="12" applyFont="1" applyBorder="1">
      <alignment vertical="center"/>
    </xf>
    <xf numFmtId="0" fontId="30" fillId="0" borderId="24" xfId="12" applyFont="1" applyBorder="1">
      <alignment vertical="center"/>
    </xf>
    <xf numFmtId="0" fontId="29" fillId="8" borderId="30" xfId="12" applyFont="1" applyFill="1" applyBorder="1" applyAlignment="1">
      <alignment horizontal="center" vertical="center"/>
    </xf>
    <xf numFmtId="0" fontId="29" fillId="8" borderId="31" xfId="12" applyFont="1" applyFill="1" applyBorder="1" applyAlignment="1">
      <alignment horizontal="center" vertical="center"/>
    </xf>
    <xf numFmtId="0" fontId="29" fillId="8" borderId="32" xfId="12" applyFont="1" applyFill="1" applyBorder="1" applyAlignment="1">
      <alignment horizontal="center" vertical="center"/>
    </xf>
    <xf numFmtId="0" fontId="29" fillId="8" borderId="33" xfId="12" applyFont="1" applyFill="1" applyBorder="1" applyAlignment="1">
      <alignment horizontal="center" vertical="center"/>
    </xf>
    <xf numFmtId="0" fontId="30" fillId="0" borderId="0" xfId="12" applyFont="1">
      <alignment vertical="center"/>
    </xf>
    <xf numFmtId="0" fontId="22" fillId="0" borderId="0" xfId="12" applyAlignment="1">
      <alignment horizontal="center" vertical="center"/>
    </xf>
    <xf numFmtId="0" fontId="22" fillId="0" borderId="0" xfId="12" applyAlignment="1">
      <alignment horizontal="center" vertical="center" wrapText="1"/>
    </xf>
    <xf numFmtId="0" fontId="22" fillId="0" borderId="0" xfId="12" applyAlignment="1">
      <alignment vertical="center" wrapText="1"/>
    </xf>
    <xf numFmtId="0" fontId="31" fillId="0" borderId="0" xfId="12" applyFont="1" applyAlignment="1">
      <alignment horizontal="center" vertical="center"/>
    </xf>
    <xf numFmtId="1" fontId="31" fillId="0" borderId="0" xfId="12" applyNumberFormat="1" applyFont="1" applyAlignment="1">
      <alignment horizontal="center" vertical="center"/>
    </xf>
    <xf numFmtId="169" fontId="31" fillId="0" borderId="0" xfId="12" applyNumberFormat="1" applyFont="1" applyAlignment="1">
      <alignment horizontal="center" vertical="center"/>
    </xf>
    <xf numFmtId="170" fontId="31" fillId="0" borderId="0" xfId="12" applyNumberFormat="1" applyFont="1" applyAlignment="1">
      <alignment horizontal="center" vertical="center"/>
    </xf>
    <xf numFmtId="9" fontId="31" fillId="0" borderId="0" xfId="12" applyNumberFormat="1" applyFont="1" applyAlignment="1">
      <alignment horizontal="center" vertical="center"/>
    </xf>
    <xf numFmtId="2" fontId="31" fillId="0" borderId="0" xfId="12" applyNumberFormat="1" applyFont="1" applyAlignment="1">
      <alignment horizontal="center" vertical="center"/>
    </xf>
    <xf numFmtId="168" fontId="31" fillId="0" borderId="0" xfId="12" applyNumberFormat="1" applyFont="1" applyAlignment="1">
      <alignment horizontal="center" vertical="center"/>
    </xf>
    <xf numFmtId="0" fontId="32" fillId="0" borderId="0" xfId="12" applyFont="1">
      <alignment vertical="center"/>
    </xf>
    <xf numFmtId="0" fontId="15" fillId="0" borderId="0" xfId="12" applyFont="1">
      <alignment vertical="center"/>
    </xf>
    <xf numFmtId="170" fontId="22" fillId="0" borderId="0" xfId="12" applyNumberFormat="1" applyAlignment="1">
      <alignment horizontal="center" vertical="center"/>
    </xf>
    <xf numFmtId="9" fontId="22" fillId="0" borderId="0" xfId="12" applyNumberFormat="1" applyAlignment="1">
      <alignment horizontal="center" vertical="center"/>
    </xf>
    <xf numFmtId="2" fontId="22" fillId="0" borderId="0" xfId="12" applyNumberFormat="1" applyAlignment="1">
      <alignment horizontal="center" vertical="center"/>
    </xf>
    <xf numFmtId="168" fontId="22" fillId="0" borderId="0" xfId="12" applyNumberFormat="1" applyAlignment="1">
      <alignment horizontal="center" vertical="center"/>
    </xf>
    <xf numFmtId="0" fontId="33" fillId="0" borderId="0" xfId="12" applyFont="1">
      <alignment vertical="center"/>
    </xf>
    <xf numFmtId="0" fontId="24" fillId="0" borderId="0" xfId="13" applyFont="1" applyFill="1" applyAlignment="1">
      <alignment vertical="center"/>
    </xf>
    <xf numFmtId="0" fontId="29" fillId="8" borderId="0" xfId="12" applyFont="1" applyFill="1" applyAlignment="1">
      <alignment horizontal="centerContinuous" vertical="center"/>
    </xf>
    <xf numFmtId="0" fontId="29" fillId="0" borderId="0" xfId="12" applyFont="1" applyAlignment="1">
      <alignment horizontal="left" vertical="center"/>
    </xf>
    <xf numFmtId="0" fontId="22" fillId="0" borderId="0" xfId="12" applyAlignment="1">
      <alignment horizontal="left" vertical="center" indent="1"/>
    </xf>
  </cellXfs>
  <cellStyles count="16">
    <cellStyle name="40% - Énfasis2" xfId="1" builtinId="35"/>
    <cellStyle name="Celda de comprobación 2" xfId="8" xr:uid="{D0DE1006-C12B-48F5-B5F1-5B64D36133AE}"/>
    <cellStyle name="Encabezado 1 2" xfId="13" xr:uid="{43EE51C5-785F-4B80-9197-EA22720D205C}"/>
    <cellStyle name="Encabezado 4" xfId="7" builtinId="19"/>
    <cellStyle name="Énfasis1" xfId="2" builtinId="29"/>
    <cellStyle name="Énfasis2" xfId="3" builtinId="33"/>
    <cellStyle name="Énfasis5" xfId="4" builtinId="45"/>
    <cellStyle name="Hipervínculo" xfId="15" builtinId="8"/>
    <cellStyle name="Moneda" xfId="5" builtinId="4"/>
    <cellStyle name="Moneda 2" xfId="11" xr:uid="{341C7514-1C16-4A77-8118-A601F36DD6C6}"/>
    <cellStyle name="Normal" xfId="0" builtinId="0"/>
    <cellStyle name="Normal 2" xfId="6" xr:uid="{00000000-0005-0000-0000-000007000000}"/>
    <cellStyle name="Normal 3" xfId="9" xr:uid="{42CD35DA-25B7-436F-9264-1313AD6E04A9}"/>
    <cellStyle name="Normal 4" xfId="10" xr:uid="{8981B7AB-E1CB-4C8D-B4FD-C5DCACB69B99}"/>
    <cellStyle name="Normal 5" xfId="12" xr:uid="{BF5FB432-839F-4AA2-B843-0DEC717AFBA0}"/>
    <cellStyle name="Título 2 2" xfId="14" xr:uid="{EBACD6F1-6BE1-40EA-B99A-9D0FCD6D11ED}"/>
  </cellStyles>
  <dxfs count="61"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70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8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70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70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9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9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9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70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70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70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9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9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[$$-80A]#,##0.00"/>
    </dxf>
    <dxf>
      <numFmt numFmtId="167" formatCode="[$$-80A]#,##0.00"/>
    </dxf>
    <dxf>
      <numFmt numFmtId="166" formatCode="m/d/yyyy"/>
    </dxf>
    <dxf>
      <numFmt numFmtId="0" formatCode="General"/>
    </dxf>
    <dxf>
      <numFmt numFmtId="165" formatCode="0.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</c:numRef>
          </c:val>
          <c:extLst>
            <c:ext xmlns:c16="http://schemas.microsoft.com/office/drawing/2014/chart" uri="{C3380CC4-5D6E-409C-BE32-E72D297353CC}">
              <c16:uniqueId val="{00000000-419E-432D-9F89-D726109E2EB1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</c:numRef>
          </c:val>
          <c:extLst>
            <c:ext xmlns:c16="http://schemas.microsoft.com/office/drawing/2014/chart" uri="{C3380CC4-5D6E-409C-BE32-E72D297353CC}">
              <c16:uniqueId val="{00000001-419E-432D-9F89-D726109E2EB1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</c:numRef>
          </c:val>
          <c:extLst>
            <c:ext xmlns:c16="http://schemas.microsoft.com/office/drawing/2014/chart" uri="{C3380CC4-5D6E-409C-BE32-E72D297353CC}">
              <c16:uniqueId val="{00000002-419E-432D-9F89-D726109E2EB1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</c:numRef>
          </c:val>
          <c:extLst>
            <c:ext xmlns:c16="http://schemas.microsoft.com/office/drawing/2014/chart" uri="{C3380CC4-5D6E-409C-BE32-E72D297353CC}">
              <c16:uniqueId val="{00000003-419E-432D-9F89-D726109E2EB1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</c:numRef>
          </c:val>
          <c:extLst>
            <c:ext xmlns:c16="http://schemas.microsoft.com/office/drawing/2014/chart" uri="{C3380CC4-5D6E-409C-BE32-E72D297353CC}">
              <c16:uniqueId val="{00000004-419E-432D-9F89-D726109E2EB1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</c:numRef>
          </c:val>
          <c:extLst>
            <c:ext xmlns:c16="http://schemas.microsoft.com/office/drawing/2014/chart" uri="{C3380CC4-5D6E-409C-BE32-E72D297353CC}">
              <c16:uniqueId val="{00000005-419E-432D-9F89-D726109E2EB1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9E-432D-9F89-D726109E2EB1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</c:numRef>
          </c:val>
          <c:extLst>
            <c:ext xmlns:c16="http://schemas.microsoft.com/office/drawing/2014/chart" uri="{C3380CC4-5D6E-409C-BE32-E72D297353CC}">
              <c16:uniqueId val="{00000007-419E-432D-9F89-D726109E2EB1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</c:numRef>
          </c:val>
          <c:extLst>
            <c:ext xmlns:c16="http://schemas.microsoft.com/office/drawing/2014/chart" uri="{C3380CC4-5D6E-409C-BE32-E72D297353CC}">
              <c16:uniqueId val="{00000008-419E-432D-9F89-D726109E2EB1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</c:numRef>
          </c:val>
          <c:extLst>
            <c:ext xmlns:c16="http://schemas.microsoft.com/office/drawing/2014/chart" uri="{C3380CC4-5D6E-409C-BE32-E72D297353CC}">
              <c16:uniqueId val="{00000009-419E-432D-9F89-D726109E2EB1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</c:numRef>
          </c:val>
          <c:extLst>
            <c:ext xmlns:c16="http://schemas.microsoft.com/office/drawing/2014/chart" uri="{C3380CC4-5D6E-409C-BE32-E72D297353CC}">
              <c16:uniqueId val="{0000000A-419E-432D-9F89-D726109E2EB1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</c:numRef>
          </c:val>
          <c:extLst>
            <c:ext xmlns:c16="http://schemas.microsoft.com/office/drawing/2014/chart" uri="{C3380CC4-5D6E-409C-BE32-E72D297353CC}">
              <c16:uniqueId val="{0000000B-419E-432D-9F89-D726109E2EB1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</c:numRef>
          </c:val>
          <c:extLst>
            <c:ext xmlns:c16="http://schemas.microsoft.com/office/drawing/2014/chart" uri="{C3380CC4-5D6E-409C-BE32-E72D297353CC}">
              <c16:uniqueId val="{0000000C-419E-432D-9F89-D726109E2EB1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9E-432D-9F89-D726109E2EB1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19E-432D-9F89-D726109E2EB1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</c:numRef>
          </c:val>
          <c:extLst>
            <c:ext xmlns:c16="http://schemas.microsoft.com/office/drawing/2014/chart" uri="{C3380CC4-5D6E-409C-BE32-E72D297353CC}">
              <c16:uniqueId val="{0000000F-419E-432D-9F89-D726109E2EB1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19E-432D-9F89-D726109E2EB1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</c:numRef>
          </c:val>
          <c:extLst>
            <c:ext xmlns:c16="http://schemas.microsoft.com/office/drawing/2014/chart" uri="{C3380CC4-5D6E-409C-BE32-E72D297353CC}">
              <c16:uniqueId val="{00000011-419E-432D-9F89-D726109E2EB1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</c:numRef>
          </c:val>
          <c:extLst>
            <c:ext xmlns:c16="http://schemas.microsoft.com/office/drawing/2014/chart" uri="{C3380CC4-5D6E-409C-BE32-E72D297353CC}">
              <c16:uniqueId val="{00000012-419E-432D-9F89-D726109E2EB1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</c:numRef>
          </c:val>
          <c:extLst>
            <c:ext xmlns:c16="http://schemas.microsoft.com/office/drawing/2014/chart" uri="{C3380CC4-5D6E-409C-BE32-E72D297353CC}">
              <c16:uniqueId val="{00000013-419E-432D-9F89-D726109E2EB1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19E-432D-9F89-D726109E2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161925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8BD8333-D403-49FC-8BE8-CAC67B53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295275</xdr:colOff>
      <xdr:row>39</xdr:row>
      <xdr:rowOff>9525</xdr:rowOff>
    </xdr:from>
    <xdr:to>
      <xdr:col>9</xdr:col>
      <xdr:colOff>1076325</xdr:colOff>
      <xdr:row>58</xdr:row>
      <xdr:rowOff>38100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83863DEB-024E-4232-A6FC-B63AABF30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4CF20F-5343-4F18-9F91-69A12B887C6B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B3D36F-E9CC-41BB-AB29-D59C94E695D3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20BCD7BE-ED29-4328-BCA6-921D83AB07E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E41450AA-ABCD-40D2-8324-79541FB1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1314450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4B0482B7-AE51-4F12-B023-97873B8A0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1304925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A8B17CD8-7E62-4766-B0BA-5370EED06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1285875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7A7528A1-BF28-4C6F-B45A-39AAFB8FFB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1295400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6DA6641E-677B-41B8-A757-AE16EBEC6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1285875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93F50ACA-81CB-4DC3-93EA-4FF3F896A9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1276350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90ED28E0-F4B6-46F2-A372-F28DC4084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1266825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CB716A8F-B030-43D0-9BA1-789D3CE6C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1276350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F91FBDEB-DE5D-49D4-A3B7-07D72DC5D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1276350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D79E6C2B-27AB-43C6-B9BC-8A33BE22B2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1276350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C16809C8-E283-4892-9D46-DB2D6536B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1266825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F63F637B-438D-4E11-815F-FA0533D3B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1266825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3DCDB119-B1CD-4FA9-ADA0-4CAA7AADC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1257300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879E4CA7-5C49-49D3-AFA4-4ABA7D33D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1266825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FC91EA3-4BA2-4CC2-B3C2-437C12978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1266825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B96AAC5D-3936-42D2-B674-80DC3DD88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6BEB02-2108-4248-8168-E1990BFD75EC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9</xdr:row>
      <xdr:rowOff>19050</xdr:rowOff>
    </xdr:from>
    <xdr:to>
      <xdr:col>7</xdr:col>
      <xdr:colOff>1333500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C6EA2005-4DFE-4F3C-9909-535BAAC32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894B8F1C-070A-4BA9-A9C2-D5AE73A4B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1184A0A9-DF4D-4BA4-9FC7-10C988EC0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932D565-FE11-45B3-8DEE-203853DA8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BE302621-5C60-4959-BF58-3F8AD6BBF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E82827DC-6173-4F46-A711-0D9898BD6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7F328C48-852C-4CDC-BDE4-786AB999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CE58D881-3FD6-458A-9689-4D3C614A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BC7A09D1-69A6-4B0E-955A-1F84FF320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10</xdr:row>
      <xdr:rowOff>38100</xdr:rowOff>
    </xdr:from>
    <xdr:to>
      <xdr:col>7</xdr:col>
      <xdr:colOff>1323975</xdr:colOff>
      <xdr:row>10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112BD4BE-3884-4C47-9620-6BFCC447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1485900</xdr:colOff>
      <xdr:row>4</xdr:row>
      <xdr:rowOff>390525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BDFF86E8-B7C1-405B-B7F3-6834DF0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critorio/DOCUMETOS/Simulador_Excel_2016v7.1.4_HASH/Simulador_Excel_2016v7.1.4_HASH/Personales/Mis%20Documentos/bin2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cord_Ventas2016"/>
      <sheetName val="RécordClientes"/>
      <sheetName val="RécordFacturas"/>
    </sheetNames>
    <sheetDataSet>
      <sheetData sheetId="0" refreshError="1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6:J35" totalsRowShown="0">
  <autoFilter ref="A6:J35" xr:uid="{00000000-0009-0000-0100-000001000000}"/>
  <tableColumns count="10">
    <tableColumn id="1" xr3:uid="{00000000-0010-0000-0100-000001000000}" name="Compañía"/>
    <tableColumn id="2" xr3:uid="{00000000-0010-0000-0100-000002000000}" name="ID"/>
    <tableColumn id="3" xr3:uid="{00000000-0010-0000-0100-000003000000}" name="Primer nombre"/>
    <tableColumn id="4" xr3:uid="{00000000-0010-0000-0100-000004000000}" name="Apellido"/>
    <tableColumn id="5" xr3:uid="{00000000-0010-0000-0100-000005000000}" name="Teléfono"/>
    <tableColumn id="6" xr3:uid="{00000000-0010-0000-0100-000006000000}" name="Puesto"/>
    <tableColumn id="7" xr3:uid="{00000000-0010-0000-0100-000007000000}" name="Compras realizadas" dataDxfId="60"/>
    <tableColumn id="8" xr3:uid="{00000000-0010-0000-0100-000008000000}" name="Dirección"/>
    <tableColumn id="9" xr3:uid="{00000000-0010-0000-0100-000009000000}" name="Estado/Provincia"/>
    <tableColumn id="10" xr3:uid="{00000000-0010-0000-0100-00000A000000}" name="Ciuda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3AC2E5-E89E-474D-91DB-0CA92EBA5E73}" name="Tabla5" displayName="Tabla5" ref="C6:G36" totalsRowShown="0">
  <autoFilter ref="C6:G36" xr:uid="{00000000-0009-0000-0100-000004000000}"/>
  <tableColumns count="5">
    <tableColumn id="1" xr3:uid="{E0AC6DFA-4D67-4529-9DEB-5186A0A56CA7}" name="Giro Comercial"/>
    <tableColumn id="5" xr3:uid="{58CF2BDD-19A9-40C4-A516-A68B2072C46A}" name="Código" dataDxfId="59"/>
    <tableColumn id="2" xr3:uid="{970D077D-60B0-41C8-8FC0-B530A8AEE186}" name="Operación"/>
    <tableColumn id="3" xr3:uid="{2490D2C2-AB83-494C-885E-31A8819023B5}" name="Estado"/>
    <tableColumn id="4" xr3:uid="{6DFE1153-2FDB-4A79-AA5E-96F7BB342CDE}" name="Monto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02344A-C9C8-4ECF-A560-B4B766F120C6}" name="Auditoría" displayName="Auditoría" ref="C4:I25">
  <autoFilter ref="C4:I25" xr:uid="{00000000-0009-0000-0100-000005000000}">
    <filterColumn colId="6">
      <top10 val="5" filterVal="262777"/>
    </filterColumn>
  </autoFilter>
  <tableColumns count="7">
    <tableColumn id="1" xr3:uid="{00000000-0010-0000-0300-000001000000}" name="Referencia" totalsRowLabel="Total"/>
    <tableColumn id="2" xr3:uid="{00000000-0010-0000-0300-000002000000}" name="Fecha Alta" dataDxfId="58"/>
    <tableColumn id="3" xr3:uid="{00000000-0010-0000-0300-000003000000}" name="Tipo"/>
    <tableColumn id="4" xr3:uid="{00000000-0010-0000-0300-000004000000}" name="Operación"/>
    <tableColumn id="5" xr3:uid="{00000000-0010-0000-0300-000005000000}" name="Estado"/>
    <tableColumn id="6" xr3:uid="{00000000-0010-0000-0300-000006000000}" name="Superficie"/>
    <tableColumn id="7" xr3:uid="{00000000-0010-0000-0300-000007000000}" name="Monto de venta" totalsRowFunction="sum" dataDxfId="56" totalsRowDxfId="57"/>
  </tableColumns>
  <tableStyleInfo name="TableStyleMedium11" showFirstColumn="0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E3A357-2B51-4CB2-83BB-C22D97398BFE}" name="tbl_Rendimiento7" displayName="tbl_Rendimiento7" ref="B11:U26" totalsRowShown="0">
  <autoFilter ref="B11:U26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44B542C7-9FAB-408C-94FD-7572F65A849E}" name="Nombre" dataDxfId="55"/>
    <tableColumn id="3" xr3:uid="{2022B9A5-063F-4F62-9B5F-16F643F59D1F}" name="Lugar en lista global" dataDxfId="54"/>
    <tableColumn id="20" xr3:uid="{7C5DD824-0DAB-42EF-B635-4B405630D4E3}" name="País" dataDxfId="53"/>
    <tableColumn id="4" xr3:uid="{C6D454A8-56F0-4DB0-B244-12FD36148046}" name="Industria" dataDxfId="52"/>
    <tableColumn id="5" xr3:uid="{B689CA10-B698-4850-94F8-F0890394EF3E}" name="Valor de mercado 2015 (mdd)" dataDxfId="51"/>
    <tableColumn id="6" xr3:uid="{F888C511-9B4A-4504-B0F6-708C1098224B}" name="Valor de mercado 2016(mdd)" dataDxfId="50"/>
    <tableColumn id="21" xr3:uid="{CAB07A99-644A-439E-AE2D-E4BADCC1ABF3}" name="Ganancia/Perdida" dataDxfId="49"/>
    <tableColumn id="19" xr3:uid="{EB47B96B-DE98-43E7-BFDA-ADC7C3B03044}" name="Logo"/>
    <tableColumn id="7" xr3:uid="{3EA36722-631F-490F-80DB-AD1E48C9E376}" name="Columna1" dataDxfId="48"/>
    <tableColumn id="8" xr3:uid="{8A11018B-722F-49F0-9CD9-F75C49D6025C}" name="Columna2" dataDxfId="47"/>
    <tableColumn id="9" xr3:uid="{8D7A5244-DB8C-45AF-B218-226C4C0E8ED1}" name="Columna3" dataDxfId="46"/>
    <tableColumn id="10" xr3:uid="{BD64D68B-E093-4791-B513-DFF0E2580C30}" name="Columna4" dataDxfId="45"/>
    <tableColumn id="11" xr3:uid="{8541A60B-AF3B-498F-9EA2-C9B2F128584A}" name="Columna5" dataDxfId="44"/>
    <tableColumn id="12" xr3:uid="{0FAD31A1-25D7-4947-89BA-8F3D9D342795}" name="Columna6" dataDxfId="43"/>
    <tableColumn id="13" xr3:uid="{25ABB983-1BFA-4C3B-ABBB-75F05C60A39F}" name="Columna7" dataDxfId="42"/>
    <tableColumn id="14" xr3:uid="{8EB33390-EC7D-4100-81E2-C4E916964583}" name="Columna8" dataDxfId="41"/>
    <tableColumn id="15" xr3:uid="{DDEE445B-4C55-4291-AB30-F67913F2AEC1}" name="Columna9" dataDxfId="40"/>
    <tableColumn id="16" xr3:uid="{C33FAF56-B18E-4F94-BA91-E096AC05E980}" name="Columna10" dataDxfId="39"/>
    <tableColumn id="17" xr3:uid="{2FC70A13-447C-4384-9207-7F5F532E0FDE}" name="Columna11" dataDxfId="38"/>
    <tableColumn id="18" xr3:uid="{DD6C6AA6-7F76-4842-B82B-0AA0F31CF5F6}" name="Columna12" dataDxfId="37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172932-5610-43AF-90E0-CF926CDCC854}" name="tbl_Rendimiento5" displayName="tbl_Rendimiento5" ref="B9:T24" totalsRowShown="0" headerRowDxfId="36">
  <autoFilter ref="B9:T24" xr:uid="{00000000-0009-0000-0100-000004000000}">
    <filterColumn colId="0" hiddenButton="1"/>
    <filterColumn colId="1" hiddenButton="1"/>
    <filterColumn colId="2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6BAAAED3-D062-4DFB-AE2F-2DFAF3A128C6}" name="Nombre" dataDxfId="35"/>
    <tableColumn id="2" xr3:uid="{E0572BB0-7D93-4FE6-B29B-891ACE587679}" name="Lugar de la lista de México" dataDxfId="34"/>
    <tableColumn id="4" xr3:uid="{3B1639D2-7955-4AD4-9E58-D50ED3CCB39F}" name="Industria" dataDxfId="33"/>
    <tableColumn id="22" xr3:uid="{B834F328-A394-413E-9EA5-8B33249667D9}" name="Valor de mercado 2014 (mdd)" dataDxfId="32"/>
    <tableColumn id="5" xr3:uid="{5BD61A32-B719-4E0A-9591-962AED401404}" name="Valor de mercado 2015 (mdd)2" dataDxfId="31"/>
    <tableColumn id="20" xr3:uid="{990EA21B-6AE6-4F01-95D8-985F0E547642}" name="Valor de mercado 2016 (mdd)" dataDxfId="30"/>
    <tableColumn id="19" xr3:uid="{DF54CB82-BBFA-4FB3-BE31-62B16B1EE912}" name="Logo"/>
    <tableColumn id="7" xr3:uid="{D1CA2FF4-5555-4065-8E7F-042F8A65ED6C}" name="Columna1" dataDxfId="29"/>
    <tableColumn id="8" xr3:uid="{D65EF9F3-EFFC-4217-873A-60DA74F1CE92}" name="Columna2" dataDxfId="28"/>
    <tableColumn id="9" xr3:uid="{39110EC3-B1AF-4ADF-B3AD-CADBFDE0B820}" name="Columna3" dataDxfId="27"/>
    <tableColumn id="10" xr3:uid="{215F6F00-B898-4A3B-A338-1C60A1B2073B}" name="Columna4" dataDxfId="26"/>
    <tableColumn id="11" xr3:uid="{DFE5E741-1CCF-4F58-9907-C530151788A5}" name="Columna5" dataDxfId="25"/>
    <tableColumn id="12" xr3:uid="{9E740109-E4AC-49E7-99DB-18F72C8F1BF1}" name="Columna6" dataDxfId="24"/>
    <tableColumn id="13" xr3:uid="{948F7BC6-D781-41DA-A389-1601D05F67D7}" name="Columna7" dataDxfId="23"/>
    <tableColumn id="14" xr3:uid="{CFCD9A5B-7726-4CF2-A70D-58E5678B7297}" name="Columna8" dataDxfId="22"/>
    <tableColumn id="15" xr3:uid="{324353F4-FFFA-4543-B427-CA11DDDA54C2}" name="Columna9" dataDxfId="21"/>
    <tableColumn id="16" xr3:uid="{6AB7ABB0-C2C6-43E1-B23A-9160C10D2E2D}" name="Columna10" dataDxfId="20"/>
    <tableColumn id="17" xr3:uid="{DBC96F68-53AC-420E-B9D2-AE26ADC2D2A1}" name="Columna11" dataDxfId="19"/>
    <tableColumn id="18" xr3:uid="{96034DEB-DA53-4D9B-A11F-4C3835C3B69E}" name="Columna12" dataDxfId="18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tabSelected="1" zoomScaleNormal="100" workbookViewId="0">
      <selection activeCell="I2" sqref="I2"/>
    </sheetView>
  </sheetViews>
  <sheetFormatPr baseColWidth="10" defaultColWidth="9" defaultRowHeight="15" x14ac:dyDescent="0.25"/>
  <cols>
    <col min="1" max="1" width="4.42578125" customWidth="1"/>
    <col min="2" max="2" width="13.85546875" customWidth="1"/>
    <col min="3" max="3" width="24.140625" customWidth="1"/>
    <col min="4" max="4" width="7.42578125" customWidth="1"/>
    <col min="5" max="5" width="22" customWidth="1"/>
    <col min="6" max="6" width="13.85546875" customWidth="1"/>
    <col min="7" max="8" width="12.42578125" customWidth="1"/>
    <col min="9" max="9" width="21" customWidth="1"/>
    <col min="10" max="10" width="6.42578125" customWidth="1"/>
  </cols>
  <sheetData>
    <row r="1" spans="1:14" ht="31.5" x14ac:dyDescent="0.5">
      <c r="A1" s="22" t="s">
        <v>212</v>
      </c>
      <c r="B1" s="22"/>
      <c r="C1" s="22"/>
      <c r="D1" s="22"/>
      <c r="E1" s="22"/>
      <c r="F1" s="22"/>
    </row>
    <row r="2" spans="1:14" ht="31.5" x14ac:dyDescent="0.5">
      <c r="A2" s="24" t="s">
        <v>213</v>
      </c>
      <c r="B2" s="23"/>
      <c r="C2" s="23"/>
      <c r="D2" s="23"/>
      <c r="E2" s="23"/>
      <c r="F2" s="23"/>
    </row>
    <row r="3" spans="1:14" ht="18.75" x14ac:dyDescent="0.3">
      <c r="A3" s="24" t="s">
        <v>214</v>
      </c>
    </row>
    <row r="4" spans="1:14" ht="18.75" x14ac:dyDescent="0.3">
      <c r="A4" s="24" t="s">
        <v>215</v>
      </c>
    </row>
    <row r="5" spans="1:14" ht="18.75" x14ac:dyDescent="0.3">
      <c r="A5" s="24"/>
    </row>
    <row r="6" spans="1:14" x14ac:dyDescent="0.25">
      <c r="A6" s="12" t="s">
        <v>0</v>
      </c>
      <c r="B6" s="13" t="s">
        <v>1</v>
      </c>
      <c r="C6" s="13" t="s">
        <v>2</v>
      </c>
      <c r="D6" s="13" t="s">
        <v>3</v>
      </c>
      <c r="E6" s="13" t="s">
        <v>4</v>
      </c>
      <c r="F6" s="13" t="s">
        <v>5</v>
      </c>
      <c r="G6" s="13" t="s">
        <v>6</v>
      </c>
      <c r="H6" s="13" t="s">
        <v>7</v>
      </c>
      <c r="I6" s="13" t="s">
        <v>8</v>
      </c>
      <c r="J6" s="14" t="s">
        <v>9</v>
      </c>
    </row>
    <row r="7" spans="1:14" x14ac:dyDescent="0.25">
      <c r="A7" s="15">
        <v>81</v>
      </c>
      <c r="B7" s="16">
        <v>42361</v>
      </c>
      <c r="C7" s="17" t="s">
        <v>10</v>
      </c>
      <c r="D7" s="17" t="s">
        <v>11</v>
      </c>
      <c r="E7" s="17" t="s">
        <v>12</v>
      </c>
      <c r="F7" s="16">
        <v>42363</v>
      </c>
      <c r="G7" s="17">
        <v>20</v>
      </c>
      <c r="H7" s="18">
        <v>4799</v>
      </c>
      <c r="I7" s="18">
        <v>0</v>
      </c>
      <c r="J7" s="19"/>
    </row>
    <row r="8" spans="1:14" x14ac:dyDescent="0.25">
      <c r="A8" s="15">
        <v>80</v>
      </c>
      <c r="B8" s="16">
        <v>42582</v>
      </c>
      <c r="C8" s="17" t="s">
        <v>10</v>
      </c>
      <c r="D8" s="17" t="s">
        <v>11</v>
      </c>
      <c r="E8" s="17" t="s">
        <v>13</v>
      </c>
      <c r="F8" s="16">
        <v>42584</v>
      </c>
      <c r="G8" s="17">
        <v>7</v>
      </c>
      <c r="H8" s="18">
        <v>3839</v>
      </c>
      <c r="I8" s="18">
        <v>0</v>
      </c>
      <c r="J8" s="19"/>
    </row>
    <row r="9" spans="1:14" x14ac:dyDescent="0.25">
      <c r="A9" s="15">
        <v>79</v>
      </c>
      <c r="B9" s="16">
        <v>42558</v>
      </c>
      <c r="C9" s="17" t="s">
        <v>10</v>
      </c>
      <c r="D9" s="17" t="s">
        <v>14</v>
      </c>
      <c r="E9" s="17" t="s">
        <v>15</v>
      </c>
      <c r="F9" s="16">
        <v>42560</v>
      </c>
      <c r="G9" s="17">
        <v>5</v>
      </c>
      <c r="H9" s="18">
        <v>2157</v>
      </c>
      <c r="I9" s="18">
        <v>0</v>
      </c>
      <c r="J9" s="19"/>
    </row>
    <row r="10" spans="1:14" x14ac:dyDescent="0.25">
      <c r="A10" s="15">
        <v>78</v>
      </c>
      <c r="B10" s="16">
        <v>42495</v>
      </c>
      <c r="C10" s="17" t="s">
        <v>16</v>
      </c>
      <c r="D10" s="17" t="s">
        <v>14</v>
      </c>
      <c r="E10" s="17" t="s">
        <v>17</v>
      </c>
      <c r="F10" s="16">
        <v>42497</v>
      </c>
      <c r="G10" s="17">
        <v>13</v>
      </c>
      <c r="H10" s="18">
        <v>756</v>
      </c>
      <c r="I10" s="18">
        <v>200</v>
      </c>
      <c r="J10" s="19"/>
    </row>
    <row r="11" spans="1:14" x14ac:dyDescent="0.25">
      <c r="A11" s="15">
        <v>77</v>
      </c>
      <c r="B11" s="16">
        <v>42256</v>
      </c>
      <c r="C11" s="17" t="s">
        <v>18</v>
      </c>
      <c r="D11" s="17" t="s">
        <v>14</v>
      </c>
      <c r="E11" s="17" t="s">
        <v>19</v>
      </c>
      <c r="F11" s="16">
        <v>42258</v>
      </c>
      <c r="G11" s="17">
        <v>10</v>
      </c>
      <c r="H11" s="18">
        <v>3098</v>
      </c>
      <c r="I11" s="18">
        <v>60</v>
      </c>
      <c r="J11" s="19"/>
    </row>
    <row r="12" spans="1:14" x14ac:dyDescent="0.25">
      <c r="A12" s="15">
        <v>76</v>
      </c>
      <c r="B12" s="16">
        <v>42291</v>
      </c>
      <c r="C12" s="17" t="s">
        <v>18</v>
      </c>
      <c r="D12" s="17" t="s">
        <v>14</v>
      </c>
      <c r="E12" s="17" t="s">
        <v>20</v>
      </c>
      <c r="F12" s="16">
        <v>42293</v>
      </c>
      <c r="G12" s="17">
        <v>7</v>
      </c>
      <c r="H12" s="18">
        <v>828</v>
      </c>
      <c r="I12" s="18">
        <v>5</v>
      </c>
      <c r="J12" s="19"/>
    </row>
    <row r="13" spans="1:14" x14ac:dyDescent="0.25">
      <c r="A13" s="15">
        <v>75</v>
      </c>
      <c r="B13" s="16">
        <v>42215</v>
      </c>
      <c r="C13" s="17" t="s">
        <v>21</v>
      </c>
      <c r="D13" s="17" t="s">
        <v>14</v>
      </c>
      <c r="E13" s="17" t="s">
        <v>22</v>
      </c>
      <c r="F13" s="16">
        <v>42217</v>
      </c>
      <c r="G13" s="17">
        <v>6</v>
      </c>
      <c r="H13" s="18">
        <v>863</v>
      </c>
      <c r="I13" s="18">
        <v>50</v>
      </c>
      <c r="J13" s="19"/>
    </row>
    <row r="14" spans="1:14" x14ac:dyDescent="0.25">
      <c r="A14" s="15">
        <v>74</v>
      </c>
      <c r="B14" s="16">
        <v>42170</v>
      </c>
      <c r="C14" s="17" t="s">
        <v>23</v>
      </c>
      <c r="D14" s="17" t="s">
        <v>14</v>
      </c>
      <c r="E14" s="17" t="s">
        <v>15</v>
      </c>
      <c r="F14" s="16">
        <v>42172</v>
      </c>
      <c r="G14" s="17">
        <v>10</v>
      </c>
      <c r="H14" s="18">
        <v>1679</v>
      </c>
      <c r="I14" s="18">
        <v>300</v>
      </c>
      <c r="J14" s="19"/>
    </row>
    <row r="15" spans="1:14" x14ac:dyDescent="0.25">
      <c r="A15" s="15">
        <v>73</v>
      </c>
      <c r="B15" s="16">
        <v>42495</v>
      </c>
      <c r="C15" s="17" t="s">
        <v>24</v>
      </c>
      <c r="D15" s="17" t="s">
        <v>14</v>
      </c>
      <c r="E15" s="17" t="s">
        <v>25</v>
      </c>
      <c r="F15" s="16">
        <v>42497</v>
      </c>
      <c r="G15" s="17">
        <v>12</v>
      </c>
      <c r="H15" s="18">
        <v>4607</v>
      </c>
      <c r="I15" s="18">
        <v>100</v>
      </c>
      <c r="J15" s="19"/>
    </row>
    <row r="16" spans="1:14" x14ac:dyDescent="0.25">
      <c r="A16" s="15">
        <v>72</v>
      </c>
      <c r="B16" s="16">
        <v>42183</v>
      </c>
      <c r="C16" s="17" t="s">
        <v>16</v>
      </c>
      <c r="D16" s="17" t="s">
        <v>14</v>
      </c>
      <c r="E16" s="17" t="s">
        <v>26</v>
      </c>
      <c r="F16" s="16">
        <v>42185</v>
      </c>
      <c r="G16" s="17">
        <v>18</v>
      </c>
      <c r="H16" s="18">
        <v>1249</v>
      </c>
      <c r="I16" s="18">
        <v>40</v>
      </c>
      <c r="J16" s="19"/>
      <c r="M16" s="3" t="s">
        <v>27</v>
      </c>
      <c r="N16" s="3"/>
    </row>
    <row r="17" spans="1:14" x14ac:dyDescent="0.25">
      <c r="A17" s="15">
        <v>71</v>
      </c>
      <c r="B17" s="16">
        <v>42174</v>
      </c>
      <c r="C17" s="17" t="s">
        <v>16</v>
      </c>
      <c r="D17" s="17" t="s">
        <v>11</v>
      </c>
      <c r="E17" s="17" t="s">
        <v>28</v>
      </c>
      <c r="F17" s="16">
        <v>42176</v>
      </c>
      <c r="G17" s="17">
        <v>8</v>
      </c>
      <c r="H17" s="18">
        <v>3476</v>
      </c>
      <c r="I17" s="18">
        <v>0</v>
      </c>
      <c r="J17" s="19"/>
      <c r="M17" s="4"/>
      <c r="N17" s="4"/>
    </row>
    <row r="18" spans="1:14" x14ac:dyDescent="0.25">
      <c r="A18" s="15">
        <v>70</v>
      </c>
      <c r="B18" s="16">
        <v>42308</v>
      </c>
      <c r="C18" s="17" t="s">
        <v>16</v>
      </c>
      <c r="D18" s="17" t="s">
        <v>11</v>
      </c>
      <c r="E18" s="17" t="s">
        <v>29</v>
      </c>
      <c r="F18" s="16">
        <v>42310</v>
      </c>
      <c r="G18" s="17">
        <v>12</v>
      </c>
      <c r="H18" s="18">
        <v>2043</v>
      </c>
      <c r="I18" s="18">
        <v>0</v>
      </c>
      <c r="J18" s="19"/>
    </row>
    <row r="19" spans="1:14" x14ac:dyDescent="0.25">
      <c r="A19" s="15">
        <v>69</v>
      </c>
      <c r="B19" s="16">
        <v>42417</v>
      </c>
      <c r="C19" s="17" t="s">
        <v>16</v>
      </c>
      <c r="D19" s="17" t="s">
        <v>11</v>
      </c>
      <c r="E19" s="17" t="s">
        <v>30</v>
      </c>
      <c r="F19" s="16">
        <v>42419</v>
      </c>
      <c r="G19" s="17">
        <v>14</v>
      </c>
      <c r="H19" s="18">
        <v>2150</v>
      </c>
      <c r="I19" s="18">
        <v>0</v>
      </c>
      <c r="J19" s="19"/>
    </row>
    <row r="20" spans="1:14" x14ac:dyDescent="0.25">
      <c r="A20" s="15">
        <v>68</v>
      </c>
      <c r="B20" s="16">
        <v>42360</v>
      </c>
      <c r="C20" s="17" t="s">
        <v>16</v>
      </c>
      <c r="D20" s="17" t="s">
        <v>11</v>
      </c>
      <c r="E20" s="17" t="s">
        <v>31</v>
      </c>
      <c r="F20" s="16">
        <v>42362</v>
      </c>
      <c r="G20" s="17">
        <v>6</v>
      </c>
      <c r="H20" s="18">
        <v>4441</v>
      </c>
      <c r="I20" s="18">
        <v>0</v>
      </c>
      <c r="J20" s="19"/>
    </row>
    <row r="21" spans="1:14" x14ac:dyDescent="0.25">
      <c r="A21" s="15">
        <v>67</v>
      </c>
      <c r="B21" s="16">
        <v>42308</v>
      </c>
      <c r="C21" s="17" t="s">
        <v>21</v>
      </c>
      <c r="D21" s="17" t="s">
        <v>14</v>
      </c>
      <c r="E21" s="17" t="s">
        <v>30</v>
      </c>
      <c r="F21" s="16">
        <v>42310</v>
      </c>
      <c r="G21" s="17">
        <v>9</v>
      </c>
      <c r="H21" s="18">
        <v>3928</v>
      </c>
      <c r="I21" s="18">
        <v>9</v>
      </c>
      <c r="J21" s="19"/>
    </row>
    <row r="22" spans="1:14" x14ac:dyDescent="0.25">
      <c r="A22" s="15">
        <v>66</v>
      </c>
      <c r="B22" s="16">
        <v>42619</v>
      </c>
      <c r="C22" s="17" t="s">
        <v>32</v>
      </c>
      <c r="D22" s="17" t="s">
        <v>11</v>
      </c>
      <c r="E22" s="17" t="s">
        <v>22</v>
      </c>
      <c r="F22" s="16">
        <v>42621</v>
      </c>
      <c r="G22" s="17">
        <v>20</v>
      </c>
      <c r="H22" s="18">
        <v>1169</v>
      </c>
      <c r="I22" s="18">
        <v>5</v>
      </c>
      <c r="J22" s="19"/>
    </row>
    <row r="23" spans="1:14" x14ac:dyDescent="0.25">
      <c r="A23" s="15">
        <v>65</v>
      </c>
      <c r="B23" s="16">
        <v>42615</v>
      </c>
      <c r="C23" s="17" t="s">
        <v>18</v>
      </c>
      <c r="D23" s="17" t="s">
        <v>11</v>
      </c>
      <c r="E23" s="17" t="s">
        <v>26</v>
      </c>
      <c r="F23" s="16">
        <v>42617</v>
      </c>
      <c r="G23" s="17">
        <v>18</v>
      </c>
      <c r="H23" s="18">
        <v>1920</v>
      </c>
      <c r="I23" s="18">
        <v>10</v>
      </c>
      <c r="J23" s="19"/>
    </row>
    <row r="24" spans="1:14" x14ac:dyDescent="0.25">
      <c r="A24" s="15">
        <v>64</v>
      </c>
      <c r="B24" s="16">
        <v>42653</v>
      </c>
      <c r="C24" s="17" t="s">
        <v>33</v>
      </c>
      <c r="D24" s="17" t="s">
        <v>11</v>
      </c>
      <c r="E24" s="17" t="s">
        <v>15</v>
      </c>
      <c r="F24" s="16">
        <v>42655</v>
      </c>
      <c r="G24" s="17">
        <v>8</v>
      </c>
      <c r="H24" s="18">
        <v>4629</v>
      </c>
      <c r="I24" s="18">
        <v>12</v>
      </c>
      <c r="J24" s="19"/>
    </row>
    <row r="25" spans="1:14" x14ac:dyDescent="0.25">
      <c r="A25" s="15">
        <v>63</v>
      </c>
      <c r="B25" s="16">
        <v>42239</v>
      </c>
      <c r="C25" s="17" t="s">
        <v>21</v>
      </c>
      <c r="D25" s="17" t="s">
        <v>14</v>
      </c>
      <c r="E25" s="17" t="s">
        <v>12</v>
      </c>
      <c r="F25" s="16">
        <v>42241</v>
      </c>
      <c r="G25" s="17">
        <v>17</v>
      </c>
      <c r="H25" s="18">
        <v>1242</v>
      </c>
      <c r="I25" s="18">
        <v>7</v>
      </c>
      <c r="J25" s="19"/>
    </row>
    <row r="26" spans="1:14" x14ac:dyDescent="0.25">
      <c r="A26" s="15">
        <v>62</v>
      </c>
      <c r="B26" s="16">
        <v>42482</v>
      </c>
      <c r="C26" s="17" t="s">
        <v>32</v>
      </c>
      <c r="D26" s="17" t="s">
        <v>11</v>
      </c>
      <c r="E26" s="17" t="s">
        <v>17</v>
      </c>
      <c r="F26" s="16">
        <v>42484</v>
      </c>
      <c r="G26" s="17">
        <v>9</v>
      </c>
      <c r="H26" s="18">
        <v>4202</v>
      </c>
      <c r="I26" s="18">
        <v>7</v>
      </c>
      <c r="J26" s="19"/>
    </row>
    <row r="27" spans="1:14" x14ac:dyDescent="0.25">
      <c r="A27" s="15">
        <v>61</v>
      </c>
      <c r="B27" s="16">
        <v>42504</v>
      </c>
      <c r="C27" s="17" t="s">
        <v>18</v>
      </c>
      <c r="D27" s="17" t="s">
        <v>11</v>
      </c>
      <c r="E27" s="17" t="s">
        <v>13</v>
      </c>
      <c r="F27" s="16">
        <v>42506</v>
      </c>
      <c r="G27" s="17">
        <v>17</v>
      </c>
      <c r="H27" s="18">
        <v>3295</v>
      </c>
      <c r="I27" s="18">
        <v>4</v>
      </c>
      <c r="J27" s="19"/>
    </row>
    <row r="28" spans="1:14" x14ac:dyDescent="0.25">
      <c r="A28" s="15">
        <v>60</v>
      </c>
      <c r="B28" s="16">
        <v>42431</v>
      </c>
      <c r="C28" s="17" t="s">
        <v>23</v>
      </c>
      <c r="D28" s="17" t="s">
        <v>14</v>
      </c>
      <c r="E28" s="17" t="s">
        <v>22</v>
      </c>
      <c r="F28" s="16">
        <v>42433</v>
      </c>
      <c r="G28" s="17">
        <v>11</v>
      </c>
      <c r="H28" s="18">
        <v>998</v>
      </c>
      <c r="I28" s="18">
        <v>50</v>
      </c>
      <c r="J28" s="19"/>
    </row>
    <row r="29" spans="1:14" x14ac:dyDescent="0.25">
      <c r="A29" s="15">
        <v>59</v>
      </c>
      <c r="B29" s="16">
        <v>42515</v>
      </c>
      <c r="C29" s="17" t="s">
        <v>21</v>
      </c>
      <c r="D29" s="17" t="s">
        <v>11</v>
      </c>
      <c r="E29" s="17" t="s">
        <v>34</v>
      </c>
      <c r="F29" s="16">
        <v>42517</v>
      </c>
      <c r="G29" s="17">
        <v>9</v>
      </c>
      <c r="H29" s="18">
        <v>3816</v>
      </c>
      <c r="I29" s="18">
        <v>5</v>
      </c>
      <c r="J29" s="19"/>
    </row>
    <row r="30" spans="1:14" x14ac:dyDescent="0.25">
      <c r="A30" s="15">
        <v>58</v>
      </c>
      <c r="B30" s="16">
        <v>42324</v>
      </c>
      <c r="C30" s="17" t="s">
        <v>32</v>
      </c>
      <c r="D30" s="17" t="s">
        <v>14</v>
      </c>
      <c r="E30" s="17" t="s">
        <v>13</v>
      </c>
      <c r="F30" s="16">
        <v>42326</v>
      </c>
      <c r="G30" s="17">
        <v>14</v>
      </c>
      <c r="H30" s="18">
        <v>4317</v>
      </c>
      <c r="I30" s="18">
        <v>5</v>
      </c>
      <c r="J30" s="19"/>
    </row>
    <row r="31" spans="1:14" x14ac:dyDescent="0.25">
      <c r="A31" s="15">
        <v>57</v>
      </c>
      <c r="B31" s="16">
        <v>42598</v>
      </c>
      <c r="C31" s="17" t="s">
        <v>18</v>
      </c>
      <c r="D31" s="17" t="s">
        <v>11</v>
      </c>
      <c r="E31" s="17" t="s">
        <v>35</v>
      </c>
      <c r="F31" s="16">
        <v>42600</v>
      </c>
      <c r="G31" s="17">
        <v>11</v>
      </c>
      <c r="H31" s="18">
        <v>4451</v>
      </c>
      <c r="I31" s="18">
        <v>200</v>
      </c>
      <c r="J31" s="19"/>
    </row>
    <row r="32" spans="1:14" x14ac:dyDescent="0.25">
      <c r="A32" s="15">
        <v>56</v>
      </c>
      <c r="B32" s="16">
        <v>42237</v>
      </c>
      <c r="C32" s="17" t="s">
        <v>10</v>
      </c>
      <c r="D32" s="17" t="s">
        <v>14</v>
      </c>
      <c r="E32" s="17" t="s">
        <v>15</v>
      </c>
      <c r="F32" s="16">
        <v>42239</v>
      </c>
      <c r="G32" s="17">
        <v>12</v>
      </c>
      <c r="H32" s="18">
        <v>2978</v>
      </c>
      <c r="I32" s="18">
        <v>0</v>
      </c>
      <c r="J32" s="19"/>
    </row>
    <row r="33" spans="1:10" x14ac:dyDescent="0.25">
      <c r="A33" s="15">
        <v>55</v>
      </c>
      <c r="B33" s="16">
        <v>42596</v>
      </c>
      <c r="C33" s="17" t="s">
        <v>16</v>
      </c>
      <c r="D33" s="17" t="s">
        <v>14</v>
      </c>
      <c r="E33" s="17" t="s">
        <v>17</v>
      </c>
      <c r="F33" s="16">
        <v>42598</v>
      </c>
      <c r="G33" s="17">
        <v>13</v>
      </c>
      <c r="H33" s="18">
        <v>2636</v>
      </c>
      <c r="I33" s="18">
        <v>200</v>
      </c>
      <c r="J33" s="19"/>
    </row>
    <row r="34" spans="1:10" x14ac:dyDescent="0.25">
      <c r="A34" s="15">
        <v>51</v>
      </c>
      <c r="B34" s="16">
        <v>42269</v>
      </c>
      <c r="C34" s="17" t="s">
        <v>18</v>
      </c>
      <c r="D34" s="17" t="s">
        <v>14</v>
      </c>
      <c r="E34" s="17" t="s">
        <v>19</v>
      </c>
      <c r="F34" s="16">
        <v>42271</v>
      </c>
      <c r="G34" s="17">
        <v>7</v>
      </c>
      <c r="H34" s="18">
        <v>3471</v>
      </c>
      <c r="I34" s="18">
        <v>60</v>
      </c>
      <c r="J34" s="19"/>
    </row>
    <row r="35" spans="1:10" x14ac:dyDescent="0.25">
      <c r="A35" s="15">
        <v>50</v>
      </c>
      <c r="B35" s="16">
        <v>42305</v>
      </c>
      <c r="C35" s="17" t="s">
        <v>18</v>
      </c>
      <c r="D35" s="17" t="s">
        <v>14</v>
      </c>
      <c r="E35" s="17" t="s">
        <v>20</v>
      </c>
      <c r="F35" s="16">
        <v>42307</v>
      </c>
      <c r="G35" s="17">
        <v>5</v>
      </c>
      <c r="H35" s="18">
        <v>3897</v>
      </c>
      <c r="I35" s="18">
        <v>5</v>
      </c>
      <c r="J35" s="19"/>
    </row>
    <row r="36" spans="1:10" x14ac:dyDescent="0.25">
      <c r="A36" s="15">
        <v>48</v>
      </c>
      <c r="B36" s="16">
        <v>42316</v>
      </c>
      <c r="C36" s="17" t="s">
        <v>21</v>
      </c>
      <c r="D36" s="17" t="s">
        <v>14</v>
      </c>
      <c r="E36" s="17" t="s">
        <v>22</v>
      </c>
      <c r="F36" s="16">
        <v>42318</v>
      </c>
      <c r="G36" s="17">
        <v>13</v>
      </c>
      <c r="H36" s="18">
        <v>897</v>
      </c>
      <c r="I36" s="18">
        <v>50</v>
      </c>
      <c r="J36" s="19"/>
    </row>
    <row r="37" spans="1:10" x14ac:dyDescent="0.25">
      <c r="A37" s="15">
        <v>47</v>
      </c>
      <c r="B37" s="16">
        <v>42566</v>
      </c>
      <c r="C37" s="17" t="s">
        <v>23</v>
      </c>
      <c r="D37" s="17" t="s">
        <v>14</v>
      </c>
      <c r="E37" s="17" t="s">
        <v>15</v>
      </c>
      <c r="F37" s="16">
        <v>42568</v>
      </c>
      <c r="G37" s="17">
        <v>14</v>
      </c>
      <c r="H37" s="18">
        <v>4330</v>
      </c>
      <c r="I37" s="18">
        <v>300</v>
      </c>
      <c r="J37" s="19"/>
    </row>
    <row r="38" spans="1:10" x14ac:dyDescent="0.25">
      <c r="A38" s="15">
        <v>46</v>
      </c>
      <c r="B38" s="16">
        <v>42183</v>
      </c>
      <c r="C38" s="17" t="s">
        <v>24</v>
      </c>
      <c r="D38" s="17" t="s">
        <v>14</v>
      </c>
      <c r="E38" s="17" t="s">
        <v>25</v>
      </c>
      <c r="F38" s="16">
        <v>42185</v>
      </c>
      <c r="G38" s="17">
        <v>10</v>
      </c>
      <c r="H38" s="18">
        <v>1014</v>
      </c>
      <c r="I38" s="18">
        <v>100</v>
      </c>
      <c r="J38" s="19"/>
    </row>
    <row r="39" spans="1:10" x14ac:dyDescent="0.25">
      <c r="A39" s="15">
        <v>45</v>
      </c>
      <c r="B39" s="16">
        <v>42494</v>
      </c>
      <c r="C39" s="17" t="s">
        <v>16</v>
      </c>
      <c r="D39" s="17" t="s">
        <v>14</v>
      </c>
      <c r="E39" s="17" t="s">
        <v>26</v>
      </c>
      <c r="F39" s="16">
        <v>42496</v>
      </c>
      <c r="G39" s="17">
        <v>10</v>
      </c>
      <c r="H39" s="18">
        <v>778</v>
      </c>
      <c r="I39" s="18">
        <v>40</v>
      </c>
      <c r="J39" s="19"/>
    </row>
    <row r="40" spans="1:10" x14ac:dyDescent="0.25">
      <c r="A40" s="15">
        <v>44</v>
      </c>
      <c r="B40" s="16">
        <v>42648</v>
      </c>
      <c r="C40" s="17" t="s">
        <v>16</v>
      </c>
      <c r="D40" s="17" t="s">
        <v>11</v>
      </c>
      <c r="E40" s="17" t="s">
        <v>28</v>
      </c>
      <c r="F40" s="16">
        <v>42650</v>
      </c>
      <c r="G40" s="17">
        <v>5</v>
      </c>
      <c r="H40" s="18">
        <v>4174</v>
      </c>
      <c r="I40" s="18">
        <v>0</v>
      </c>
      <c r="J40" s="19"/>
    </row>
    <row r="41" spans="1:10" x14ac:dyDescent="0.25">
      <c r="A41" s="15">
        <v>43</v>
      </c>
      <c r="B41" s="16">
        <v>42342</v>
      </c>
      <c r="C41" s="17" t="s">
        <v>16</v>
      </c>
      <c r="D41" s="17" t="s">
        <v>11</v>
      </c>
      <c r="E41" s="17" t="s">
        <v>29</v>
      </c>
      <c r="F41" s="16">
        <v>42344</v>
      </c>
      <c r="G41" s="17">
        <v>17</v>
      </c>
      <c r="H41" s="18">
        <v>577</v>
      </c>
      <c r="I41" s="18">
        <v>0</v>
      </c>
      <c r="J41" s="19"/>
    </row>
    <row r="42" spans="1:10" x14ac:dyDescent="0.25">
      <c r="A42" s="15">
        <v>42</v>
      </c>
      <c r="B42" s="16">
        <v>42366</v>
      </c>
      <c r="C42" s="17" t="s">
        <v>16</v>
      </c>
      <c r="D42" s="17" t="s">
        <v>36</v>
      </c>
      <c r="E42" s="17" t="s">
        <v>30</v>
      </c>
      <c r="F42" s="16">
        <v>42368</v>
      </c>
      <c r="G42" s="17">
        <v>13</v>
      </c>
      <c r="H42" s="18">
        <v>551</v>
      </c>
      <c r="I42" s="18">
        <v>0</v>
      </c>
      <c r="J42" s="19"/>
    </row>
    <row r="43" spans="1:10" x14ac:dyDescent="0.25">
      <c r="A43" s="15">
        <v>41</v>
      </c>
      <c r="B43" s="16">
        <v>42638</v>
      </c>
      <c r="C43" s="17" t="s">
        <v>16</v>
      </c>
      <c r="D43" s="17" t="s">
        <v>11</v>
      </c>
      <c r="E43" s="17" t="s">
        <v>31</v>
      </c>
      <c r="F43" s="16">
        <v>42640</v>
      </c>
      <c r="G43" s="17">
        <v>17</v>
      </c>
      <c r="H43" s="18">
        <v>1493</v>
      </c>
      <c r="I43" s="18">
        <v>0</v>
      </c>
      <c r="J43" s="19"/>
    </row>
    <row r="44" spans="1:10" x14ac:dyDescent="0.25">
      <c r="A44" s="15">
        <v>40</v>
      </c>
      <c r="B44" s="16">
        <v>42307</v>
      </c>
      <c r="C44" s="17" t="s">
        <v>21</v>
      </c>
      <c r="D44" s="17" t="s">
        <v>14</v>
      </c>
      <c r="E44" s="17" t="s">
        <v>30</v>
      </c>
      <c r="F44" s="16">
        <v>42309</v>
      </c>
      <c r="G44" s="17">
        <v>9</v>
      </c>
      <c r="H44" s="18">
        <v>4605</v>
      </c>
      <c r="I44" s="18">
        <v>9</v>
      </c>
      <c r="J44" s="19"/>
    </row>
    <row r="45" spans="1:10" x14ac:dyDescent="0.25">
      <c r="A45" s="15">
        <v>39</v>
      </c>
      <c r="B45" s="16">
        <v>42605</v>
      </c>
      <c r="C45" s="17" t="s">
        <v>32</v>
      </c>
      <c r="D45" s="17" t="s">
        <v>14</v>
      </c>
      <c r="E45" s="17" t="s">
        <v>22</v>
      </c>
      <c r="F45" s="16">
        <v>42607</v>
      </c>
      <c r="G45" s="17">
        <v>5</v>
      </c>
      <c r="H45" s="18">
        <v>1100</v>
      </c>
      <c r="I45" s="18">
        <v>5</v>
      </c>
      <c r="J45" s="19"/>
    </row>
    <row r="46" spans="1:10" x14ac:dyDescent="0.25">
      <c r="A46" s="15">
        <v>38</v>
      </c>
      <c r="B46" s="16">
        <v>42352</v>
      </c>
      <c r="C46" s="17" t="s">
        <v>18</v>
      </c>
      <c r="D46" s="17" t="s">
        <v>14</v>
      </c>
      <c r="E46" s="17" t="s">
        <v>26</v>
      </c>
      <c r="F46" s="16">
        <v>42354</v>
      </c>
      <c r="G46" s="17">
        <v>14</v>
      </c>
      <c r="H46" s="18">
        <v>2772</v>
      </c>
      <c r="I46" s="18">
        <v>10</v>
      </c>
      <c r="J46" s="19"/>
    </row>
    <row r="47" spans="1:10" x14ac:dyDescent="0.25">
      <c r="A47" s="15">
        <v>37</v>
      </c>
      <c r="B47" s="16">
        <v>42652</v>
      </c>
      <c r="C47" s="17" t="s">
        <v>33</v>
      </c>
      <c r="D47" s="17" t="s">
        <v>14</v>
      </c>
      <c r="E47" s="17" t="s">
        <v>15</v>
      </c>
      <c r="F47" s="16">
        <v>42654</v>
      </c>
      <c r="G47" s="17">
        <v>10</v>
      </c>
      <c r="H47" s="18">
        <v>870</v>
      </c>
      <c r="I47" s="18">
        <v>12</v>
      </c>
      <c r="J47" s="19"/>
    </row>
    <row r="48" spans="1:10" x14ac:dyDescent="0.25">
      <c r="A48" s="15">
        <v>36</v>
      </c>
      <c r="B48" s="16">
        <v>42420</v>
      </c>
      <c r="C48" s="17" t="s">
        <v>21</v>
      </c>
      <c r="D48" s="17" t="s">
        <v>14</v>
      </c>
      <c r="E48" s="17" t="s">
        <v>12</v>
      </c>
      <c r="F48" s="16">
        <v>42422</v>
      </c>
      <c r="G48" s="17">
        <v>11</v>
      </c>
      <c r="H48" s="18">
        <v>1914</v>
      </c>
      <c r="I48" s="18">
        <v>7</v>
      </c>
      <c r="J48" s="19"/>
    </row>
    <row r="49" spans="1:10" x14ac:dyDescent="0.25">
      <c r="A49" s="15">
        <v>35</v>
      </c>
      <c r="B49" s="16">
        <v>42237</v>
      </c>
      <c r="C49" s="17" t="s">
        <v>32</v>
      </c>
      <c r="D49" s="17" t="s">
        <v>14</v>
      </c>
      <c r="E49" s="17" t="s">
        <v>17</v>
      </c>
      <c r="F49" s="16">
        <v>42239</v>
      </c>
      <c r="G49" s="17">
        <v>12</v>
      </c>
      <c r="H49" s="18">
        <v>1805</v>
      </c>
      <c r="I49" s="18">
        <v>7</v>
      </c>
      <c r="J49" s="19"/>
    </row>
    <row r="50" spans="1:10" x14ac:dyDescent="0.25">
      <c r="A50" s="15">
        <v>34</v>
      </c>
      <c r="B50" s="16">
        <v>42391</v>
      </c>
      <c r="C50" s="17" t="s">
        <v>18</v>
      </c>
      <c r="D50" s="17" t="s">
        <v>14</v>
      </c>
      <c r="E50" s="17" t="s">
        <v>13</v>
      </c>
      <c r="F50" s="16">
        <v>42393</v>
      </c>
      <c r="G50" s="17">
        <v>6</v>
      </c>
      <c r="H50" s="18">
        <v>4394</v>
      </c>
      <c r="I50" s="18">
        <v>4</v>
      </c>
      <c r="J50" s="19"/>
    </row>
    <row r="51" spans="1:10" x14ac:dyDescent="0.25">
      <c r="A51" s="15">
        <v>33</v>
      </c>
      <c r="B51" s="16">
        <v>42329</v>
      </c>
      <c r="C51" s="17" t="s">
        <v>23</v>
      </c>
      <c r="D51" s="17" t="s">
        <v>14</v>
      </c>
      <c r="E51" s="17" t="s">
        <v>22</v>
      </c>
      <c r="F51" s="16">
        <v>42331</v>
      </c>
      <c r="G51" s="17">
        <v>20</v>
      </c>
      <c r="H51" s="18">
        <v>529</v>
      </c>
      <c r="I51" s="18">
        <v>50</v>
      </c>
      <c r="J51" s="19"/>
    </row>
    <row r="52" spans="1:10" x14ac:dyDescent="0.25">
      <c r="A52" s="15">
        <v>32</v>
      </c>
      <c r="B52" s="16">
        <v>42381</v>
      </c>
      <c r="C52" s="17" t="s">
        <v>21</v>
      </c>
      <c r="D52" s="17" t="s">
        <v>14</v>
      </c>
      <c r="E52" s="17" t="s">
        <v>34</v>
      </c>
      <c r="F52" s="16">
        <v>42383</v>
      </c>
      <c r="G52" s="17">
        <v>10</v>
      </c>
      <c r="H52" s="18">
        <v>3924</v>
      </c>
      <c r="I52" s="18">
        <v>5</v>
      </c>
      <c r="J52" s="19"/>
    </row>
    <row r="53" spans="1:10" x14ac:dyDescent="0.25">
      <c r="A53" s="15">
        <v>31</v>
      </c>
      <c r="B53" s="16">
        <v>42517</v>
      </c>
      <c r="C53" s="17" t="s">
        <v>32</v>
      </c>
      <c r="D53" s="17" t="s">
        <v>14</v>
      </c>
      <c r="E53" s="17" t="s">
        <v>13</v>
      </c>
      <c r="F53" s="16">
        <v>42519</v>
      </c>
      <c r="G53" s="17">
        <v>15</v>
      </c>
      <c r="H53" s="18">
        <v>2531</v>
      </c>
      <c r="I53" s="18">
        <v>5</v>
      </c>
      <c r="J53" s="19"/>
    </row>
    <row r="54" spans="1:10" x14ac:dyDescent="0.25">
      <c r="A54" s="9">
        <v>30</v>
      </c>
      <c r="B54" s="20">
        <v>42181</v>
      </c>
      <c r="C54" s="10" t="s">
        <v>18</v>
      </c>
      <c r="D54" s="10" t="s">
        <v>14</v>
      </c>
      <c r="E54" s="10" t="s">
        <v>35</v>
      </c>
      <c r="F54" s="20">
        <v>42183</v>
      </c>
      <c r="G54" s="10">
        <v>7</v>
      </c>
      <c r="H54" s="21">
        <v>2523</v>
      </c>
      <c r="I54" s="21">
        <v>200</v>
      </c>
      <c r="J54" s="11"/>
    </row>
  </sheetData>
  <mergeCells count="3">
    <mergeCell ref="M16:N16"/>
    <mergeCell ref="M17:N17"/>
    <mergeCell ref="A1:F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8A4F5-88C3-4563-8317-8C982DD66C10}">
  <sheetPr>
    <pageSetUpPr autoPageBreaks="0" fitToPage="1"/>
  </sheetPr>
  <dimension ref="A1:W24"/>
  <sheetViews>
    <sheetView showGridLines="0" zoomScaleNormal="100" workbookViewId="0">
      <selection activeCell="A4" sqref="A4"/>
    </sheetView>
  </sheetViews>
  <sheetFormatPr baseColWidth="10" defaultColWidth="0" defaultRowHeight="18" customHeight="1" x14ac:dyDescent="0.25"/>
  <cols>
    <col min="1" max="1" width="1.7109375" style="100" customWidth="1"/>
    <col min="2" max="2" width="24.7109375" style="100" customWidth="1"/>
    <col min="3" max="3" width="23.5703125" style="100" customWidth="1"/>
    <col min="4" max="5" width="26" style="100" customWidth="1"/>
    <col min="6" max="7" width="25.85546875" style="100" customWidth="1"/>
    <col min="8" max="8" width="22.42578125" style="100" customWidth="1"/>
    <col min="9" max="12" width="9.28515625" style="101" hidden="1" customWidth="1"/>
    <col min="13" max="13" width="10.7109375" style="102" hidden="1" customWidth="1"/>
    <col min="14" max="14" width="9.28515625" style="102" hidden="1" customWidth="1"/>
    <col min="15" max="18" width="9.28515625" style="101" hidden="1" customWidth="1"/>
    <col min="19" max="19" width="13.28515625" style="102" hidden="1" customWidth="1"/>
    <col min="20" max="20" width="6.42578125" style="100" hidden="1" customWidth="1"/>
    <col min="21" max="23" width="1.28515625" style="100" hidden="1" customWidth="1"/>
    <col min="24" max="16384" width="0" style="100" hidden="1"/>
  </cols>
  <sheetData>
    <row r="1" spans="1:20" ht="34.5" customHeight="1" x14ac:dyDescent="0.5">
      <c r="A1" s="89" t="s">
        <v>212</v>
      </c>
      <c r="I1" s="100"/>
      <c r="M1" s="101"/>
      <c r="O1" s="102"/>
      <c r="S1" s="101"/>
      <c r="T1" s="102"/>
    </row>
    <row r="2" spans="1:20" ht="18" customHeight="1" x14ac:dyDescent="0.3">
      <c r="A2" s="24" t="s">
        <v>442</v>
      </c>
      <c r="I2" s="100"/>
      <c r="M2" s="101"/>
      <c r="O2" s="102"/>
      <c r="S2" s="101"/>
      <c r="T2" s="102"/>
    </row>
    <row r="3" spans="1:20" ht="18.75" x14ac:dyDescent="0.3">
      <c r="A3" s="24" t="s">
        <v>443</v>
      </c>
    </row>
    <row r="4" spans="1:20" ht="34.5" x14ac:dyDescent="0.35">
      <c r="B4" s="135" t="s">
        <v>412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1:20" ht="34.5" x14ac:dyDescent="0.25">
      <c r="B5" s="105" t="s">
        <v>365</v>
      </c>
      <c r="C5" s="107"/>
      <c r="D5" s="107"/>
      <c r="E5" s="107"/>
      <c r="F5" s="106"/>
      <c r="G5" s="106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</row>
    <row r="6" spans="1:20" ht="12.75" x14ac:dyDescent="0.25"/>
    <row r="7" spans="1:20" ht="12.75" x14ac:dyDescent="0.25">
      <c r="B7" s="108"/>
      <c r="C7" s="108"/>
      <c r="D7" s="109"/>
      <c r="E7" s="136"/>
      <c r="F7" s="110" t="s">
        <v>367</v>
      </c>
      <c r="G7" s="110"/>
      <c r="H7" s="110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1"/>
      <c r="T7" s="112"/>
    </row>
    <row r="8" spans="1:20" ht="6" customHeight="1" x14ac:dyDescent="0.25">
      <c r="B8" s="108"/>
      <c r="C8" s="137"/>
      <c r="D8" s="115"/>
      <c r="E8" s="115"/>
      <c r="F8" s="116"/>
      <c r="G8" s="116"/>
      <c r="H8" s="110"/>
      <c r="I8" s="113"/>
      <c r="J8" s="115"/>
      <c r="K8" s="113"/>
      <c r="L8" s="115"/>
      <c r="M8" s="113"/>
      <c r="N8" s="115"/>
      <c r="O8" s="113"/>
      <c r="P8" s="114"/>
      <c r="Q8" s="114"/>
      <c r="R8" s="115"/>
      <c r="S8" s="117"/>
      <c r="T8" s="117"/>
    </row>
    <row r="9" spans="1:20" s="120" customFormat="1" ht="30" customHeight="1" x14ac:dyDescent="0.25">
      <c r="B9" s="118" t="s">
        <v>368</v>
      </c>
      <c r="C9" s="138" t="s">
        <v>413</v>
      </c>
      <c r="D9" s="118" t="s">
        <v>371</v>
      </c>
      <c r="E9" s="118" t="s">
        <v>414</v>
      </c>
      <c r="F9" s="118" t="s">
        <v>415</v>
      </c>
      <c r="G9" s="118" t="s">
        <v>416</v>
      </c>
      <c r="H9" s="118" t="s">
        <v>375</v>
      </c>
      <c r="I9" s="118" t="s">
        <v>260</v>
      </c>
      <c r="J9" s="118" t="s">
        <v>261</v>
      </c>
      <c r="K9" s="118" t="s">
        <v>262</v>
      </c>
      <c r="L9" s="118" t="s">
        <v>263</v>
      </c>
      <c r="M9" s="118" t="s">
        <v>376</v>
      </c>
      <c r="N9" s="118" t="s">
        <v>377</v>
      </c>
      <c r="O9" s="118" t="s">
        <v>378</v>
      </c>
      <c r="P9" s="118" t="s">
        <v>379</v>
      </c>
      <c r="Q9" s="118" t="s">
        <v>380</v>
      </c>
      <c r="R9" s="118" t="s">
        <v>381</v>
      </c>
      <c r="S9" s="118" t="s">
        <v>382</v>
      </c>
      <c r="T9" s="118" t="s">
        <v>383</v>
      </c>
    </row>
    <row r="10" spans="1:20" s="129" customFormat="1" ht="24" customHeight="1" x14ac:dyDescent="0.25">
      <c r="B10" s="121" t="s">
        <v>417</v>
      </c>
      <c r="C10" s="121">
        <v>1</v>
      </c>
      <c r="D10" s="121" t="s">
        <v>405</v>
      </c>
      <c r="E10" s="123">
        <v>61126</v>
      </c>
      <c r="F10" s="123">
        <v>51900</v>
      </c>
      <c r="G10" s="123">
        <v>55060</v>
      </c>
      <c r="H10" s="121"/>
      <c r="I10" s="124"/>
      <c r="J10" s="125"/>
      <c r="K10" s="124"/>
      <c r="L10" s="125"/>
      <c r="M10" s="126"/>
      <c r="N10" s="126"/>
      <c r="O10" s="127"/>
      <c r="P10" s="127"/>
      <c r="Q10" s="125"/>
      <c r="R10" s="124"/>
      <c r="S10" s="126"/>
      <c r="T10" s="128"/>
    </row>
    <row r="11" spans="1:20" s="129" customFormat="1" ht="24" customHeight="1" x14ac:dyDescent="0.25">
      <c r="B11" s="121" t="s">
        <v>418</v>
      </c>
      <c r="C11" s="121">
        <v>2</v>
      </c>
      <c r="D11" s="121" t="s">
        <v>419</v>
      </c>
      <c r="E11" s="123">
        <v>32126</v>
      </c>
      <c r="F11" s="123">
        <v>33600</v>
      </c>
      <c r="G11" s="123">
        <v>16502</v>
      </c>
      <c r="H11" s="100"/>
      <c r="I11" s="130"/>
      <c r="J11" s="131"/>
      <c r="K11" s="130"/>
      <c r="L11" s="131"/>
      <c r="M11" s="132"/>
      <c r="N11" s="132"/>
      <c r="O11" s="133"/>
      <c r="P11" s="133"/>
      <c r="Q11" s="131"/>
      <c r="R11" s="130"/>
      <c r="S11" s="132"/>
      <c r="T11" s="134"/>
    </row>
    <row r="12" spans="1:20" ht="24" customHeight="1" x14ac:dyDescent="0.25">
      <c r="B12" s="121" t="s">
        <v>420</v>
      </c>
      <c r="C12" s="121">
        <v>3</v>
      </c>
      <c r="D12" s="121" t="s">
        <v>386</v>
      </c>
      <c r="E12" s="123">
        <v>4326</v>
      </c>
      <c r="F12" s="123">
        <v>15200</v>
      </c>
      <c r="G12" s="123">
        <v>1380</v>
      </c>
      <c r="I12" s="130"/>
      <c r="J12" s="131"/>
      <c r="K12" s="130"/>
      <c r="L12" s="131"/>
      <c r="M12" s="132"/>
      <c r="N12" s="132"/>
      <c r="O12" s="133"/>
      <c r="P12" s="133"/>
      <c r="Q12" s="131"/>
      <c r="R12" s="130"/>
      <c r="S12" s="132"/>
      <c r="T12" s="134"/>
    </row>
    <row r="13" spans="1:20" ht="24" customHeight="1" x14ac:dyDescent="0.25">
      <c r="B13" s="121" t="s">
        <v>421</v>
      </c>
      <c r="C13" s="121">
        <v>4</v>
      </c>
      <c r="D13" s="121" t="s">
        <v>422</v>
      </c>
      <c r="E13" s="123">
        <v>11500</v>
      </c>
      <c r="F13" s="123">
        <v>18500</v>
      </c>
      <c r="G13" s="123">
        <v>27815</v>
      </c>
      <c r="I13" s="130"/>
      <c r="J13" s="131"/>
      <c r="K13" s="130"/>
      <c r="L13" s="131"/>
      <c r="M13" s="132"/>
      <c r="N13" s="132"/>
      <c r="O13" s="133"/>
      <c r="P13" s="133"/>
      <c r="Q13" s="131"/>
      <c r="R13" s="130"/>
      <c r="S13" s="132"/>
      <c r="T13" s="134"/>
    </row>
    <row r="14" spans="1:20" ht="24" customHeight="1" x14ac:dyDescent="0.25">
      <c r="B14" s="121" t="s">
        <v>423</v>
      </c>
      <c r="C14" s="121">
        <v>5</v>
      </c>
      <c r="D14" s="121" t="s">
        <v>424</v>
      </c>
      <c r="E14" s="123">
        <v>16920</v>
      </c>
      <c r="F14" s="123">
        <v>15600</v>
      </c>
      <c r="G14" s="123">
        <v>-1446</v>
      </c>
      <c r="I14" s="130"/>
      <c r="J14" s="131"/>
      <c r="K14" s="130"/>
      <c r="L14" s="131"/>
      <c r="M14" s="132"/>
      <c r="N14" s="132"/>
      <c r="O14" s="133"/>
      <c r="P14" s="133"/>
      <c r="Q14" s="131"/>
      <c r="R14" s="130"/>
      <c r="S14" s="132"/>
      <c r="T14" s="134"/>
    </row>
    <row r="15" spans="1:20" s="129" customFormat="1" ht="24" customHeight="1" x14ac:dyDescent="0.25">
      <c r="B15" s="121" t="s">
        <v>425</v>
      </c>
      <c r="C15" s="121">
        <v>6</v>
      </c>
      <c r="D15" s="121" t="s">
        <v>426</v>
      </c>
      <c r="E15" s="123">
        <v>21323</v>
      </c>
      <c r="F15" s="123">
        <v>10200</v>
      </c>
      <c r="G15" s="123">
        <v>26906</v>
      </c>
      <c r="H15" s="100"/>
      <c r="I15" s="130"/>
      <c r="J15" s="131"/>
      <c r="K15" s="130"/>
      <c r="L15" s="131"/>
      <c r="M15" s="132"/>
      <c r="N15" s="132"/>
      <c r="O15" s="133"/>
      <c r="P15" s="133"/>
      <c r="Q15" s="131"/>
      <c r="R15" s="130"/>
      <c r="S15" s="132"/>
      <c r="T15" s="134"/>
    </row>
    <row r="16" spans="1:20" ht="24" customHeight="1" x14ac:dyDescent="0.25">
      <c r="B16" s="121" t="s">
        <v>427</v>
      </c>
      <c r="C16" s="121">
        <v>7</v>
      </c>
      <c r="D16" s="121" t="s">
        <v>386</v>
      </c>
      <c r="E16" s="123">
        <v>-3316</v>
      </c>
      <c r="F16" s="123">
        <v>13300</v>
      </c>
      <c r="G16" s="123">
        <v>19794</v>
      </c>
      <c r="I16" s="130"/>
      <c r="J16" s="131"/>
      <c r="K16" s="130"/>
      <c r="L16" s="131"/>
      <c r="M16" s="132"/>
      <c r="N16" s="132"/>
      <c r="O16" s="133"/>
      <c r="P16" s="133"/>
      <c r="Q16" s="131"/>
      <c r="R16" s="130"/>
      <c r="S16" s="132"/>
      <c r="T16" s="134"/>
    </row>
    <row r="17" spans="2:20" ht="24" customHeight="1" x14ac:dyDescent="0.25">
      <c r="B17" s="121" t="s">
        <v>428</v>
      </c>
      <c r="C17" s="121">
        <v>8</v>
      </c>
      <c r="D17" s="121" t="s">
        <v>429</v>
      </c>
      <c r="E17" s="123">
        <v>-5349</v>
      </c>
      <c r="F17" s="123">
        <v>13500</v>
      </c>
      <c r="G17" s="123">
        <v>9561</v>
      </c>
      <c r="I17" s="130"/>
      <c r="J17" s="131"/>
      <c r="K17" s="130"/>
      <c r="L17" s="131"/>
      <c r="M17" s="132"/>
      <c r="N17" s="132"/>
      <c r="O17" s="133"/>
      <c r="P17" s="133"/>
      <c r="Q17" s="131"/>
      <c r="R17" s="130"/>
      <c r="S17" s="132"/>
      <c r="T17" s="134"/>
    </row>
    <row r="18" spans="2:20" ht="24" customHeight="1" x14ac:dyDescent="0.25">
      <c r="B18" s="121" t="s">
        <v>430</v>
      </c>
      <c r="C18" s="121">
        <v>9</v>
      </c>
      <c r="D18" s="121" t="s">
        <v>431</v>
      </c>
      <c r="E18" s="123">
        <v>20766</v>
      </c>
      <c r="F18" s="123">
        <v>9400</v>
      </c>
      <c r="G18" s="123">
        <v>22628</v>
      </c>
      <c r="I18" s="130"/>
      <c r="J18" s="131"/>
      <c r="K18" s="130"/>
      <c r="L18" s="131"/>
      <c r="M18" s="132"/>
      <c r="N18" s="132"/>
      <c r="O18" s="133"/>
      <c r="P18" s="133"/>
      <c r="Q18" s="131"/>
      <c r="R18" s="130"/>
      <c r="S18" s="132"/>
      <c r="T18" s="134"/>
    </row>
    <row r="19" spans="2:20" s="129" customFormat="1" ht="24" customHeight="1" x14ac:dyDescent="0.25">
      <c r="B19" s="121" t="s">
        <v>432</v>
      </c>
      <c r="C19" s="121">
        <v>10</v>
      </c>
      <c r="D19" s="121" t="s">
        <v>433</v>
      </c>
      <c r="E19" s="123">
        <v>33045</v>
      </c>
      <c r="F19" s="123">
        <v>15900</v>
      </c>
      <c r="G19" s="123">
        <v>9882</v>
      </c>
      <c r="H19" s="100"/>
      <c r="I19" s="124"/>
      <c r="J19" s="125"/>
      <c r="K19" s="124"/>
      <c r="L19" s="125"/>
      <c r="M19" s="126"/>
      <c r="N19" s="126"/>
      <c r="O19" s="127"/>
      <c r="P19" s="127"/>
      <c r="Q19" s="125"/>
      <c r="R19" s="124"/>
      <c r="S19" s="126"/>
      <c r="T19" s="128"/>
    </row>
    <row r="20" spans="2:20" s="129" customFormat="1" ht="24" customHeight="1" x14ac:dyDescent="0.25">
      <c r="B20" s="121" t="s">
        <v>434</v>
      </c>
      <c r="C20" s="121">
        <v>11</v>
      </c>
      <c r="D20" s="121" t="s">
        <v>419</v>
      </c>
      <c r="E20" s="123">
        <v>12059</v>
      </c>
      <c r="F20" s="123">
        <v>11300</v>
      </c>
      <c r="G20" s="123">
        <v>15480</v>
      </c>
      <c r="H20" s="100"/>
      <c r="I20" s="130"/>
      <c r="J20" s="131"/>
      <c r="K20" s="130"/>
      <c r="L20" s="131"/>
      <c r="M20" s="132"/>
      <c r="N20" s="132"/>
      <c r="O20" s="133"/>
      <c r="P20" s="133"/>
      <c r="Q20" s="131"/>
      <c r="R20" s="130"/>
      <c r="S20" s="132"/>
      <c r="T20" s="134"/>
    </row>
    <row r="21" spans="2:20" ht="24" customHeight="1" x14ac:dyDescent="0.25">
      <c r="B21" s="121" t="s">
        <v>435</v>
      </c>
      <c r="C21" s="121">
        <v>12</v>
      </c>
      <c r="D21" s="121" t="s">
        <v>431</v>
      </c>
      <c r="E21" s="123">
        <v>-5507</v>
      </c>
      <c r="F21" s="123">
        <v>10500</v>
      </c>
      <c r="G21" s="123">
        <v>19732</v>
      </c>
      <c r="I21" s="130"/>
      <c r="J21" s="131"/>
      <c r="K21" s="130"/>
      <c r="L21" s="131"/>
      <c r="M21" s="132"/>
      <c r="N21" s="132"/>
      <c r="O21" s="133"/>
      <c r="P21" s="133"/>
      <c r="Q21" s="131"/>
      <c r="R21" s="130"/>
      <c r="S21" s="132"/>
      <c r="T21" s="134"/>
    </row>
    <row r="22" spans="2:20" ht="24" customHeight="1" x14ac:dyDescent="0.25">
      <c r="B22" s="121" t="s">
        <v>436</v>
      </c>
      <c r="C22" s="121">
        <v>13</v>
      </c>
      <c r="D22" s="121" t="s">
        <v>407</v>
      </c>
      <c r="E22" s="123">
        <v>-1537</v>
      </c>
      <c r="F22" s="123">
        <v>237</v>
      </c>
      <c r="G22" s="123">
        <v>99</v>
      </c>
      <c r="I22" s="130"/>
      <c r="J22" s="131"/>
      <c r="K22" s="130"/>
      <c r="L22" s="131"/>
      <c r="M22" s="132"/>
      <c r="N22" s="132"/>
      <c r="O22" s="133"/>
      <c r="P22" s="133"/>
      <c r="Q22" s="131"/>
      <c r="R22" s="130"/>
      <c r="S22" s="132"/>
      <c r="T22" s="134"/>
    </row>
    <row r="23" spans="2:20" ht="24" customHeight="1" x14ac:dyDescent="0.25">
      <c r="B23" s="121" t="s">
        <v>437</v>
      </c>
      <c r="C23" s="121">
        <v>14</v>
      </c>
      <c r="D23" s="121" t="s">
        <v>438</v>
      </c>
      <c r="E23" s="123">
        <v>-2107</v>
      </c>
      <c r="F23" s="123">
        <v>177</v>
      </c>
      <c r="G23" s="123">
        <v>-2263</v>
      </c>
      <c r="I23" s="130"/>
      <c r="J23" s="131"/>
      <c r="K23" s="130"/>
      <c r="L23" s="131"/>
      <c r="M23" s="132"/>
      <c r="N23" s="132"/>
      <c r="O23" s="133"/>
      <c r="P23" s="133"/>
      <c r="Q23" s="131"/>
      <c r="R23" s="130"/>
      <c r="S23" s="132"/>
      <c r="T23" s="134"/>
    </row>
    <row r="24" spans="2:20" s="129" customFormat="1" ht="24" customHeight="1" x14ac:dyDescent="0.25">
      <c r="B24" s="121" t="s">
        <v>439</v>
      </c>
      <c r="C24" s="121">
        <v>15</v>
      </c>
      <c r="D24" s="121" t="s">
        <v>440</v>
      </c>
      <c r="E24" s="123">
        <v>-4705</v>
      </c>
      <c r="F24" s="123">
        <v>7400</v>
      </c>
      <c r="G24" s="123">
        <v>-3257</v>
      </c>
      <c r="H24" s="100"/>
      <c r="I24" s="130"/>
      <c r="J24" s="131"/>
      <c r="K24" s="130"/>
      <c r="L24" s="131"/>
      <c r="M24" s="132"/>
      <c r="N24" s="132"/>
      <c r="O24" s="133"/>
      <c r="P24" s="133"/>
      <c r="Q24" s="131"/>
      <c r="R24" s="130"/>
      <c r="S24" s="132"/>
      <c r="T24" s="134"/>
    </row>
  </sheetData>
  <conditionalFormatting sqref="S7:T8 T25:T65480">
    <cfRule type="cellIs" dxfId="8" priority="7" stopIfTrue="1" operator="equal">
      <formula>"VERDE"</formula>
    </cfRule>
    <cfRule type="cellIs" dxfId="7" priority="8" stopIfTrue="1" operator="equal">
      <formula>"AMARILLO"</formula>
    </cfRule>
    <cfRule type="cellIs" dxfId="6" priority="9" stopIfTrue="1" operator="equal">
      <formula>"ROJO"</formula>
    </cfRule>
  </conditionalFormatting>
  <conditionalFormatting sqref="T10:T24">
    <cfRule type="expression" dxfId="5" priority="2">
      <formula>$T10="NEGRO"</formula>
    </cfRule>
    <cfRule type="expression" dxfId="4" priority="3">
      <formula>$T10="VERDE"</formula>
    </cfRule>
    <cfRule type="expression" dxfId="3" priority="4">
      <formula>$T10="ROJO"</formula>
    </cfRule>
    <cfRule type="expression" dxfId="2" priority="5">
      <formula>$T10="NARANJA"</formula>
    </cfRule>
    <cfRule type="expression" dxfId="1" priority="6">
      <formula>$T10=""</formula>
    </cfRule>
  </conditionalFormatting>
  <conditionalFormatting sqref="I10:L24 Q10:R24">
    <cfRule type="expression" dxfId="0" priority="1">
      <formula>I10&lt;0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workbookViewId="0">
      <selection sqref="A1:F2"/>
    </sheetView>
  </sheetViews>
  <sheetFormatPr baseColWidth="10" defaultColWidth="9" defaultRowHeight="15" x14ac:dyDescent="0.25"/>
  <cols>
    <col min="1" max="1" width="11.140625" style="1" bestFit="1" customWidth="1"/>
    <col min="2" max="2" width="4.42578125" style="1" customWidth="1"/>
    <col min="3" max="3" width="14.140625" style="1" customWidth="1"/>
    <col min="4" max="4" width="15.140625" style="1" bestFit="1" customWidth="1"/>
    <col min="5" max="5" width="10.5703125" style="1" bestFit="1" customWidth="1"/>
    <col min="6" max="6" width="22.85546875" style="1" customWidth="1"/>
    <col min="7" max="7" width="17.7109375" style="1" bestFit="1" customWidth="1"/>
    <col min="8" max="8" width="30.42578125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0" ht="31.5" x14ac:dyDescent="0.5">
      <c r="A1" s="22" t="s">
        <v>212</v>
      </c>
      <c r="B1" s="22"/>
      <c r="C1" s="22"/>
      <c r="D1" s="22"/>
      <c r="E1" s="22"/>
      <c r="F1" s="22"/>
    </row>
    <row r="2" spans="1:10" ht="31.5" x14ac:dyDescent="0.5">
      <c r="A2" s="24" t="s">
        <v>217</v>
      </c>
      <c r="B2" s="23"/>
      <c r="C2" s="23"/>
      <c r="D2" s="23"/>
      <c r="E2" s="23"/>
      <c r="F2" s="23"/>
    </row>
    <row r="3" spans="1:10" ht="18.75" x14ac:dyDescent="0.3">
      <c r="A3" s="24" t="s">
        <v>216</v>
      </c>
    </row>
    <row r="4" spans="1:10" ht="18.75" x14ac:dyDescent="0.3">
      <c r="A4" s="24" t="s">
        <v>218</v>
      </c>
    </row>
    <row r="6" spans="1:10" x14ac:dyDescent="0.25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</row>
    <row r="7" spans="1:10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2">
        <v>7</v>
      </c>
      <c r="H7" t="s">
        <v>49</v>
      </c>
      <c r="I7" t="s">
        <v>50</v>
      </c>
      <c r="J7" t="s">
        <v>51</v>
      </c>
    </row>
    <row r="8" spans="1:10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2">
        <v>15</v>
      </c>
      <c r="H8" t="s">
        <v>55</v>
      </c>
      <c r="I8" t="s">
        <v>56</v>
      </c>
      <c r="J8" t="s">
        <v>57</v>
      </c>
    </row>
    <row r="9" spans="1:10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2">
        <v>16</v>
      </c>
      <c r="H9" t="s">
        <v>61</v>
      </c>
      <c r="I9" t="s">
        <v>62</v>
      </c>
      <c r="J9" t="s">
        <v>63</v>
      </c>
    </row>
    <row r="10" spans="1:10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2">
        <v>10</v>
      </c>
      <c r="H10" t="s">
        <v>66</v>
      </c>
      <c r="I10" t="s">
        <v>67</v>
      </c>
      <c r="J10" t="s">
        <v>68</v>
      </c>
    </row>
    <row r="11" spans="1:10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2">
        <v>8</v>
      </c>
      <c r="H11" t="s">
        <v>72</v>
      </c>
      <c r="I11" t="s">
        <v>73</v>
      </c>
      <c r="J11" t="s">
        <v>74</v>
      </c>
    </row>
    <row r="12" spans="1:10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2">
        <v>17</v>
      </c>
      <c r="H12" t="s">
        <v>78</v>
      </c>
      <c r="I12" t="s">
        <v>79</v>
      </c>
      <c r="J12" t="s">
        <v>80</v>
      </c>
    </row>
    <row r="13" spans="1:10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2">
        <v>7</v>
      </c>
      <c r="H13" t="s">
        <v>83</v>
      </c>
      <c r="I13" t="s">
        <v>84</v>
      </c>
      <c r="J13" t="s">
        <v>85</v>
      </c>
    </row>
    <row r="14" spans="1:10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2">
        <v>3</v>
      </c>
      <c r="H14" t="s">
        <v>90</v>
      </c>
      <c r="I14" t="s">
        <v>91</v>
      </c>
      <c r="J14" t="s">
        <v>92</v>
      </c>
    </row>
    <row r="15" spans="1:10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2">
        <v>17</v>
      </c>
      <c r="H15" t="s">
        <v>96</v>
      </c>
      <c r="I15" t="s">
        <v>97</v>
      </c>
      <c r="J15" t="s">
        <v>98</v>
      </c>
    </row>
    <row r="16" spans="1:10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2">
        <v>4</v>
      </c>
      <c r="H16" t="s">
        <v>102</v>
      </c>
      <c r="I16" t="s">
        <v>56</v>
      </c>
      <c r="J16" t="s">
        <v>57</v>
      </c>
    </row>
    <row r="17" spans="1:10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2">
        <v>17</v>
      </c>
      <c r="H17" t="s">
        <v>105</v>
      </c>
      <c r="I17" t="s">
        <v>62</v>
      </c>
      <c r="J17" t="s">
        <v>63</v>
      </c>
    </row>
    <row r="18" spans="1:10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2">
        <v>8</v>
      </c>
      <c r="H18" t="s">
        <v>107</v>
      </c>
      <c r="I18" t="s">
        <v>73</v>
      </c>
      <c r="J18" t="s">
        <v>74</v>
      </c>
    </row>
    <row r="19" spans="1:10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2">
        <v>1</v>
      </c>
      <c r="H19" t="s">
        <v>110</v>
      </c>
      <c r="I19" t="s">
        <v>111</v>
      </c>
      <c r="J19" t="s">
        <v>112</v>
      </c>
    </row>
    <row r="20" spans="1:10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2">
        <v>2</v>
      </c>
      <c r="H20" t="s">
        <v>117</v>
      </c>
      <c r="I20" t="s">
        <v>118</v>
      </c>
      <c r="J20" t="s">
        <v>119</v>
      </c>
    </row>
    <row r="21" spans="1:10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2">
        <v>14</v>
      </c>
      <c r="H21" t="s">
        <v>124</v>
      </c>
      <c r="I21" t="s">
        <v>111</v>
      </c>
      <c r="J21" t="s">
        <v>112</v>
      </c>
    </row>
    <row r="22" spans="1:10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2">
        <v>1</v>
      </c>
      <c r="H22" t="s">
        <v>127</v>
      </c>
      <c r="I22" t="s">
        <v>97</v>
      </c>
      <c r="J22" t="s">
        <v>98</v>
      </c>
    </row>
    <row r="23" spans="1:10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2">
        <v>6</v>
      </c>
      <c r="H23" t="s">
        <v>131</v>
      </c>
      <c r="I23" t="s">
        <v>118</v>
      </c>
      <c r="J23" t="s">
        <v>132</v>
      </c>
    </row>
    <row r="24" spans="1:10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2">
        <v>16</v>
      </c>
      <c r="H24" t="s">
        <v>135</v>
      </c>
      <c r="I24" t="s">
        <v>118</v>
      </c>
      <c r="J24" t="s">
        <v>119</v>
      </c>
    </row>
    <row r="25" spans="1:10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2">
        <v>5</v>
      </c>
      <c r="H25" t="s">
        <v>139</v>
      </c>
      <c r="I25" t="s">
        <v>140</v>
      </c>
      <c r="J25" t="s">
        <v>141</v>
      </c>
    </row>
    <row r="26" spans="1:10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2">
        <v>7</v>
      </c>
      <c r="H26" t="s">
        <v>124</v>
      </c>
      <c r="I26" t="s">
        <v>145</v>
      </c>
      <c r="J26" t="s">
        <v>146</v>
      </c>
    </row>
    <row r="27" spans="1:10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2">
        <v>7</v>
      </c>
      <c r="H27" t="s">
        <v>148</v>
      </c>
      <c r="I27" t="s">
        <v>145</v>
      </c>
      <c r="J27" t="s">
        <v>146</v>
      </c>
    </row>
    <row r="28" spans="1:10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2">
        <v>20</v>
      </c>
      <c r="H28" t="s">
        <v>151</v>
      </c>
      <c r="I28" t="s">
        <v>50</v>
      </c>
      <c r="J28" t="s">
        <v>51</v>
      </c>
    </row>
    <row r="29" spans="1:10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2">
        <v>6</v>
      </c>
      <c r="H29" t="s">
        <v>154</v>
      </c>
      <c r="I29" t="s">
        <v>155</v>
      </c>
      <c r="J29" t="s">
        <v>156</v>
      </c>
    </row>
    <row r="30" spans="1:10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2">
        <v>1</v>
      </c>
      <c r="H30" t="s">
        <v>159</v>
      </c>
      <c r="I30" t="s">
        <v>67</v>
      </c>
      <c r="J30" t="s">
        <v>68</v>
      </c>
    </row>
    <row r="31" spans="1:10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2">
        <v>13</v>
      </c>
      <c r="H31" t="s">
        <v>127</v>
      </c>
      <c r="I31" t="s">
        <v>84</v>
      </c>
      <c r="J31" t="s">
        <v>85</v>
      </c>
    </row>
    <row r="32" spans="1:10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2">
        <v>6</v>
      </c>
      <c r="H32" t="s">
        <v>166</v>
      </c>
      <c r="I32" t="s">
        <v>155</v>
      </c>
      <c r="J32" t="s">
        <v>156</v>
      </c>
    </row>
    <row r="33" spans="1:10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2">
        <v>16</v>
      </c>
      <c r="H33" t="s">
        <v>169</v>
      </c>
      <c r="I33" t="s">
        <v>0</v>
      </c>
      <c r="J33" t="s">
        <v>170</v>
      </c>
    </row>
    <row r="34" spans="1:10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2">
        <v>3</v>
      </c>
      <c r="H34" t="s">
        <v>172</v>
      </c>
      <c r="I34" t="s">
        <v>91</v>
      </c>
      <c r="J34" t="s">
        <v>92</v>
      </c>
    </row>
    <row r="35" spans="1:10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2">
        <v>6</v>
      </c>
      <c r="H35" t="s">
        <v>175</v>
      </c>
      <c r="I35" t="s">
        <v>140</v>
      </c>
      <c r="J35" t="s">
        <v>141</v>
      </c>
    </row>
    <row r="40" spans="1:10" ht="15.75" thickBot="1" x14ac:dyDescent="0.3">
      <c r="C40" s="5" t="s">
        <v>176</v>
      </c>
      <c r="D40" s="5"/>
    </row>
    <row r="41" spans="1:10" x14ac:dyDescent="0.25">
      <c r="C41" s="6" t="s">
        <v>177</v>
      </c>
      <c r="D41" s="7"/>
    </row>
    <row r="42" spans="1:10" ht="15.75" thickBot="1" x14ac:dyDescent="0.3">
      <c r="C42" s="6"/>
      <c r="D42" s="8"/>
    </row>
  </sheetData>
  <mergeCells count="4">
    <mergeCell ref="C40:D40"/>
    <mergeCell ref="C41:C42"/>
    <mergeCell ref="D41:D42"/>
    <mergeCell ref="A1:F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sqref="A1:F2"/>
    </sheetView>
  </sheetViews>
  <sheetFormatPr baseColWidth="10" defaultColWidth="9" defaultRowHeight="15" x14ac:dyDescent="0.25"/>
  <cols>
    <col min="1" max="1" width="13.140625" style="1" customWidth="1"/>
    <col min="2" max="2" width="8.140625" style="1" customWidth="1"/>
    <col min="3" max="3" width="15.5703125" style="1" bestFit="1" customWidth="1"/>
    <col min="4" max="4" width="17.42578125" style="1" bestFit="1" customWidth="1"/>
    <col min="5" max="5" width="19.5703125" style="1" bestFit="1" customWidth="1"/>
    <col min="6" max="16384" width="9" style="1"/>
  </cols>
  <sheetData>
    <row r="1" spans="1:6" ht="31.5" x14ac:dyDescent="0.5">
      <c r="A1" s="22" t="s">
        <v>212</v>
      </c>
      <c r="B1" s="22"/>
      <c r="C1" s="22"/>
      <c r="D1" s="22"/>
      <c r="E1" s="22"/>
      <c r="F1" s="22"/>
    </row>
    <row r="2" spans="1:6" ht="31.5" x14ac:dyDescent="0.5">
      <c r="A2" s="24" t="s">
        <v>219</v>
      </c>
      <c r="B2" s="23"/>
      <c r="C2" s="23"/>
      <c r="D2" s="23"/>
      <c r="E2" s="23"/>
      <c r="F2" s="23"/>
    </row>
    <row r="3" spans="1:6" ht="31.5" x14ac:dyDescent="0.5">
      <c r="A3" s="24"/>
      <c r="B3" s="23"/>
      <c r="C3" s="23"/>
      <c r="D3" s="23"/>
      <c r="E3" s="23"/>
      <c r="F3" s="23"/>
    </row>
    <row r="4" spans="1:6" x14ac:dyDescent="0.25">
      <c r="A4" t="s">
        <v>4</v>
      </c>
      <c r="B4" t="s">
        <v>178</v>
      </c>
      <c r="C4" t="s">
        <v>37</v>
      </c>
      <c r="D4" t="s">
        <v>38</v>
      </c>
      <c r="E4" t="s">
        <v>40</v>
      </c>
    </row>
    <row r="5" spans="1:6" x14ac:dyDescent="0.25">
      <c r="A5" t="s">
        <v>179</v>
      </c>
      <c r="B5">
        <v>4</v>
      </c>
      <c r="C5" t="s">
        <v>180</v>
      </c>
      <c r="D5" t="s">
        <v>181</v>
      </c>
      <c r="E5" t="s">
        <v>182</v>
      </c>
    </row>
    <row r="6" spans="1:6" x14ac:dyDescent="0.25">
      <c r="A6" t="s">
        <v>183</v>
      </c>
      <c r="B6">
        <v>10</v>
      </c>
      <c r="C6" t="s">
        <v>184</v>
      </c>
      <c r="D6" t="s">
        <v>185</v>
      </c>
      <c r="E6" t="s">
        <v>186</v>
      </c>
    </row>
    <row r="7" spans="1:6" x14ac:dyDescent="0.25">
      <c r="A7" t="s">
        <v>187</v>
      </c>
      <c r="B7">
        <v>2</v>
      </c>
      <c r="C7" t="s">
        <v>188</v>
      </c>
      <c r="D7" t="s">
        <v>189</v>
      </c>
      <c r="E7" t="s">
        <v>186</v>
      </c>
    </row>
    <row r="8" spans="1:6" x14ac:dyDescent="0.25">
      <c r="A8" t="s">
        <v>190</v>
      </c>
      <c r="B8">
        <v>1</v>
      </c>
      <c r="C8" t="s">
        <v>191</v>
      </c>
      <c r="D8" t="s">
        <v>101</v>
      </c>
      <c r="E8" t="s">
        <v>186</v>
      </c>
    </row>
    <row r="9" spans="1:6" x14ac:dyDescent="0.25">
      <c r="A9" t="s">
        <v>192</v>
      </c>
      <c r="B9">
        <v>6</v>
      </c>
      <c r="C9" t="s">
        <v>193</v>
      </c>
      <c r="D9" t="s">
        <v>194</v>
      </c>
      <c r="E9" t="s">
        <v>195</v>
      </c>
    </row>
    <row r="10" spans="1:6" x14ac:dyDescent="0.25">
      <c r="A10" t="s">
        <v>196</v>
      </c>
      <c r="B10">
        <v>3</v>
      </c>
      <c r="C10" t="s">
        <v>197</v>
      </c>
      <c r="D10" t="s">
        <v>198</v>
      </c>
      <c r="E10" t="s">
        <v>199</v>
      </c>
    </row>
    <row r="11" spans="1:6" x14ac:dyDescent="0.25">
      <c r="A11" t="s">
        <v>200</v>
      </c>
      <c r="B11">
        <v>5</v>
      </c>
      <c r="C11" t="s">
        <v>201</v>
      </c>
      <c r="D11" t="s">
        <v>202</v>
      </c>
      <c r="E11" t="s">
        <v>186</v>
      </c>
    </row>
    <row r="12" spans="1:6" x14ac:dyDescent="0.25">
      <c r="A12" t="s">
        <v>203</v>
      </c>
      <c r="B12">
        <v>7</v>
      </c>
      <c r="C12" t="s">
        <v>204</v>
      </c>
      <c r="D12" t="s">
        <v>205</v>
      </c>
      <c r="E12" t="s">
        <v>182</v>
      </c>
    </row>
    <row r="13" spans="1:6" x14ac:dyDescent="0.25">
      <c r="A13" t="s">
        <v>206</v>
      </c>
      <c r="B13">
        <v>8</v>
      </c>
      <c r="C13" t="s">
        <v>207</v>
      </c>
      <c r="D13" t="s">
        <v>208</v>
      </c>
      <c r="E13" t="s">
        <v>199</v>
      </c>
    </row>
    <row r="14" spans="1:6" x14ac:dyDescent="0.25">
      <c r="A14" t="s">
        <v>209</v>
      </c>
      <c r="B14">
        <v>9</v>
      </c>
      <c r="C14" t="s">
        <v>210</v>
      </c>
      <c r="D14" t="s">
        <v>211</v>
      </c>
      <c r="E14" t="s">
        <v>186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7B352-0A6F-4B05-8DB5-D720C9016A16}">
  <dimension ref="B1:N38"/>
  <sheetViews>
    <sheetView zoomScale="73" zoomScaleNormal="73" workbookViewId="0">
      <selection activeCell="B1" sqref="B1:G2"/>
    </sheetView>
  </sheetViews>
  <sheetFormatPr baseColWidth="10" defaultColWidth="12.5703125" defaultRowHeight="16.5" x14ac:dyDescent="0.3"/>
  <cols>
    <col min="1" max="2" width="6.42578125" style="26" customWidth="1"/>
    <col min="3" max="3" width="14.7109375" style="26" customWidth="1"/>
    <col min="4" max="4" width="14.42578125" style="26" customWidth="1"/>
    <col min="5" max="5" width="18.5703125" style="26" customWidth="1"/>
    <col min="6" max="6" width="14.5703125" style="26" customWidth="1"/>
    <col min="7" max="7" width="10.5703125" style="26" customWidth="1"/>
    <col min="8" max="8" width="13.42578125" style="26" customWidth="1"/>
    <col min="9" max="9" width="16.85546875" style="26" customWidth="1"/>
    <col min="10" max="10" width="16.7109375" style="26" customWidth="1"/>
    <col min="11" max="11" width="14" style="26" customWidth="1"/>
    <col min="12" max="12" width="12.5703125" style="26" customWidth="1"/>
    <col min="13" max="13" width="14.140625" style="26" customWidth="1"/>
    <col min="14" max="14" width="15.28515625" style="26" customWidth="1"/>
    <col min="15" max="16384" width="12.5703125" style="26"/>
  </cols>
  <sheetData>
    <row r="1" spans="2:14" ht="31.5" x14ac:dyDescent="0.5">
      <c r="B1" s="22" t="s">
        <v>212</v>
      </c>
      <c r="C1" s="22"/>
      <c r="D1" s="22"/>
      <c r="E1" s="22"/>
      <c r="F1" s="22"/>
      <c r="G1" s="22"/>
    </row>
    <row r="2" spans="2:14" ht="31.5" x14ac:dyDescent="0.5">
      <c r="B2" s="24" t="s">
        <v>254</v>
      </c>
      <c r="C2" s="23"/>
      <c r="D2" s="23"/>
      <c r="E2" s="23"/>
      <c r="F2" s="23"/>
      <c r="G2" s="23"/>
    </row>
    <row r="3" spans="2:14" ht="43.5" customHeight="1" x14ac:dyDescent="0.5">
      <c r="B3" s="24" t="s">
        <v>255</v>
      </c>
      <c r="C3" s="23"/>
      <c r="D3" s="23"/>
      <c r="E3" s="23"/>
      <c r="F3" s="23"/>
      <c r="G3" s="23"/>
    </row>
    <row r="4" spans="2:14" ht="43.5" customHeight="1" x14ac:dyDescent="0.5">
      <c r="B4" s="24" t="s">
        <v>256</v>
      </c>
      <c r="C4" s="23"/>
      <c r="D4" s="23"/>
      <c r="E4" s="23"/>
      <c r="F4" s="23"/>
      <c r="G4" s="23"/>
    </row>
    <row r="5" spans="2:14" ht="17.25" thickBot="1" x14ac:dyDescent="0.35"/>
    <row r="6" spans="2:14" ht="31.5" customHeight="1" thickTop="1" thickBot="1" x14ac:dyDescent="0.35">
      <c r="C6" s="25"/>
      <c r="D6" s="25"/>
      <c r="E6" s="25"/>
      <c r="F6" s="25"/>
      <c r="G6" s="25"/>
      <c r="H6" s="25"/>
      <c r="I6" s="25"/>
      <c r="J6" s="25"/>
      <c r="K6" s="25"/>
    </row>
    <row r="7" spans="2:14" ht="31.5" customHeight="1" thickTop="1" thickBot="1" x14ac:dyDescent="0.35">
      <c r="C7" s="27"/>
      <c r="D7" s="27"/>
      <c r="E7" s="27"/>
      <c r="F7" s="27"/>
      <c r="G7" s="27"/>
      <c r="H7" s="27"/>
      <c r="I7" s="27"/>
      <c r="J7" s="27"/>
      <c r="K7" s="27"/>
    </row>
    <row r="8" spans="2:14" ht="18" thickTop="1" thickBot="1" x14ac:dyDescent="0.35">
      <c r="C8" s="28" t="s">
        <v>220</v>
      </c>
      <c r="D8" s="28" t="s">
        <v>221</v>
      </c>
      <c r="E8" s="28" t="s">
        <v>222</v>
      </c>
      <c r="F8" s="28" t="s">
        <v>223</v>
      </c>
      <c r="G8" s="28" t="s">
        <v>224</v>
      </c>
      <c r="H8" s="28" t="s">
        <v>225</v>
      </c>
      <c r="I8" s="28" t="s">
        <v>226</v>
      </c>
      <c r="J8" s="28" t="s">
        <v>227</v>
      </c>
      <c r="K8" s="28" t="s">
        <v>228</v>
      </c>
    </row>
    <row r="9" spans="2:14" x14ac:dyDescent="0.3">
      <c r="C9" s="29">
        <v>1</v>
      </c>
      <c r="D9" s="30">
        <v>37987</v>
      </c>
      <c r="E9" s="29" t="s">
        <v>229</v>
      </c>
      <c r="F9" s="29" t="s">
        <v>230</v>
      </c>
      <c r="G9" s="29" t="s">
        <v>231</v>
      </c>
      <c r="H9" s="29">
        <v>291</v>
      </c>
      <c r="I9" s="31">
        <v>2133903</v>
      </c>
      <c r="J9" s="30">
        <v>38157</v>
      </c>
      <c r="K9" s="29" t="s">
        <v>232</v>
      </c>
    </row>
    <row r="10" spans="2:14" x14ac:dyDescent="0.3">
      <c r="C10" s="26">
        <v>2</v>
      </c>
      <c r="D10" s="32">
        <v>37987</v>
      </c>
      <c r="E10" s="26" t="s">
        <v>233</v>
      </c>
      <c r="F10" s="26" t="s">
        <v>234</v>
      </c>
      <c r="G10" s="26" t="s">
        <v>235</v>
      </c>
      <c r="H10" s="26">
        <v>199</v>
      </c>
      <c r="I10" s="33">
        <v>1945424</v>
      </c>
      <c r="J10" s="32">
        <v>38096</v>
      </c>
      <c r="K10" s="26" t="s">
        <v>76</v>
      </c>
      <c r="M10" s="34" t="s">
        <v>222</v>
      </c>
      <c r="N10" s="35" t="s">
        <v>6</v>
      </c>
    </row>
    <row r="11" spans="2:14" x14ac:dyDescent="0.3">
      <c r="C11" s="36"/>
      <c r="D11" s="37">
        <v>37987</v>
      </c>
      <c r="E11" s="36" t="s">
        <v>236</v>
      </c>
      <c r="F11" s="36" t="s">
        <v>230</v>
      </c>
      <c r="G11" s="36" t="s">
        <v>235</v>
      </c>
      <c r="H11" s="36">
        <v>82</v>
      </c>
      <c r="I11" s="38">
        <v>712416</v>
      </c>
      <c r="J11" s="37">
        <v>38299</v>
      </c>
      <c r="K11" s="36" t="s">
        <v>237</v>
      </c>
      <c r="M11" s="39" t="s">
        <v>230</v>
      </c>
      <c r="N11" s="40"/>
    </row>
    <row r="12" spans="2:14" x14ac:dyDescent="0.3">
      <c r="D12" s="32">
        <v>37988</v>
      </c>
      <c r="E12" s="26" t="s">
        <v>229</v>
      </c>
      <c r="F12" s="26" t="s">
        <v>230</v>
      </c>
      <c r="G12" s="26" t="s">
        <v>235</v>
      </c>
      <c r="H12" s="26">
        <v>285</v>
      </c>
      <c r="I12" s="33">
        <v>1815450</v>
      </c>
      <c r="J12" s="32">
        <v>38104</v>
      </c>
      <c r="K12" s="26" t="s">
        <v>238</v>
      </c>
      <c r="M12" s="41" t="s">
        <v>234</v>
      </c>
      <c r="N12" s="42"/>
    </row>
    <row r="13" spans="2:14" x14ac:dyDescent="0.3">
      <c r="C13" s="36"/>
      <c r="D13" s="37">
        <v>37988</v>
      </c>
      <c r="E13" s="36" t="s">
        <v>239</v>
      </c>
      <c r="F13" s="36" t="s">
        <v>234</v>
      </c>
      <c r="G13" s="36" t="s">
        <v>240</v>
      </c>
      <c r="H13" s="36">
        <v>152</v>
      </c>
      <c r="I13" s="38">
        <v>1138024</v>
      </c>
      <c r="J13" s="37">
        <v>38178</v>
      </c>
      <c r="K13" s="36" t="s">
        <v>241</v>
      </c>
    </row>
    <row r="14" spans="2:14" x14ac:dyDescent="0.3">
      <c r="D14" s="32">
        <v>37989</v>
      </c>
      <c r="E14" s="26" t="s">
        <v>242</v>
      </c>
      <c r="F14" s="26" t="s">
        <v>230</v>
      </c>
      <c r="G14" s="26" t="s">
        <v>235</v>
      </c>
      <c r="H14" s="26">
        <v>131</v>
      </c>
      <c r="I14" s="33">
        <v>953156</v>
      </c>
      <c r="J14" s="32">
        <v>38235</v>
      </c>
      <c r="K14" s="26" t="s">
        <v>76</v>
      </c>
    </row>
    <row r="15" spans="2:14" x14ac:dyDescent="0.3">
      <c r="C15" s="36"/>
      <c r="D15" s="37">
        <v>37989</v>
      </c>
      <c r="E15" s="36" t="s">
        <v>229</v>
      </c>
      <c r="F15" s="36" t="s">
        <v>230</v>
      </c>
      <c r="G15" s="36" t="s">
        <v>240</v>
      </c>
      <c r="H15" s="36">
        <v>69</v>
      </c>
      <c r="I15" s="38">
        <v>406686</v>
      </c>
      <c r="J15" s="37">
        <v>38145</v>
      </c>
      <c r="K15" s="36" t="s">
        <v>76</v>
      </c>
    </row>
    <row r="16" spans="2:14" x14ac:dyDescent="0.3">
      <c r="D16" s="32">
        <v>37989</v>
      </c>
      <c r="E16" s="26" t="s">
        <v>236</v>
      </c>
      <c r="F16" s="26" t="s">
        <v>234</v>
      </c>
      <c r="G16" s="26" t="s">
        <v>235</v>
      </c>
      <c r="H16" s="26">
        <v>235</v>
      </c>
      <c r="I16" s="33">
        <v>2158475</v>
      </c>
      <c r="J16" s="32">
        <v>38291</v>
      </c>
      <c r="K16" s="26" t="s">
        <v>238</v>
      </c>
    </row>
    <row r="17" spans="3:11" x14ac:dyDescent="0.3">
      <c r="C17" s="36"/>
      <c r="D17" s="37">
        <v>37990</v>
      </c>
      <c r="E17" s="36" t="s">
        <v>243</v>
      </c>
      <c r="F17" s="36" t="s">
        <v>230</v>
      </c>
      <c r="G17" s="36" t="s">
        <v>231</v>
      </c>
      <c r="H17" s="36">
        <v>108</v>
      </c>
      <c r="I17" s="38">
        <v>1024380</v>
      </c>
      <c r="J17" s="37">
        <v>38349</v>
      </c>
      <c r="K17" s="36" t="s">
        <v>238</v>
      </c>
    </row>
    <row r="18" spans="3:11" x14ac:dyDescent="0.3">
      <c r="D18" s="32">
        <v>37990</v>
      </c>
      <c r="E18" s="26" t="s">
        <v>229</v>
      </c>
      <c r="F18" s="26" t="s">
        <v>234</v>
      </c>
      <c r="G18" s="26" t="s">
        <v>231</v>
      </c>
      <c r="H18" s="26">
        <v>299</v>
      </c>
      <c r="I18" s="33">
        <v>2042768</v>
      </c>
      <c r="J18" s="32">
        <v>38266</v>
      </c>
      <c r="K18" s="26" t="s">
        <v>237</v>
      </c>
    </row>
    <row r="19" spans="3:11" x14ac:dyDescent="0.3">
      <c r="C19" s="36"/>
      <c r="D19" s="37">
        <v>37990</v>
      </c>
      <c r="E19" s="36" t="s">
        <v>236</v>
      </c>
      <c r="F19" s="36" t="s">
        <v>230</v>
      </c>
      <c r="G19" s="36" t="s">
        <v>235</v>
      </c>
      <c r="H19" s="36">
        <v>124</v>
      </c>
      <c r="I19" s="38">
        <v>627068</v>
      </c>
      <c r="J19" s="37">
        <v>38288</v>
      </c>
      <c r="K19" s="36" t="s">
        <v>76</v>
      </c>
    </row>
    <row r="20" spans="3:11" x14ac:dyDescent="0.3">
      <c r="D20" s="32">
        <v>37990</v>
      </c>
      <c r="E20" s="26" t="s">
        <v>242</v>
      </c>
      <c r="F20" s="26" t="s">
        <v>234</v>
      </c>
      <c r="G20" s="26" t="s">
        <v>235</v>
      </c>
      <c r="H20" s="26">
        <v>187</v>
      </c>
      <c r="I20" s="33">
        <v>999328</v>
      </c>
      <c r="J20" s="32">
        <v>38082</v>
      </c>
      <c r="K20" s="26" t="s">
        <v>232</v>
      </c>
    </row>
    <row r="21" spans="3:11" x14ac:dyDescent="0.3">
      <c r="C21" s="36"/>
      <c r="D21" s="37">
        <v>37990</v>
      </c>
      <c r="E21" s="36" t="s">
        <v>229</v>
      </c>
      <c r="F21" s="36" t="s">
        <v>234</v>
      </c>
      <c r="G21" s="36" t="s">
        <v>244</v>
      </c>
      <c r="H21" s="36">
        <v>300</v>
      </c>
      <c r="I21" s="38">
        <v>2937300</v>
      </c>
      <c r="J21" s="37">
        <v>38295</v>
      </c>
      <c r="K21" s="36" t="s">
        <v>238</v>
      </c>
    </row>
    <row r="22" spans="3:11" x14ac:dyDescent="0.3">
      <c r="D22" s="32">
        <v>37990</v>
      </c>
      <c r="E22" s="26" t="s">
        <v>233</v>
      </c>
      <c r="F22" s="26" t="s">
        <v>234</v>
      </c>
      <c r="G22" s="26" t="s">
        <v>240</v>
      </c>
      <c r="H22" s="26">
        <v>68</v>
      </c>
      <c r="I22" s="33">
        <v>664700</v>
      </c>
      <c r="J22" s="32">
        <v>38261</v>
      </c>
      <c r="K22" s="26" t="s">
        <v>232</v>
      </c>
    </row>
    <row r="23" spans="3:11" x14ac:dyDescent="0.3">
      <c r="C23" s="36"/>
      <c r="D23" s="37">
        <v>37990</v>
      </c>
      <c r="E23" s="36" t="s">
        <v>242</v>
      </c>
      <c r="F23" s="36" t="s">
        <v>230</v>
      </c>
      <c r="G23" s="36" t="s">
        <v>235</v>
      </c>
      <c r="H23" s="36">
        <v>176</v>
      </c>
      <c r="I23" s="38">
        <v>820336</v>
      </c>
      <c r="J23" s="37">
        <v>38320</v>
      </c>
      <c r="K23" s="36" t="s">
        <v>76</v>
      </c>
    </row>
    <row r="24" spans="3:11" x14ac:dyDescent="0.3">
      <c r="D24" s="32">
        <v>37991</v>
      </c>
      <c r="E24" s="26" t="s">
        <v>245</v>
      </c>
      <c r="F24" s="26" t="s">
        <v>230</v>
      </c>
      <c r="G24" s="26" t="s">
        <v>235</v>
      </c>
      <c r="H24" s="26">
        <v>179</v>
      </c>
      <c r="I24" s="33">
        <v>937960</v>
      </c>
      <c r="J24" s="32">
        <v>38312</v>
      </c>
      <c r="K24" s="26" t="s">
        <v>232</v>
      </c>
    </row>
    <row r="25" spans="3:11" x14ac:dyDescent="0.3">
      <c r="C25" s="36"/>
      <c r="D25" s="37">
        <v>37991</v>
      </c>
      <c r="E25" s="36" t="s">
        <v>245</v>
      </c>
      <c r="F25" s="36" t="s">
        <v>230</v>
      </c>
      <c r="G25" s="36" t="s">
        <v>240</v>
      </c>
      <c r="H25" s="36">
        <v>58</v>
      </c>
      <c r="I25" s="38">
        <v>358846</v>
      </c>
      <c r="J25" s="37">
        <v>38268</v>
      </c>
      <c r="K25" s="36" t="s">
        <v>246</v>
      </c>
    </row>
    <row r="26" spans="3:11" x14ac:dyDescent="0.3">
      <c r="D26" s="32">
        <v>37992</v>
      </c>
      <c r="E26" s="26" t="s">
        <v>239</v>
      </c>
      <c r="F26" s="26" t="s">
        <v>234</v>
      </c>
      <c r="G26" s="26" t="s">
        <v>244</v>
      </c>
      <c r="H26" s="26">
        <v>283</v>
      </c>
      <c r="I26" s="33">
        <v>1679605</v>
      </c>
      <c r="J26" s="32">
        <v>38144</v>
      </c>
      <c r="K26" s="26" t="s">
        <v>232</v>
      </c>
    </row>
    <row r="27" spans="3:11" x14ac:dyDescent="0.3">
      <c r="C27" s="36"/>
      <c r="D27" s="37">
        <v>37993</v>
      </c>
      <c r="E27" s="36" t="s">
        <v>243</v>
      </c>
      <c r="F27" s="36" t="s">
        <v>230</v>
      </c>
      <c r="G27" s="36" t="s">
        <v>235</v>
      </c>
      <c r="H27" s="36">
        <v>55</v>
      </c>
      <c r="I27" s="38">
        <v>472615</v>
      </c>
      <c r="J27" s="37">
        <v>38086</v>
      </c>
      <c r="K27" s="36" t="s">
        <v>246</v>
      </c>
    </row>
    <row r="28" spans="3:11" x14ac:dyDescent="0.3">
      <c r="D28" s="32">
        <v>37994</v>
      </c>
      <c r="E28" s="26" t="s">
        <v>236</v>
      </c>
      <c r="F28" s="26" t="s">
        <v>230</v>
      </c>
      <c r="G28" s="26" t="s">
        <v>244</v>
      </c>
      <c r="H28" s="26">
        <v>148</v>
      </c>
      <c r="I28" s="33">
        <v>1169496</v>
      </c>
      <c r="J28" s="32">
        <v>38218</v>
      </c>
      <c r="K28" s="26" t="s">
        <v>241</v>
      </c>
    </row>
    <row r="29" spans="3:11" x14ac:dyDescent="0.3">
      <c r="C29" s="36"/>
      <c r="D29" s="37">
        <v>37995</v>
      </c>
      <c r="E29" s="36" t="s">
        <v>242</v>
      </c>
      <c r="F29" s="36" t="s">
        <v>234</v>
      </c>
      <c r="G29" s="36" t="s">
        <v>244</v>
      </c>
      <c r="H29" s="36">
        <v>228</v>
      </c>
      <c r="I29" s="38">
        <v>2020992</v>
      </c>
      <c r="J29" s="37">
        <v>38150</v>
      </c>
      <c r="K29" s="36" t="s">
        <v>232</v>
      </c>
    </row>
    <row r="30" spans="3:11" x14ac:dyDescent="0.3">
      <c r="D30" s="32">
        <v>37995</v>
      </c>
      <c r="E30" s="26" t="s">
        <v>236</v>
      </c>
      <c r="F30" s="26" t="s">
        <v>230</v>
      </c>
      <c r="G30" s="26" t="s">
        <v>231</v>
      </c>
      <c r="H30" s="26">
        <v>116</v>
      </c>
      <c r="I30" s="33">
        <v>727552</v>
      </c>
      <c r="J30" s="32">
        <v>38091</v>
      </c>
      <c r="K30" s="26" t="s">
        <v>76</v>
      </c>
    </row>
    <row r="31" spans="3:11" x14ac:dyDescent="0.3">
      <c r="C31" s="36"/>
      <c r="D31" s="37">
        <v>37996</v>
      </c>
      <c r="E31" s="36" t="s">
        <v>245</v>
      </c>
      <c r="F31" s="36" t="s">
        <v>230</v>
      </c>
      <c r="G31" s="36" t="s">
        <v>235</v>
      </c>
      <c r="H31" s="36">
        <v>183</v>
      </c>
      <c r="I31" s="38">
        <v>1438929</v>
      </c>
      <c r="J31" s="37">
        <v>38098</v>
      </c>
      <c r="K31" s="36" t="s">
        <v>246</v>
      </c>
    </row>
    <row r="32" spans="3:11" x14ac:dyDescent="0.3">
      <c r="D32" s="32">
        <v>37996</v>
      </c>
      <c r="E32" s="26" t="s">
        <v>236</v>
      </c>
      <c r="F32" s="26" t="s">
        <v>230</v>
      </c>
      <c r="G32" s="26" t="s">
        <v>240</v>
      </c>
      <c r="H32" s="26">
        <v>79</v>
      </c>
      <c r="I32" s="33">
        <v>427390</v>
      </c>
      <c r="J32" s="32">
        <v>38322</v>
      </c>
      <c r="K32" s="26" t="s">
        <v>237</v>
      </c>
    </row>
    <row r="33" spans="3:11" x14ac:dyDescent="0.3">
      <c r="C33" s="36"/>
      <c r="D33" s="37">
        <v>37996</v>
      </c>
      <c r="E33" s="36" t="s">
        <v>236</v>
      </c>
      <c r="F33" s="36" t="s">
        <v>230</v>
      </c>
      <c r="G33" s="36" t="s">
        <v>244</v>
      </c>
      <c r="H33" s="36">
        <v>124</v>
      </c>
      <c r="I33" s="38">
        <v>1170684</v>
      </c>
      <c r="J33" s="37">
        <v>38130</v>
      </c>
      <c r="K33" s="36" t="s">
        <v>238</v>
      </c>
    </row>
    <row r="34" spans="3:11" x14ac:dyDescent="0.3">
      <c r="D34" s="32">
        <v>37996</v>
      </c>
      <c r="E34" s="26" t="s">
        <v>233</v>
      </c>
      <c r="F34" s="26" t="s">
        <v>230</v>
      </c>
      <c r="G34" s="26" t="s">
        <v>240</v>
      </c>
      <c r="H34" s="26">
        <v>70</v>
      </c>
      <c r="I34" s="33">
        <v>549780</v>
      </c>
      <c r="J34" s="32">
        <v>38160</v>
      </c>
      <c r="K34" s="26" t="s">
        <v>238</v>
      </c>
    </row>
    <row r="35" spans="3:11" x14ac:dyDescent="0.3">
      <c r="C35" s="36"/>
      <c r="D35" s="37">
        <v>37997</v>
      </c>
      <c r="E35" s="36" t="s">
        <v>233</v>
      </c>
      <c r="F35" s="36" t="s">
        <v>230</v>
      </c>
      <c r="G35" s="36" t="s">
        <v>240</v>
      </c>
      <c r="H35" s="36">
        <v>70</v>
      </c>
      <c r="I35" s="38">
        <v>659330</v>
      </c>
      <c r="J35" s="37">
        <v>38344</v>
      </c>
      <c r="K35" s="36" t="s">
        <v>76</v>
      </c>
    </row>
    <row r="36" spans="3:11" x14ac:dyDescent="0.3">
      <c r="D36" s="32">
        <v>37998</v>
      </c>
      <c r="E36" s="26" t="s">
        <v>245</v>
      </c>
      <c r="F36" s="26" t="s">
        <v>230</v>
      </c>
      <c r="G36" s="26" t="s">
        <v>244</v>
      </c>
      <c r="H36" s="26">
        <v>187</v>
      </c>
      <c r="I36" s="33">
        <v>1660560</v>
      </c>
      <c r="J36" s="32">
        <v>38154</v>
      </c>
      <c r="K36" s="26" t="s">
        <v>237</v>
      </c>
    </row>
    <row r="37" spans="3:11" x14ac:dyDescent="0.3">
      <c r="C37" s="36"/>
      <c r="D37" s="37">
        <v>37998</v>
      </c>
      <c r="E37" s="36" t="s">
        <v>245</v>
      </c>
      <c r="F37" s="36" t="s">
        <v>230</v>
      </c>
      <c r="G37" s="36" t="s">
        <v>240</v>
      </c>
      <c r="H37" s="36">
        <v>91</v>
      </c>
      <c r="I37" s="38">
        <v>753571</v>
      </c>
      <c r="J37" s="37">
        <v>38175</v>
      </c>
      <c r="K37" s="36" t="s">
        <v>246</v>
      </c>
    </row>
    <row r="38" spans="3:11" ht="17.25" thickBot="1" x14ac:dyDescent="0.35">
      <c r="C38" s="43"/>
      <c r="D38" s="44">
        <v>37998</v>
      </c>
      <c r="E38" s="43" t="s">
        <v>233</v>
      </c>
      <c r="F38" s="43" t="s">
        <v>230</v>
      </c>
      <c r="G38" s="43" t="s">
        <v>240</v>
      </c>
      <c r="H38" s="43">
        <v>201</v>
      </c>
      <c r="I38" s="45">
        <v>939072</v>
      </c>
      <c r="J38" s="44">
        <v>38203</v>
      </c>
      <c r="K38" s="43" t="s">
        <v>232</v>
      </c>
    </row>
  </sheetData>
  <mergeCells count="2">
    <mergeCell ref="C6:K7"/>
    <mergeCell ref="B1:G1"/>
  </mergeCells>
  <conditionalFormatting sqref="H9:H38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F853C-8542-47AC-AABD-1A0053F9AFF3}">
  <dimension ref="A1:G36"/>
  <sheetViews>
    <sheetView workbookViewId="0">
      <selection sqref="A1:F2"/>
    </sheetView>
  </sheetViews>
  <sheetFormatPr baseColWidth="10" defaultColWidth="12.5703125" defaultRowHeight="16.5" x14ac:dyDescent="0.3"/>
  <cols>
    <col min="1" max="2" width="12.5703125" style="26" customWidth="1"/>
    <col min="3" max="3" width="19.140625" style="26" bestFit="1" customWidth="1"/>
    <col min="4" max="4" width="12.28515625" style="26" customWidth="1"/>
    <col min="5" max="5" width="14.5703125" style="26" customWidth="1"/>
    <col min="6" max="16384" width="12.5703125" style="26"/>
  </cols>
  <sheetData>
    <row r="1" spans="1:7" ht="31.5" x14ac:dyDescent="0.5">
      <c r="A1" s="22" t="s">
        <v>212</v>
      </c>
      <c r="B1" s="22"/>
      <c r="C1" s="22"/>
      <c r="D1" s="22"/>
      <c r="E1" s="22"/>
      <c r="F1" s="22"/>
    </row>
    <row r="2" spans="1:7" ht="31.5" x14ac:dyDescent="0.5">
      <c r="A2" s="24" t="s">
        <v>257</v>
      </c>
      <c r="B2" s="23"/>
      <c r="C2" s="23"/>
      <c r="D2" s="23"/>
      <c r="E2" s="23"/>
      <c r="F2" s="23"/>
    </row>
    <row r="3" spans="1:7" ht="31.5" x14ac:dyDescent="0.5">
      <c r="A3" s="24" t="s">
        <v>258</v>
      </c>
      <c r="B3" s="23"/>
      <c r="C3" s="23"/>
      <c r="D3" s="23"/>
      <c r="E3" s="23"/>
      <c r="F3" s="23"/>
    </row>
    <row r="4" spans="1:7" ht="31.5" x14ac:dyDescent="0.5">
      <c r="A4" s="24" t="s">
        <v>259</v>
      </c>
      <c r="B4" s="23"/>
      <c r="C4" s="23"/>
      <c r="D4" s="23"/>
      <c r="E4" s="23"/>
      <c r="F4" s="23"/>
    </row>
    <row r="5" spans="1:7" ht="31.5" x14ac:dyDescent="0.5">
      <c r="A5" s="24"/>
      <c r="B5" s="23"/>
      <c r="C5" s="23"/>
      <c r="D5" s="23"/>
      <c r="E5" s="23"/>
      <c r="F5" s="23"/>
    </row>
    <row r="6" spans="1:7" x14ac:dyDescent="0.3">
      <c r="C6" s="26" t="s">
        <v>247</v>
      </c>
      <c r="D6" s="26" t="s">
        <v>248</v>
      </c>
      <c r="E6" s="26" t="s">
        <v>223</v>
      </c>
      <c r="F6" s="26" t="s">
        <v>224</v>
      </c>
      <c r="G6" s="26" t="s">
        <v>226</v>
      </c>
    </row>
    <row r="7" spans="1:7" x14ac:dyDescent="0.3">
      <c r="C7" s="26" t="s">
        <v>229</v>
      </c>
      <c r="E7" s="26" t="s">
        <v>230</v>
      </c>
      <c r="F7" s="26" t="s">
        <v>231</v>
      </c>
      <c r="G7" s="26">
        <v>2133903</v>
      </c>
    </row>
    <row r="8" spans="1:7" x14ac:dyDescent="0.3">
      <c r="C8" s="26" t="s">
        <v>233</v>
      </c>
      <c r="E8" s="26" t="s">
        <v>234</v>
      </c>
      <c r="F8" s="26" t="s">
        <v>235</v>
      </c>
      <c r="G8" s="26">
        <v>1945424</v>
      </c>
    </row>
    <row r="9" spans="1:7" x14ac:dyDescent="0.3">
      <c r="C9" s="26" t="s">
        <v>236</v>
      </c>
      <c r="E9" s="26" t="s">
        <v>230</v>
      </c>
      <c r="F9" s="26" t="s">
        <v>235</v>
      </c>
      <c r="G9" s="26">
        <v>712416</v>
      </c>
    </row>
    <row r="10" spans="1:7" x14ac:dyDescent="0.3">
      <c r="C10" s="26" t="s">
        <v>229</v>
      </c>
      <c r="E10" s="26" t="s">
        <v>230</v>
      </c>
      <c r="F10" s="26" t="s">
        <v>235</v>
      </c>
      <c r="G10" s="26">
        <v>1815450</v>
      </c>
    </row>
    <row r="11" spans="1:7" x14ac:dyDescent="0.3">
      <c r="C11" s="26" t="s">
        <v>239</v>
      </c>
      <c r="E11" s="26" t="s">
        <v>234</v>
      </c>
      <c r="F11" s="26" t="s">
        <v>240</v>
      </c>
      <c r="G11" s="26">
        <v>1138024</v>
      </c>
    </row>
    <row r="12" spans="1:7" x14ac:dyDescent="0.3">
      <c r="C12" s="26" t="s">
        <v>242</v>
      </c>
      <c r="E12" s="26" t="s">
        <v>230</v>
      </c>
      <c r="F12" s="26" t="s">
        <v>235</v>
      </c>
      <c r="G12" s="26">
        <v>953156</v>
      </c>
    </row>
    <row r="13" spans="1:7" x14ac:dyDescent="0.3">
      <c r="C13" s="26" t="s">
        <v>229</v>
      </c>
      <c r="E13" s="26" t="s">
        <v>230</v>
      </c>
      <c r="F13" s="26" t="s">
        <v>240</v>
      </c>
      <c r="G13" s="26">
        <v>406686</v>
      </c>
    </row>
    <row r="14" spans="1:7" x14ac:dyDescent="0.3">
      <c r="C14" s="26" t="s">
        <v>236</v>
      </c>
      <c r="E14" s="26" t="s">
        <v>234</v>
      </c>
      <c r="F14" s="26" t="s">
        <v>235</v>
      </c>
      <c r="G14" s="26">
        <v>2158475</v>
      </c>
    </row>
    <row r="15" spans="1:7" x14ac:dyDescent="0.3">
      <c r="C15" s="26" t="s">
        <v>243</v>
      </c>
      <c r="E15" s="26" t="s">
        <v>230</v>
      </c>
      <c r="F15" s="26" t="s">
        <v>231</v>
      </c>
      <c r="G15" s="26">
        <v>1024380</v>
      </c>
    </row>
    <row r="16" spans="1:7" x14ac:dyDescent="0.3">
      <c r="C16" s="26" t="s">
        <v>229</v>
      </c>
      <c r="E16" s="26" t="s">
        <v>234</v>
      </c>
      <c r="F16" s="26" t="s">
        <v>231</v>
      </c>
      <c r="G16" s="26">
        <v>2042768</v>
      </c>
    </row>
    <row r="17" spans="3:7" x14ac:dyDescent="0.3">
      <c r="C17" s="26" t="s">
        <v>236</v>
      </c>
      <c r="E17" s="26" t="s">
        <v>230</v>
      </c>
      <c r="F17" s="26" t="s">
        <v>235</v>
      </c>
      <c r="G17" s="26">
        <v>627068</v>
      </c>
    </row>
    <row r="18" spans="3:7" x14ac:dyDescent="0.3">
      <c r="C18" s="26" t="s">
        <v>242</v>
      </c>
      <c r="E18" s="26" t="s">
        <v>234</v>
      </c>
      <c r="F18" s="26" t="s">
        <v>235</v>
      </c>
      <c r="G18" s="26">
        <v>999328</v>
      </c>
    </row>
    <row r="19" spans="3:7" x14ac:dyDescent="0.3">
      <c r="C19" s="26" t="s">
        <v>229</v>
      </c>
      <c r="E19" s="26" t="s">
        <v>234</v>
      </c>
      <c r="F19" s="26" t="s">
        <v>244</v>
      </c>
      <c r="G19" s="26">
        <v>2937300</v>
      </c>
    </row>
    <row r="20" spans="3:7" x14ac:dyDescent="0.3">
      <c r="C20" s="26" t="s">
        <v>233</v>
      </c>
      <c r="E20" s="26" t="s">
        <v>234</v>
      </c>
      <c r="F20" s="26" t="s">
        <v>240</v>
      </c>
      <c r="G20" s="26">
        <v>664700</v>
      </c>
    </row>
    <row r="21" spans="3:7" x14ac:dyDescent="0.3">
      <c r="C21" s="26" t="s">
        <v>242</v>
      </c>
      <c r="E21" s="26" t="s">
        <v>230</v>
      </c>
      <c r="F21" s="26" t="s">
        <v>235</v>
      </c>
      <c r="G21" s="26">
        <v>820336</v>
      </c>
    </row>
    <row r="22" spans="3:7" x14ac:dyDescent="0.3">
      <c r="C22" s="26" t="s">
        <v>245</v>
      </c>
      <c r="E22" s="26" t="s">
        <v>230</v>
      </c>
      <c r="F22" s="26" t="s">
        <v>235</v>
      </c>
      <c r="G22" s="26">
        <v>937960</v>
      </c>
    </row>
    <row r="23" spans="3:7" x14ac:dyDescent="0.3">
      <c r="C23" s="26" t="s">
        <v>245</v>
      </c>
      <c r="E23" s="26" t="s">
        <v>230</v>
      </c>
      <c r="F23" s="26" t="s">
        <v>240</v>
      </c>
      <c r="G23" s="26">
        <v>358846</v>
      </c>
    </row>
    <row r="24" spans="3:7" x14ac:dyDescent="0.3">
      <c r="C24" s="26" t="s">
        <v>239</v>
      </c>
      <c r="E24" s="26" t="s">
        <v>234</v>
      </c>
      <c r="F24" s="26" t="s">
        <v>244</v>
      </c>
      <c r="G24" s="26">
        <v>1679605</v>
      </c>
    </row>
    <row r="25" spans="3:7" x14ac:dyDescent="0.3">
      <c r="C25" s="26" t="s">
        <v>243</v>
      </c>
      <c r="E25" s="26" t="s">
        <v>230</v>
      </c>
      <c r="F25" s="26" t="s">
        <v>235</v>
      </c>
      <c r="G25" s="26">
        <v>472615</v>
      </c>
    </row>
    <row r="26" spans="3:7" x14ac:dyDescent="0.3">
      <c r="C26" s="26" t="s">
        <v>236</v>
      </c>
      <c r="E26" s="26" t="s">
        <v>230</v>
      </c>
      <c r="F26" s="26" t="s">
        <v>244</v>
      </c>
      <c r="G26" s="26">
        <v>1169496</v>
      </c>
    </row>
    <row r="27" spans="3:7" x14ac:dyDescent="0.3">
      <c r="C27" s="26" t="s">
        <v>242</v>
      </c>
      <c r="E27" s="26" t="s">
        <v>234</v>
      </c>
      <c r="F27" s="26" t="s">
        <v>244</v>
      </c>
      <c r="G27" s="26">
        <v>2020992</v>
      </c>
    </row>
    <row r="28" spans="3:7" x14ac:dyDescent="0.3">
      <c r="C28" s="26" t="s">
        <v>236</v>
      </c>
      <c r="E28" s="26" t="s">
        <v>230</v>
      </c>
      <c r="F28" s="26" t="s">
        <v>231</v>
      </c>
      <c r="G28" s="26">
        <v>727552</v>
      </c>
    </row>
    <row r="29" spans="3:7" x14ac:dyDescent="0.3">
      <c r="C29" s="26" t="s">
        <v>245</v>
      </c>
      <c r="E29" s="26" t="s">
        <v>230</v>
      </c>
      <c r="F29" s="26" t="s">
        <v>235</v>
      </c>
      <c r="G29" s="26">
        <v>1438929</v>
      </c>
    </row>
    <row r="30" spans="3:7" x14ac:dyDescent="0.3">
      <c r="C30" s="26" t="s">
        <v>236</v>
      </c>
      <c r="E30" s="26" t="s">
        <v>230</v>
      </c>
      <c r="F30" s="26" t="s">
        <v>240</v>
      </c>
      <c r="G30" s="26">
        <v>427390</v>
      </c>
    </row>
    <row r="31" spans="3:7" x14ac:dyDescent="0.3">
      <c r="C31" s="26" t="s">
        <v>236</v>
      </c>
      <c r="E31" s="26" t="s">
        <v>230</v>
      </c>
      <c r="F31" s="26" t="s">
        <v>244</v>
      </c>
      <c r="G31" s="26">
        <v>1170684</v>
      </c>
    </row>
    <row r="32" spans="3:7" x14ac:dyDescent="0.3">
      <c r="C32" s="26" t="s">
        <v>233</v>
      </c>
      <c r="E32" s="26" t="s">
        <v>230</v>
      </c>
      <c r="F32" s="26" t="s">
        <v>240</v>
      </c>
      <c r="G32" s="26">
        <v>549780</v>
      </c>
    </row>
    <row r="33" spans="3:7" x14ac:dyDescent="0.3">
      <c r="C33" s="26" t="s">
        <v>233</v>
      </c>
      <c r="E33" s="26" t="s">
        <v>230</v>
      </c>
      <c r="F33" s="26" t="s">
        <v>240</v>
      </c>
      <c r="G33" s="26">
        <v>659330</v>
      </c>
    </row>
    <row r="34" spans="3:7" x14ac:dyDescent="0.3">
      <c r="C34" s="26" t="s">
        <v>245</v>
      </c>
      <c r="E34" s="26" t="s">
        <v>230</v>
      </c>
      <c r="F34" s="26" t="s">
        <v>244</v>
      </c>
      <c r="G34" s="26">
        <v>1660560</v>
      </c>
    </row>
    <row r="35" spans="3:7" x14ac:dyDescent="0.3">
      <c r="C35" s="26" t="s">
        <v>245</v>
      </c>
      <c r="E35" s="26" t="s">
        <v>230</v>
      </c>
      <c r="F35" s="26" t="s">
        <v>240</v>
      </c>
      <c r="G35" s="26">
        <v>753571</v>
      </c>
    </row>
    <row r="36" spans="3:7" x14ac:dyDescent="0.3">
      <c r="C36" s="26" t="s">
        <v>233</v>
      </c>
      <c r="E36" s="26" t="s">
        <v>230</v>
      </c>
      <c r="F36" s="26" t="s">
        <v>240</v>
      </c>
      <c r="G36" s="26">
        <v>939072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8B4E-CFFC-4994-9D4E-BFD5BECC3F76}">
  <dimension ref="C1:I29"/>
  <sheetViews>
    <sheetView topLeftCell="D1" workbookViewId="0">
      <selection activeCell="D1" sqref="A1:XFD2"/>
    </sheetView>
  </sheetViews>
  <sheetFormatPr baseColWidth="10" defaultColWidth="12.5703125" defaultRowHeight="16.5" x14ac:dyDescent="0.3"/>
  <cols>
    <col min="1" max="2" width="2.7109375" style="26" customWidth="1"/>
    <col min="3" max="3" width="14.7109375" style="26" customWidth="1"/>
    <col min="4" max="4" width="14.5703125" style="26" bestFit="1" customWidth="1"/>
    <col min="5" max="5" width="18.42578125" style="26" bestFit="1" customWidth="1"/>
    <col min="6" max="6" width="14.85546875" style="26" bestFit="1" customWidth="1"/>
    <col min="7" max="7" width="14.7109375" style="26" customWidth="1"/>
    <col min="8" max="8" width="13.85546875" style="26" bestFit="1" customWidth="1"/>
    <col min="9" max="9" width="16.85546875" style="26" customWidth="1"/>
    <col min="10" max="16384" width="12.5703125" style="26"/>
  </cols>
  <sheetData>
    <row r="1" spans="3:9" ht="31.5" x14ac:dyDescent="0.5">
      <c r="D1" s="22" t="s">
        <v>212</v>
      </c>
      <c r="E1" s="22"/>
      <c r="F1" s="22"/>
      <c r="G1" s="22"/>
      <c r="H1" s="22"/>
      <c r="I1" s="22"/>
    </row>
    <row r="2" spans="3:9" ht="31.5" x14ac:dyDescent="0.5">
      <c r="D2" s="24" t="s">
        <v>264</v>
      </c>
      <c r="E2" s="23"/>
      <c r="F2" s="23"/>
      <c r="G2" s="23"/>
      <c r="H2" s="23"/>
      <c r="I2" s="23"/>
    </row>
    <row r="4" spans="3:9" x14ac:dyDescent="0.3">
      <c r="C4" s="26" t="s">
        <v>220</v>
      </c>
      <c r="D4" s="26" t="s">
        <v>221</v>
      </c>
      <c r="E4" s="26" t="s">
        <v>222</v>
      </c>
      <c r="F4" s="26" t="s">
        <v>223</v>
      </c>
      <c r="G4" s="26" t="s">
        <v>224</v>
      </c>
      <c r="H4" s="26" t="s">
        <v>225</v>
      </c>
      <c r="I4" s="26" t="s">
        <v>253</v>
      </c>
    </row>
    <row r="5" spans="3:9" hidden="1" x14ac:dyDescent="0.3">
      <c r="C5" s="26">
        <v>47</v>
      </c>
      <c r="D5" s="32">
        <v>38006</v>
      </c>
      <c r="E5" s="26" t="s">
        <v>243</v>
      </c>
      <c r="F5" s="26" t="s">
        <v>230</v>
      </c>
      <c r="G5" s="26" t="s">
        <v>244</v>
      </c>
      <c r="H5" s="26">
        <v>53</v>
      </c>
      <c r="I5" s="33">
        <v>249418</v>
      </c>
    </row>
    <row r="6" spans="3:9" hidden="1" x14ac:dyDescent="0.3">
      <c r="C6" s="26">
        <v>56</v>
      </c>
      <c r="D6" s="32">
        <v>38009</v>
      </c>
      <c r="E6" s="26" t="s">
        <v>243</v>
      </c>
      <c r="F6" s="26" t="s">
        <v>234</v>
      </c>
      <c r="G6" s="26" t="s">
        <v>231</v>
      </c>
      <c r="H6" s="26">
        <v>54</v>
      </c>
      <c r="I6" s="33">
        <v>239220</v>
      </c>
    </row>
    <row r="7" spans="3:9" hidden="1" x14ac:dyDescent="0.3">
      <c r="C7" s="26">
        <v>75</v>
      </c>
      <c r="D7" s="32">
        <v>38015</v>
      </c>
      <c r="E7" s="26" t="s">
        <v>239</v>
      </c>
      <c r="F7" s="26" t="s">
        <v>234</v>
      </c>
      <c r="G7" s="26" t="s">
        <v>240</v>
      </c>
      <c r="H7" s="26">
        <v>41</v>
      </c>
      <c r="I7" s="33">
        <v>187862</v>
      </c>
    </row>
    <row r="8" spans="3:9" hidden="1" x14ac:dyDescent="0.3">
      <c r="C8" s="26">
        <v>89</v>
      </c>
      <c r="D8" s="32">
        <v>38021</v>
      </c>
      <c r="E8" s="26" t="s">
        <v>233</v>
      </c>
      <c r="F8" s="26" t="s">
        <v>230</v>
      </c>
      <c r="G8" s="26" t="s">
        <v>244</v>
      </c>
      <c r="H8" s="26">
        <v>49</v>
      </c>
      <c r="I8" s="33">
        <v>219716</v>
      </c>
    </row>
    <row r="9" spans="3:9" hidden="1" x14ac:dyDescent="0.3">
      <c r="C9" s="26">
        <v>135</v>
      </c>
      <c r="D9" s="32">
        <v>38039</v>
      </c>
      <c r="E9" s="26" t="s">
        <v>233</v>
      </c>
      <c r="F9" s="26" t="s">
        <v>234</v>
      </c>
      <c r="G9" s="26" t="s">
        <v>231</v>
      </c>
      <c r="H9" s="26">
        <v>45</v>
      </c>
      <c r="I9" s="33">
        <v>229455</v>
      </c>
    </row>
    <row r="10" spans="3:9" hidden="1" x14ac:dyDescent="0.3">
      <c r="C10" s="26">
        <v>195</v>
      </c>
      <c r="D10" s="32">
        <v>38065</v>
      </c>
      <c r="E10" s="26" t="s">
        <v>243</v>
      </c>
      <c r="F10" s="26" t="s">
        <v>234</v>
      </c>
      <c r="G10" s="26" t="s">
        <v>235</v>
      </c>
      <c r="H10" s="26">
        <v>62</v>
      </c>
      <c r="I10" s="33">
        <v>250852</v>
      </c>
    </row>
    <row r="11" spans="3:9" x14ac:dyDescent="0.3">
      <c r="C11" s="26">
        <v>202</v>
      </c>
      <c r="D11" s="32">
        <v>38068</v>
      </c>
      <c r="E11" s="26" t="s">
        <v>243</v>
      </c>
      <c r="F11" s="26" t="s">
        <v>234</v>
      </c>
      <c r="G11" s="26" t="s">
        <v>235</v>
      </c>
      <c r="H11" s="26">
        <v>52</v>
      </c>
      <c r="I11" s="33">
        <v>298272</v>
      </c>
    </row>
    <row r="12" spans="3:9" hidden="1" x14ac:dyDescent="0.3">
      <c r="C12" s="26">
        <v>292</v>
      </c>
      <c r="D12" s="32">
        <v>38098</v>
      </c>
      <c r="E12" s="26" t="s">
        <v>229</v>
      </c>
      <c r="F12" s="26" t="s">
        <v>234</v>
      </c>
      <c r="G12" s="26" t="s">
        <v>244</v>
      </c>
      <c r="H12" s="26">
        <v>54</v>
      </c>
      <c r="I12" s="33">
        <v>258444</v>
      </c>
    </row>
    <row r="13" spans="3:9" hidden="1" x14ac:dyDescent="0.3">
      <c r="C13" s="26">
        <v>322</v>
      </c>
      <c r="D13" s="32">
        <v>38110</v>
      </c>
      <c r="E13" s="26" t="s">
        <v>239</v>
      </c>
      <c r="F13" s="26" t="s">
        <v>234</v>
      </c>
      <c r="G13" s="26" t="s">
        <v>244</v>
      </c>
      <c r="H13" s="26">
        <v>42</v>
      </c>
      <c r="I13" s="33">
        <v>255906</v>
      </c>
    </row>
    <row r="14" spans="3:9" hidden="1" x14ac:dyDescent="0.3">
      <c r="C14" s="26">
        <v>445</v>
      </c>
      <c r="D14" s="32">
        <v>38155</v>
      </c>
      <c r="E14" s="26" t="s">
        <v>233</v>
      </c>
      <c r="F14" s="26" t="s">
        <v>230</v>
      </c>
      <c r="G14" s="26" t="s">
        <v>235</v>
      </c>
      <c r="H14" s="26">
        <v>44</v>
      </c>
      <c r="I14" s="33">
        <v>189156</v>
      </c>
    </row>
    <row r="15" spans="3:9" hidden="1" x14ac:dyDescent="0.3">
      <c r="C15" s="26">
        <v>466</v>
      </c>
      <c r="D15" s="32">
        <v>38162</v>
      </c>
      <c r="E15" s="26" t="s">
        <v>233</v>
      </c>
      <c r="F15" s="26" t="s">
        <v>230</v>
      </c>
      <c r="G15" s="26" t="s">
        <v>240</v>
      </c>
      <c r="H15" s="26">
        <v>44</v>
      </c>
      <c r="I15" s="33">
        <v>242704</v>
      </c>
    </row>
    <row r="16" spans="3:9" hidden="1" x14ac:dyDescent="0.3">
      <c r="C16" s="26">
        <v>489</v>
      </c>
      <c r="D16" s="32">
        <v>38169</v>
      </c>
      <c r="E16" s="26" t="s">
        <v>245</v>
      </c>
      <c r="F16" s="26" t="s">
        <v>234</v>
      </c>
      <c r="G16" s="26" t="s">
        <v>240</v>
      </c>
      <c r="H16" s="26">
        <v>60</v>
      </c>
      <c r="I16" s="33">
        <v>253920</v>
      </c>
    </row>
    <row r="17" spans="3:9" hidden="1" x14ac:dyDescent="0.3">
      <c r="C17" s="26">
        <v>511</v>
      </c>
      <c r="D17" s="32">
        <v>38174</v>
      </c>
      <c r="E17" s="26" t="s">
        <v>242</v>
      </c>
      <c r="F17" s="26" t="s">
        <v>234</v>
      </c>
      <c r="G17" s="26" t="s">
        <v>231</v>
      </c>
      <c r="H17" s="26">
        <v>40</v>
      </c>
      <c r="I17" s="33">
        <v>258560</v>
      </c>
    </row>
    <row r="18" spans="3:9" x14ac:dyDescent="0.3">
      <c r="C18" s="26">
        <v>515</v>
      </c>
      <c r="D18" s="32">
        <v>38176</v>
      </c>
      <c r="E18" s="26" t="s">
        <v>236</v>
      </c>
      <c r="F18" s="26" t="s">
        <v>234</v>
      </c>
      <c r="G18" s="26" t="s">
        <v>244</v>
      </c>
      <c r="H18" s="26">
        <v>47</v>
      </c>
      <c r="I18" s="33">
        <v>262777</v>
      </c>
    </row>
    <row r="19" spans="3:9" x14ac:dyDescent="0.3">
      <c r="C19" s="26">
        <v>520</v>
      </c>
      <c r="D19" s="32">
        <v>38177</v>
      </c>
      <c r="E19" s="26" t="s">
        <v>239</v>
      </c>
      <c r="F19" s="26" t="s">
        <v>234</v>
      </c>
      <c r="G19" s="26" t="s">
        <v>231</v>
      </c>
      <c r="H19" s="26">
        <v>42</v>
      </c>
      <c r="I19" s="33">
        <v>279342</v>
      </c>
    </row>
    <row r="20" spans="3:9" hidden="1" x14ac:dyDescent="0.3">
      <c r="C20" s="26">
        <v>541</v>
      </c>
      <c r="D20" s="32">
        <v>38184</v>
      </c>
      <c r="E20" s="26" t="s">
        <v>245</v>
      </c>
      <c r="F20" s="26" t="s">
        <v>230</v>
      </c>
      <c r="G20" s="26" t="s">
        <v>235</v>
      </c>
      <c r="H20" s="26">
        <v>62</v>
      </c>
      <c r="I20" s="33">
        <v>251596</v>
      </c>
    </row>
    <row r="21" spans="3:9" x14ac:dyDescent="0.3">
      <c r="C21" s="26">
        <v>561</v>
      </c>
      <c r="D21" s="32">
        <v>38193</v>
      </c>
      <c r="E21" s="26" t="s">
        <v>229</v>
      </c>
      <c r="F21" s="26" t="s">
        <v>234</v>
      </c>
      <c r="G21" s="26" t="s">
        <v>231</v>
      </c>
      <c r="H21" s="26">
        <v>53</v>
      </c>
      <c r="I21" s="33">
        <v>280741</v>
      </c>
    </row>
    <row r="22" spans="3:9" hidden="1" x14ac:dyDescent="0.3">
      <c r="C22" s="26">
        <v>574</v>
      </c>
      <c r="D22" s="32">
        <v>38196</v>
      </c>
      <c r="E22" s="26" t="s">
        <v>233</v>
      </c>
      <c r="F22" s="26" t="s">
        <v>230</v>
      </c>
      <c r="G22" s="26" t="s">
        <v>231</v>
      </c>
      <c r="H22" s="26">
        <v>58</v>
      </c>
      <c r="I22" s="33">
        <v>251430</v>
      </c>
    </row>
    <row r="23" spans="3:9" hidden="1" x14ac:dyDescent="0.3">
      <c r="C23" s="26">
        <v>677</v>
      </c>
      <c r="D23" s="32">
        <v>38229</v>
      </c>
      <c r="E23" s="26" t="s">
        <v>242</v>
      </c>
      <c r="F23" s="26" t="s">
        <v>230</v>
      </c>
      <c r="G23" s="26" t="s">
        <v>240</v>
      </c>
      <c r="H23" s="26">
        <v>54</v>
      </c>
      <c r="I23" s="33">
        <v>227178</v>
      </c>
    </row>
    <row r="24" spans="3:9" hidden="1" x14ac:dyDescent="0.3">
      <c r="C24" s="26">
        <v>771</v>
      </c>
      <c r="D24" s="32">
        <v>38264</v>
      </c>
      <c r="E24" s="26" t="s">
        <v>242</v>
      </c>
      <c r="F24" s="26" t="s">
        <v>234</v>
      </c>
      <c r="G24" s="26" t="s">
        <v>235</v>
      </c>
      <c r="H24" s="26">
        <v>44</v>
      </c>
      <c r="I24" s="33">
        <v>223564</v>
      </c>
    </row>
    <row r="25" spans="3:9" x14ac:dyDescent="0.3">
      <c r="C25" s="26">
        <v>782</v>
      </c>
      <c r="D25" s="32">
        <v>38266</v>
      </c>
      <c r="E25" s="26" t="s">
        <v>239</v>
      </c>
      <c r="F25" s="26" t="s">
        <v>234</v>
      </c>
      <c r="G25" s="26" t="s">
        <v>235</v>
      </c>
      <c r="H25" s="26">
        <v>74</v>
      </c>
      <c r="I25" s="33">
        <v>299996</v>
      </c>
    </row>
    <row r="26" spans="3:9" x14ac:dyDescent="0.3">
      <c r="D26" s="32"/>
      <c r="I26" s="33"/>
    </row>
    <row r="27" spans="3:9" x14ac:dyDescent="0.3">
      <c r="D27" s="32"/>
      <c r="I27" s="33"/>
    </row>
    <row r="28" spans="3:9" x14ac:dyDescent="0.3">
      <c r="D28" s="26" t="s">
        <v>252</v>
      </c>
      <c r="E28" s="33">
        <f>SUMIF(Operación,"Alquiler",Venta)</f>
        <v>1631198</v>
      </c>
      <c r="G28" s="26" t="s">
        <v>251</v>
      </c>
      <c r="H28" s="33">
        <f>MAX(Venta)</f>
        <v>299996</v>
      </c>
    </row>
    <row r="29" spans="3:9" x14ac:dyDescent="0.3">
      <c r="D29" s="26" t="s">
        <v>250</v>
      </c>
      <c r="E29" s="33">
        <f>SUMIF(Operación,"Venta", Venta)</f>
        <v>3578911</v>
      </c>
      <c r="G29" s="26" t="s">
        <v>249</v>
      </c>
      <c r="H29" s="33">
        <f>MIN(Venta)</f>
        <v>187862</v>
      </c>
    </row>
  </sheetData>
  <mergeCells count="1">
    <mergeCell ref="D1:I1"/>
  </mergeCells>
  <phoneticPr fontId="13" type="noConversion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6A55D-362F-4972-BA2D-EFECD83CE409}">
  <dimension ref="C1:L60"/>
  <sheetViews>
    <sheetView showGridLines="0" zoomScaleNormal="100" workbookViewId="0">
      <selection activeCell="D1" sqref="D1:I3"/>
    </sheetView>
  </sheetViews>
  <sheetFormatPr baseColWidth="10" defaultRowHeight="15" x14ac:dyDescent="0.25"/>
  <cols>
    <col min="1" max="2" width="2.5703125" style="46" customWidth="1"/>
    <col min="3" max="3" width="11.85546875" style="46" customWidth="1"/>
    <col min="4" max="4" width="12.28515625" style="47" customWidth="1"/>
    <col min="5" max="5" width="14.5703125" style="48" customWidth="1"/>
    <col min="6" max="6" width="21.140625" style="49" customWidth="1"/>
    <col min="7" max="7" width="17.85546875" style="50" customWidth="1"/>
    <col min="8" max="8" width="25.7109375" style="50" customWidth="1"/>
    <col min="9" max="9" width="30.85546875" style="50" customWidth="1"/>
    <col min="10" max="10" width="15" style="51" customWidth="1"/>
    <col min="11" max="11" width="14.85546875" style="51" customWidth="1"/>
    <col min="12" max="12" width="13.28515625" style="51" customWidth="1"/>
    <col min="13" max="256" width="9.140625" style="46" customWidth="1"/>
    <col min="257" max="16384" width="11.42578125" style="46"/>
  </cols>
  <sheetData>
    <row r="1" spans="3:12" s="26" customFormat="1" ht="31.5" x14ac:dyDescent="0.5">
      <c r="D1" s="22" t="s">
        <v>212</v>
      </c>
      <c r="E1" s="22"/>
      <c r="F1" s="22"/>
      <c r="G1" s="22"/>
      <c r="H1" s="22"/>
      <c r="I1" s="22"/>
    </row>
    <row r="2" spans="3:12" s="26" customFormat="1" ht="31.5" x14ac:dyDescent="0.5">
      <c r="D2" s="24" t="s">
        <v>359</v>
      </c>
      <c r="E2" s="23"/>
      <c r="F2" s="23"/>
      <c r="G2" s="23"/>
      <c r="H2" s="23"/>
      <c r="I2" s="23"/>
    </row>
    <row r="3" spans="3:12" ht="18.75" x14ac:dyDescent="0.3">
      <c r="D3" s="24" t="s">
        <v>360</v>
      </c>
    </row>
    <row r="4" spans="3:12" ht="15.75" customHeight="1" x14ac:dyDescent="0.25"/>
    <row r="5" spans="3:12" ht="28.5" customHeight="1" x14ac:dyDescent="0.25">
      <c r="J5" s="52" t="s">
        <v>265</v>
      </c>
      <c r="K5" s="53"/>
      <c r="L5" s="53"/>
    </row>
    <row r="6" spans="3:12" s="57" customFormat="1" ht="32.25" customHeight="1" x14ac:dyDescent="0.2">
      <c r="C6" s="54" t="s">
        <v>266</v>
      </c>
      <c r="D6" s="55" t="s">
        <v>267</v>
      </c>
      <c r="E6" s="54" t="s">
        <v>268</v>
      </c>
      <c r="F6" s="55" t="s">
        <v>269</v>
      </c>
      <c r="G6" s="56" t="s">
        <v>226</v>
      </c>
      <c r="H6" s="55" t="s">
        <v>270</v>
      </c>
      <c r="I6" s="55" t="s">
        <v>271</v>
      </c>
      <c r="J6" s="87" t="s">
        <v>272</v>
      </c>
      <c r="K6" s="87" t="s">
        <v>273</v>
      </c>
      <c r="L6" s="88" t="s">
        <v>274</v>
      </c>
    </row>
    <row r="7" spans="3:12" ht="12.75" x14ac:dyDescent="0.2">
      <c r="C7" s="58">
        <v>10024</v>
      </c>
      <c r="D7" s="59">
        <v>11772</v>
      </c>
      <c r="E7" s="60">
        <v>42465</v>
      </c>
      <c r="F7" s="61" t="s">
        <v>275</v>
      </c>
      <c r="G7" s="62">
        <v>150</v>
      </c>
      <c r="H7" s="61" t="s">
        <v>276</v>
      </c>
      <c r="I7" s="61" t="s">
        <v>277</v>
      </c>
      <c r="J7" s="86"/>
      <c r="K7" s="86"/>
      <c r="L7" s="86"/>
    </row>
    <row r="8" spans="3:12" ht="12.75" x14ac:dyDescent="0.2">
      <c r="C8" s="63">
        <v>10014</v>
      </c>
      <c r="D8" s="64">
        <v>11773</v>
      </c>
      <c r="E8" s="65">
        <v>42465</v>
      </c>
      <c r="F8" s="66" t="s">
        <v>278</v>
      </c>
      <c r="G8" s="67">
        <v>550</v>
      </c>
      <c r="H8" s="66" t="s">
        <v>279</v>
      </c>
      <c r="I8" s="66" t="s">
        <v>280</v>
      </c>
      <c r="J8" s="85"/>
      <c r="K8" s="85"/>
      <c r="L8" s="85"/>
    </row>
    <row r="9" spans="3:12" ht="12.75" x14ac:dyDescent="0.2">
      <c r="C9" s="68">
        <v>10034</v>
      </c>
      <c r="D9" s="69">
        <v>11774</v>
      </c>
      <c r="E9" s="70">
        <v>42465</v>
      </c>
      <c r="F9" s="71" t="s">
        <v>281</v>
      </c>
      <c r="G9" s="72">
        <v>750</v>
      </c>
      <c r="H9" s="71" t="s">
        <v>282</v>
      </c>
      <c r="I9" s="71" t="s">
        <v>283</v>
      </c>
      <c r="J9" s="84"/>
      <c r="K9" s="84"/>
      <c r="L9" s="84"/>
    </row>
    <row r="10" spans="3:12" ht="12.75" x14ac:dyDescent="0.2">
      <c r="C10" s="63">
        <v>10029</v>
      </c>
      <c r="D10" s="64">
        <v>11775</v>
      </c>
      <c r="E10" s="65">
        <v>42465</v>
      </c>
      <c r="F10" s="66" t="s">
        <v>284</v>
      </c>
      <c r="G10" s="67">
        <v>240</v>
      </c>
      <c r="H10" s="66" t="s">
        <v>285</v>
      </c>
      <c r="I10" s="66" t="s">
        <v>286</v>
      </c>
      <c r="J10" s="85"/>
      <c r="K10" s="85"/>
      <c r="L10" s="85"/>
    </row>
    <row r="11" spans="3:12" ht="12.75" x14ac:dyDescent="0.2">
      <c r="C11" s="68">
        <v>10030</v>
      </c>
      <c r="D11" s="69">
        <v>11776</v>
      </c>
      <c r="E11" s="70">
        <v>42526</v>
      </c>
      <c r="F11" s="71" t="s">
        <v>287</v>
      </c>
      <c r="G11" s="72">
        <v>61.5</v>
      </c>
      <c r="H11" s="71" t="s">
        <v>288</v>
      </c>
      <c r="I11" s="71" t="s">
        <v>289</v>
      </c>
      <c r="J11" s="84"/>
      <c r="K11" s="84"/>
      <c r="L11" s="84"/>
    </row>
    <row r="12" spans="3:12" ht="12.75" x14ac:dyDescent="0.2">
      <c r="C12" s="63">
        <v>10018</v>
      </c>
      <c r="D12" s="64">
        <v>11777</v>
      </c>
      <c r="E12" s="65">
        <v>42526</v>
      </c>
      <c r="F12" s="66" t="s">
        <v>290</v>
      </c>
      <c r="G12" s="67">
        <v>211.25</v>
      </c>
      <c r="H12" s="66" t="s">
        <v>291</v>
      </c>
      <c r="I12" s="66" t="s">
        <v>289</v>
      </c>
      <c r="J12" s="85"/>
      <c r="K12" s="85"/>
      <c r="L12" s="85"/>
    </row>
    <row r="13" spans="3:12" ht="12.75" x14ac:dyDescent="0.2">
      <c r="C13" s="68">
        <v>10035</v>
      </c>
      <c r="D13" s="69">
        <v>11778</v>
      </c>
      <c r="E13" s="70">
        <v>42526</v>
      </c>
      <c r="F13" s="71" t="s">
        <v>292</v>
      </c>
      <c r="G13" s="72">
        <v>220.13</v>
      </c>
      <c r="H13" s="71" t="s">
        <v>293</v>
      </c>
      <c r="I13" s="71" t="s">
        <v>294</v>
      </c>
      <c r="J13" s="84"/>
      <c r="K13" s="84"/>
      <c r="L13" s="84"/>
    </row>
    <row r="14" spans="3:12" ht="12.75" x14ac:dyDescent="0.2">
      <c r="C14" s="63">
        <v>10010</v>
      </c>
      <c r="D14" s="64">
        <v>11779</v>
      </c>
      <c r="E14" s="65">
        <v>42528</v>
      </c>
      <c r="F14" s="66" t="s">
        <v>295</v>
      </c>
      <c r="G14" s="67">
        <v>151.44</v>
      </c>
      <c r="H14" s="66" t="s">
        <v>296</v>
      </c>
      <c r="I14" s="66" t="s">
        <v>297</v>
      </c>
      <c r="J14" s="85"/>
      <c r="K14" s="85"/>
      <c r="L14" s="85"/>
    </row>
    <row r="15" spans="3:12" ht="12.75" x14ac:dyDescent="0.2">
      <c r="C15" s="68">
        <v>10012</v>
      </c>
      <c r="D15" s="69">
        <v>11781</v>
      </c>
      <c r="E15" s="70">
        <v>42528</v>
      </c>
      <c r="F15" s="71" t="s">
        <v>298</v>
      </c>
      <c r="G15" s="72">
        <v>98.66</v>
      </c>
      <c r="H15" s="71" t="s">
        <v>299</v>
      </c>
      <c r="I15" s="71" t="s">
        <v>300</v>
      </c>
      <c r="J15" s="84"/>
      <c r="K15" s="84"/>
      <c r="L15" s="84"/>
    </row>
    <row r="16" spans="3:12" ht="12.75" x14ac:dyDescent="0.2">
      <c r="C16" s="63">
        <v>10021</v>
      </c>
      <c r="D16" s="64">
        <v>11784</v>
      </c>
      <c r="E16" s="65">
        <v>42528</v>
      </c>
      <c r="F16" s="66" t="s">
        <v>301</v>
      </c>
      <c r="G16" s="67">
        <v>414.35</v>
      </c>
      <c r="H16" s="66" t="s">
        <v>302</v>
      </c>
      <c r="I16" s="66" t="s">
        <v>294</v>
      </c>
      <c r="J16" s="85"/>
      <c r="K16" s="85"/>
      <c r="L16" s="85"/>
    </row>
    <row r="17" spans="3:12" ht="12.75" x14ac:dyDescent="0.2">
      <c r="C17" s="68">
        <v>10022</v>
      </c>
      <c r="D17" s="69">
        <v>11785</v>
      </c>
      <c r="E17" s="70">
        <v>42529</v>
      </c>
      <c r="F17" s="71" t="s">
        <v>303</v>
      </c>
      <c r="G17" s="72">
        <v>75.989999999999995</v>
      </c>
      <c r="H17" s="71" t="s">
        <v>304</v>
      </c>
      <c r="I17" s="71" t="s">
        <v>305</v>
      </c>
      <c r="J17" s="84"/>
      <c r="K17" s="84"/>
      <c r="L17" s="84"/>
    </row>
    <row r="18" spans="3:12" ht="12.75" x14ac:dyDescent="0.2">
      <c r="C18" s="63">
        <v>10026</v>
      </c>
      <c r="D18" s="64">
        <v>11786</v>
      </c>
      <c r="E18" s="65">
        <v>42529</v>
      </c>
      <c r="F18" s="66" t="s">
        <v>306</v>
      </c>
      <c r="G18" s="67">
        <v>159.88</v>
      </c>
      <c r="H18" s="66" t="s">
        <v>307</v>
      </c>
      <c r="I18" s="66" t="s">
        <v>308</v>
      </c>
      <c r="J18" s="85"/>
      <c r="K18" s="85"/>
      <c r="L18" s="85"/>
    </row>
    <row r="19" spans="3:12" ht="12.75" x14ac:dyDescent="0.2">
      <c r="C19" s="68">
        <v>10033</v>
      </c>
      <c r="D19" s="69">
        <v>11787</v>
      </c>
      <c r="E19" s="70">
        <v>42529</v>
      </c>
      <c r="F19" s="71" t="s">
        <v>309</v>
      </c>
      <c r="G19" s="72">
        <v>190</v>
      </c>
      <c r="H19" s="71" t="s">
        <v>310</v>
      </c>
      <c r="I19" s="71" t="s">
        <v>311</v>
      </c>
      <c r="J19" s="84"/>
      <c r="K19" s="84"/>
      <c r="L19" s="84"/>
    </row>
    <row r="20" spans="3:12" ht="12.75" x14ac:dyDescent="0.2">
      <c r="C20" s="63">
        <v>10015</v>
      </c>
      <c r="D20" s="64">
        <v>11789</v>
      </c>
      <c r="E20" s="65">
        <v>42529</v>
      </c>
      <c r="F20" s="66" t="s">
        <v>312</v>
      </c>
      <c r="G20" s="67">
        <v>561.11</v>
      </c>
      <c r="H20" s="66" t="s">
        <v>313</v>
      </c>
      <c r="I20" s="66" t="s">
        <v>314</v>
      </c>
      <c r="J20" s="85"/>
      <c r="K20" s="85"/>
      <c r="L20" s="85"/>
    </row>
    <row r="21" spans="3:12" ht="12.75" x14ac:dyDescent="0.2">
      <c r="C21" s="68">
        <v>10036</v>
      </c>
      <c r="D21" s="69">
        <v>11790</v>
      </c>
      <c r="E21" s="70">
        <v>42529</v>
      </c>
      <c r="F21" s="71" t="s">
        <v>315</v>
      </c>
      <c r="G21" s="72">
        <v>180.25</v>
      </c>
      <c r="H21" s="71" t="s">
        <v>316</v>
      </c>
      <c r="I21" s="71" t="s">
        <v>317</v>
      </c>
      <c r="J21" s="84"/>
      <c r="K21" s="84"/>
      <c r="L21" s="84"/>
    </row>
    <row r="22" spans="3:12" ht="12.75" x14ac:dyDescent="0.2">
      <c r="C22" s="63">
        <v>10032</v>
      </c>
      <c r="D22" s="64">
        <v>11791</v>
      </c>
      <c r="E22" s="65">
        <v>42529</v>
      </c>
      <c r="F22" s="66" t="s">
        <v>318</v>
      </c>
      <c r="G22" s="67">
        <v>424.6</v>
      </c>
      <c r="H22" s="66" t="s">
        <v>319</v>
      </c>
      <c r="I22" s="66" t="s">
        <v>320</v>
      </c>
      <c r="J22" s="85"/>
      <c r="K22" s="85"/>
      <c r="L22" s="85"/>
    </row>
    <row r="23" spans="3:12" ht="12.75" x14ac:dyDescent="0.2">
      <c r="C23" s="68">
        <v>10017</v>
      </c>
      <c r="D23" s="69">
        <v>11792</v>
      </c>
      <c r="E23" s="70">
        <v>42530</v>
      </c>
      <c r="F23" s="71" t="s">
        <v>321</v>
      </c>
      <c r="G23" s="72">
        <v>119.85</v>
      </c>
      <c r="H23" s="71" t="s">
        <v>322</v>
      </c>
      <c r="I23" s="71" t="s">
        <v>320</v>
      </c>
      <c r="J23" s="84"/>
      <c r="K23" s="84"/>
      <c r="L23" s="84"/>
    </row>
    <row r="24" spans="3:12" ht="12.75" x14ac:dyDescent="0.2">
      <c r="C24" s="63">
        <v>10023</v>
      </c>
      <c r="D24" s="64">
        <v>11796</v>
      </c>
      <c r="E24" s="65">
        <v>42530</v>
      </c>
      <c r="F24" s="66" t="s">
        <v>323</v>
      </c>
      <c r="G24" s="67">
        <v>1751.25</v>
      </c>
      <c r="H24" s="66" t="s">
        <v>324</v>
      </c>
      <c r="I24" s="66" t="s">
        <v>308</v>
      </c>
      <c r="J24" s="85"/>
      <c r="K24" s="85"/>
      <c r="L24" s="85"/>
    </row>
    <row r="25" spans="3:12" ht="12.75" x14ac:dyDescent="0.2">
      <c r="C25" s="68">
        <v>10016</v>
      </c>
      <c r="D25" s="69">
        <v>11797</v>
      </c>
      <c r="E25" s="70">
        <v>42530</v>
      </c>
      <c r="F25" s="71" t="s">
        <v>325</v>
      </c>
      <c r="G25" s="72">
        <v>531.66999999999996</v>
      </c>
      <c r="H25" s="71" t="s">
        <v>326</v>
      </c>
      <c r="I25" s="71" t="s">
        <v>327</v>
      </c>
      <c r="J25" s="84"/>
      <c r="K25" s="84"/>
      <c r="L25" s="84"/>
    </row>
    <row r="26" spans="3:12" ht="12.75" x14ac:dyDescent="0.2">
      <c r="C26" s="63">
        <v>10028</v>
      </c>
      <c r="D26" s="64">
        <v>11798</v>
      </c>
      <c r="E26" s="65">
        <v>42530</v>
      </c>
      <c r="F26" s="66" t="s">
        <v>328</v>
      </c>
      <c r="G26" s="67">
        <v>1150.95</v>
      </c>
      <c r="H26" s="66" t="s">
        <v>329</v>
      </c>
      <c r="I26" s="66" t="s">
        <v>330</v>
      </c>
      <c r="J26" s="85"/>
      <c r="K26" s="85"/>
      <c r="L26" s="85"/>
    </row>
    <row r="27" spans="3:12" ht="12.75" x14ac:dyDescent="0.2">
      <c r="C27" s="68">
        <v>10025</v>
      </c>
      <c r="D27" s="69">
        <v>11802</v>
      </c>
      <c r="E27" s="70">
        <v>42531</v>
      </c>
      <c r="F27" s="71" t="s">
        <v>331</v>
      </c>
      <c r="G27" s="72">
        <v>433.94</v>
      </c>
      <c r="H27" s="71" t="s">
        <v>332</v>
      </c>
      <c r="I27" s="71" t="s">
        <v>333</v>
      </c>
      <c r="J27" s="84"/>
      <c r="K27" s="84"/>
      <c r="L27" s="84"/>
    </row>
    <row r="28" spans="3:12" ht="12.75" x14ac:dyDescent="0.2">
      <c r="C28" s="63">
        <v>10011</v>
      </c>
      <c r="D28" s="64">
        <v>11804</v>
      </c>
      <c r="E28" s="65">
        <v>42531</v>
      </c>
      <c r="F28" s="66" t="s">
        <v>334</v>
      </c>
      <c r="G28" s="67">
        <v>415.09</v>
      </c>
      <c r="H28" s="66" t="s">
        <v>335</v>
      </c>
      <c r="I28" s="66" t="s">
        <v>336</v>
      </c>
      <c r="J28" s="85"/>
      <c r="K28" s="85"/>
      <c r="L28" s="85"/>
    </row>
    <row r="29" spans="3:12" ht="12.75" x14ac:dyDescent="0.2">
      <c r="C29" s="68">
        <v>10013</v>
      </c>
      <c r="D29" s="69">
        <v>11805</v>
      </c>
      <c r="E29" s="70">
        <v>42531</v>
      </c>
      <c r="F29" s="71" t="s">
        <v>337</v>
      </c>
      <c r="G29" s="72">
        <v>410.75</v>
      </c>
      <c r="H29" s="71" t="s">
        <v>338</v>
      </c>
      <c r="I29" s="71" t="s">
        <v>339</v>
      </c>
      <c r="J29" s="84"/>
      <c r="K29" s="84"/>
      <c r="L29" s="84"/>
    </row>
    <row r="30" spans="3:12" ht="12.75" x14ac:dyDescent="0.2">
      <c r="C30" s="63">
        <v>10027</v>
      </c>
      <c r="D30" s="64">
        <v>11806</v>
      </c>
      <c r="E30" s="65">
        <v>42531</v>
      </c>
      <c r="F30" s="66" t="s">
        <v>340</v>
      </c>
      <c r="G30" s="67">
        <v>2568.75</v>
      </c>
      <c r="H30" s="66" t="s">
        <v>341</v>
      </c>
      <c r="I30" s="66" t="s">
        <v>342</v>
      </c>
      <c r="J30" s="85"/>
      <c r="K30" s="85"/>
      <c r="L30" s="85"/>
    </row>
    <row r="31" spans="3:12" ht="12.75" x14ac:dyDescent="0.2">
      <c r="C31" s="68">
        <v>10020</v>
      </c>
      <c r="D31" s="69">
        <v>11811</v>
      </c>
      <c r="E31" s="70">
        <v>42532</v>
      </c>
      <c r="F31" s="71" t="s">
        <v>343</v>
      </c>
      <c r="G31" s="72">
        <v>1611.34</v>
      </c>
      <c r="H31" s="71" t="s">
        <v>344</v>
      </c>
      <c r="I31" s="71" t="s">
        <v>314</v>
      </c>
      <c r="J31" s="84"/>
      <c r="K31" s="84"/>
      <c r="L31" s="84"/>
    </row>
    <row r="32" spans="3:12" ht="12.75" x14ac:dyDescent="0.2">
      <c r="C32" s="63">
        <v>10019</v>
      </c>
      <c r="D32" s="64">
        <v>11814</v>
      </c>
      <c r="E32" s="65">
        <v>42532</v>
      </c>
      <c r="F32" s="66" t="s">
        <v>345</v>
      </c>
      <c r="G32" s="67">
        <v>765.88</v>
      </c>
      <c r="H32" s="66" t="s">
        <v>346</v>
      </c>
      <c r="I32" s="66" t="s">
        <v>347</v>
      </c>
      <c r="J32" s="85"/>
      <c r="K32" s="85"/>
      <c r="L32" s="85"/>
    </row>
    <row r="33" spans="3:12" ht="12.75" x14ac:dyDescent="0.2">
      <c r="C33" s="68">
        <v>10031</v>
      </c>
      <c r="D33" s="69">
        <v>11822</v>
      </c>
      <c r="E33" s="70">
        <v>42551</v>
      </c>
      <c r="F33" s="71" t="s">
        <v>348</v>
      </c>
      <c r="G33" s="72">
        <v>4132.5</v>
      </c>
      <c r="H33" s="71" t="s">
        <v>349</v>
      </c>
      <c r="I33" s="71" t="s">
        <v>294</v>
      </c>
      <c r="J33" s="84"/>
      <c r="K33" s="84"/>
      <c r="L33" s="84"/>
    </row>
    <row r="34" spans="3:12" ht="12.75" x14ac:dyDescent="0.2">
      <c r="D34" s="46"/>
      <c r="E34" s="46"/>
      <c r="F34" s="46"/>
      <c r="G34" s="46"/>
      <c r="H34" s="46"/>
      <c r="I34" s="46"/>
      <c r="J34" s="46"/>
      <c r="K34" s="46"/>
      <c r="L34" s="46"/>
    </row>
    <row r="35" spans="3:12" ht="12.75" x14ac:dyDescent="0.2">
      <c r="D35" s="46"/>
      <c r="E35" s="46"/>
      <c r="F35" s="46"/>
      <c r="G35" s="46"/>
      <c r="H35" s="46"/>
      <c r="I35" s="46"/>
      <c r="J35" s="46"/>
      <c r="K35" s="46"/>
      <c r="L35" s="46"/>
    </row>
    <row r="36" spans="3:12" ht="12.75" x14ac:dyDescent="0.2">
      <c r="D36" s="46"/>
      <c r="E36" s="46"/>
      <c r="F36" s="46"/>
      <c r="G36" s="46"/>
      <c r="H36" s="46"/>
      <c r="I36" s="46"/>
      <c r="J36" s="46"/>
      <c r="K36" s="46"/>
      <c r="L36" s="46"/>
    </row>
    <row r="37" spans="3:12" ht="12.75" x14ac:dyDescent="0.2">
      <c r="D37" s="46"/>
      <c r="E37" s="46"/>
      <c r="F37" s="46"/>
      <c r="G37" s="46"/>
      <c r="H37" s="46"/>
      <c r="I37" s="46"/>
      <c r="J37" s="46"/>
      <c r="K37" s="46"/>
      <c r="L37" s="46"/>
    </row>
    <row r="38" spans="3:12" ht="12.75" x14ac:dyDescent="0.2">
      <c r="D38" s="46"/>
      <c r="E38" s="46"/>
      <c r="F38" s="46"/>
      <c r="G38" s="46"/>
      <c r="H38" s="46"/>
      <c r="I38" s="46"/>
      <c r="J38" s="46"/>
      <c r="K38" s="46"/>
      <c r="L38" s="46"/>
    </row>
    <row r="39" spans="3:12" ht="12.75" x14ac:dyDescent="0.2">
      <c r="D39" s="46"/>
      <c r="E39" s="46"/>
      <c r="F39" s="46"/>
      <c r="G39" s="46"/>
      <c r="H39" s="46"/>
      <c r="I39" s="46"/>
      <c r="J39" s="46"/>
      <c r="K39" s="46"/>
      <c r="L39" s="46"/>
    </row>
    <row r="40" spans="3:12" ht="12.75" x14ac:dyDescent="0.2">
      <c r="D40" s="46"/>
      <c r="E40" s="46"/>
      <c r="F40" s="46"/>
      <c r="G40" s="46"/>
      <c r="H40" s="46"/>
      <c r="I40" s="46"/>
      <c r="J40" s="46"/>
      <c r="K40" s="46"/>
      <c r="L40" s="46"/>
    </row>
    <row r="41" spans="3:12" ht="12.75" x14ac:dyDescent="0.2">
      <c r="D41" s="46"/>
      <c r="E41" s="46"/>
      <c r="F41" s="46"/>
      <c r="G41" s="46"/>
      <c r="H41" s="46"/>
      <c r="I41" s="46"/>
      <c r="J41" s="46"/>
      <c r="K41" s="46"/>
      <c r="L41" s="46"/>
    </row>
    <row r="42" spans="3:12" ht="12.75" x14ac:dyDescent="0.2">
      <c r="D42" s="46"/>
      <c r="E42" s="46"/>
      <c r="F42" s="46"/>
      <c r="G42" s="46"/>
      <c r="H42" s="46"/>
      <c r="I42" s="46"/>
      <c r="J42" s="46"/>
      <c r="K42" s="46"/>
      <c r="L42" s="46"/>
    </row>
    <row r="43" spans="3:12" ht="12.75" x14ac:dyDescent="0.2">
      <c r="D43" s="46"/>
      <c r="E43" s="46"/>
      <c r="F43" s="46"/>
      <c r="G43" s="46"/>
      <c r="H43" s="46"/>
      <c r="I43" s="46"/>
      <c r="J43" s="46"/>
      <c r="K43" s="46"/>
      <c r="L43" s="46"/>
    </row>
    <row r="44" spans="3:12" ht="12.75" x14ac:dyDescent="0.2">
      <c r="D44" s="46"/>
      <c r="E44" s="46"/>
      <c r="F44" s="46"/>
      <c r="G44" s="46"/>
      <c r="H44" s="46"/>
      <c r="I44" s="46"/>
      <c r="J44" s="46"/>
      <c r="K44" s="46"/>
      <c r="L44" s="46"/>
    </row>
    <row r="45" spans="3:12" ht="12.75" x14ac:dyDescent="0.2">
      <c r="D45" s="46"/>
      <c r="E45" s="46"/>
      <c r="F45" s="46"/>
      <c r="G45" s="46"/>
      <c r="H45" s="46"/>
      <c r="I45" s="46"/>
      <c r="J45" s="46"/>
      <c r="K45" s="46"/>
      <c r="L45" s="46"/>
    </row>
    <row r="46" spans="3:12" ht="12.75" x14ac:dyDescent="0.2">
      <c r="D46" s="46"/>
      <c r="E46" s="46"/>
      <c r="F46" s="46"/>
      <c r="G46" s="46"/>
      <c r="H46" s="46"/>
      <c r="I46" s="46"/>
      <c r="J46" s="46"/>
      <c r="K46" s="46"/>
      <c r="L46" s="46"/>
    </row>
    <row r="47" spans="3:12" ht="12.75" x14ac:dyDescent="0.2">
      <c r="D47" s="46"/>
      <c r="E47" s="46"/>
      <c r="F47" s="46"/>
      <c r="G47" s="46"/>
      <c r="H47" s="46"/>
      <c r="I47" s="46"/>
      <c r="J47" s="46"/>
      <c r="K47" s="46"/>
      <c r="L47" s="46"/>
    </row>
    <row r="48" spans="3:12" ht="12.75" x14ac:dyDescent="0.2">
      <c r="D48" s="46"/>
      <c r="E48" s="46"/>
      <c r="F48" s="46"/>
      <c r="G48" s="46"/>
      <c r="H48" s="46"/>
      <c r="I48" s="46"/>
      <c r="J48" s="46"/>
      <c r="K48" s="46"/>
      <c r="L48" s="46"/>
    </row>
    <row r="49" s="46" customFormat="1" ht="12.75" x14ac:dyDescent="0.2"/>
    <row r="50" s="46" customFormat="1" ht="12.75" x14ac:dyDescent="0.2"/>
    <row r="51" s="46" customFormat="1" ht="12.75" x14ac:dyDescent="0.2"/>
    <row r="52" s="46" customFormat="1" ht="12.75" x14ac:dyDescent="0.2"/>
    <row r="53" s="46" customFormat="1" ht="12.75" x14ac:dyDescent="0.2"/>
    <row r="54" s="46" customFormat="1" ht="12.75" x14ac:dyDescent="0.2"/>
    <row r="55" s="46" customFormat="1" ht="12.75" x14ac:dyDescent="0.2"/>
    <row r="56" s="46" customFormat="1" ht="12.75" x14ac:dyDescent="0.2"/>
    <row r="57" s="46" customFormat="1" ht="12.75" x14ac:dyDescent="0.2"/>
    <row r="58" s="46" customFormat="1" ht="12.75" x14ac:dyDescent="0.2"/>
    <row r="59" s="46" customFormat="1" ht="12.75" x14ac:dyDescent="0.2"/>
    <row r="60" s="46" customFormat="1" ht="12.75" x14ac:dyDescent="0.2"/>
  </sheetData>
  <mergeCells count="2">
    <mergeCell ref="J5:L5"/>
    <mergeCell ref="D1:I1"/>
  </mergeCells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0C29-C251-4DC7-8B09-57A5ACA98E4A}">
  <dimension ref="A1:L66"/>
  <sheetViews>
    <sheetView showGridLines="0" zoomScaleNormal="100" workbookViewId="0">
      <selection sqref="A1:A2"/>
    </sheetView>
  </sheetViews>
  <sheetFormatPr baseColWidth="10" defaultColWidth="7.28515625" defaultRowHeight="12.75" x14ac:dyDescent="0.2"/>
  <cols>
    <col min="1" max="1" width="3.28515625" style="46" customWidth="1"/>
    <col min="2" max="2" width="8" style="47" customWidth="1"/>
    <col min="3" max="3" width="10.140625" style="47" bestFit="1" customWidth="1"/>
    <col min="4" max="4" width="10.140625" style="74" bestFit="1" customWidth="1"/>
    <col min="5" max="5" width="10.140625" style="75" bestFit="1" customWidth="1"/>
    <col min="6" max="6" width="14.42578125" style="46" customWidth="1"/>
    <col min="7" max="7" width="16.85546875" style="46" bestFit="1" customWidth="1"/>
    <col min="8" max="8" width="10" style="51" customWidth="1"/>
    <col min="9" max="11" width="7.28515625" style="46"/>
    <col min="12" max="12" width="10.140625" style="46" bestFit="1" customWidth="1"/>
    <col min="13" max="16384" width="7.28515625" style="46"/>
  </cols>
  <sheetData>
    <row r="1" spans="1:12" ht="31.5" x14ac:dyDescent="0.5">
      <c r="A1" s="89" t="s">
        <v>212</v>
      </c>
      <c r="B1" s="89"/>
      <c r="C1" s="89"/>
      <c r="D1" s="89"/>
      <c r="E1" s="89"/>
      <c r="F1" s="89"/>
    </row>
    <row r="2" spans="1:12" ht="31.5" x14ac:dyDescent="0.5">
      <c r="A2" s="24" t="s">
        <v>361</v>
      </c>
      <c r="B2" s="23"/>
      <c r="C2" s="23"/>
      <c r="D2" s="23"/>
      <c r="E2" s="23"/>
      <c r="F2" s="23"/>
    </row>
    <row r="3" spans="1:12" ht="18.75" x14ac:dyDescent="0.3">
      <c r="A3" s="24" t="s">
        <v>363</v>
      </c>
      <c r="B3" s="48"/>
      <c r="C3" s="49"/>
      <c r="D3" s="50"/>
      <c r="E3" s="50"/>
      <c r="F3" s="50"/>
    </row>
    <row r="4" spans="1:12" ht="18.75" x14ac:dyDescent="0.3">
      <c r="A4" s="24" t="s">
        <v>362</v>
      </c>
    </row>
    <row r="8" spans="1:12" ht="25.5" x14ac:dyDescent="0.2">
      <c r="B8" s="51" t="s">
        <v>350</v>
      </c>
      <c r="C8" s="73">
        <v>42661</v>
      </c>
    </row>
    <row r="9" spans="1:12" s="76" customFormat="1" ht="32.25" customHeight="1" x14ac:dyDescent="0.2">
      <c r="A9" s="46"/>
      <c r="B9" s="47"/>
      <c r="C9" s="47"/>
      <c r="D9" s="74"/>
      <c r="E9" s="75"/>
      <c r="F9" s="46"/>
    </row>
    <row r="10" spans="1:12" x14ac:dyDescent="0.2">
      <c r="L10" s="81"/>
    </row>
    <row r="11" spans="1:12" x14ac:dyDescent="0.2">
      <c r="L11" s="81"/>
    </row>
    <row r="12" spans="1:12" ht="25.5" x14ac:dyDescent="0.2">
      <c r="A12" s="76"/>
      <c r="B12" s="90" t="s">
        <v>266</v>
      </c>
      <c r="C12" s="90" t="s">
        <v>267</v>
      </c>
      <c r="D12" s="91" t="s">
        <v>268</v>
      </c>
      <c r="E12" s="92" t="s">
        <v>351</v>
      </c>
      <c r="F12" s="93" t="s">
        <v>226</v>
      </c>
      <c r="G12" s="94" t="s">
        <v>228</v>
      </c>
      <c r="H12" s="92" t="s">
        <v>352</v>
      </c>
      <c r="L12" s="81"/>
    </row>
    <row r="13" spans="1:12" x14ac:dyDescent="0.2">
      <c r="B13" s="83">
        <v>10024</v>
      </c>
      <c r="C13" s="83">
        <v>42465</v>
      </c>
      <c r="D13" s="95">
        <v>42465</v>
      </c>
      <c r="E13" s="96">
        <v>42495</v>
      </c>
      <c r="F13" s="97">
        <v>150</v>
      </c>
      <c r="G13" s="98" t="s">
        <v>353</v>
      </c>
      <c r="H13" s="99"/>
      <c r="L13" s="81"/>
    </row>
    <row r="14" spans="1:12" x14ac:dyDescent="0.2">
      <c r="B14" s="83">
        <v>10014</v>
      </c>
      <c r="C14" s="83">
        <v>42465</v>
      </c>
      <c r="D14" s="95">
        <v>42465</v>
      </c>
      <c r="E14" s="96">
        <v>42495</v>
      </c>
      <c r="F14" s="97">
        <v>550</v>
      </c>
      <c r="G14" s="98" t="s">
        <v>354</v>
      </c>
      <c r="H14" s="99"/>
      <c r="L14" s="81"/>
    </row>
    <row r="15" spans="1:12" x14ac:dyDescent="0.2">
      <c r="B15" s="83">
        <v>10034</v>
      </c>
      <c r="C15" s="83">
        <v>42465</v>
      </c>
      <c r="D15" s="95">
        <v>42830</v>
      </c>
      <c r="E15" s="96">
        <v>42860</v>
      </c>
      <c r="F15" s="97">
        <v>750</v>
      </c>
      <c r="G15" s="98" t="s">
        <v>355</v>
      </c>
      <c r="H15" s="99"/>
    </row>
    <row r="16" spans="1:12" x14ac:dyDescent="0.2">
      <c r="B16" s="83">
        <v>10029</v>
      </c>
      <c r="C16" s="83">
        <v>42465</v>
      </c>
      <c r="D16" s="95">
        <v>42830</v>
      </c>
      <c r="E16" s="96">
        <v>42860</v>
      </c>
      <c r="F16" s="97">
        <v>240</v>
      </c>
      <c r="G16" s="98" t="s">
        <v>357</v>
      </c>
      <c r="H16" s="99"/>
    </row>
    <row r="17" spans="2:8" x14ac:dyDescent="0.2">
      <c r="B17" s="83">
        <v>10030</v>
      </c>
      <c r="C17" s="83">
        <v>42526</v>
      </c>
      <c r="D17" s="95">
        <v>42526</v>
      </c>
      <c r="E17" s="96">
        <v>42556</v>
      </c>
      <c r="F17" s="97">
        <v>61.5</v>
      </c>
      <c r="G17" s="98" t="s">
        <v>356</v>
      </c>
      <c r="H17" s="99"/>
    </row>
    <row r="18" spans="2:8" x14ac:dyDescent="0.2">
      <c r="B18" s="83">
        <v>10018</v>
      </c>
      <c r="C18" s="83">
        <v>42526</v>
      </c>
      <c r="D18" s="95">
        <v>42526</v>
      </c>
      <c r="E18" s="96">
        <v>42556</v>
      </c>
      <c r="F18" s="97">
        <v>211.25</v>
      </c>
      <c r="G18" s="98" t="s">
        <v>356</v>
      </c>
      <c r="H18" s="99"/>
    </row>
    <row r="19" spans="2:8" x14ac:dyDescent="0.2">
      <c r="B19" s="83">
        <v>10035</v>
      </c>
      <c r="C19" s="83">
        <v>42526</v>
      </c>
      <c r="D19" s="95">
        <v>42891</v>
      </c>
      <c r="E19" s="96">
        <v>42921</v>
      </c>
      <c r="F19" s="97">
        <v>220.13</v>
      </c>
      <c r="G19" s="98" t="s">
        <v>353</v>
      </c>
      <c r="H19" s="99"/>
    </row>
    <row r="20" spans="2:8" x14ac:dyDescent="0.2">
      <c r="B20" s="83">
        <v>10010</v>
      </c>
      <c r="C20" s="83">
        <v>42528</v>
      </c>
      <c r="D20" s="95">
        <v>42893</v>
      </c>
      <c r="E20" s="96">
        <v>42923</v>
      </c>
      <c r="F20" s="97">
        <v>151.44</v>
      </c>
      <c r="G20" s="98" t="s">
        <v>354</v>
      </c>
      <c r="H20" s="99"/>
    </row>
    <row r="21" spans="2:8" x14ac:dyDescent="0.2">
      <c r="B21" s="83">
        <v>10030</v>
      </c>
      <c r="C21" s="83">
        <v>42528</v>
      </c>
      <c r="D21" s="95">
        <v>42528</v>
      </c>
      <c r="E21" s="96">
        <v>42558</v>
      </c>
      <c r="F21" s="97">
        <v>198.77</v>
      </c>
      <c r="G21" s="98" t="s">
        <v>355</v>
      </c>
      <c r="H21" s="99"/>
    </row>
    <row r="22" spans="2:8" x14ac:dyDescent="0.2">
      <c r="B22" s="83">
        <v>10012</v>
      </c>
      <c r="C22" s="83">
        <v>42528</v>
      </c>
      <c r="D22" s="95">
        <v>42528</v>
      </c>
      <c r="E22" s="96">
        <v>42558</v>
      </c>
      <c r="F22" s="97">
        <v>98.66</v>
      </c>
      <c r="G22" s="98" t="s">
        <v>355</v>
      </c>
      <c r="H22" s="99"/>
    </row>
    <row r="23" spans="2:8" x14ac:dyDescent="0.2">
      <c r="B23" s="83">
        <v>10024</v>
      </c>
      <c r="C23" s="83">
        <v>42529</v>
      </c>
      <c r="D23" s="95">
        <v>42528</v>
      </c>
      <c r="E23" s="96">
        <v>42558</v>
      </c>
      <c r="F23" s="97">
        <v>135.63999999999999</v>
      </c>
      <c r="G23" s="98" t="s">
        <v>355</v>
      </c>
      <c r="H23" s="99"/>
    </row>
    <row r="24" spans="2:8" x14ac:dyDescent="0.2">
      <c r="B24" s="83">
        <v>10014</v>
      </c>
      <c r="C24" s="83">
        <v>42529</v>
      </c>
      <c r="D24" s="95">
        <v>42528</v>
      </c>
      <c r="E24" s="96">
        <v>42558</v>
      </c>
      <c r="F24" s="97">
        <v>56.5</v>
      </c>
      <c r="G24" s="98" t="s">
        <v>356</v>
      </c>
      <c r="H24" s="99"/>
    </row>
    <row r="25" spans="2:8" x14ac:dyDescent="0.2">
      <c r="B25" s="83">
        <v>10021</v>
      </c>
      <c r="C25" s="83">
        <v>42529</v>
      </c>
      <c r="D25" s="95">
        <v>42528</v>
      </c>
      <c r="E25" s="96">
        <v>42558</v>
      </c>
      <c r="F25" s="97">
        <v>414.35</v>
      </c>
      <c r="G25" s="98" t="s">
        <v>356</v>
      </c>
      <c r="H25" s="99"/>
    </row>
    <row r="26" spans="2:8" x14ac:dyDescent="0.2">
      <c r="B26" s="83">
        <v>10022</v>
      </c>
      <c r="C26" s="83">
        <v>42529</v>
      </c>
      <c r="D26" s="95">
        <v>42651</v>
      </c>
      <c r="E26" s="96">
        <v>42682</v>
      </c>
      <c r="F26" s="97">
        <v>75.989999999999995</v>
      </c>
      <c r="G26" s="98" t="s">
        <v>358</v>
      </c>
      <c r="H26" s="99"/>
    </row>
    <row r="27" spans="2:8" x14ac:dyDescent="0.2">
      <c r="B27" s="83">
        <v>10026</v>
      </c>
      <c r="C27" s="83">
        <v>42529</v>
      </c>
      <c r="D27" s="95">
        <v>42529</v>
      </c>
      <c r="E27" s="96">
        <v>42559</v>
      </c>
      <c r="F27" s="97">
        <v>159.88</v>
      </c>
      <c r="G27" s="98" t="s">
        <v>358</v>
      </c>
      <c r="H27" s="99"/>
    </row>
    <row r="28" spans="2:8" x14ac:dyDescent="0.2">
      <c r="B28" s="83">
        <v>10033</v>
      </c>
      <c r="C28" s="83">
        <v>42529</v>
      </c>
      <c r="D28" s="95">
        <v>42712</v>
      </c>
      <c r="E28" s="96">
        <v>42743</v>
      </c>
      <c r="F28" s="97">
        <v>190</v>
      </c>
      <c r="G28" s="98" t="s">
        <v>357</v>
      </c>
      <c r="H28" s="99"/>
    </row>
    <row r="29" spans="2:8" x14ac:dyDescent="0.2">
      <c r="B29" s="83">
        <v>10029</v>
      </c>
      <c r="C29" s="83">
        <v>42530</v>
      </c>
      <c r="D29" s="95">
        <v>42529</v>
      </c>
      <c r="E29" s="96">
        <v>42559</v>
      </c>
      <c r="F29" s="97">
        <v>267.99</v>
      </c>
      <c r="G29" s="98" t="s">
        <v>356</v>
      </c>
      <c r="H29" s="99"/>
    </row>
    <row r="30" spans="2:8" x14ac:dyDescent="0.2">
      <c r="B30" s="83">
        <v>10015</v>
      </c>
      <c r="C30" s="83">
        <v>42530</v>
      </c>
      <c r="D30" s="95">
        <v>42712</v>
      </c>
      <c r="E30" s="96">
        <v>42743</v>
      </c>
      <c r="F30" s="97">
        <v>561.11</v>
      </c>
      <c r="G30" s="98" t="s">
        <v>355</v>
      </c>
      <c r="H30" s="99"/>
    </row>
    <row r="31" spans="2:8" x14ac:dyDescent="0.2">
      <c r="B31" s="83">
        <v>10036</v>
      </c>
      <c r="C31" s="83">
        <v>42530</v>
      </c>
      <c r="D31" s="95">
        <v>42529</v>
      </c>
      <c r="E31" s="96">
        <v>42559</v>
      </c>
      <c r="F31" s="97">
        <v>180.25</v>
      </c>
      <c r="G31" s="98" t="s">
        <v>353</v>
      </c>
      <c r="H31" s="99"/>
    </row>
    <row r="32" spans="2:8" x14ac:dyDescent="0.2">
      <c r="B32" s="83">
        <v>10032</v>
      </c>
      <c r="C32" s="83">
        <v>42530</v>
      </c>
      <c r="D32" s="95">
        <v>42529</v>
      </c>
      <c r="E32" s="96">
        <v>42559</v>
      </c>
      <c r="F32" s="97">
        <v>424.6</v>
      </c>
      <c r="G32" s="98" t="s">
        <v>354</v>
      </c>
      <c r="H32" s="99"/>
    </row>
    <row r="33" spans="2:8" x14ac:dyDescent="0.2">
      <c r="B33" s="83">
        <v>10017</v>
      </c>
      <c r="C33" s="83">
        <v>42531</v>
      </c>
      <c r="D33" s="95">
        <v>42530</v>
      </c>
      <c r="E33" s="96">
        <v>42560</v>
      </c>
      <c r="F33" s="97">
        <v>119.85</v>
      </c>
      <c r="G33" s="98" t="s">
        <v>357</v>
      </c>
      <c r="H33" s="99"/>
    </row>
    <row r="34" spans="2:8" x14ac:dyDescent="0.2">
      <c r="B34" s="83">
        <v>10026</v>
      </c>
      <c r="C34" s="83">
        <v>42531</v>
      </c>
      <c r="D34" s="95">
        <v>42713</v>
      </c>
      <c r="E34" s="96">
        <v>42744</v>
      </c>
      <c r="F34" s="97">
        <v>114.5</v>
      </c>
      <c r="G34" s="98" t="s">
        <v>354</v>
      </c>
      <c r="H34" s="99"/>
    </row>
    <row r="35" spans="2:8" x14ac:dyDescent="0.2">
      <c r="B35" s="83">
        <v>10033</v>
      </c>
      <c r="C35" s="83">
        <v>42531</v>
      </c>
      <c r="D35" s="95">
        <v>42530</v>
      </c>
      <c r="E35" s="96">
        <v>42560</v>
      </c>
      <c r="F35" s="97">
        <v>323.68</v>
      </c>
      <c r="G35" s="98" t="s">
        <v>355</v>
      </c>
      <c r="H35" s="99"/>
    </row>
    <row r="36" spans="2:8" x14ac:dyDescent="0.2">
      <c r="B36" s="83">
        <v>10029</v>
      </c>
      <c r="C36" s="83">
        <v>42531</v>
      </c>
      <c r="D36" s="95">
        <v>42530</v>
      </c>
      <c r="E36" s="96">
        <v>42560</v>
      </c>
      <c r="F36" s="97">
        <v>244.97</v>
      </c>
      <c r="G36" s="98" t="s">
        <v>357</v>
      </c>
      <c r="H36" s="99"/>
    </row>
    <row r="37" spans="2:8" x14ac:dyDescent="0.2">
      <c r="B37" s="83">
        <v>10023</v>
      </c>
      <c r="C37" s="83">
        <v>42532</v>
      </c>
      <c r="D37" s="95">
        <v>42530</v>
      </c>
      <c r="E37" s="96">
        <v>42560</v>
      </c>
      <c r="F37" s="97">
        <v>1751.25</v>
      </c>
      <c r="G37" s="98" t="s">
        <v>353</v>
      </c>
      <c r="H37" s="99"/>
    </row>
    <row r="38" spans="2:8" x14ac:dyDescent="0.2">
      <c r="B38" s="83">
        <v>10016</v>
      </c>
      <c r="C38" s="83">
        <v>42532</v>
      </c>
      <c r="D38" s="95">
        <v>42713</v>
      </c>
      <c r="E38" s="96">
        <v>42560</v>
      </c>
      <c r="F38" s="97">
        <v>531.66999999999996</v>
      </c>
      <c r="G38" s="98" t="s">
        <v>354</v>
      </c>
      <c r="H38" s="99"/>
    </row>
    <row r="39" spans="2:8" x14ac:dyDescent="0.2">
      <c r="B39" s="83">
        <v>10028</v>
      </c>
      <c r="C39" s="83">
        <v>42551</v>
      </c>
      <c r="D39" s="95">
        <v>42530</v>
      </c>
      <c r="E39" s="96">
        <v>42560</v>
      </c>
      <c r="F39" s="97">
        <v>1150.95</v>
      </c>
      <c r="G39" s="98" t="s">
        <v>357</v>
      </c>
      <c r="H39" s="99"/>
    </row>
    <row r="40" spans="2:8" x14ac:dyDescent="0.2">
      <c r="D40" s="77"/>
      <c r="E40" s="78"/>
      <c r="F40" s="79"/>
      <c r="G40" s="82"/>
      <c r="H40" s="80"/>
    </row>
    <row r="41" spans="2:8" x14ac:dyDescent="0.2">
      <c r="D41" s="77"/>
      <c r="E41" s="78"/>
      <c r="F41" s="79"/>
      <c r="G41" s="82"/>
      <c r="H41" s="80"/>
    </row>
    <row r="42" spans="2:8" x14ac:dyDescent="0.2">
      <c r="D42" s="77"/>
      <c r="E42" s="78"/>
      <c r="F42" s="79"/>
      <c r="G42" s="82"/>
      <c r="H42" s="80"/>
    </row>
    <row r="43" spans="2:8" x14ac:dyDescent="0.2">
      <c r="D43" s="77"/>
      <c r="E43" s="78"/>
      <c r="F43" s="79"/>
      <c r="G43" s="82"/>
      <c r="H43" s="80"/>
    </row>
    <row r="44" spans="2:8" x14ac:dyDescent="0.2">
      <c r="D44" s="77"/>
      <c r="E44" s="78"/>
      <c r="F44" s="79"/>
      <c r="G44" s="82"/>
      <c r="H44" s="80"/>
    </row>
    <row r="45" spans="2:8" x14ac:dyDescent="0.2">
      <c r="D45" s="77"/>
      <c r="E45" s="78"/>
      <c r="F45" s="79"/>
      <c r="G45" s="82"/>
      <c r="H45" s="80"/>
    </row>
    <row r="46" spans="2:8" x14ac:dyDescent="0.2">
      <c r="D46" s="77"/>
      <c r="E46" s="78"/>
      <c r="F46" s="79"/>
      <c r="G46" s="82"/>
      <c r="H46" s="80"/>
    </row>
    <row r="47" spans="2:8" x14ac:dyDescent="0.2">
      <c r="D47" s="77"/>
      <c r="E47" s="78"/>
      <c r="F47" s="79"/>
      <c r="G47" s="82"/>
      <c r="H47" s="80"/>
    </row>
    <row r="48" spans="2:8" x14ac:dyDescent="0.2">
      <c r="D48" s="77"/>
      <c r="E48" s="78"/>
      <c r="F48" s="79"/>
      <c r="G48" s="82"/>
      <c r="H48" s="80"/>
    </row>
    <row r="49" spans="4:8" x14ac:dyDescent="0.2">
      <c r="D49" s="77"/>
      <c r="E49" s="78"/>
      <c r="F49" s="79"/>
      <c r="G49" s="82"/>
      <c r="H49" s="80"/>
    </row>
    <row r="50" spans="4:8" x14ac:dyDescent="0.2">
      <c r="D50" s="77"/>
      <c r="E50" s="78"/>
      <c r="F50" s="79"/>
      <c r="G50" s="82"/>
      <c r="H50" s="80"/>
    </row>
    <row r="51" spans="4:8" x14ac:dyDescent="0.2">
      <c r="D51" s="77"/>
      <c r="E51" s="78"/>
      <c r="F51" s="79"/>
      <c r="G51" s="82"/>
      <c r="H51" s="80"/>
    </row>
    <row r="52" spans="4:8" x14ac:dyDescent="0.2">
      <c r="D52" s="77"/>
      <c r="E52" s="78"/>
      <c r="F52" s="79"/>
      <c r="G52" s="82"/>
      <c r="H52" s="80"/>
    </row>
    <row r="53" spans="4:8" x14ac:dyDescent="0.2">
      <c r="D53" s="77"/>
      <c r="E53" s="78"/>
      <c r="F53" s="79"/>
      <c r="G53" s="82"/>
      <c r="H53" s="80"/>
    </row>
    <row r="54" spans="4:8" x14ac:dyDescent="0.2">
      <c r="D54" s="77"/>
      <c r="E54" s="78"/>
      <c r="F54" s="79"/>
      <c r="G54" s="82"/>
      <c r="H54" s="80"/>
    </row>
    <row r="55" spans="4:8" x14ac:dyDescent="0.2">
      <c r="D55" s="77"/>
      <c r="E55" s="78"/>
      <c r="F55" s="79"/>
      <c r="G55" s="82"/>
      <c r="H55" s="80"/>
    </row>
    <row r="56" spans="4:8" x14ac:dyDescent="0.2">
      <c r="D56" s="77"/>
      <c r="E56" s="78"/>
      <c r="F56" s="79"/>
      <c r="G56" s="82"/>
      <c r="H56" s="80"/>
    </row>
    <row r="57" spans="4:8" x14ac:dyDescent="0.2">
      <c r="D57" s="77"/>
      <c r="E57" s="78"/>
      <c r="F57" s="79"/>
      <c r="G57" s="82"/>
      <c r="H57" s="80"/>
    </row>
    <row r="58" spans="4:8" x14ac:dyDescent="0.2">
      <c r="D58" s="77"/>
      <c r="E58" s="78"/>
      <c r="F58" s="79"/>
      <c r="G58" s="82"/>
      <c r="H58" s="80"/>
    </row>
    <row r="59" spans="4:8" x14ac:dyDescent="0.2">
      <c r="D59" s="77"/>
      <c r="E59" s="78"/>
      <c r="F59" s="79"/>
      <c r="G59" s="82"/>
      <c r="H59" s="80"/>
    </row>
    <row r="60" spans="4:8" x14ac:dyDescent="0.2">
      <c r="D60" s="77"/>
      <c r="E60" s="78"/>
      <c r="F60" s="79"/>
      <c r="G60" s="82"/>
      <c r="H60" s="80"/>
    </row>
    <row r="61" spans="4:8" x14ac:dyDescent="0.2">
      <c r="D61" s="77"/>
      <c r="E61" s="78"/>
      <c r="F61" s="79"/>
      <c r="G61" s="82"/>
      <c r="H61" s="80"/>
    </row>
    <row r="62" spans="4:8" x14ac:dyDescent="0.2">
      <c r="D62" s="77"/>
      <c r="E62" s="78"/>
      <c r="F62" s="79"/>
      <c r="G62" s="82"/>
      <c r="H62" s="80"/>
    </row>
    <row r="63" spans="4:8" x14ac:dyDescent="0.2">
      <c r="D63" s="77"/>
      <c r="E63" s="78"/>
      <c r="F63" s="79"/>
      <c r="G63" s="82"/>
      <c r="H63" s="80"/>
    </row>
    <row r="64" spans="4:8" x14ac:dyDescent="0.2">
      <c r="D64" s="77"/>
      <c r="E64" s="78"/>
      <c r="F64" s="79"/>
    </row>
    <row r="65" spans="4:6" x14ac:dyDescent="0.2">
      <c r="D65" s="77"/>
      <c r="E65" s="78"/>
      <c r="F65" s="79"/>
    </row>
    <row r="66" spans="4:6" x14ac:dyDescent="0.2">
      <c r="D66" s="77"/>
      <c r="E66" s="78"/>
      <c r="F66" s="79"/>
    </row>
  </sheetData>
  <sheetProtection selectLockedCells="1"/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E88C-F452-4148-9A89-65B5CB7CCB8E}">
  <sheetPr>
    <pageSetUpPr autoPageBreaks="0" fitToPage="1"/>
  </sheetPr>
  <dimension ref="A1:X26"/>
  <sheetViews>
    <sheetView showGridLines="0" zoomScaleNormal="145" workbookViewId="0">
      <selection sqref="A1:XFD2"/>
    </sheetView>
  </sheetViews>
  <sheetFormatPr baseColWidth="10" defaultColWidth="0" defaultRowHeight="18" customHeight="1" x14ac:dyDescent="0.25"/>
  <cols>
    <col min="1" max="1" width="1.7109375" style="100" customWidth="1"/>
    <col min="2" max="2" width="45.42578125" style="100" customWidth="1"/>
    <col min="3" max="4" width="24" style="100" customWidth="1"/>
    <col min="5" max="5" width="26" style="100" customWidth="1"/>
    <col min="6" max="8" width="25.85546875" style="100" customWidth="1"/>
    <col min="9" max="9" width="22.42578125" style="100" customWidth="1"/>
    <col min="10" max="13" width="9.28515625" style="101" hidden="1" customWidth="1"/>
    <col min="14" max="14" width="10.7109375" style="102" hidden="1" customWidth="1"/>
    <col min="15" max="15" width="9.28515625" style="102" hidden="1" customWidth="1"/>
    <col min="16" max="19" width="9.28515625" style="101" hidden="1" customWidth="1"/>
    <col min="20" max="20" width="13.28515625" style="102" hidden="1" customWidth="1"/>
    <col min="21" max="21" width="6.42578125" style="100" hidden="1" customWidth="1"/>
    <col min="22" max="24" width="1.28515625" style="100" hidden="1" customWidth="1"/>
    <col min="25" max="16384" width="0" style="100" hidden="1"/>
  </cols>
  <sheetData>
    <row r="1" spans="1:21" ht="34.5" customHeight="1" x14ac:dyDescent="0.5">
      <c r="A1" s="89" t="s">
        <v>212</v>
      </c>
    </row>
    <row r="2" spans="1:21" ht="18" customHeight="1" x14ac:dyDescent="0.3">
      <c r="A2" s="24" t="s">
        <v>441</v>
      </c>
    </row>
    <row r="5" spans="1:21" ht="12.75" x14ac:dyDescent="0.25"/>
    <row r="6" spans="1:21" ht="34.5" x14ac:dyDescent="0.35">
      <c r="B6" s="103" t="s">
        <v>364</v>
      </c>
      <c r="C6" s="103"/>
      <c r="D6" s="103"/>
      <c r="E6" s="103"/>
      <c r="F6" s="103"/>
      <c r="G6" s="103"/>
      <c r="H6" s="103"/>
      <c r="I6" s="103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</row>
    <row r="7" spans="1:21" ht="34.5" x14ac:dyDescent="0.25">
      <c r="B7" s="105" t="s">
        <v>365</v>
      </c>
      <c r="C7" s="106"/>
      <c r="D7" s="106"/>
      <c r="E7" s="107"/>
      <c r="F7" s="106"/>
      <c r="G7" s="106"/>
      <c r="H7" s="106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</row>
    <row r="8" spans="1:21" ht="12.75" x14ac:dyDescent="0.25"/>
    <row r="9" spans="1:21" ht="12.75" x14ac:dyDescent="0.25">
      <c r="B9" s="108"/>
      <c r="C9" s="109" t="s">
        <v>366</v>
      </c>
      <c r="D9" s="109"/>
      <c r="E9" s="109"/>
      <c r="F9" s="110" t="s">
        <v>367</v>
      </c>
      <c r="G9" s="110"/>
      <c r="H9" s="110"/>
      <c r="I9" s="110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1"/>
      <c r="U9" s="112"/>
    </row>
    <row r="10" spans="1:21" ht="6" customHeight="1" x14ac:dyDescent="0.25">
      <c r="B10" s="108"/>
      <c r="C10" s="113"/>
      <c r="D10" s="114"/>
      <c r="E10" s="115"/>
      <c r="F10" s="116"/>
      <c r="G10" s="110"/>
      <c r="H10" s="110"/>
      <c r="I10" s="110"/>
      <c r="J10" s="113"/>
      <c r="K10" s="115"/>
      <c r="L10" s="113"/>
      <c r="M10" s="115"/>
      <c r="N10" s="113"/>
      <c r="O10" s="115"/>
      <c r="P10" s="113"/>
      <c r="Q10" s="114"/>
      <c r="R10" s="114"/>
      <c r="S10" s="115"/>
      <c r="T10" s="117"/>
      <c r="U10" s="117"/>
    </row>
    <row r="11" spans="1:21" s="120" customFormat="1" ht="30" customHeight="1" x14ac:dyDescent="0.25">
      <c r="B11" s="118" t="s">
        <v>368</v>
      </c>
      <c r="C11" s="119" t="s">
        <v>369</v>
      </c>
      <c r="D11" s="119" t="s">
        <v>370</v>
      </c>
      <c r="E11" s="118" t="s">
        <v>371</v>
      </c>
      <c r="F11" s="118" t="s">
        <v>372</v>
      </c>
      <c r="G11" s="118" t="s">
        <v>373</v>
      </c>
      <c r="H11" s="118" t="s">
        <v>374</v>
      </c>
      <c r="I11" s="118" t="s">
        <v>375</v>
      </c>
      <c r="J11" s="118" t="s">
        <v>260</v>
      </c>
      <c r="K11" s="118" t="s">
        <v>261</v>
      </c>
      <c r="L11" s="118" t="s">
        <v>262</v>
      </c>
      <c r="M11" s="118" t="s">
        <v>263</v>
      </c>
      <c r="N11" s="118" t="s">
        <v>376</v>
      </c>
      <c r="O11" s="118" t="s">
        <v>377</v>
      </c>
      <c r="P11" s="118" t="s">
        <v>378</v>
      </c>
      <c r="Q11" s="118" t="s">
        <v>379</v>
      </c>
      <c r="R11" s="118" t="s">
        <v>380</v>
      </c>
      <c r="S11" s="118" t="s">
        <v>381</v>
      </c>
      <c r="T11" s="118" t="s">
        <v>382</v>
      </c>
      <c r="U11" s="118" t="s">
        <v>383</v>
      </c>
    </row>
    <row r="12" spans="1:21" s="129" customFormat="1" ht="24" customHeight="1" x14ac:dyDescent="0.25">
      <c r="B12" s="121" t="s">
        <v>384</v>
      </c>
      <c r="C12" s="122">
        <v>1</v>
      </c>
      <c r="D12" s="122" t="s">
        <v>385</v>
      </c>
      <c r="E12" s="121" t="s">
        <v>386</v>
      </c>
      <c r="F12" s="123">
        <v>310000000</v>
      </c>
      <c r="G12" s="123">
        <v>358752007</v>
      </c>
      <c r="H12" s="123"/>
      <c r="I12" s="121"/>
      <c r="J12" s="124"/>
      <c r="K12" s="125"/>
      <c r="L12" s="124"/>
      <c r="M12" s="125"/>
      <c r="N12" s="126"/>
      <c r="O12" s="126"/>
      <c r="P12" s="127"/>
      <c r="Q12" s="127"/>
      <c r="R12" s="125"/>
      <c r="S12" s="124"/>
      <c r="T12" s="126"/>
      <c r="U12" s="128"/>
    </row>
    <row r="13" spans="1:21" s="129" customFormat="1" ht="24" customHeight="1" x14ac:dyDescent="0.25">
      <c r="B13" s="121" t="s">
        <v>387</v>
      </c>
      <c r="C13" s="122">
        <v>2</v>
      </c>
      <c r="D13" s="122" t="s">
        <v>385</v>
      </c>
      <c r="E13" s="121" t="s">
        <v>386</v>
      </c>
      <c r="F13" s="123">
        <v>280000000</v>
      </c>
      <c r="G13" s="123">
        <v>267972981</v>
      </c>
      <c r="H13" s="123"/>
      <c r="I13" s="100"/>
      <c r="J13" s="130"/>
      <c r="K13" s="131"/>
      <c r="L13" s="130"/>
      <c r="M13" s="131"/>
      <c r="N13" s="132"/>
      <c r="O13" s="132"/>
      <c r="P13" s="133"/>
      <c r="Q13" s="133"/>
      <c r="R13" s="131"/>
      <c r="S13" s="130"/>
      <c r="T13" s="132"/>
      <c r="U13" s="134"/>
    </row>
    <row r="14" spans="1:21" ht="24" customHeight="1" x14ac:dyDescent="0.25">
      <c r="B14" s="121" t="s">
        <v>388</v>
      </c>
      <c r="C14" s="122">
        <v>3</v>
      </c>
      <c r="D14" s="122" t="s">
        <v>385</v>
      </c>
      <c r="E14" s="121" t="s">
        <v>386</v>
      </c>
      <c r="F14" s="123">
        <v>280000000</v>
      </c>
      <c r="G14" s="123">
        <v>324244137</v>
      </c>
      <c r="H14" s="123"/>
      <c r="J14" s="130"/>
      <c r="K14" s="131"/>
      <c r="L14" s="130"/>
      <c r="M14" s="131"/>
      <c r="N14" s="132"/>
      <c r="O14" s="132"/>
      <c r="P14" s="133"/>
      <c r="Q14" s="133"/>
      <c r="R14" s="131"/>
      <c r="S14" s="130"/>
      <c r="T14" s="132"/>
      <c r="U14" s="134"/>
    </row>
    <row r="15" spans="1:21" ht="24" customHeight="1" x14ac:dyDescent="0.25">
      <c r="B15" s="121" t="s">
        <v>389</v>
      </c>
      <c r="C15" s="122">
        <v>4</v>
      </c>
      <c r="D15" s="122" t="s">
        <v>390</v>
      </c>
      <c r="E15" s="121" t="s">
        <v>391</v>
      </c>
      <c r="F15" s="123">
        <v>56100000</v>
      </c>
      <c r="G15" s="123">
        <v>85060949</v>
      </c>
      <c r="H15" s="123"/>
      <c r="J15" s="130"/>
      <c r="K15" s="131"/>
      <c r="L15" s="130"/>
      <c r="M15" s="131"/>
      <c r="N15" s="132"/>
      <c r="O15" s="132"/>
      <c r="P15" s="133"/>
      <c r="Q15" s="133"/>
      <c r="R15" s="131"/>
      <c r="S15" s="130"/>
      <c r="T15" s="132"/>
      <c r="U15" s="134"/>
    </row>
    <row r="16" spans="1:21" ht="24" customHeight="1" x14ac:dyDescent="0.25">
      <c r="B16" s="121" t="s">
        <v>392</v>
      </c>
      <c r="C16" s="122">
        <v>5</v>
      </c>
      <c r="D16" s="122" t="s">
        <v>390</v>
      </c>
      <c r="E16" s="121" t="s">
        <v>393</v>
      </c>
      <c r="F16" s="123">
        <v>24000000</v>
      </c>
      <c r="G16" s="123">
        <v>-67885594</v>
      </c>
      <c r="H16" s="123"/>
      <c r="J16" s="130"/>
      <c r="K16" s="131"/>
      <c r="L16" s="130"/>
      <c r="M16" s="131"/>
      <c r="N16" s="132"/>
      <c r="O16" s="132"/>
      <c r="P16" s="133"/>
      <c r="Q16" s="133"/>
      <c r="R16" s="131"/>
      <c r="S16" s="130"/>
      <c r="T16" s="132"/>
      <c r="U16" s="134"/>
    </row>
    <row r="17" spans="2:21" s="129" customFormat="1" ht="24" customHeight="1" x14ac:dyDescent="0.25">
      <c r="B17" s="121" t="s">
        <v>394</v>
      </c>
      <c r="C17" s="122">
        <v>6</v>
      </c>
      <c r="D17" s="122" t="s">
        <v>385</v>
      </c>
      <c r="E17" s="121" t="s">
        <v>386</v>
      </c>
      <c r="F17" s="123">
        <v>23000000</v>
      </c>
      <c r="G17" s="123">
        <v>31816071</v>
      </c>
      <c r="H17" s="123"/>
      <c r="I17" s="100"/>
      <c r="J17" s="130"/>
      <c r="K17" s="131"/>
      <c r="L17" s="130"/>
      <c r="M17" s="131"/>
      <c r="N17" s="132"/>
      <c r="O17" s="132"/>
      <c r="P17" s="133"/>
      <c r="Q17" s="133"/>
      <c r="R17" s="131"/>
      <c r="S17" s="130"/>
      <c r="T17" s="132"/>
      <c r="U17" s="134"/>
    </row>
    <row r="18" spans="2:21" ht="24" customHeight="1" x14ac:dyDescent="0.25">
      <c r="B18" s="121" t="s">
        <v>395</v>
      </c>
      <c r="C18" s="122">
        <v>7</v>
      </c>
      <c r="D18" s="122" t="s">
        <v>390</v>
      </c>
      <c r="E18" s="121" t="s">
        <v>386</v>
      </c>
      <c r="F18" s="123">
        <v>22000000</v>
      </c>
      <c r="G18" s="123">
        <v>15320259</v>
      </c>
      <c r="H18" s="123"/>
      <c r="J18" s="130"/>
      <c r="K18" s="131"/>
      <c r="L18" s="130"/>
      <c r="M18" s="131"/>
      <c r="N18" s="132"/>
      <c r="O18" s="132"/>
      <c r="P18" s="133"/>
      <c r="Q18" s="133"/>
      <c r="R18" s="131"/>
      <c r="S18" s="130"/>
      <c r="T18" s="132"/>
      <c r="U18" s="134"/>
    </row>
    <row r="19" spans="2:21" ht="24" customHeight="1" x14ac:dyDescent="0.25">
      <c r="B19" s="121" t="s">
        <v>396</v>
      </c>
      <c r="C19" s="122">
        <v>8</v>
      </c>
      <c r="D19" s="122" t="s">
        <v>390</v>
      </c>
      <c r="E19" s="121" t="s">
        <v>397</v>
      </c>
      <c r="F19" s="123">
        <v>22000000</v>
      </c>
      <c r="G19" s="123">
        <v>43952449</v>
      </c>
      <c r="H19" s="123"/>
      <c r="J19" s="130"/>
      <c r="K19" s="131"/>
      <c r="L19" s="130"/>
      <c r="M19" s="131"/>
      <c r="N19" s="132"/>
      <c r="O19" s="132"/>
      <c r="P19" s="133"/>
      <c r="Q19" s="133"/>
      <c r="R19" s="131"/>
      <c r="S19" s="130"/>
      <c r="T19" s="132"/>
      <c r="U19" s="134"/>
    </row>
    <row r="20" spans="2:21" ht="24" customHeight="1" x14ac:dyDescent="0.25">
      <c r="B20" s="121" t="s">
        <v>398</v>
      </c>
      <c r="C20" s="122">
        <v>9</v>
      </c>
      <c r="D20" s="122" t="s">
        <v>390</v>
      </c>
      <c r="E20" s="121" t="s">
        <v>399</v>
      </c>
      <c r="F20" s="123">
        <v>21000000</v>
      </c>
      <c r="G20" s="123">
        <v>61894042</v>
      </c>
      <c r="H20" s="123"/>
      <c r="J20" s="130"/>
      <c r="K20" s="131"/>
      <c r="L20" s="130"/>
      <c r="M20" s="131"/>
      <c r="N20" s="132"/>
      <c r="O20" s="132"/>
      <c r="P20" s="133"/>
      <c r="Q20" s="133"/>
      <c r="R20" s="131"/>
      <c r="S20" s="130"/>
      <c r="T20" s="132"/>
      <c r="U20" s="134"/>
    </row>
    <row r="21" spans="2:21" s="129" customFormat="1" ht="24" customHeight="1" x14ac:dyDescent="0.25">
      <c r="B21" s="121" t="s">
        <v>400</v>
      </c>
      <c r="C21" s="122">
        <v>10</v>
      </c>
      <c r="D21" s="122" t="s">
        <v>401</v>
      </c>
      <c r="E21" s="121" t="s">
        <v>402</v>
      </c>
      <c r="F21" s="123">
        <v>21000000</v>
      </c>
      <c r="G21" s="123">
        <v>51254207</v>
      </c>
      <c r="H21" s="123"/>
      <c r="I21" s="100"/>
      <c r="J21" s="124"/>
      <c r="K21" s="125"/>
      <c r="L21" s="124"/>
      <c r="M21" s="125"/>
      <c r="N21" s="126"/>
      <c r="O21" s="126"/>
      <c r="P21" s="127"/>
      <c r="Q21" s="127"/>
      <c r="R21" s="125"/>
      <c r="S21" s="124"/>
      <c r="T21" s="126"/>
      <c r="U21" s="128"/>
    </row>
    <row r="22" spans="2:21" s="129" customFormat="1" ht="24" customHeight="1" x14ac:dyDescent="0.25">
      <c r="B22" s="121" t="s">
        <v>403</v>
      </c>
      <c r="C22" s="122">
        <v>11</v>
      </c>
      <c r="D22" s="122" t="s">
        <v>390</v>
      </c>
      <c r="E22" s="121" t="s">
        <v>386</v>
      </c>
      <c r="F22" s="123">
        <v>21000000</v>
      </c>
      <c r="G22" s="123">
        <v>-51402883</v>
      </c>
      <c r="H22" s="123"/>
      <c r="I22" s="100"/>
      <c r="J22" s="130"/>
      <c r="K22" s="131"/>
      <c r="L22" s="130"/>
      <c r="M22" s="131"/>
      <c r="N22" s="132"/>
      <c r="O22" s="132"/>
      <c r="P22" s="133"/>
      <c r="Q22" s="133"/>
      <c r="R22" s="131"/>
      <c r="S22" s="130"/>
      <c r="T22" s="132"/>
      <c r="U22" s="134"/>
    </row>
    <row r="23" spans="2:21" ht="24" customHeight="1" x14ac:dyDescent="0.25">
      <c r="B23" s="121" t="s">
        <v>404</v>
      </c>
      <c r="C23" s="122">
        <v>12</v>
      </c>
      <c r="D23" s="122" t="s">
        <v>390</v>
      </c>
      <c r="E23" s="121" t="s">
        <v>405</v>
      </c>
      <c r="F23" s="123">
        <v>20000000</v>
      </c>
      <c r="G23" s="123">
        <v>6998855</v>
      </c>
      <c r="H23" s="123"/>
      <c r="J23" s="130"/>
      <c r="K23" s="131"/>
      <c r="L23" s="130"/>
      <c r="M23" s="131"/>
      <c r="N23" s="132"/>
      <c r="O23" s="132"/>
      <c r="P23" s="133"/>
      <c r="Q23" s="133"/>
      <c r="R23" s="131"/>
      <c r="S23" s="130"/>
      <c r="T23" s="132"/>
      <c r="U23" s="134"/>
    </row>
    <row r="24" spans="2:21" ht="24" customHeight="1" x14ac:dyDescent="0.25">
      <c r="B24" s="121" t="s">
        <v>406</v>
      </c>
      <c r="C24" s="122">
        <v>13</v>
      </c>
      <c r="D24" s="122" t="s">
        <v>390</v>
      </c>
      <c r="E24" s="121" t="s">
        <v>407</v>
      </c>
      <c r="F24" s="123">
        <v>18000000</v>
      </c>
      <c r="G24" s="123">
        <v>-67569210</v>
      </c>
      <c r="H24" s="123"/>
      <c r="J24" s="130"/>
      <c r="K24" s="131"/>
      <c r="L24" s="130"/>
      <c r="M24" s="131"/>
      <c r="N24" s="132"/>
      <c r="O24" s="132"/>
      <c r="P24" s="133"/>
      <c r="Q24" s="133"/>
      <c r="R24" s="131"/>
      <c r="S24" s="130"/>
      <c r="T24" s="132"/>
      <c r="U24" s="134"/>
    </row>
    <row r="25" spans="2:21" ht="24" customHeight="1" x14ac:dyDescent="0.25">
      <c r="B25" s="121" t="s">
        <v>408</v>
      </c>
      <c r="C25" s="122">
        <v>14</v>
      </c>
      <c r="D25" s="122" t="s">
        <v>409</v>
      </c>
      <c r="E25" s="121" t="s">
        <v>386</v>
      </c>
      <c r="F25" s="123">
        <v>18000000</v>
      </c>
      <c r="G25" s="123">
        <v>15087630</v>
      </c>
      <c r="H25" s="123"/>
      <c r="J25" s="130"/>
      <c r="K25" s="131"/>
      <c r="L25" s="130"/>
      <c r="M25" s="131"/>
      <c r="N25" s="132"/>
      <c r="O25" s="132"/>
      <c r="P25" s="133"/>
      <c r="Q25" s="133"/>
      <c r="R25" s="131"/>
      <c r="S25" s="130"/>
      <c r="T25" s="132"/>
      <c r="U25" s="134"/>
    </row>
    <row r="26" spans="2:21" s="129" customFormat="1" ht="24" customHeight="1" x14ac:dyDescent="0.25">
      <c r="B26" s="121" t="s">
        <v>410</v>
      </c>
      <c r="C26" s="122">
        <v>15</v>
      </c>
      <c r="D26" s="122" t="s">
        <v>390</v>
      </c>
      <c r="E26" s="121" t="s">
        <v>411</v>
      </c>
      <c r="F26" s="123">
        <v>17000000</v>
      </c>
      <c r="G26" s="123">
        <v>40238117</v>
      </c>
      <c r="H26" s="123"/>
      <c r="I26" s="100"/>
      <c r="J26" s="130"/>
      <c r="K26" s="131"/>
      <c r="L26" s="130"/>
      <c r="M26" s="131"/>
      <c r="N26" s="132"/>
      <c r="O26" s="132"/>
      <c r="P26" s="133"/>
      <c r="Q26" s="133"/>
      <c r="R26" s="131"/>
      <c r="S26" s="130"/>
      <c r="T26" s="132"/>
      <c r="U26" s="134"/>
    </row>
  </sheetData>
  <mergeCells count="1">
    <mergeCell ref="B6:I6"/>
  </mergeCells>
  <conditionalFormatting sqref="T9:U10 U27:U65482">
    <cfRule type="cellIs" dxfId="17" priority="7" stopIfTrue="1" operator="equal">
      <formula>"VERDE"</formula>
    </cfRule>
    <cfRule type="cellIs" dxfId="16" priority="8" stopIfTrue="1" operator="equal">
      <formula>"AMARILLO"</formula>
    </cfRule>
    <cfRule type="cellIs" dxfId="15" priority="9" stopIfTrue="1" operator="equal">
      <formula>"ROJO"</formula>
    </cfRule>
  </conditionalFormatting>
  <conditionalFormatting sqref="U12:U26">
    <cfRule type="expression" dxfId="14" priority="2">
      <formula>$U12="NEGRO"</formula>
    </cfRule>
    <cfRule type="expression" dxfId="13" priority="3">
      <formula>$U12="VERDE"</formula>
    </cfRule>
    <cfRule type="expression" dxfId="12" priority="4">
      <formula>$U12="ROJO"</formula>
    </cfRule>
    <cfRule type="expression" dxfId="11" priority="5">
      <formula>$U12="NARANJA"</formula>
    </cfRule>
    <cfRule type="expression" dxfId="10" priority="6">
      <formula>$U12=""</formula>
    </cfRule>
  </conditionalFormatting>
  <conditionalFormatting sqref="J12:M26 R12:S26">
    <cfRule type="expression" dxfId="9" priority="1">
      <formula>J12&lt;0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B92725-F065-462A-B8EE-221B09C7F73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4</vt:i4>
      </vt:variant>
    </vt:vector>
  </HeadingPairs>
  <TitlesOfParts>
    <vt:vector size="14" baseType="lpstr">
      <vt:lpstr>Lista de pedidos</vt:lpstr>
      <vt:lpstr>Clientes</vt:lpstr>
      <vt:lpstr>Proveedores</vt:lpstr>
      <vt:lpstr>Inventario</vt:lpstr>
      <vt:lpstr>Clasificación</vt:lpstr>
      <vt:lpstr>Auditoría</vt:lpstr>
      <vt:lpstr>RécordClientes</vt:lpstr>
      <vt:lpstr>RécordFacturas</vt:lpstr>
      <vt:lpstr>Top Empresas Mundial</vt:lpstr>
      <vt:lpstr>Top Empresas México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2021-06-24T20:15:17Z</dcterms:created>
  <dcterms:modified xsi:type="dcterms:W3CDTF">2021-06-24T21:37:31Z</dcterms:modified>
</cp:coreProperties>
</file>