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"/>
    </mc:Choice>
  </mc:AlternateContent>
  <xr:revisionPtr revIDLastSave="0" documentId="8_{DA36F0AF-6EE0-443D-B909-DE9A48BF4C6A}" xr6:coauthVersionLast="46" xr6:coauthVersionMax="46" xr10:uidLastSave="{00000000-0000-0000-0000-000000000000}"/>
  <bookViews>
    <workbookView xWindow="-25320" yWindow="-2400" windowWidth="25440" windowHeight="15390" xr2:uid="{457B0A56-6A0F-4596-B306-4862484517A9}"/>
  </bookViews>
  <sheets>
    <sheet name="Hoja1" sheetId="1" r:id="rId1"/>
    <sheet name="Hoja2" sheetId="2" r:id="rId2"/>
  </sheets>
  <definedNames>
    <definedName name="ABARROTES">Hoja2!$H$2:$H$6</definedName>
    <definedName name="CARNES_FRIAS">Hoja2!$G$2:$G$5</definedName>
    <definedName name="CATEGORIAS">Tabla2[CATEGORIAS]</definedName>
    <definedName name="DESCUENTOS">Tabla1[DECUENTOS]</definedName>
    <definedName name="ENLATADOS">Hoja2!$F$2:$F$7</definedName>
    <definedName name="LACTEOS">Tabla3[LACTEOS]</definedName>
    <definedName name="REFRESCOS">Hoja2!$E$2:$E$8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F18" i="1" s="1"/>
  <c r="D19" i="1"/>
  <c r="F19" i="1" s="1"/>
  <c r="D17" i="1"/>
  <c r="F17" i="1" s="1"/>
  <c r="F20" i="1" s="1"/>
  <c r="G7" i="1" l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<sst xmlns="http://schemas.openxmlformats.org/spreadsheetml/2006/main" count="109" uniqueCount="61">
  <si>
    <t>PROCESOS -&gt; FORMULA, FUNCIÓN Y SENTENCIA</t>
  </si>
  <si>
    <t>SI -&gt; SIMPLE, COMPUSTA O ANIDADA Y LOGICA</t>
  </si>
  <si>
    <t>CODIGO</t>
  </si>
  <si>
    <t>DESCRIPCIÓN</t>
  </si>
  <si>
    <t>PRECIO U</t>
  </si>
  <si>
    <t>DESCUENTO</t>
  </si>
  <si>
    <t>CANTIDAD</t>
  </si>
  <si>
    <t>IMPORTE</t>
  </si>
  <si>
    <t>CABLE</t>
  </si>
  <si>
    <t>FOCO</t>
  </si>
  <si>
    <t>CONTACTO</t>
  </si>
  <si>
    <t>CHALUPA</t>
  </si>
  <si>
    <t>APAGADOR</t>
  </si>
  <si>
    <t>SWITCH</t>
  </si>
  <si>
    <t>CAJA REGISTRO</t>
  </si>
  <si>
    <t>DECUENTOS</t>
  </si>
  <si>
    <t>A</t>
  </si>
  <si>
    <t>B</t>
  </si>
  <si>
    <t>C</t>
  </si>
  <si>
    <t>A = 0%</t>
  </si>
  <si>
    <t>B = 3%</t>
  </si>
  <si>
    <t>C = 5%</t>
  </si>
  <si>
    <t>CATEGORIAS</t>
  </si>
  <si>
    <t>LACTEOS</t>
  </si>
  <si>
    <t>REFRESCOS</t>
  </si>
  <si>
    <t>ENLATADOS</t>
  </si>
  <si>
    <t>CARNES FRIAS</t>
  </si>
  <si>
    <t>LECHE</t>
  </si>
  <si>
    <t>QUESO</t>
  </si>
  <si>
    <t>QUESO AMARILLO</t>
  </si>
  <si>
    <t>CREMA</t>
  </si>
  <si>
    <t>YOGUR</t>
  </si>
  <si>
    <t>COCACOLA</t>
  </si>
  <si>
    <t>PEÑAFIEL</t>
  </si>
  <si>
    <t>PEPSI</t>
  </si>
  <si>
    <t>FRESCA</t>
  </si>
  <si>
    <t>SPRITE</t>
  </si>
  <si>
    <t>DR PEPER</t>
  </si>
  <si>
    <t>MUNDET</t>
  </si>
  <si>
    <t>ATÚN</t>
  </si>
  <si>
    <t>SARDINA</t>
  </si>
  <si>
    <t>FRIJOLES</t>
  </si>
  <si>
    <t>RAJAS</t>
  </si>
  <si>
    <t>CHILPOTLES</t>
  </si>
  <si>
    <t>VERDURAS</t>
  </si>
  <si>
    <t>JAMÓN</t>
  </si>
  <si>
    <t>SALCHICHA</t>
  </si>
  <si>
    <t>QUESO DE PUERCO</t>
  </si>
  <si>
    <t>TOCINO</t>
  </si>
  <si>
    <t>AZUCAR</t>
  </si>
  <si>
    <t>FRIJOL</t>
  </si>
  <si>
    <t>ARROZ</t>
  </si>
  <si>
    <t>CANELA</t>
  </si>
  <si>
    <t>CHILES SECOS</t>
  </si>
  <si>
    <t>CATEGORIA</t>
  </si>
  <si>
    <t>PRODUCTO</t>
  </si>
  <si>
    <t>PRECIO</t>
  </si>
  <si>
    <t>ABARROTES</t>
  </si>
  <si>
    <t>CARNES_FRIAS</t>
  </si>
  <si>
    <t>BASE DE DATOS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</si>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</sst>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CVZ12&quot;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0" fontId="0" fillId="2" borderId="1" xfId="0" applyFill="1" applyBorder="1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8" xfId="1" applyFont="1" applyBorder="1"/>
    <xf numFmtId="44" fontId="0" fillId="0" borderId="9" xfId="1" applyFont="1" applyBorder="1"/>
  </cellXfs>
  <cellStyles count="2">
    <cellStyle name="Moneda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2F9BB8-8565-4192-8C6D-5B62B90C1149}" name="Tabla9" displayName="Tabla9" ref="B16:F20" totalsRowCount="1" tableBorderDxfId="10">
  <autoFilter ref="B16:F19" xr:uid="{26D2FAEB-4E67-4535-B58B-8FCDF725FB3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9DB0DA8-2E5C-48EE-B701-F4BFB99789F1}" name="CATEGORIA" totalsRowLabel="Total" dataDxfId="9" totalsRowDxfId="4"/>
    <tableColumn id="2" xr3:uid="{3D2693C4-19E5-436A-90A9-FDF8437383ED}" name="PRODUCTO" dataDxfId="8" totalsRowDxfId="3"/>
    <tableColumn id="3" xr3:uid="{B57DD2D4-C284-42F8-BB91-16E375E0D9EB}" name="PRECIO" dataDxfId="7" totalsRowDxfId="2" dataCellStyle="Moneda">
      <calculatedColumnFormula>IFERROR(VLOOKUP(C17,Tabla8[],2,FALSE),"")</calculatedColumnFormula>
    </tableColumn>
    <tableColumn id="4" xr3:uid="{10A23887-359E-46B6-A9DA-544F7578410D}" name="CANTIDAD" dataDxfId="6" totalsRowDxfId="1"/>
    <tableColumn id="5" xr3:uid="{139E2A66-B7BB-4660-A990-FFB037BECB49}" name="IMPORTE" totalsRowFunction="sum" dataDxfId="5" totalsRowDxfId="0" dataCellStyle="Moneda" totalsRowCellStyle="Moneda">
      <calculatedColumnFormula>IFERROR(D17*E17,"")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02B7C-8255-49E0-8D65-40121FB37823}" name="Tabla1" displayName="Tabla1" ref="A1:A4" totalsRowShown="0">
  <autoFilter ref="A1:A4" xr:uid="{B1C67821-1340-42FE-8C0B-B3B3CCE5B61D}"/>
  <tableColumns count="1">
    <tableColumn id="1" xr3:uid="{5615F753-2566-46EF-9F5C-AAF0725B7342}" name="DECUENT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BF35F7-E3C4-4494-964D-9F4839EC2B33}" name="Tabla2" displayName="Tabla2" ref="C1:C6" totalsRowShown="0">
  <autoFilter ref="C1:C6" xr:uid="{909E11A4-8862-418A-8BF2-9273B31CBA7B}"/>
  <tableColumns count="1">
    <tableColumn id="1" xr3:uid="{1A3B9BAE-F8FA-421B-99D3-5D916D09A882}" name="CATEGORIA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8F6DC-628D-4802-B962-DC819F4F1408}" name="Tabla3" displayName="Tabla3" ref="D1:D6" totalsRowShown="0">
  <autoFilter ref="D1:D6" xr:uid="{B8C28E2E-5F39-444A-93D9-3FCB7AAC9A86}"/>
  <tableColumns count="1">
    <tableColumn id="1" xr3:uid="{FF9BE1BC-8847-41A2-B023-EE1002C239E5}" name="LACTEO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C5A52-AC8E-4B65-8B10-D195486A280E}" name="Tabla4" displayName="Tabla4" ref="E1:E8" totalsRowShown="0">
  <autoFilter ref="E1:E8" xr:uid="{866502BB-7701-45BB-B9E8-81558E783449}"/>
  <tableColumns count="1">
    <tableColumn id="1" xr3:uid="{A4EAEFAE-5A4D-4E42-9B65-7B279576E348}" name="REFRESCO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8FF6CB-CF1F-457C-A69E-D52ABE0950F9}" name="Tabla5" displayName="Tabla5" ref="F1:F7" totalsRowShown="0">
  <autoFilter ref="F1:F7" xr:uid="{560DE1DE-D095-496D-A1E9-B09BDC8282A9}"/>
  <tableColumns count="1">
    <tableColumn id="1" xr3:uid="{9B2FCD5A-0271-4FA9-A326-6E8E83C864E0}" name="ENLATADO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5A7212-C7A1-4CCC-B330-8272D220592B}" name="Tabla6" displayName="Tabla6" ref="G1:G5" totalsRowShown="0">
  <autoFilter ref="G1:G5" xr:uid="{3ED4A563-C2D0-44DE-A719-EEA05EA4B165}"/>
  <tableColumns count="1">
    <tableColumn id="1" xr3:uid="{FA4C089E-12B5-4B16-BC71-5065B676670D}" name="CARNES FRIA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889DB6-23B3-4FC9-86C7-D4C210E2B65A}" name="Tabla7" displayName="Tabla7" ref="H1:H6" totalsRowShown="0">
  <autoFilter ref="H1:H6" xr:uid="{43DC795D-767C-493C-B6FD-E232FB70C6DA}"/>
  <tableColumns count="1">
    <tableColumn id="1" xr3:uid="{06758053-5422-4EB4-9546-B41044987E61}" name="ABARROTE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3CC4F2-6C10-4654-A8EC-8427913E442C}" name="Tabla8" displayName="Tabla8" ref="C28:D55" totalsRowShown="0" headerRowDxfId="11" headerRowBorderDxfId="15" tableBorderDxfId="16" totalsRowBorderDxfId="14">
  <autoFilter ref="C28:D55" xr:uid="{019A7672-0868-4F49-AD0F-1752202ADF24}">
    <filterColumn colId="0" hiddenButton="1"/>
    <filterColumn colId="1" hiddenButton="1"/>
  </autoFilter>
  <tableColumns count="2">
    <tableColumn id="1" xr3:uid="{39BEAEC0-9EB0-4BA8-874D-1FC7E46B5441}" name="PRODUCTO" dataDxfId="13"/>
    <tableColumn id="2" xr3:uid="{3FBD25C2-B404-445B-9CFD-0F3BDA45F149}" name="PRECIO" dataDxfId="12" dataCellStyle="Mon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9575-78AF-4B1F-A928-14EFB821667C}">
  <dimension ref="B2:G20"/>
  <sheetViews>
    <sheetView tabSelected="1" topLeftCell="B14" zoomScale="338" zoomScaleNormal="338" workbookViewId="0">
      <selection activeCell="E23" sqref="E23"/>
    </sheetView>
  </sheetViews>
  <sheetFormatPr baseColWidth="10" defaultRowHeight="15" x14ac:dyDescent="0.25"/>
  <cols>
    <col min="2" max="2" width="14.28515625" customWidth="1"/>
    <col min="3" max="3" width="14.42578125" bestFit="1" customWidth="1"/>
    <col min="4" max="4" width="9.140625" bestFit="1" customWidth="1"/>
    <col min="5" max="5" width="11.5703125" bestFit="1" customWidth="1"/>
  </cols>
  <sheetData>
    <row r="2" spans="2:7" x14ac:dyDescent="0.25">
      <c r="B2" t="s">
        <v>0</v>
      </c>
      <c r="G2" t="s">
        <v>19</v>
      </c>
    </row>
    <row r="3" spans="2:7" x14ac:dyDescent="0.25">
      <c r="G3" t="s">
        <v>20</v>
      </c>
    </row>
    <row r="4" spans="2:7" x14ac:dyDescent="0.25">
      <c r="B4" t="s">
        <v>1</v>
      </c>
      <c r="G4" t="s">
        <v>21</v>
      </c>
    </row>
    <row r="6" spans="2:7" x14ac:dyDescent="0.25">
      <c r="B6" s="1" t="s">
        <v>2</v>
      </c>
      <c r="C6" s="1" t="s">
        <v>3</v>
      </c>
      <c r="D6" s="1" t="s">
        <v>4</v>
      </c>
      <c r="E6" s="1" t="s">
        <v>6</v>
      </c>
      <c r="F6" s="1" t="s">
        <v>5</v>
      </c>
      <c r="G6" s="1" t="s">
        <v>7</v>
      </c>
    </row>
    <row r="7" spans="2:7" x14ac:dyDescent="0.25">
      <c r="B7" s="2">
        <v>5</v>
      </c>
      <c r="C7" s="1" t="s">
        <v>8</v>
      </c>
      <c r="D7" s="3">
        <v>50</v>
      </c>
      <c r="E7" s="1">
        <v>1</v>
      </c>
      <c r="F7" s="1" t="s">
        <v>16</v>
      </c>
      <c r="G7" s="3">
        <f>IF(F7="A",D7*E7,IF(F7="B",(D7*E7)*0.97,IF(F7="C",(D7*E7)*0.95,"")))</f>
        <v>50</v>
      </c>
    </row>
    <row r="8" spans="2:7" x14ac:dyDescent="0.25">
      <c r="B8" s="2">
        <v>10</v>
      </c>
      <c r="C8" s="1" t="s">
        <v>9</v>
      </c>
      <c r="D8" s="3">
        <v>35</v>
      </c>
      <c r="E8" s="1">
        <v>3</v>
      </c>
      <c r="F8" s="1" t="s">
        <v>18</v>
      </c>
      <c r="G8" s="3">
        <f t="shared" ref="G8:G13" si="0">IF(F8="A",D8*E8,IF(F8="B",(D8*E8)*0.97,IF(F8="C",(D8*E8)*0.95,"")))</f>
        <v>99.75</v>
      </c>
    </row>
    <row r="9" spans="2:7" x14ac:dyDescent="0.25">
      <c r="B9" s="2">
        <v>55</v>
      </c>
      <c r="C9" s="1" t="s">
        <v>10</v>
      </c>
      <c r="D9" s="3">
        <v>20</v>
      </c>
      <c r="E9" s="1">
        <v>2</v>
      </c>
      <c r="F9" s="1" t="s">
        <v>18</v>
      </c>
      <c r="G9" s="3">
        <f t="shared" si="0"/>
        <v>38</v>
      </c>
    </row>
    <row r="10" spans="2:7" x14ac:dyDescent="0.25">
      <c r="B10" s="2">
        <v>12</v>
      </c>
      <c r="C10" s="1" t="s">
        <v>11</v>
      </c>
      <c r="D10" s="3">
        <v>20</v>
      </c>
      <c r="E10" s="1">
        <v>1</v>
      </c>
      <c r="F10" s="1" t="s">
        <v>17</v>
      </c>
      <c r="G10" s="3">
        <f t="shared" si="0"/>
        <v>19.399999999999999</v>
      </c>
    </row>
    <row r="11" spans="2:7" x14ac:dyDescent="0.25">
      <c r="B11" s="2">
        <v>8</v>
      </c>
      <c r="C11" s="1" t="s">
        <v>12</v>
      </c>
      <c r="D11" s="3">
        <v>30</v>
      </c>
      <c r="E11" s="1">
        <v>2</v>
      </c>
      <c r="F11" s="1" t="s">
        <v>17</v>
      </c>
      <c r="G11" s="3">
        <f t="shared" si="0"/>
        <v>58.199999999999996</v>
      </c>
    </row>
    <row r="12" spans="2:7" x14ac:dyDescent="0.25">
      <c r="B12" s="2">
        <v>9</v>
      </c>
      <c r="C12" s="1" t="s">
        <v>13</v>
      </c>
      <c r="D12" s="3">
        <v>180</v>
      </c>
      <c r="E12" s="1">
        <v>1</v>
      </c>
      <c r="F12" s="1" t="s">
        <v>18</v>
      </c>
      <c r="G12" s="3">
        <f t="shared" si="0"/>
        <v>171</v>
      </c>
    </row>
    <row r="13" spans="2:7" x14ac:dyDescent="0.25">
      <c r="B13" s="2">
        <v>1</v>
      </c>
      <c r="C13" s="1" t="s">
        <v>14</v>
      </c>
      <c r="D13" s="3">
        <v>100</v>
      </c>
      <c r="E13" s="1">
        <v>2</v>
      </c>
      <c r="F13" s="1" t="s">
        <v>16</v>
      </c>
      <c r="G13" s="3">
        <f t="shared" si="0"/>
        <v>200</v>
      </c>
    </row>
    <row r="16" spans="2:7" x14ac:dyDescent="0.25">
      <c r="B16" t="s">
        <v>54</v>
      </c>
      <c r="C16" t="s">
        <v>55</v>
      </c>
      <c r="D16" t="s">
        <v>56</v>
      </c>
      <c r="E16" t="s">
        <v>6</v>
      </c>
      <c r="F16" t="s">
        <v>7</v>
      </c>
    </row>
    <row r="17" spans="2:6" x14ac:dyDescent="0.25">
      <c r="B17" s="1" t="s">
        <v>25</v>
      </c>
      <c r="C17" s="1" t="s">
        <v>40</v>
      </c>
      <c r="D17" s="3">
        <f>IFERROR(VLOOKUP(C17,Tabla8[],2,FALSE),"")</f>
        <v>35</v>
      </c>
      <c r="E17" s="1">
        <v>5</v>
      </c>
      <c r="F17" s="3">
        <f>IFERROR(D17*E17,"")</f>
        <v>175</v>
      </c>
    </row>
    <row r="18" spans="2:6" x14ac:dyDescent="0.25">
      <c r="B18" s="1" t="s">
        <v>58</v>
      </c>
      <c r="C18" s="1" t="s">
        <v>47</v>
      </c>
      <c r="D18" s="3">
        <f>IFERROR(VLOOKUP(C18,Tabla8[],2,FALSE),"")</f>
        <v>30</v>
      </c>
      <c r="E18" s="1">
        <v>2</v>
      </c>
      <c r="F18" s="3">
        <f t="shared" ref="F18:F19" si="1">IFERROR(D18*E18,"")</f>
        <v>60</v>
      </c>
    </row>
    <row r="19" spans="2:6" x14ac:dyDescent="0.25">
      <c r="B19" s="11" t="s">
        <v>24</v>
      </c>
      <c r="C19" s="11" t="s">
        <v>37</v>
      </c>
      <c r="D19" s="13">
        <f>IFERROR(VLOOKUP(C19,Tabla8[],2,FALSE),"")</f>
        <v>14</v>
      </c>
      <c r="E19" s="11">
        <v>1</v>
      </c>
      <c r="F19" s="13">
        <f t="shared" si="1"/>
        <v>14</v>
      </c>
    </row>
    <row r="20" spans="2:6" x14ac:dyDescent="0.25">
      <c r="B20" s="12" t="s">
        <v>60</v>
      </c>
      <c r="C20" s="12"/>
      <c r="D20" s="12"/>
      <c r="E20" s="12"/>
      <c r="F20" s="14">
        <f>SUBTOTAL(109,Tabla9[IMPORTE])</f>
        <v>249</v>
      </c>
    </row>
  </sheetData>
  <dataValidations count="3">
    <dataValidation type="list" allowBlank="1" showInputMessage="1" showErrorMessage="1" sqref="F7:F13" xr:uid="{4AB14068-3482-45BD-B5BF-2060AC5DA29A}">
      <formula1>DESCUENTOS</formula1>
    </dataValidation>
    <dataValidation type="list" allowBlank="1" showInputMessage="1" showErrorMessage="1" sqref="B17:B19" xr:uid="{108A9977-F756-4AF1-A5F8-ABCAF134BF21}">
      <formula1>CATEGORIAS</formula1>
    </dataValidation>
    <dataValidation type="list" allowBlank="1" showInputMessage="1" showErrorMessage="1" sqref="C17:C19" xr:uid="{8BAF6793-D5B2-4127-AF5B-318D5FB67DDD}">
      <formula1>INDIRECT($B17)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1794-6F55-47FD-A027-9CC5210C9CFD}">
  <dimension ref="A1:H55"/>
  <sheetViews>
    <sheetView topLeftCell="A25" zoomScale="298" zoomScaleNormal="298" workbookViewId="0">
      <selection activeCell="D31" sqref="D31"/>
    </sheetView>
  </sheetViews>
  <sheetFormatPr baseColWidth="10" defaultRowHeight="15" x14ac:dyDescent="0.25"/>
  <cols>
    <col min="1" max="1" width="12" customWidth="1"/>
    <col min="3" max="4" width="16.85546875" bestFit="1" customWidth="1"/>
    <col min="5" max="5" width="11.140625" customWidth="1"/>
    <col min="6" max="6" width="11.85546875" customWidth="1"/>
    <col min="7" max="7" width="17.5703125" bestFit="1" customWidth="1"/>
    <col min="8" max="8" width="12.85546875" bestFit="1" customWidth="1"/>
  </cols>
  <sheetData>
    <row r="1" spans="1:8" x14ac:dyDescent="0.25">
      <c r="A1" t="s">
        <v>15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57</v>
      </c>
    </row>
    <row r="2" spans="1:8" x14ac:dyDescent="0.25">
      <c r="A2" t="s">
        <v>16</v>
      </c>
      <c r="C2" t="s">
        <v>23</v>
      </c>
      <c r="D2" t="s">
        <v>27</v>
      </c>
      <c r="E2" t="s">
        <v>32</v>
      </c>
      <c r="F2" t="s">
        <v>39</v>
      </c>
      <c r="G2" t="s">
        <v>45</v>
      </c>
      <c r="H2" t="s">
        <v>49</v>
      </c>
    </row>
    <row r="3" spans="1:8" x14ac:dyDescent="0.25">
      <c r="A3" t="s">
        <v>17</v>
      </c>
      <c r="C3" t="s">
        <v>24</v>
      </c>
      <c r="D3" t="s">
        <v>28</v>
      </c>
      <c r="E3" t="s">
        <v>33</v>
      </c>
      <c r="F3" t="s">
        <v>40</v>
      </c>
      <c r="G3" t="s">
        <v>46</v>
      </c>
      <c r="H3" t="s">
        <v>50</v>
      </c>
    </row>
    <row r="4" spans="1:8" x14ac:dyDescent="0.25">
      <c r="A4" t="s">
        <v>18</v>
      </c>
      <c r="C4" t="s">
        <v>25</v>
      </c>
      <c r="D4" t="s">
        <v>31</v>
      </c>
      <c r="E4" t="s">
        <v>34</v>
      </c>
      <c r="F4" t="s">
        <v>41</v>
      </c>
      <c r="G4" t="s">
        <v>47</v>
      </c>
      <c r="H4" t="s">
        <v>51</v>
      </c>
    </row>
    <row r="5" spans="1:8" x14ac:dyDescent="0.25">
      <c r="C5" t="s">
        <v>58</v>
      </c>
      <c r="D5" t="s">
        <v>29</v>
      </c>
      <c r="E5" t="s">
        <v>35</v>
      </c>
      <c r="F5" t="s">
        <v>42</v>
      </c>
      <c r="G5" t="s">
        <v>48</v>
      </c>
      <c r="H5" t="s">
        <v>52</v>
      </c>
    </row>
    <row r="6" spans="1:8" x14ac:dyDescent="0.25">
      <c r="C6" t="s">
        <v>57</v>
      </c>
      <c r="D6" t="s">
        <v>30</v>
      </c>
      <c r="E6" t="s">
        <v>36</v>
      </c>
      <c r="F6" t="s">
        <v>43</v>
      </c>
      <c r="H6" t="s">
        <v>53</v>
      </c>
    </row>
    <row r="7" spans="1:8" x14ac:dyDescent="0.25">
      <c r="E7" t="s">
        <v>37</v>
      </c>
      <c r="F7" t="s">
        <v>44</v>
      </c>
    </row>
    <row r="8" spans="1:8" x14ac:dyDescent="0.25">
      <c r="E8" t="s">
        <v>38</v>
      </c>
    </row>
    <row r="11" spans="1:8" x14ac:dyDescent="0.25">
      <c r="C11" s="4"/>
    </row>
    <row r="26" spans="3:4" x14ac:dyDescent="0.25">
      <c r="C26" t="s">
        <v>59</v>
      </c>
    </row>
    <row r="28" spans="3:4" x14ac:dyDescent="0.25">
      <c r="C28" s="7" t="s">
        <v>55</v>
      </c>
      <c r="D28" s="8" t="s">
        <v>56</v>
      </c>
    </row>
    <row r="29" spans="3:4" x14ac:dyDescent="0.25">
      <c r="C29" s="5" t="s">
        <v>27</v>
      </c>
      <c r="D29" s="6">
        <v>20</v>
      </c>
    </row>
    <row r="30" spans="3:4" x14ac:dyDescent="0.25">
      <c r="C30" s="5" t="s">
        <v>28</v>
      </c>
      <c r="D30" s="6">
        <v>13</v>
      </c>
    </row>
    <row r="31" spans="3:4" x14ac:dyDescent="0.25">
      <c r="C31" s="5" t="s">
        <v>31</v>
      </c>
      <c r="D31" s="6">
        <v>8</v>
      </c>
    </row>
    <row r="32" spans="3:4" x14ac:dyDescent="0.25">
      <c r="C32" s="5" t="s">
        <v>29</v>
      </c>
      <c r="D32" s="6">
        <v>25</v>
      </c>
    </row>
    <row r="33" spans="3:4" x14ac:dyDescent="0.25">
      <c r="C33" s="5" t="s">
        <v>30</v>
      </c>
      <c r="D33" s="6">
        <v>10</v>
      </c>
    </row>
    <row r="34" spans="3:4" x14ac:dyDescent="0.25">
      <c r="C34" s="5" t="s">
        <v>32</v>
      </c>
      <c r="D34" s="6">
        <v>16</v>
      </c>
    </row>
    <row r="35" spans="3:4" x14ac:dyDescent="0.25">
      <c r="C35" s="5" t="s">
        <v>33</v>
      </c>
      <c r="D35" s="6">
        <v>15</v>
      </c>
    </row>
    <row r="36" spans="3:4" x14ac:dyDescent="0.25">
      <c r="C36" s="5" t="s">
        <v>34</v>
      </c>
      <c r="D36" s="6">
        <v>13</v>
      </c>
    </row>
    <row r="37" spans="3:4" x14ac:dyDescent="0.25">
      <c r="C37" s="5" t="s">
        <v>35</v>
      </c>
      <c r="D37" s="6">
        <v>15</v>
      </c>
    </row>
    <row r="38" spans="3:4" x14ac:dyDescent="0.25">
      <c r="C38" s="5" t="s">
        <v>36</v>
      </c>
      <c r="D38" s="6">
        <v>15</v>
      </c>
    </row>
    <row r="39" spans="3:4" x14ac:dyDescent="0.25">
      <c r="C39" s="5" t="s">
        <v>37</v>
      </c>
      <c r="D39" s="6">
        <v>14</v>
      </c>
    </row>
    <row r="40" spans="3:4" x14ac:dyDescent="0.25">
      <c r="C40" s="5" t="s">
        <v>38</v>
      </c>
      <c r="D40" s="6">
        <v>12</v>
      </c>
    </row>
    <row r="41" spans="3:4" x14ac:dyDescent="0.25">
      <c r="C41" s="5" t="s">
        <v>39</v>
      </c>
      <c r="D41" s="6">
        <v>30</v>
      </c>
    </row>
    <row r="42" spans="3:4" x14ac:dyDescent="0.25">
      <c r="C42" s="5" t="s">
        <v>40</v>
      </c>
      <c r="D42" s="6">
        <v>35</v>
      </c>
    </row>
    <row r="43" spans="3:4" x14ac:dyDescent="0.25">
      <c r="C43" s="5" t="s">
        <v>41</v>
      </c>
      <c r="D43" s="6">
        <v>25</v>
      </c>
    </row>
    <row r="44" spans="3:4" x14ac:dyDescent="0.25">
      <c r="C44" s="5" t="s">
        <v>42</v>
      </c>
      <c r="D44" s="6">
        <v>12</v>
      </c>
    </row>
    <row r="45" spans="3:4" x14ac:dyDescent="0.25">
      <c r="C45" s="5" t="s">
        <v>43</v>
      </c>
      <c r="D45" s="6">
        <v>15</v>
      </c>
    </row>
    <row r="46" spans="3:4" x14ac:dyDescent="0.25">
      <c r="C46" s="5" t="s">
        <v>44</v>
      </c>
      <c r="D46" s="6">
        <v>40</v>
      </c>
    </row>
    <row r="47" spans="3:4" x14ac:dyDescent="0.25">
      <c r="C47" s="5" t="s">
        <v>45</v>
      </c>
      <c r="D47" s="6">
        <v>50</v>
      </c>
    </row>
    <row r="48" spans="3:4" x14ac:dyDescent="0.25">
      <c r="C48" s="5" t="s">
        <v>46</v>
      </c>
      <c r="D48" s="6">
        <v>50</v>
      </c>
    </row>
    <row r="49" spans="3:4" x14ac:dyDescent="0.25">
      <c r="C49" s="5" t="s">
        <v>47</v>
      </c>
      <c r="D49" s="6">
        <v>30</v>
      </c>
    </row>
    <row r="50" spans="3:4" x14ac:dyDescent="0.25">
      <c r="C50" s="5" t="s">
        <v>48</v>
      </c>
      <c r="D50" s="6">
        <v>40</v>
      </c>
    </row>
    <row r="51" spans="3:4" x14ac:dyDescent="0.25">
      <c r="C51" s="5" t="s">
        <v>49</v>
      </c>
      <c r="D51" s="6">
        <v>20</v>
      </c>
    </row>
    <row r="52" spans="3:4" x14ac:dyDescent="0.25">
      <c r="C52" s="5" t="s">
        <v>50</v>
      </c>
      <c r="D52" s="6">
        <v>40</v>
      </c>
    </row>
    <row r="53" spans="3:4" x14ac:dyDescent="0.25">
      <c r="C53" s="5" t="s">
        <v>51</v>
      </c>
      <c r="D53" s="6">
        <v>30</v>
      </c>
    </row>
    <row r="54" spans="3:4" x14ac:dyDescent="0.25">
      <c r="C54" s="5" t="s">
        <v>52</v>
      </c>
      <c r="D54" s="6">
        <v>15</v>
      </c>
    </row>
    <row r="55" spans="3:4" x14ac:dyDescent="0.25">
      <c r="C55" s="9" t="s">
        <v>53</v>
      </c>
      <c r="D55" s="10">
        <v>50</v>
      </c>
    </row>
  </sheetData>
  <dataValidations disablePrompts="1" count="1">
    <dataValidation type="list" allowBlank="1" showInputMessage="1" showErrorMessage="1" sqref="C11" xr:uid="{3701437B-D968-47AD-812C-5A043481F212}">
      <formula1>CARNES_FRIAS</formula1>
    </dataValidation>
  </dataValidation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Hoja1</vt:lpstr>
      <vt:lpstr>Hoja2</vt:lpstr>
      <vt:lpstr>ABARROTES</vt:lpstr>
      <vt:lpstr>CARNES_FRIAS</vt:lpstr>
      <vt:lpstr>CATEGORIAS</vt:lpstr>
      <vt:lpstr>DESCUENTOS</vt:lpstr>
      <vt:lpstr>ENLATADOS</vt:lpstr>
      <vt:lpstr>LACTEOS</vt:lpstr>
      <vt:lpstr>REFRESCOS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2021-05-11T22:04:04Z</dcterms:created>
  <dcterms:modified xsi:type="dcterms:W3CDTF">2021-05-12T00:03:50Z</dcterms:modified>
</cp:coreProperties>
</file>