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IEG\EST DES\"/>
    </mc:Choice>
  </mc:AlternateContent>
  <xr:revisionPtr revIDLastSave="0" documentId="13_ncr:40009_{23DCA247-E5D2-468C-8862-543A5B174646}" xr6:coauthVersionLast="45" xr6:coauthVersionMax="45" xr10:uidLastSave="{00000000-0000-0000-0000-000000000000}"/>
  <bookViews>
    <workbookView xWindow="-120" yWindow="-120" windowWidth="20730" windowHeight="11160" activeTab="2"/>
  </bookViews>
  <sheets>
    <sheet name="combo_hamburguesas" sheetId="1" r:id="rId1"/>
    <sheet name="TD" sheetId="2" r:id="rId2"/>
    <sheet name="5)" sheetId="4" r:id="rId3"/>
    <sheet name="Regresión" sheetId="3" r:id="rId4"/>
  </sheets>
  <calcPr calcId="0"/>
  <pivotCaches>
    <pivotCache cacheId="3" r:id="rId5"/>
  </pivotCaches>
</workbook>
</file>

<file path=xl/calcChain.xml><?xml version="1.0" encoding="utf-8"?>
<calcChain xmlns="http://schemas.openxmlformats.org/spreadsheetml/2006/main">
  <c r="I4" i="1" l="1"/>
  <c r="I3" i="1"/>
  <c r="H13" i="1" l="1"/>
  <c r="H10" i="1"/>
  <c r="G10" i="1"/>
  <c r="H8" i="1"/>
  <c r="G8" i="1"/>
  <c r="H7" i="1"/>
  <c r="G7" i="1"/>
  <c r="J16" i="4"/>
  <c r="J17" i="4"/>
  <c r="J15" i="4"/>
  <c r="J14" i="4"/>
  <c r="J13" i="4"/>
  <c r="J10" i="4"/>
  <c r="J9" i="4"/>
  <c r="J8" i="4"/>
  <c r="J5" i="4"/>
  <c r="C13" i="4"/>
  <c r="D13" i="4"/>
  <c r="F13" i="4" s="1"/>
  <c r="J3" i="4" s="1"/>
  <c r="E13" i="4"/>
  <c r="C14" i="4"/>
  <c r="D14" i="4"/>
  <c r="E14" i="4"/>
  <c r="D12" i="4"/>
  <c r="E12" i="4"/>
  <c r="C12" i="4"/>
  <c r="D15" i="4"/>
  <c r="E7" i="4"/>
  <c r="D7" i="4"/>
  <c r="C7" i="4"/>
  <c r="F6" i="4"/>
  <c r="F5" i="4"/>
  <c r="F4" i="4"/>
  <c r="E15" i="4" l="1"/>
  <c r="F14" i="4"/>
  <c r="J7" i="4"/>
  <c r="F12" i="4"/>
  <c r="C15" i="4"/>
  <c r="J4" i="4" s="1"/>
  <c r="J6" i="4" s="1"/>
  <c r="F15" i="4" l="1"/>
  <c r="K3" i="1"/>
  <c r="J3" i="1"/>
  <c r="I2" i="1" l="1"/>
  <c r="K6" i="2"/>
  <c r="K7" i="2"/>
  <c r="K5" i="2"/>
  <c r="I8" i="2"/>
  <c r="J8" i="2"/>
  <c r="H8" i="2"/>
  <c r="H13" i="2"/>
  <c r="I13" i="2"/>
  <c r="J13" i="2"/>
  <c r="H14" i="2"/>
  <c r="I14" i="2"/>
  <c r="J14" i="2"/>
  <c r="I12" i="2"/>
  <c r="J12" i="2"/>
  <c r="K12" i="2"/>
  <c r="J15" i="2"/>
  <c r="H12" i="2"/>
  <c r="H5" i="1"/>
  <c r="H6" i="1"/>
  <c r="G6" i="1"/>
  <c r="G5" i="1"/>
  <c r="H4" i="1"/>
  <c r="G4" i="1"/>
  <c r="H3" i="1"/>
  <c r="G3" i="1"/>
  <c r="H2" i="1"/>
  <c r="G2" i="1"/>
  <c r="I15" i="2" l="1"/>
  <c r="K13" i="2"/>
  <c r="K14" i="2"/>
  <c r="H15" i="2"/>
  <c r="K15" i="2" l="1"/>
</calcChain>
</file>

<file path=xl/sharedStrings.xml><?xml version="1.0" encoding="utf-8"?>
<sst xmlns="http://schemas.openxmlformats.org/spreadsheetml/2006/main" count="1124" uniqueCount="70">
  <si>
    <t>Carne</t>
  </si>
  <si>
    <t>Salsa</t>
  </si>
  <si>
    <t>Papas</t>
  </si>
  <si>
    <t>Refresco</t>
  </si>
  <si>
    <t>Medianas</t>
  </si>
  <si>
    <t>Mediano</t>
  </si>
  <si>
    <t>Grandes</t>
  </si>
  <si>
    <t>Chico</t>
  </si>
  <si>
    <t>Grande</t>
  </si>
  <si>
    <t>Chicas</t>
  </si>
  <si>
    <t>media</t>
  </si>
  <si>
    <t>desv est</t>
  </si>
  <si>
    <t>mediana</t>
  </si>
  <si>
    <t>min</t>
  </si>
  <si>
    <t>max</t>
  </si>
  <si>
    <t>Etiquetas de fila</t>
  </si>
  <si>
    <t>Total general</t>
  </si>
  <si>
    <t>Cuenta de Papas</t>
  </si>
  <si>
    <t>Papas Total</t>
  </si>
  <si>
    <t>Refresco Total</t>
  </si>
  <si>
    <t>Tamaño</t>
  </si>
  <si>
    <t>Coef de Corr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</si>
  <si>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</si>
  <si>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</si>
  <si>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</si>
  <si>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</si>
  <si>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</si>
  <si>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</si>
  <si>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</si>
  <si>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</si>
  <si>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</si>
  <si>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</si>
  <si>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</si>
  <si>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</si>
  <si>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</si>
  <si>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</si>
  <si>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</si>
  <si>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</si>
  <si>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</si>
  <si>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</si>
  <si>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</si>
  <si>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</si>
  <si>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</si>
  <si>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</si>
  <si>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</si>
  <si>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</si>
  <si>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(B) Carne</t>
  </si>
  <si>
    <t>Si:</t>
  </si>
  <si>
    <t>Probabilidades</t>
  </si>
  <si>
    <t>PM</t>
  </si>
  <si>
    <t>PM U RC</t>
  </si>
  <si>
    <t>RC</t>
  </si>
  <si>
    <r>
      <t xml:space="preserve">PM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  <scheme val="minor"/>
      </rPr>
      <t xml:space="preserve"> RC</t>
    </r>
  </si>
  <si>
    <t>a)</t>
  </si>
  <si>
    <t>b)</t>
  </si>
  <si>
    <t>PG</t>
  </si>
  <si>
    <t>PG ∩ RC</t>
  </si>
  <si>
    <t>c)</t>
  </si>
  <si>
    <t>d)</t>
  </si>
  <si>
    <t>RC | PG</t>
  </si>
  <si>
    <t>RC ∩ PG</t>
  </si>
  <si>
    <t>6)</t>
  </si>
  <si>
    <t>RG</t>
  </si>
  <si>
    <t>PG ∩ RG</t>
  </si>
  <si>
    <t>PG | RG</t>
  </si>
  <si>
    <t>RG | PG</t>
  </si>
  <si>
    <t>2Q</t>
  </si>
  <si>
    <t>3Q</t>
  </si>
  <si>
    <t>Outliers</t>
  </si>
  <si>
    <t>% 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</si>
</sst>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%"/>
    <numFmt numFmtId="170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17" fillId="34" borderId="0" xfId="0" applyFont="1" applyFill="1"/>
    <xf numFmtId="0" fontId="0" fillId="0" borderId="0" xfId="0" applyAlignment="1">
      <alignment horizontal="center"/>
    </xf>
    <xf numFmtId="0" fontId="16" fillId="35" borderId="0" xfId="0" applyFont="1" applyFill="1"/>
    <xf numFmtId="0" fontId="13" fillId="36" borderId="0" xfId="0" applyFont="1" applyFill="1" applyAlignment="1">
      <alignment horizontal="center"/>
    </xf>
    <xf numFmtId="0" fontId="13" fillId="36" borderId="0" xfId="0" applyFont="1" applyFill="1"/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3" fillId="36" borderId="0" xfId="0" applyFont="1" applyFill="1" applyAlignment="1">
      <alignment horizontal="center"/>
    </xf>
    <xf numFmtId="0" fontId="16" fillId="33" borderId="0" xfId="0" applyFont="1" applyFill="1"/>
    <xf numFmtId="2" fontId="16" fillId="0" borderId="0" xfId="0" applyNumberFormat="1" applyFont="1"/>
    <xf numFmtId="0" fontId="2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  <xf numFmtId="0" fontId="16" fillId="37" borderId="0" xfId="0" applyFont="1" applyFill="1"/>
    <xf numFmtId="0" fontId="16" fillId="38" borderId="0" xfId="0" applyFont="1" applyFill="1"/>
    <xf numFmtId="170" fontId="0" fillId="0" borderId="0" xfId="0" applyNumberFormat="1"/>
    <xf numFmtId="9" fontId="0" fillId="0" borderId="0" xfId="1" applyNumberFormat="1" applyFont="1" applyAlignment="1">
      <alignment horizontal="center"/>
    </xf>
    <xf numFmtId="9" fontId="16" fillId="35" borderId="0" xfId="0" applyNumberFormat="1" applyFont="1" applyFill="1" applyAlignment="1">
      <alignment horizontal="center"/>
    </xf>
    <xf numFmtId="9" fontId="13" fillId="36" borderId="0" xfId="0" applyNumberFormat="1" applyFont="1" applyFill="1" applyAlignment="1">
      <alignment horizontal="center"/>
    </xf>
    <xf numFmtId="9" fontId="16" fillId="33" borderId="0" xfId="0" applyNumberFormat="1" applyFont="1" applyFill="1" applyAlignment="1">
      <alignment horizontal="center"/>
    </xf>
    <xf numFmtId="9" fontId="16" fillId="35" borderId="0" xfId="1" applyFont="1" applyFill="1"/>
    <xf numFmtId="9" fontId="13" fillId="36" borderId="0" xfId="1" applyFont="1" applyFill="1"/>
    <xf numFmtId="9" fontId="16" fillId="33" borderId="0" xfId="1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192.421520833333" createdVersion="6" refreshedVersion="6" minRefreshableVersion="3" recordCount="500">
  <cacheSource type="worksheet">
    <worksheetSource ref="C1:D501" sheet="combo_hamburguesas"/>
  </cacheSource>
  <cacheFields count="2">
    <cacheField name="Papas" numFmtId="0">
      <sharedItems count="3">
        <s v="Medianas"/>
        <s v="Grandes"/>
        <s v="Chicas"/>
      </sharedItems>
    </cacheField>
    <cacheField name="Refresco" numFmtId="0">
      <sharedItems count="3">
        <s v="Mediano"/>
        <s v="Chico"/>
        <s v="Gran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0"/>
    <x v="2"/>
  </r>
  <r>
    <x v="1"/>
    <x v="2"/>
  </r>
  <r>
    <x v="0"/>
    <x v="0"/>
  </r>
  <r>
    <x v="0"/>
    <x v="1"/>
  </r>
  <r>
    <x v="2"/>
    <x v="2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1"/>
    <x v="2"/>
  </r>
  <r>
    <x v="0"/>
    <x v="0"/>
  </r>
  <r>
    <x v="0"/>
    <x v="0"/>
  </r>
  <r>
    <x v="0"/>
    <x v="2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0"/>
    <x v="2"/>
  </r>
  <r>
    <x v="2"/>
    <x v="0"/>
  </r>
  <r>
    <x v="0"/>
    <x v="0"/>
  </r>
  <r>
    <x v="1"/>
    <x v="1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2"/>
    <x v="0"/>
  </r>
  <r>
    <x v="1"/>
    <x v="2"/>
  </r>
  <r>
    <x v="2"/>
    <x v="0"/>
  </r>
  <r>
    <x v="0"/>
    <x v="0"/>
  </r>
  <r>
    <x v="0"/>
    <x v="1"/>
  </r>
  <r>
    <x v="1"/>
    <x v="1"/>
  </r>
  <r>
    <x v="0"/>
    <x v="0"/>
  </r>
  <r>
    <x v="1"/>
    <x v="2"/>
  </r>
  <r>
    <x v="2"/>
    <x v="0"/>
  </r>
  <r>
    <x v="0"/>
    <x v="2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1"/>
    <x v="0"/>
  </r>
  <r>
    <x v="0"/>
    <x v="2"/>
  </r>
  <r>
    <x v="1"/>
    <x v="1"/>
  </r>
  <r>
    <x v="0"/>
    <x v="0"/>
  </r>
  <r>
    <x v="1"/>
    <x v="1"/>
  </r>
  <r>
    <x v="0"/>
    <x v="0"/>
  </r>
  <r>
    <x v="0"/>
    <x v="0"/>
  </r>
  <r>
    <x v="2"/>
    <x v="0"/>
  </r>
  <r>
    <x v="2"/>
    <x v="1"/>
  </r>
  <r>
    <x v="0"/>
    <x v="1"/>
  </r>
  <r>
    <x v="0"/>
    <x v="0"/>
  </r>
  <r>
    <x v="2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2"/>
    <x v="0"/>
  </r>
  <r>
    <x v="0"/>
    <x v="1"/>
  </r>
  <r>
    <x v="2"/>
    <x v="0"/>
  </r>
  <r>
    <x v="0"/>
    <x v="1"/>
  </r>
  <r>
    <x v="0"/>
    <x v="2"/>
  </r>
  <r>
    <x v="2"/>
    <x v="2"/>
  </r>
  <r>
    <x v="0"/>
    <x v="1"/>
  </r>
  <r>
    <x v="1"/>
    <x v="0"/>
  </r>
  <r>
    <x v="0"/>
    <x v="0"/>
  </r>
  <r>
    <x v="1"/>
    <x v="1"/>
  </r>
  <r>
    <x v="2"/>
    <x v="1"/>
  </r>
  <r>
    <x v="2"/>
    <x v="0"/>
  </r>
  <r>
    <x v="1"/>
    <x v="0"/>
  </r>
  <r>
    <x v="2"/>
    <x v="1"/>
  </r>
  <r>
    <x v="2"/>
    <x v="0"/>
  </r>
  <r>
    <x v="1"/>
    <x v="0"/>
  </r>
  <r>
    <x v="0"/>
    <x v="1"/>
  </r>
  <r>
    <x v="0"/>
    <x v="1"/>
  </r>
  <r>
    <x v="1"/>
    <x v="2"/>
  </r>
  <r>
    <x v="2"/>
    <x v="2"/>
  </r>
  <r>
    <x v="0"/>
    <x v="0"/>
  </r>
  <r>
    <x v="0"/>
    <x v="0"/>
  </r>
  <r>
    <x v="0"/>
    <x v="2"/>
  </r>
  <r>
    <x v="1"/>
    <x v="1"/>
  </r>
  <r>
    <x v="0"/>
    <x v="1"/>
  </r>
  <r>
    <x v="2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1"/>
    <x v="2"/>
  </r>
  <r>
    <x v="0"/>
    <x v="2"/>
  </r>
  <r>
    <x v="2"/>
    <x v="1"/>
  </r>
  <r>
    <x v="0"/>
    <x v="1"/>
  </r>
  <r>
    <x v="1"/>
    <x v="0"/>
  </r>
  <r>
    <x v="1"/>
    <x v="0"/>
  </r>
  <r>
    <x v="1"/>
    <x v="1"/>
  </r>
  <r>
    <x v="0"/>
    <x v="1"/>
  </r>
  <r>
    <x v="0"/>
    <x v="2"/>
  </r>
  <r>
    <x v="0"/>
    <x v="0"/>
  </r>
  <r>
    <x v="2"/>
    <x v="1"/>
  </r>
  <r>
    <x v="0"/>
    <x v="2"/>
  </r>
  <r>
    <x v="0"/>
    <x v="1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0"/>
  </r>
  <r>
    <x v="1"/>
    <x v="1"/>
  </r>
  <r>
    <x v="2"/>
    <x v="0"/>
  </r>
  <r>
    <x v="0"/>
    <x v="0"/>
  </r>
  <r>
    <x v="0"/>
    <x v="0"/>
  </r>
  <r>
    <x v="2"/>
    <x v="2"/>
  </r>
  <r>
    <x v="1"/>
    <x v="0"/>
  </r>
  <r>
    <x v="0"/>
    <x v="1"/>
  </r>
  <r>
    <x v="1"/>
    <x v="1"/>
  </r>
  <r>
    <x v="1"/>
    <x v="0"/>
  </r>
  <r>
    <x v="2"/>
    <x v="1"/>
  </r>
  <r>
    <x v="0"/>
    <x v="2"/>
  </r>
  <r>
    <x v="0"/>
    <x v="1"/>
  </r>
  <r>
    <x v="1"/>
    <x v="1"/>
  </r>
  <r>
    <x v="1"/>
    <x v="2"/>
  </r>
  <r>
    <x v="2"/>
    <x v="0"/>
  </r>
  <r>
    <x v="2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2"/>
    <x v="0"/>
  </r>
  <r>
    <x v="1"/>
    <x v="1"/>
  </r>
  <r>
    <x v="1"/>
    <x v="1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2"/>
  </r>
  <r>
    <x v="1"/>
    <x v="0"/>
  </r>
  <r>
    <x v="1"/>
    <x v="1"/>
  </r>
  <r>
    <x v="0"/>
    <x v="1"/>
  </r>
  <r>
    <x v="0"/>
    <x v="0"/>
  </r>
  <r>
    <x v="2"/>
    <x v="0"/>
  </r>
  <r>
    <x v="1"/>
    <x v="0"/>
  </r>
  <r>
    <x v="1"/>
    <x v="1"/>
  </r>
  <r>
    <x v="1"/>
    <x v="0"/>
  </r>
  <r>
    <x v="2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2"/>
    <x v="1"/>
  </r>
  <r>
    <x v="2"/>
    <x v="2"/>
  </r>
  <r>
    <x v="2"/>
    <x v="1"/>
  </r>
  <r>
    <x v="1"/>
    <x v="0"/>
  </r>
  <r>
    <x v="2"/>
    <x v="2"/>
  </r>
  <r>
    <x v="0"/>
    <x v="0"/>
  </r>
  <r>
    <x v="1"/>
    <x v="2"/>
  </r>
  <r>
    <x v="2"/>
    <x v="0"/>
  </r>
  <r>
    <x v="1"/>
    <x v="1"/>
  </r>
  <r>
    <x v="0"/>
    <x v="1"/>
  </r>
  <r>
    <x v="0"/>
    <x v="2"/>
  </r>
  <r>
    <x v="1"/>
    <x v="2"/>
  </r>
  <r>
    <x v="1"/>
    <x v="0"/>
  </r>
  <r>
    <x v="0"/>
    <x v="2"/>
  </r>
  <r>
    <x v="1"/>
    <x v="2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2"/>
  </r>
  <r>
    <x v="1"/>
    <x v="1"/>
  </r>
  <r>
    <x v="2"/>
    <x v="1"/>
  </r>
  <r>
    <x v="1"/>
    <x v="1"/>
  </r>
  <r>
    <x v="0"/>
    <x v="0"/>
  </r>
  <r>
    <x v="0"/>
    <x v="1"/>
  </r>
  <r>
    <x v="1"/>
    <x v="2"/>
  </r>
  <r>
    <x v="0"/>
    <x v="1"/>
  </r>
  <r>
    <x v="2"/>
    <x v="0"/>
  </r>
  <r>
    <x v="1"/>
    <x v="0"/>
  </r>
  <r>
    <x v="1"/>
    <x v="1"/>
  </r>
  <r>
    <x v="1"/>
    <x v="2"/>
  </r>
  <r>
    <x v="1"/>
    <x v="1"/>
  </r>
  <r>
    <x v="1"/>
    <x v="1"/>
  </r>
  <r>
    <x v="1"/>
    <x v="0"/>
  </r>
  <r>
    <x v="2"/>
    <x v="0"/>
  </r>
  <r>
    <x v="0"/>
    <x v="1"/>
  </r>
  <r>
    <x v="1"/>
    <x v="1"/>
  </r>
  <r>
    <x v="0"/>
    <x v="1"/>
  </r>
  <r>
    <x v="0"/>
    <x v="1"/>
  </r>
  <r>
    <x v="1"/>
    <x v="0"/>
  </r>
  <r>
    <x v="0"/>
    <x v="2"/>
  </r>
  <r>
    <x v="0"/>
    <x v="0"/>
  </r>
  <r>
    <x v="2"/>
    <x v="2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2"/>
    <x v="2"/>
  </r>
  <r>
    <x v="2"/>
    <x v="1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2"/>
  </r>
  <r>
    <x v="2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1"/>
  </r>
  <r>
    <x v="2"/>
    <x v="0"/>
  </r>
  <r>
    <x v="2"/>
    <x v="1"/>
  </r>
  <r>
    <x v="0"/>
    <x v="1"/>
  </r>
  <r>
    <x v="0"/>
    <x v="0"/>
  </r>
  <r>
    <x v="0"/>
    <x v="0"/>
  </r>
  <r>
    <x v="2"/>
    <x v="2"/>
  </r>
  <r>
    <x v="1"/>
    <x v="2"/>
  </r>
  <r>
    <x v="1"/>
    <x v="0"/>
  </r>
  <r>
    <x v="1"/>
    <x v="0"/>
  </r>
  <r>
    <x v="2"/>
    <x v="2"/>
  </r>
  <r>
    <x v="1"/>
    <x v="1"/>
  </r>
  <r>
    <x v="0"/>
    <x v="2"/>
  </r>
  <r>
    <x v="2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1"/>
    <x v="1"/>
  </r>
  <r>
    <x v="1"/>
    <x v="1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0"/>
    <x v="2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2"/>
  </r>
  <r>
    <x v="1"/>
    <x v="0"/>
  </r>
  <r>
    <x v="1"/>
    <x v="1"/>
  </r>
  <r>
    <x v="0"/>
    <x v="0"/>
  </r>
  <r>
    <x v="1"/>
    <x v="2"/>
  </r>
  <r>
    <x v="0"/>
    <x v="0"/>
  </r>
  <r>
    <x v="2"/>
    <x v="1"/>
  </r>
  <r>
    <x v="1"/>
    <x v="0"/>
  </r>
  <r>
    <x v="2"/>
    <x v="1"/>
  </r>
  <r>
    <x v="1"/>
    <x v="2"/>
  </r>
  <r>
    <x v="0"/>
    <x v="0"/>
  </r>
  <r>
    <x v="2"/>
    <x v="1"/>
  </r>
  <r>
    <x v="1"/>
    <x v="0"/>
  </r>
  <r>
    <x v="0"/>
    <x v="0"/>
  </r>
  <r>
    <x v="2"/>
    <x v="1"/>
  </r>
  <r>
    <x v="2"/>
    <x v="0"/>
  </r>
  <r>
    <x v="1"/>
    <x v="2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2"/>
    <x v="0"/>
  </r>
  <r>
    <x v="1"/>
    <x v="0"/>
  </r>
  <r>
    <x v="2"/>
    <x v="2"/>
  </r>
  <r>
    <x v="2"/>
    <x v="2"/>
  </r>
  <r>
    <x v="2"/>
    <x v="2"/>
  </r>
  <r>
    <x v="1"/>
    <x v="0"/>
  </r>
  <r>
    <x v="1"/>
    <x v="0"/>
  </r>
  <r>
    <x v="0"/>
    <x v="1"/>
  </r>
  <r>
    <x v="1"/>
    <x v="1"/>
  </r>
  <r>
    <x v="1"/>
    <x v="2"/>
  </r>
  <r>
    <x v="0"/>
    <x v="0"/>
  </r>
  <r>
    <x v="0"/>
    <x v="1"/>
  </r>
  <r>
    <x v="2"/>
    <x v="1"/>
  </r>
  <r>
    <x v="1"/>
    <x v="1"/>
  </r>
  <r>
    <x v="0"/>
    <x v="0"/>
  </r>
  <r>
    <x v="2"/>
    <x v="1"/>
  </r>
  <r>
    <x v="2"/>
    <x v="2"/>
  </r>
  <r>
    <x v="2"/>
    <x v="0"/>
  </r>
  <r>
    <x v="2"/>
    <x v="0"/>
  </r>
  <r>
    <x v="0"/>
    <x v="0"/>
  </r>
  <r>
    <x v="1"/>
    <x v="0"/>
  </r>
  <r>
    <x v="1"/>
    <x v="1"/>
  </r>
  <r>
    <x v="0"/>
    <x v="2"/>
  </r>
  <r>
    <x v="1"/>
    <x v="2"/>
  </r>
  <r>
    <x v="0"/>
    <x v="2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2"/>
  </r>
  <r>
    <x v="1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2"/>
    <x v="1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2"/>
  </r>
  <r>
    <x v="1"/>
    <x v="0"/>
  </r>
  <r>
    <x v="0"/>
    <x v="1"/>
  </r>
  <r>
    <x v="1"/>
    <x v="2"/>
  </r>
  <r>
    <x v="2"/>
    <x v="0"/>
  </r>
  <r>
    <x v="0"/>
    <x v="0"/>
  </r>
  <r>
    <x v="1"/>
    <x v="0"/>
  </r>
  <r>
    <x v="1"/>
    <x v="2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2"/>
  </r>
  <r>
    <x v="1"/>
    <x v="0"/>
  </r>
  <r>
    <x v="1"/>
    <x v="0"/>
  </r>
  <r>
    <x v="1"/>
    <x v="0"/>
  </r>
  <r>
    <x v="2"/>
    <x v="0"/>
  </r>
  <r>
    <x v="0"/>
    <x v="2"/>
  </r>
  <r>
    <x v="0"/>
    <x v="0"/>
  </r>
  <r>
    <x v="0"/>
    <x v="2"/>
  </r>
  <r>
    <x v="2"/>
    <x v="0"/>
  </r>
  <r>
    <x v="0"/>
    <x v="0"/>
  </r>
  <r>
    <x v="1"/>
    <x v="1"/>
  </r>
  <r>
    <x v="1"/>
    <x v="1"/>
  </r>
  <r>
    <x v="1"/>
    <x v="0"/>
  </r>
  <r>
    <x v="0"/>
    <x v="2"/>
  </r>
  <r>
    <x v="1"/>
    <x v="2"/>
  </r>
  <r>
    <x v="2"/>
    <x v="0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2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2"/>
    <x v="1"/>
  </r>
  <r>
    <x v="1"/>
    <x v="0"/>
  </r>
  <r>
    <x v="0"/>
    <x v="1"/>
  </r>
  <r>
    <x v="2"/>
    <x v="2"/>
  </r>
  <r>
    <x v="2"/>
    <x v="1"/>
  </r>
  <r>
    <x v="0"/>
    <x v="1"/>
  </r>
  <r>
    <x v="1"/>
    <x v="0"/>
  </r>
  <r>
    <x v="0"/>
    <x v="2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2"/>
  </r>
  <r>
    <x v="0"/>
    <x v="1"/>
  </r>
  <r>
    <x v="2"/>
    <x v="1"/>
  </r>
  <r>
    <x v="0"/>
    <x v="0"/>
  </r>
  <r>
    <x v="0"/>
    <x v="0"/>
  </r>
  <r>
    <x v="0"/>
    <x v="1"/>
  </r>
  <r>
    <x v="2"/>
    <x v="1"/>
  </r>
  <r>
    <x v="1"/>
    <x v="2"/>
  </r>
  <r>
    <x v="1"/>
    <x v="0"/>
  </r>
  <r>
    <x v="0"/>
    <x v="0"/>
  </r>
  <r>
    <x v="1"/>
    <x v="2"/>
  </r>
  <r>
    <x v="2"/>
    <x v="1"/>
  </r>
  <r>
    <x v="2"/>
    <x v="0"/>
  </r>
  <r>
    <x v="2"/>
    <x v="0"/>
  </r>
  <r>
    <x v="0"/>
    <x v="0"/>
  </r>
  <r>
    <x v="2"/>
    <x v="1"/>
  </r>
  <r>
    <x v="0"/>
    <x v="2"/>
  </r>
  <r>
    <x v="1"/>
    <x v="0"/>
  </r>
  <r>
    <x v="1"/>
    <x v="2"/>
  </r>
  <r>
    <x v="0"/>
    <x v="0"/>
  </r>
  <r>
    <x v="2"/>
    <x v="2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1"/>
    <x v="2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axis="axisRow" dataField="1" showAll="0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ap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J2" sqref="J2:K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21</v>
      </c>
      <c r="J1" t="s">
        <v>33</v>
      </c>
      <c r="K1" t="s">
        <v>46</v>
      </c>
    </row>
    <row r="2" spans="1:13" x14ac:dyDescent="0.25">
      <c r="A2">
        <v>91.871200000000002</v>
      </c>
      <c r="B2">
        <v>5.8353400000000004</v>
      </c>
      <c r="C2" t="s">
        <v>4</v>
      </c>
      <c r="D2" t="s">
        <v>5</v>
      </c>
      <c r="F2" t="s">
        <v>10</v>
      </c>
      <c r="G2" s="1">
        <f>AVERAGE(A2:A501)</f>
        <v>90.021806999999967</v>
      </c>
      <c r="H2" s="1">
        <f t="shared" ref="H2:J2" si="0">AVERAGE(B2:B501)</f>
        <v>5.6081100400000032</v>
      </c>
      <c r="I2" s="1">
        <f>CORREL(A2:A501,B2:B501)</f>
        <v>0.8816783095520333</v>
      </c>
      <c r="J2" s="25">
        <v>-3.4964442924976176</v>
      </c>
      <c r="K2" s="25">
        <v>0.10113720925972552</v>
      </c>
      <c r="L2" s="1"/>
      <c r="M2" s="1"/>
    </row>
    <row r="3" spans="1:13" x14ac:dyDescent="0.25">
      <c r="A3">
        <v>89.172300000000007</v>
      </c>
      <c r="B3">
        <v>5.5927899999999999</v>
      </c>
      <c r="C3" t="s">
        <v>6</v>
      </c>
      <c r="D3" t="s">
        <v>7</v>
      </c>
      <c r="F3" t="s">
        <v>12</v>
      </c>
      <c r="G3" s="1">
        <f>MEDIAN(A2:A501)</f>
        <v>90.026150000000001</v>
      </c>
      <c r="H3" s="1">
        <f>MEDIAN(B2:B501)</f>
        <v>5.60025</v>
      </c>
      <c r="I3" s="25">
        <f>_xlfn.COVARIANCE.S(A2:A501,B2:B501)</f>
        <v>0.42182301739050071</v>
      </c>
      <c r="J3" s="25">
        <f>ROUND(J2,2)</f>
        <v>-3.5</v>
      </c>
      <c r="K3" s="25">
        <f>ROUND(K2,2)</f>
        <v>0.1</v>
      </c>
    </row>
    <row r="4" spans="1:13" x14ac:dyDescent="0.25">
      <c r="A4">
        <v>88.249600000000001</v>
      </c>
      <c r="B4">
        <v>5.4761199999999999</v>
      </c>
      <c r="C4" t="s">
        <v>6</v>
      </c>
      <c r="D4" t="s">
        <v>8</v>
      </c>
      <c r="F4" t="s">
        <v>11</v>
      </c>
      <c r="G4" s="25">
        <f>_xlfn.STDEV.S(A2:A501)</f>
        <v>2.0422535239983222</v>
      </c>
      <c r="H4" s="25">
        <f>_xlfn.STDEV.S(B2:B501)</f>
        <v>0.2342666478014799</v>
      </c>
      <c r="I4">
        <f>I3/(G4*H4)</f>
        <v>0.8816783095520333</v>
      </c>
    </row>
    <row r="5" spans="1:13" x14ac:dyDescent="0.25">
      <c r="A5">
        <v>86.834500000000006</v>
      </c>
      <c r="B5">
        <v>5.2591599999999996</v>
      </c>
      <c r="C5" t="s">
        <v>6</v>
      </c>
      <c r="D5" t="s">
        <v>7</v>
      </c>
      <c r="F5" t="s">
        <v>13</v>
      </c>
      <c r="G5" s="1">
        <f>MIN(A2:A501)</f>
        <v>83.161600000000007</v>
      </c>
      <c r="H5" s="1">
        <f>MIN(B2:B501)</f>
        <v>4.9299900000000001</v>
      </c>
    </row>
    <row r="6" spans="1:13" x14ac:dyDescent="0.25">
      <c r="A6">
        <v>88.824100000000001</v>
      </c>
      <c r="B6">
        <v>5.5503400000000003</v>
      </c>
      <c r="C6" t="s">
        <v>6</v>
      </c>
      <c r="D6" t="s">
        <v>7</v>
      </c>
      <c r="F6" t="s">
        <v>14</v>
      </c>
      <c r="G6" s="1">
        <f>MAX(A2:A501)</f>
        <v>95.798599999999993</v>
      </c>
      <c r="H6" s="1">
        <f>MAX(B2:B501)</f>
        <v>6.3658599999999996</v>
      </c>
    </row>
    <row r="7" spans="1:13" x14ac:dyDescent="0.25">
      <c r="A7">
        <v>88.153899999999993</v>
      </c>
      <c r="B7">
        <v>5.3541800000000004</v>
      </c>
      <c r="C7" t="s">
        <v>6</v>
      </c>
      <c r="D7" t="s">
        <v>8</v>
      </c>
      <c r="F7" t="s">
        <v>66</v>
      </c>
      <c r="G7" s="1">
        <f>_xlfn.PERCENTILE.INC(A2:A501,0.25)</f>
        <v>88.596000000000004</v>
      </c>
      <c r="H7" s="1">
        <f>_xlfn.PERCENTILE.INC(B2:B501,0.25)</f>
        <v>5.4656900000000004</v>
      </c>
    </row>
    <row r="8" spans="1:13" x14ac:dyDescent="0.25">
      <c r="A8">
        <v>87.173100000000005</v>
      </c>
      <c r="B8">
        <v>5.2073400000000003</v>
      </c>
      <c r="C8" t="s">
        <v>6</v>
      </c>
      <c r="D8" t="s">
        <v>7</v>
      </c>
      <c r="F8" t="s">
        <v>67</v>
      </c>
      <c r="G8" s="1">
        <f>_xlfn.PERCENTILE.INC(A2:A501,0.75)</f>
        <v>91.368600000000001</v>
      </c>
      <c r="H8" s="1">
        <f>_xlfn.PERCENTILE.INC(B2:B501,0.75)</f>
        <v>5.7679200000000002</v>
      </c>
    </row>
    <row r="9" spans="1:13" x14ac:dyDescent="0.25">
      <c r="A9">
        <v>87.563800000000001</v>
      </c>
      <c r="B9">
        <v>5.2905199999999999</v>
      </c>
      <c r="C9" t="s">
        <v>4</v>
      </c>
      <c r="D9" t="s">
        <v>8</v>
      </c>
      <c r="F9" t="s">
        <v>68</v>
      </c>
      <c r="G9">
        <v>3</v>
      </c>
      <c r="H9">
        <v>4</v>
      </c>
    </row>
    <row r="10" spans="1:13" x14ac:dyDescent="0.25">
      <c r="A10">
        <v>91.263599999999997</v>
      </c>
      <c r="B10">
        <v>5.8453799999999996</v>
      </c>
      <c r="C10" t="s">
        <v>6</v>
      </c>
      <c r="D10" t="s">
        <v>8</v>
      </c>
      <c r="F10" t="s">
        <v>69</v>
      </c>
      <c r="G10" s="6">
        <f>(500-G9)/500</f>
        <v>0.99399999999999999</v>
      </c>
      <c r="H10" s="6">
        <f>(500-H9)/500</f>
        <v>0.99199999999999999</v>
      </c>
    </row>
    <row r="11" spans="1:13" x14ac:dyDescent="0.25">
      <c r="A11">
        <v>93.414299999999997</v>
      </c>
      <c r="B11">
        <v>5.7656900000000002</v>
      </c>
      <c r="C11" t="s">
        <v>4</v>
      </c>
      <c r="D11" t="s">
        <v>5</v>
      </c>
    </row>
    <row r="12" spans="1:13" x14ac:dyDescent="0.25">
      <c r="A12">
        <v>89.321600000000004</v>
      </c>
      <c r="B12">
        <v>5.6450199999999997</v>
      </c>
      <c r="C12" t="s">
        <v>4</v>
      </c>
      <c r="D12" t="s">
        <v>7</v>
      </c>
    </row>
    <row r="13" spans="1:13" x14ac:dyDescent="0.25">
      <c r="A13">
        <v>90.291600000000003</v>
      </c>
      <c r="B13">
        <v>5.5189000000000004</v>
      </c>
      <c r="C13" t="s">
        <v>9</v>
      </c>
      <c r="D13" t="s">
        <v>8</v>
      </c>
      <c r="F13" t="s">
        <v>47</v>
      </c>
      <c r="G13">
        <v>89</v>
      </c>
      <c r="H13" s="1">
        <f>J2+K2*G13</f>
        <v>5.5047673316179537</v>
      </c>
    </row>
    <row r="14" spans="1:13" x14ac:dyDescent="0.25">
      <c r="A14">
        <v>90.680199999999999</v>
      </c>
      <c r="B14">
        <v>5.8552900000000001</v>
      </c>
      <c r="C14" t="s">
        <v>9</v>
      </c>
      <c r="D14" t="s">
        <v>7</v>
      </c>
    </row>
    <row r="15" spans="1:13" x14ac:dyDescent="0.25">
      <c r="A15">
        <v>91.128100000000003</v>
      </c>
      <c r="B15">
        <v>5.6560600000000001</v>
      </c>
      <c r="C15" t="s">
        <v>4</v>
      </c>
      <c r="D15" t="s">
        <v>5</v>
      </c>
    </row>
    <row r="16" spans="1:13" x14ac:dyDescent="0.25">
      <c r="A16">
        <v>93.132999999999996</v>
      </c>
      <c r="B16">
        <v>6.0803200000000004</v>
      </c>
      <c r="C16" t="s">
        <v>4</v>
      </c>
      <c r="D16" t="s">
        <v>5</v>
      </c>
    </row>
    <row r="17" spans="1:4" x14ac:dyDescent="0.25">
      <c r="A17">
        <v>90.539699999999996</v>
      </c>
      <c r="B17">
        <v>5.6524799999999997</v>
      </c>
      <c r="C17" t="s">
        <v>4</v>
      </c>
      <c r="D17" t="s">
        <v>5</v>
      </c>
    </row>
    <row r="18" spans="1:4" x14ac:dyDescent="0.25">
      <c r="A18">
        <v>91.326099999999997</v>
      </c>
      <c r="B18">
        <v>5.61313</v>
      </c>
      <c r="C18" t="s">
        <v>4</v>
      </c>
      <c r="D18" t="s">
        <v>5</v>
      </c>
    </row>
    <row r="19" spans="1:4" x14ac:dyDescent="0.25">
      <c r="A19">
        <v>88.718100000000007</v>
      </c>
      <c r="B19">
        <v>5.4685600000000001</v>
      </c>
      <c r="C19" t="s">
        <v>4</v>
      </c>
      <c r="D19" t="s">
        <v>7</v>
      </c>
    </row>
    <row r="20" spans="1:4" x14ac:dyDescent="0.25">
      <c r="A20">
        <v>90.337699999999998</v>
      </c>
      <c r="B20">
        <v>5.4677699999999998</v>
      </c>
      <c r="C20" t="s">
        <v>6</v>
      </c>
      <c r="D20" t="s">
        <v>8</v>
      </c>
    </row>
    <row r="21" spans="1:4" x14ac:dyDescent="0.25">
      <c r="A21">
        <v>91.582800000000006</v>
      </c>
      <c r="B21">
        <v>5.81372</v>
      </c>
      <c r="C21" t="s">
        <v>4</v>
      </c>
      <c r="D21" t="s">
        <v>5</v>
      </c>
    </row>
    <row r="22" spans="1:4" x14ac:dyDescent="0.25">
      <c r="A22">
        <v>90.426900000000003</v>
      </c>
      <c r="B22">
        <v>5.4664099999999998</v>
      </c>
      <c r="C22" t="s">
        <v>4</v>
      </c>
      <c r="D22" t="s">
        <v>5</v>
      </c>
    </row>
    <row r="23" spans="1:4" x14ac:dyDescent="0.25">
      <c r="A23">
        <v>91.813999999999993</v>
      </c>
      <c r="B23">
        <v>5.6013500000000001</v>
      </c>
      <c r="C23" t="s">
        <v>4</v>
      </c>
      <c r="D23" t="s">
        <v>8</v>
      </c>
    </row>
    <row r="24" spans="1:4" x14ac:dyDescent="0.25">
      <c r="A24">
        <v>89.264099999999999</v>
      </c>
      <c r="B24">
        <v>5.5340999999999996</v>
      </c>
      <c r="C24" t="s">
        <v>6</v>
      </c>
      <c r="D24" t="s">
        <v>7</v>
      </c>
    </row>
    <row r="25" spans="1:4" x14ac:dyDescent="0.25">
      <c r="A25">
        <v>88.194000000000003</v>
      </c>
      <c r="B25">
        <v>5.5888900000000001</v>
      </c>
      <c r="C25" t="s">
        <v>6</v>
      </c>
      <c r="D25" t="s">
        <v>7</v>
      </c>
    </row>
    <row r="26" spans="1:4" x14ac:dyDescent="0.25">
      <c r="A26">
        <v>91.368899999999996</v>
      </c>
      <c r="B26">
        <v>5.6972699999999996</v>
      </c>
      <c r="C26" t="s">
        <v>6</v>
      </c>
      <c r="D26" t="s">
        <v>7</v>
      </c>
    </row>
    <row r="27" spans="1:4" x14ac:dyDescent="0.25">
      <c r="A27">
        <v>91.368499999999997</v>
      </c>
      <c r="B27">
        <v>5.5814599999999999</v>
      </c>
      <c r="C27" t="s">
        <v>4</v>
      </c>
      <c r="D27" t="s">
        <v>7</v>
      </c>
    </row>
    <row r="28" spans="1:4" x14ac:dyDescent="0.25">
      <c r="A28">
        <v>90.821100000000001</v>
      </c>
      <c r="B28">
        <v>5.7431099999999997</v>
      </c>
      <c r="C28" t="s">
        <v>6</v>
      </c>
      <c r="D28" t="s">
        <v>5</v>
      </c>
    </row>
    <row r="29" spans="1:4" x14ac:dyDescent="0.25">
      <c r="A29">
        <v>88.140900000000002</v>
      </c>
      <c r="B29">
        <v>5.2214099999999997</v>
      </c>
      <c r="C29" t="s">
        <v>6</v>
      </c>
      <c r="D29" t="s">
        <v>5</v>
      </c>
    </row>
    <row r="30" spans="1:4" x14ac:dyDescent="0.25">
      <c r="A30">
        <v>88.528999999999996</v>
      </c>
      <c r="B30">
        <v>5.3995199999999999</v>
      </c>
      <c r="C30" t="s">
        <v>4</v>
      </c>
      <c r="D30" t="s">
        <v>8</v>
      </c>
    </row>
    <row r="31" spans="1:4" x14ac:dyDescent="0.25">
      <c r="A31">
        <v>89.993700000000004</v>
      </c>
      <c r="B31">
        <v>5.5456000000000003</v>
      </c>
      <c r="C31" t="s">
        <v>9</v>
      </c>
      <c r="D31" t="s">
        <v>5</v>
      </c>
    </row>
    <row r="32" spans="1:4" x14ac:dyDescent="0.25">
      <c r="A32">
        <v>89.031099999999995</v>
      </c>
      <c r="B32">
        <v>5.4876800000000001</v>
      </c>
      <c r="C32" t="s">
        <v>4</v>
      </c>
      <c r="D32" t="s">
        <v>5</v>
      </c>
    </row>
    <row r="33" spans="1:4" x14ac:dyDescent="0.25">
      <c r="A33">
        <v>89.300200000000004</v>
      </c>
      <c r="B33">
        <v>5.5368300000000001</v>
      </c>
      <c r="C33" t="s">
        <v>6</v>
      </c>
      <c r="D33" t="s">
        <v>7</v>
      </c>
    </row>
    <row r="34" spans="1:4" x14ac:dyDescent="0.25">
      <c r="A34">
        <v>93.863699999999994</v>
      </c>
      <c r="B34">
        <v>6.07036</v>
      </c>
      <c r="C34" t="s">
        <v>4</v>
      </c>
      <c r="D34" t="s">
        <v>5</v>
      </c>
    </row>
    <row r="35" spans="1:4" x14ac:dyDescent="0.25">
      <c r="A35">
        <v>85.722499999999997</v>
      </c>
      <c r="B35">
        <v>5.1704999999999997</v>
      </c>
      <c r="C35" t="s">
        <v>4</v>
      </c>
      <c r="D35" t="s">
        <v>5</v>
      </c>
    </row>
    <row r="36" spans="1:4" x14ac:dyDescent="0.25">
      <c r="A36">
        <v>89.982100000000003</v>
      </c>
      <c r="B36">
        <v>5.6656700000000004</v>
      </c>
      <c r="C36" t="s">
        <v>4</v>
      </c>
      <c r="D36" t="s">
        <v>8</v>
      </c>
    </row>
    <row r="37" spans="1:4" x14ac:dyDescent="0.25">
      <c r="A37">
        <v>87.852000000000004</v>
      </c>
      <c r="B37">
        <v>5.5769200000000003</v>
      </c>
      <c r="C37" t="s">
        <v>4</v>
      </c>
      <c r="D37" t="s">
        <v>5</v>
      </c>
    </row>
    <row r="38" spans="1:4" x14ac:dyDescent="0.25">
      <c r="A38">
        <v>90.257400000000004</v>
      </c>
      <c r="B38">
        <v>5.6255600000000001</v>
      </c>
      <c r="C38" t="s">
        <v>4</v>
      </c>
      <c r="D38" t="s">
        <v>5</v>
      </c>
    </row>
    <row r="39" spans="1:4" x14ac:dyDescent="0.25">
      <c r="A39">
        <v>91.616399999999999</v>
      </c>
      <c r="B39">
        <v>5.5925799999999999</v>
      </c>
      <c r="C39" t="s">
        <v>4</v>
      </c>
      <c r="D39" t="s">
        <v>5</v>
      </c>
    </row>
    <row r="40" spans="1:4" x14ac:dyDescent="0.25">
      <c r="A40">
        <v>93.174999999999997</v>
      </c>
      <c r="B40">
        <v>6.0545099999999996</v>
      </c>
      <c r="C40" t="s">
        <v>9</v>
      </c>
      <c r="D40" t="s">
        <v>5</v>
      </c>
    </row>
    <row r="41" spans="1:4" x14ac:dyDescent="0.25">
      <c r="A41">
        <v>91.917199999999994</v>
      </c>
      <c r="B41">
        <v>5.8198400000000001</v>
      </c>
      <c r="C41" t="s">
        <v>6</v>
      </c>
      <c r="D41" t="s">
        <v>8</v>
      </c>
    </row>
    <row r="42" spans="1:4" x14ac:dyDescent="0.25">
      <c r="A42">
        <v>88.857500000000002</v>
      </c>
      <c r="B42">
        <v>5.5593700000000004</v>
      </c>
      <c r="C42" t="s">
        <v>9</v>
      </c>
      <c r="D42" t="s">
        <v>5</v>
      </c>
    </row>
    <row r="43" spans="1:4" x14ac:dyDescent="0.25">
      <c r="A43">
        <v>89.645600000000002</v>
      </c>
      <c r="B43">
        <v>5.5702699999999998</v>
      </c>
      <c r="C43" t="s">
        <v>4</v>
      </c>
      <c r="D43" t="s">
        <v>5</v>
      </c>
    </row>
    <row r="44" spans="1:4" x14ac:dyDescent="0.25">
      <c r="A44">
        <v>92.645300000000006</v>
      </c>
      <c r="B44">
        <v>6.0457099999999997</v>
      </c>
      <c r="C44" t="s">
        <v>4</v>
      </c>
      <c r="D44" t="s">
        <v>7</v>
      </c>
    </row>
    <row r="45" spans="1:4" x14ac:dyDescent="0.25">
      <c r="A45">
        <v>92.637100000000004</v>
      </c>
      <c r="B45">
        <v>6.0301600000000004</v>
      </c>
      <c r="C45" t="s">
        <v>6</v>
      </c>
      <c r="D45" t="s">
        <v>7</v>
      </c>
    </row>
    <row r="46" spans="1:4" x14ac:dyDescent="0.25">
      <c r="A46">
        <v>90.536900000000003</v>
      </c>
      <c r="B46">
        <v>5.8047199999999997</v>
      </c>
      <c r="C46" t="s">
        <v>4</v>
      </c>
      <c r="D46" t="s">
        <v>5</v>
      </c>
    </row>
    <row r="47" spans="1:4" x14ac:dyDescent="0.25">
      <c r="A47">
        <v>95.314300000000003</v>
      </c>
      <c r="B47">
        <v>6.1211000000000002</v>
      </c>
      <c r="C47" t="s">
        <v>6</v>
      </c>
      <c r="D47" t="s">
        <v>8</v>
      </c>
    </row>
    <row r="48" spans="1:4" x14ac:dyDescent="0.25">
      <c r="A48">
        <v>91.114000000000004</v>
      </c>
      <c r="B48">
        <v>5.7452899999999998</v>
      </c>
      <c r="C48" t="s">
        <v>9</v>
      </c>
      <c r="D48" t="s">
        <v>5</v>
      </c>
    </row>
    <row r="49" spans="1:4" x14ac:dyDescent="0.25">
      <c r="A49">
        <v>87.395300000000006</v>
      </c>
      <c r="B49">
        <v>5.1555900000000001</v>
      </c>
      <c r="C49" t="s">
        <v>4</v>
      </c>
      <c r="D49" t="s">
        <v>8</v>
      </c>
    </row>
    <row r="50" spans="1:4" x14ac:dyDescent="0.25">
      <c r="A50">
        <v>91.543499999999995</v>
      </c>
      <c r="B50">
        <v>5.5758799999999997</v>
      </c>
      <c r="C50" t="s">
        <v>6</v>
      </c>
      <c r="D50" t="s">
        <v>5</v>
      </c>
    </row>
    <row r="51" spans="1:4" x14ac:dyDescent="0.25">
      <c r="A51">
        <v>87.858500000000006</v>
      </c>
      <c r="B51">
        <v>5.2053500000000001</v>
      </c>
      <c r="C51" t="s">
        <v>6</v>
      </c>
      <c r="D51" t="s">
        <v>5</v>
      </c>
    </row>
    <row r="52" spans="1:4" x14ac:dyDescent="0.25">
      <c r="A52">
        <v>87.666600000000003</v>
      </c>
      <c r="B52">
        <v>5.4045300000000003</v>
      </c>
      <c r="C52" t="s">
        <v>4</v>
      </c>
      <c r="D52" t="s">
        <v>5</v>
      </c>
    </row>
    <row r="53" spans="1:4" x14ac:dyDescent="0.25">
      <c r="A53">
        <v>91.815200000000004</v>
      </c>
      <c r="B53">
        <v>5.8750299999999998</v>
      </c>
      <c r="C53" t="s">
        <v>4</v>
      </c>
      <c r="D53" t="s">
        <v>5</v>
      </c>
    </row>
    <row r="54" spans="1:4" x14ac:dyDescent="0.25">
      <c r="A54">
        <v>89.532499999999999</v>
      </c>
      <c r="B54">
        <v>5.4686199999999996</v>
      </c>
      <c r="C54" t="s">
        <v>4</v>
      </c>
      <c r="D54" t="s">
        <v>5</v>
      </c>
    </row>
    <row r="55" spans="1:4" x14ac:dyDescent="0.25">
      <c r="A55">
        <v>87.612399999999994</v>
      </c>
      <c r="B55">
        <v>5.18933</v>
      </c>
      <c r="C55" t="s">
        <v>6</v>
      </c>
      <c r="D55" t="s">
        <v>7</v>
      </c>
    </row>
    <row r="56" spans="1:4" x14ac:dyDescent="0.25">
      <c r="A56">
        <v>88.527799999999999</v>
      </c>
      <c r="B56">
        <v>5.2884500000000001</v>
      </c>
      <c r="C56" t="s">
        <v>4</v>
      </c>
      <c r="D56" t="s">
        <v>7</v>
      </c>
    </row>
    <row r="57" spans="1:4" x14ac:dyDescent="0.25">
      <c r="A57">
        <v>90.382800000000003</v>
      </c>
      <c r="B57">
        <v>5.4935299999999998</v>
      </c>
      <c r="C57" t="s">
        <v>4</v>
      </c>
      <c r="D57" t="s">
        <v>5</v>
      </c>
    </row>
    <row r="58" spans="1:4" x14ac:dyDescent="0.25">
      <c r="A58">
        <v>91.200299999999999</v>
      </c>
      <c r="B58">
        <v>5.61036</v>
      </c>
      <c r="C58" t="s">
        <v>4</v>
      </c>
      <c r="D58" t="s">
        <v>8</v>
      </c>
    </row>
    <row r="59" spans="1:4" x14ac:dyDescent="0.25">
      <c r="A59">
        <v>91.469399999999993</v>
      </c>
      <c r="B59">
        <v>5.6584199999999996</v>
      </c>
      <c r="C59" t="s">
        <v>4</v>
      </c>
      <c r="D59" t="s">
        <v>7</v>
      </c>
    </row>
    <row r="60" spans="1:4" x14ac:dyDescent="0.25">
      <c r="A60">
        <v>90.915199999999999</v>
      </c>
      <c r="B60">
        <v>5.8185799999999999</v>
      </c>
      <c r="C60" t="s">
        <v>4</v>
      </c>
      <c r="D60" t="s">
        <v>7</v>
      </c>
    </row>
    <row r="61" spans="1:4" x14ac:dyDescent="0.25">
      <c r="A61">
        <v>89.272999999999996</v>
      </c>
      <c r="B61">
        <v>5.7126799999999998</v>
      </c>
      <c r="C61" t="s">
        <v>4</v>
      </c>
      <c r="D61" t="s">
        <v>5</v>
      </c>
    </row>
    <row r="62" spans="1:4" x14ac:dyDescent="0.25">
      <c r="A62">
        <v>91.684200000000004</v>
      </c>
      <c r="B62">
        <v>5.89954</v>
      </c>
      <c r="C62" t="s">
        <v>6</v>
      </c>
      <c r="D62" t="s">
        <v>5</v>
      </c>
    </row>
    <row r="63" spans="1:4" x14ac:dyDescent="0.25">
      <c r="A63">
        <v>91.0672</v>
      </c>
      <c r="B63">
        <v>5.79359</v>
      </c>
      <c r="C63" t="s">
        <v>4</v>
      </c>
      <c r="D63" t="s">
        <v>8</v>
      </c>
    </row>
    <row r="64" spans="1:4" x14ac:dyDescent="0.25">
      <c r="A64">
        <v>92.847200000000001</v>
      </c>
      <c r="B64">
        <v>5.9620800000000003</v>
      </c>
      <c r="C64" t="s">
        <v>6</v>
      </c>
      <c r="D64" t="s">
        <v>7</v>
      </c>
    </row>
    <row r="65" spans="1:4" x14ac:dyDescent="0.25">
      <c r="A65">
        <v>87.337699999999998</v>
      </c>
      <c r="B65">
        <v>5.1481599999999998</v>
      </c>
      <c r="C65" t="s">
        <v>4</v>
      </c>
      <c r="D65" t="s">
        <v>5</v>
      </c>
    </row>
    <row r="66" spans="1:4" x14ac:dyDescent="0.25">
      <c r="A66">
        <v>92.1554</v>
      </c>
      <c r="B66">
        <v>5.9755799999999999</v>
      </c>
      <c r="C66" t="s">
        <v>6</v>
      </c>
      <c r="D66" t="s">
        <v>7</v>
      </c>
    </row>
    <row r="67" spans="1:4" x14ac:dyDescent="0.25">
      <c r="A67">
        <v>91.261399999999995</v>
      </c>
      <c r="B67">
        <v>5.8282299999999996</v>
      </c>
      <c r="C67" t="s">
        <v>4</v>
      </c>
      <c r="D67" t="s">
        <v>5</v>
      </c>
    </row>
    <row r="68" spans="1:4" x14ac:dyDescent="0.25">
      <c r="A68">
        <v>90.533600000000007</v>
      </c>
      <c r="B68">
        <v>5.5765000000000002</v>
      </c>
      <c r="C68" t="s">
        <v>4</v>
      </c>
      <c r="D68" t="s">
        <v>5</v>
      </c>
    </row>
    <row r="69" spans="1:4" x14ac:dyDescent="0.25">
      <c r="A69">
        <v>88.274299999999997</v>
      </c>
      <c r="B69">
        <v>5.4492599999999998</v>
      </c>
      <c r="C69" t="s">
        <v>9</v>
      </c>
      <c r="D69" t="s">
        <v>5</v>
      </c>
    </row>
    <row r="70" spans="1:4" x14ac:dyDescent="0.25">
      <c r="A70">
        <v>86.148799999999994</v>
      </c>
      <c r="B70">
        <v>5.3557899999999998</v>
      </c>
      <c r="C70" t="s">
        <v>9</v>
      </c>
      <c r="D70" t="s">
        <v>7</v>
      </c>
    </row>
    <row r="71" spans="1:4" x14ac:dyDescent="0.25">
      <c r="A71">
        <v>90.141199999999998</v>
      </c>
      <c r="B71">
        <v>5.7682799999999999</v>
      </c>
      <c r="C71" t="s">
        <v>4</v>
      </c>
      <c r="D71" t="s">
        <v>7</v>
      </c>
    </row>
    <row r="72" spans="1:4" x14ac:dyDescent="0.25">
      <c r="A72">
        <v>89.985399999999998</v>
      </c>
      <c r="B72">
        <v>5.5214699999999999</v>
      </c>
      <c r="C72" t="s">
        <v>4</v>
      </c>
      <c r="D72" t="s">
        <v>5</v>
      </c>
    </row>
    <row r="73" spans="1:4" x14ac:dyDescent="0.25">
      <c r="A73">
        <v>91.007499999999993</v>
      </c>
      <c r="B73">
        <v>5.6958000000000002</v>
      </c>
      <c r="C73" t="s">
        <v>9</v>
      </c>
      <c r="D73" t="s">
        <v>7</v>
      </c>
    </row>
    <row r="74" spans="1:4" x14ac:dyDescent="0.25">
      <c r="A74">
        <v>88.626800000000003</v>
      </c>
      <c r="B74">
        <v>5.3767100000000001</v>
      </c>
      <c r="C74" t="s">
        <v>4</v>
      </c>
      <c r="D74" t="s">
        <v>5</v>
      </c>
    </row>
    <row r="75" spans="1:4" x14ac:dyDescent="0.25">
      <c r="A75">
        <v>88.450199999999995</v>
      </c>
      <c r="B75">
        <v>5.2815300000000001</v>
      </c>
      <c r="C75" t="s">
        <v>4</v>
      </c>
      <c r="D75" t="s">
        <v>5</v>
      </c>
    </row>
    <row r="76" spans="1:4" x14ac:dyDescent="0.25">
      <c r="A76">
        <v>85.989500000000007</v>
      </c>
      <c r="B76">
        <v>5.00779</v>
      </c>
      <c r="C76" t="s">
        <v>4</v>
      </c>
      <c r="D76" t="s">
        <v>5</v>
      </c>
    </row>
    <row r="77" spans="1:4" x14ac:dyDescent="0.25">
      <c r="A77">
        <v>89.397900000000007</v>
      </c>
      <c r="B77">
        <v>5.7196300000000004</v>
      </c>
      <c r="C77" t="s">
        <v>4</v>
      </c>
      <c r="D77" t="s">
        <v>7</v>
      </c>
    </row>
    <row r="78" spans="1:4" x14ac:dyDescent="0.25">
      <c r="A78">
        <v>92.5732</v>
      </c>
      <c r="B78">
        <v>5.7908200000000001</v>
      </c>
      <c r="C78" t="s">
        <v>6</v>
      </c>
      <c r="D78" t="s">
        <v>5</v>
      </c>
    </row>
    <row r="79" spans="1:4" x14ac:dyDescent="0.25">
      <c r="A79">
        <v>88.885400000000004</v>
      </c>
      <c r="B79">
        <v>5.6642099999999997</v>
      </c>
      <c r="C79" t="s">
        <v>6</v>
      </c>
      <c r="D79" t="s">
        <v>5</v>
      </c>
    </row>
    <row r="80" spans="1:4" x14ac:dyDescent="0.25">
      <c r="A80">
        <v>87.355999999999995</v>
      </c>
      <c r="B80">
        <v>5.3495799999999996</v>
      </c>
      <c r="C80" t="s">
        <v>4</v>
      </c>
      <c r="D80" t="s">
        <v>5</v>
      </c>
    </row>
    <row r="81" spans="1:4" x14ac:dyDescent="0.25">
      <c r="A81">
        <v>86.967399999999998</v>
      </c>
      <c r="B81">
        <v>5.1596500000000001</v>
      </c>
      <c r="C81" t="s">
        <v>4</v>
      </c>
      <c r="D81" t="s">
        <v>7</v>
      </c>
    </row>
    <row r="82" spans="1:4" x14ac:dyDescent="0.25">
      <c r="A82">
        <v>93.523600000000002</v>
      </c>
      <c r="B82">
        <v>6.00596</v>
      </c>
      <c r="C82" t="s">
        <v>6</v>
      </c>
      <c r="D82" t="s">
        <v>5</v>
      </c>
    </row>
    <row r="83" spans="1:4" x14ac:dyDescent="0.25">
      <c r="A83">
        <v>90.194100000000006</v>
      </c>
      <c r="B83">
        <v>5.55403</v>
      </c>
      <c r="C83" t="s">
        <v>4</v>
      </c>
      <c r="D83" t="s">
        <v>7</v>
      </c>
    </row>
    <row r="84" spans="1:4" x14ac:dyDescent="0.25">
      <c r="A84">
        <v>91.073999999999998</v>
      </c>
      <c r="B84">
        <v>5.5098700000000003</v>
      </c>
      <c r="C84" t="s">
        <v>9</v>
      </c>
      <c r="D84" t="s">
        <v>5</v>
      </c>
    </row>
    <row r="85" spans="1:4" x14ac:dyDescent="0.25">
      <c r="A85">
        <v>91.731899999999996</v>
      </c>
      <c r="B85">
        <v>5.7170300000000003</v>
      </c>
      <c r="C85" t="s">
        <v>4</v>
      </c>
      <c r="D85" t="s">
        <v>7</v>
      </c>
    </row>
    <row r="86" spans="1:4" x14ac:dyDescent="0.25">
      <c r="A86">
        <v>90.726600000000005</v>
      </c>
      <c r="B86">
        <v>5.4734600000000002</v>
      </c>
      <c r="C86" t="s">
        <v>9</v>
      </c>
      <c r="D86" t="s">
        <v>5</v>
      </c>
    </row>
    <row r="87" spans="1:4" x14ac:dyDescent="0.25">
      <c r="A87">
        <v>88.823999999999998</v>
      </c>
      <c r="B87">
        <v>5.5943399999999999</v>
      </c>
      <c r="C87" t="s">
        <v>4</v>
      </c>
      <c r="D87" t="s">
        <v>7</v>
      </c>
    </row>
    <row r="88" spans="1:4" x14ac:dyDescent="0.25">
      <c r="A88">
        <v>90.8369</v>
      </c>
      <c r="B88">
        <v>5.65991</v>
      </c>
      <c r="C88" t="s">
        <v>4</v>
      </c>
      <c r="D88" t="s">
        <v>8</v>
      </c>
    </row>
    <row r="89" spans="1:4" x14ac:dyDescent="0.25">
      <c r="A89">
        <v>88.440299999999993</v>
      </c>
      <c r="B89">
        <v>5.3219599999999998</v>
      </c>
      <c r="C89" t="s">
        <v>9</v>
      </c>
      <c r="D89" t="s">
        <v>8</v>
      </c>
    </row>
    <row r="90" spans="1:4" x14ac:dyDescent="0.25">
      <c r="A90">
        <v>86.655199999999994</v>
      </c>
      <c r="B90">
        <v>5.1293699999999998</v>
      </c>
      <c r="C90" t="s">
        <v>4</v>
      </c>
      <c r="D90" t="s">
        <v>7</v>
      </c>
    </row>
    <row r="91" spans="1:4" x14ac:dyDescent="0.25">
      <c r="A91">
        <v>90.209699999999998</v>
      </c>
      <c r="B91">
        <v>5.6612600000000004</v>
      </c>
      <c r="C91" t="s">
        <v>6</v>
      </c>
      <c r="D91" t="s">
        <v>5</v>
      </c>
    </row>
    <row r="92" spans="1:4" x14ac:dyDescent="0.25">
      <c r="A92">
        <v>89.847899999999996</v>
      </c>
      <c r="B92">
        <v>5.4237200000000003</v>
      </c>
      <c r="C92" t="s">
        <v>4</v>
      </c>
      <c r="D92" t="s">
        <v>5</v>
      </c>
    </row>
    <row r="93" spans="1:4" x14ac:dyDescent="0.25">
      <c r="A93">
        <v>89.714299999999994</v>
      </c>
      <c r="B93">
        <v>5.5721299999999996</v>
      </c>
      <c r="C93" t="s">
        <v>6</v>
      </c>
      <c r="D93" t="s">
        <v>7</v>
      </c>
    </row>
    <row r="94" spans="1:4" x14ac:dyDescent="0.25">
      <c r="A94">
        <v>92.849800000000002</v>
      </c>
      <c r="B94">
        <v>5.7989499999999996</v>
      </c>
      <c r="C94" t="s">
        <v>9</v>
      </c>
      <c r="D94" t="s">
        <v>7</v>
      </c>
    </row>
    <row r="95" spans="1:4" x14ac:dyDescent="0.25">
      <c r="A95">
        <v>88.654600000000002</v>
      </c>
      <c r="B95">
        <v>5.6317700000000004</v>
      </c>
      <c r="C95" t="s">
        <v>9</v>
      </c>
      <c r="D95" t="s">
        <v>5</v>
      </c>
    </row>
    <row r="96" spans="1:4" x14ac:dyDescent="0.25">
      <c r="A96">
        <v>89.8934</v>
      </c>
      <c r="B96">
        <v>5.6888199999999998</v>
      </c>
      <c r="C96" t="s">
        <v>6</v>
      </c>
      <c r="D96" t="s">
        <v>5</v>
      </c>
    </row>
    <row r="97" spans="1:4" x14ac:dyDescent="0.25">
      <c r="A97">
        <v>90.960700000000003</v>
      </c>
      <c r="B97">
        <v>5.6230200000000004</v>
      </c>
      <c r="C97" t="s">
        <v>9</v>
      </c>
      <c r="D97" t="s">
        <v>7</v>
      </c>
    </row>
    <row r="98" spans="1:4" x14ac:dyDescent="0.25">
      <c r="A98">
        <v>91.251400000000004</v>
      </c>
      <c r="B98">
        <v>5.5740600000000002</v>
      </c>
      <c r="C98" t="s">
        <v>9</v>
      </c>
      <c r="D98" t="s">
        <v>5</v>
      </c>
    </row>
    <row r="99" spans="1:4" x14ac:dyDescent="0.25">
      <c r="A99">
        <v>88.732299999999995</v>
      </c>
      <c r="B99">
        <v>5.4735199999999997</v>
      </c>
      <c r="C99" t="s">
        <v>6</v>
      </c>
      <c r="D99" t="s">
        <v>5</v>
      </c>
    </row>
    <row r="100" spans="1:4" x14ac:dyDescent="0.25">
      <c r="A100">
        <v>91.878399999999999</v>
      </c>
      <c r="B100">
        <v>5.9241999999999999</v>
      </c>
      <c r="C100" t="s">
        <v>4</v>
      </c>
      <c r="D100" t="s">
        <v>7</v>
      </c>
    </row>
    <row r="101" spans="1:4" x14ac:dyDescent="0.25">
      <c r="A101">
        <v>88.361500000000007</v>
      </c>
      <c r="B101">
        <v>5.3449499999999999</v>
      </c>
      <c r="C101" t="s">
        <v>4</v>
      </c>
      <c r="D101" t="s">
        <v>7</v>
      </c>
    </row>
    <row r="102" spans="1:4" x14ac:dyDescent="0.25">
      <c r="A102">
        <v>90.516400000000004</v>
      </c>
      <c r="B102">
        <v>5.6881199999999996</v>
      </c>
      <c r="C102" t="s">
        <v>6</v>
      </c>
      <c r="D102" t="s">
        <v>8</v>
      </c>
    </row>
    <row r="103" spans="1:4" x14ac:dyDescent="0.25">
      <c r="A103">
        <v>90.039599999999993</v>
      </c>
      <c r="B103">
        <v>5.4835700000000003</v>
      </c>
      <c r="C103" t="s">
        <v>9</v>
      </c>
      <c r="D103" t="s">
        <v>8</v>
      </c>
    </row>
    <row r="104" spans="1:4" x14ac:dyDescent="0.25">
      <c r="A104">
        <v>83.648300000000006</v>
      </c>
      <c r="B104">
        <v>5.03653</v>
      </c>
      <c r="C104" t="s">
        <v>4</v>
      </c>
      <c r="D104" t="s">
        <v>5</v>
      </c>
    </row>
    <row r="105" spans="1:4" x14ac:dyDescent="0.25">
      <c r="A105">
        <v>93.378900000000002</v>
      </c>
      <c r="B105">
        <v>5.7751999999999999</v>
      </c>
      <c r="C105" t="s">
        <v>4</v>
      </c>
      <c r="D105" t="s">
        <v>5</v>
      </c>
    </row>
    <row r="106" spans="1:4" x14ac:dyDescent="0.25">
      <c r="A106">
        <v>89.253799999999998</v>
      </c>
      <c r="B106">
        <v>5.6274600000000001</v>
      </c>
      <c r="C106" t="s">
        <v>4</v>
      </c>
      <c r="D106" t="s">
        <v>8</v>
      </c>
    </row>
    <row r="107" spans="1:4" x14ac:dyDescent="0.25">
      <c r="A107">
        <v>90.528300000000002</v>
      </c>
      <c r="B107">
        <v>5.4841800000000003</v>
      </c>
      <c r="C107" t="s">
        <v>6</v>
      </c>
      <c r="D107" t="s">
        <v>7</v>
      </c>
    </row>
    <row r="108" spans="1:4" x14ac:dyDescent="0.25">
      <c r="A108">
        <v>86.408799999999999</v>
      </c>
      <c r="B108">
        <v>5.10473</v>
      </c>
      <c r="C108" t="s">
        <v>4</v>
      </c>
      <c r="D108" t="s">
        <v>7</v>
      </c>
    </row>
    <row r="109" spans="1:4" x14ac:dyDescent="0.25">
      <c r="A109">
        <v>87.184600000000003</v>
      </c>
      <c r="B109">
        <v>5.4449699999999996</v>
      </c>
      <c r="C109" t="s">
        <v>9</v>
      </c>
      <c r="D109" t="s">
        <v>5</v>
      </c>
    </row>
    <row r="110" spans="1:4" x14ac:dyDescent="0.25">
      <c r="A110">
        <v>89.703999999999994</v>
      </c>
      <c r="B110">
        <v>5.6142300000000001</v>
      </c>
      <c r="C110" t="s">
        <v>4</v>
      </c>
      <c r="D110" t="s">
        <v>7</v>
      </c>
    </row>
    <row r="111" spans="1:4" x14ac:dyDescent="0.25">
      <c r="A111">
        <v>87.590299999999999</v>
      </c>
      <c r="B111">
        <v>5.4806699999999999</v>
      </c>
      <c r="C111" t="s">
        <v>4</v>
      </c>
      <c r="D111" t="s">
        <v>5</v>
      </c>
    </row>
    <row r="112" spans="1:4" x14ac:dyDescent="0.25">
      <c r="A112">
        <v>90.130200000000002</v>
      </c>
      <c r="B112">
        <v>5.6269299999999998</v>
      </c>
      <c r="C112" t="s">
        <v>6</v>
      </c>
      <c r="D112" t="s">
        <v>8</v>
      </c>
    </row>
    <row r="113" spans="1:4" x14ac:dyDescent="0.25">
      <c r="A113">
        <v>92.625699999999995</v>
      </c>
      <c r="B113">
        <v>5.7854000000000001</v>
      </c>
      <c r="C113" t="s">
        <v>4</v>
      </c>
      <c r="D113" t="s">
        <v>5</v>
      </c>
    </row>
    <row r="114" spans="1:4" x14ac:dyDescent="0.25">
      <c r="A114">
        <v>91.861500000000007</v>
      </c>
      <c r="B114">
        <v>5.6558099999999998</v>
      </c>
      <c r="C114" t="s">
        <v>4</v>
      </c>
      <c r="D114" t="s">
        <v>7</v>
      </c>
    </row>
    <row r="115" spans="1:4" x14ac:dyDescent="0.25">
      <c r="A115">
        <v>86.933599999999998</v>
      </c>
      <c r="B115">
        <v>5.4146299999999998</v>
      </c>
      <c r="C115" t="s">
        <v>4</v>
      </c>
      <c r="D115" t="s">
        <v>5</v>
      </c>
    </row>
    <row r="116" spans="1:4" x14ac:dyDescent="0.25">
      <c r="A116">
        <v>90.240600000000001</v>
      </c>
      <c r="B116">
        <v>5.8050899999999999</v>
      </c>
      <c r="C116" t="s">
        <v>6</v>
      </c>
      <c r="D116" t="s">
        <v>7</v>
      </c>
    </row>
    <row r="117" spans="1:4" x14ac:dyDescent="0.25">
      <c r="A117">
        <v>89.910799999999995</v>
      </c>
      <c r="B117">
        <v>5.6305100000000001</v>
      </c>
      <c r="C117" t="s">
        <v>4</v>
      </c>
      <c r="D117" t="s">
        <v>7</v>
      </c>
    </row>
    <row r="118" spans="1:4" x14ac:dyDescent="0.25">
      <c r="A118">
        <v>90.395899999999997</v>
      </c>
      <c r="B118">
        <v>5.6985999999999999</v>
      </c>
      <c r="C118" t="s">
        <v>4</v>
      </c>
      <c r="D118" t="s">
        <v>5</v>
      </c>
    </row>
    <row r="119" spans="1:4" x14ac:dyDescent="0.25">
      <c r="A119">
        <v>90.5458</v>
      </c>
      <c r="B119">
        <v>5.5110599999999996</v>
      </c>
      <c r="C119" t="s">
        <v>6</v>
      </c>
      <c r="D119" t="s">
        <v>5</v>
      </c>
    </row>
    <row r="120" spans="1:4" x14ac:dyDescent="0.25">
      <c r="A120">
        <v>86.746200000000002</v>
      </c>
      <c r="B120">
        <v>5.3725899999999998</v>
      </c>
      <c r="C120" t="s">
        <v>6</v>
      </c>
      <c r="D120" t="s">
        <v>5</v>
      </c>
    </row>
    <row r="121" spans="1:4" x14ac:dyDescent="0.25">
      <c r="A121">
        <v>91.859300000000005</v>
      </c>
      <c r="B121">
        <v>5.8210600000000001</v>
      </c>
      <c r="C121" t="s">
        <v>4</v>
      </c>
      <c r="D121" t="s">
        <v>8</v>
      </c>
    </row>
    <row r="122" spans="1:4" x14ac:dyDescent="0.25">
      <c r="A122">
        <v>88.081400000000002</v>
      </c>
      <c r="B122">
        <v>5.3105000000000002</v>
      </c>
      <c r="C122" t="s">
        <v>4</v>
      </c>
      <c r="D122" t="s">
        <v>5</v>
      </c>
    </row>
    <row r="123" spans="1:4" x14ac:dyDescent="0.25">
      <c r="A123">
        <v>90.731999999999999</v>
      </c>
      <c r="B123">
        <v>5.8415699999999999</v>
      </c>
      <c r="C123" t="s">
        <v>4</v>
      </c>
      <c r="D123" t="s">
        <v>5</v>
      </c>
    </row>
    <row r="124" spans="1:4" x14ac:dyDescent="0.25">
      <c r="A124">
        <v>95.236099999999993</v>
      </c>
      <c r="B124">
        <v>6.0336299999999996</v>
      </c>
      <c r="C124" t="s">
        <v>4</v>
      </c>
      <c r="D124" t="s">
        <v>5</v>
      </c>
    </row>
    <row r="125" spans="1:4" x14ac:dyDescent="0.25">
      <c r="A125">
        <v>88.41</v>
      </c>
      <c r="B125">
        <v>5.52027</v>
      </c>
      <c r="C125" t="s">
        <v>4</v>
      </c>
      <c r="D125" t="s">
        <v>5</v>
      </c>
    </row>
    <row r="126" spans="1:4" x14ac:dyDescent="0.25">
      <c r="A126">
        <v>88.896500000000003</v>
      </c>
      <c r="B126">
        <v>5.5772000000000004</v>
      </c>
      <c r="C126" t="s">
        <v>4</v>
      </c>
      <c r="D126" t="s">
        <v>7</v>
      </c>
    </row>
    <row r="127" spans="1:4" x14ac:dyDescent="0.25">
      <c r="A127">
        <v>94.122299999999996</v>
      </c>
      <c r="B127">
        <v>5.9631699999999999</v>
      </c>
      <c r="C127" t="s">
        <v>4</v>
      </c>
      <c r="D127" t="s">
        <v>5</v>
      </c>
    </row>
    <row r="128" spans="1:4" x14ac:dyDescent="0.25">
      <c r="A128">
        <v>90.894199999999998</v>
      </c>
      <c r="B128">
        <v>5.4927400000000004</v>
      </c>
      <c r="C128" t="s">
        <v>9</v>
      </c>
      <c r="D128" t="s">
        <v>5</v>
      </c>
    </row>
    <row r="129" spans="1:4" x14ac:dyDescent="0.25">
      <c r="A129">
        <v>86.952200000000005</v>
      </c>
      <c r="B129">
        <v>5.2947100000000002</v>
      </c>
      <c r="C129" t="s">
        <v>4</v>
      </c>
      <c r="D129" t="s">
        <v>5</v>
      </c>
    </row>
    <row r="130" spans="1:4" x14ac:dyDescent="0.25">
      <c r="A130">
        <v>91.010800000000003</v>
      </c>
      <c r="B130">
        <v>5.6924000000000001</v>
      </c>
      <c r="C130" t="s">
        <v>6</v>
      </c>
      <c r="D130" t="s">
        <v>8</v>
      </c>
    </row>
    <row r="131" spans="1:4" x14ac:dyDescent="0.25">
      <c r="A131">
        <v>93.063299999999998</v>
      </c>
      <c r="B131">
        <v>5.8079200000000002</v>
      </c>
      <c r="C131" t="s">
        <v>4</v>
      </c>
      <c r="D131" t="s">
        <v>8</v>
      </c>
    </row>
    <row r="132" spans="1:4" x14ac:dyDescent="0.25">
      <c r="A132">
        <v>91.323499999999996</v>
      </c>
      <c r="B132">
        <v>5.60989</v>
      </c>
      <c r="C132" t="s">
        <v>9</v>
      </c>
      <c r="D132" t="s">
        <v>7</v>
      </c>
    </row>
    <row r="133" spans="1:4" x14ac:dyDescent="0.25">
      <c r="A133">
        <v>91.805999999999997</v>
      </c>
      <c r="B133">
        <v>5.9178300000000004</v>
      </c>
      <c r="C133" t="s">
        <v>4</v>
      </c>
      <c r="D133" t="s">
        <v>7</v>
      </c>
    </row>
    <row r="134" spans="1:4" x14ac:dyDescent="0.25">
      <c r="A134">
        <v>88.665700000000001</v>
      </c>
      <c r="B134">
        <v>5.6480100000000002</v>
      </c>
      <c r="C134" t="s">
        <v>6</v>
      </c>
      <c r="D134" t="s">
        <v>5</v>
      </c>
    </row>
    <row r="135" spans="1:4" x14ac:dyDescent="0.25">
      <c r="A135">
        <v>88.722999999999999</v>
      </c>
      <c r="B135">
        <v>5.4590899999999998</v>
      </c>
      <c r="C135" t="s">
        <v>6</v>
      </c>
      <c r="D135" t="s">
        <v>5</v>
      </c>
    </row>
    <row r="136" spans="1:4" x14ac:dyDescent="0.25">
      <c r="A136">
        <v>91.984399999999994</v>
      </c>
      <c r="B136">
        <v>5.8988399999999999</v>
      </c>
      <c r="C136" t="s">
        <v>6</v>
      </c>
      <c r="D136" t="s">
        <v>7</v>
      </c>
    </row>
    <row r="137" spans="1:4" x14ac:dyDescent="0.25">
      <c r="A137">
        <v>88.963099999999997</v>
      </c>
      <c r="B137">
        <v>5.5624700000000002</v>
      </c>
      <c r="C137" t="s">
        <v>4</v>
      </c>
      <c r="D137" t="s">
        <v>7</v>
      </c>
    </row>
    <row r="138" spans="1:4" x14ac:dyDescent="0.25">
      <c r="A138">
        <v>91.792500000000004</v>
      </c>
      <c r="B138">
        <v>5.7731000000000003</v>
      </c>
      <c r="C138" t="s">
        <v>4</v>
      </c>
      <c r="D138" t="s">
        <v>8</v>
      </c>
    </row>
    <row r="139" spans="1:4" x14ac:dyDescent="0.25">
      <c r="A139">
        <v>91.516300000000001</v>
      </c>
      <c r="B139">
        <v>5.5601399999999996</v>
      </c>
      <c r="C139" t="s">
        <v>4</v>
      </c>
      <c r="D139" t="s">
        <v>5</v>
      </c>
    </row>
    <row r="140" spans="1:4" x14ac:dyDescent="0.25">
      <c r="A140">
        <v>89.318799999999996</v>
      </c>
      <c r="B140">
        <v>5.4482400000000002</v>
      </c>
      <c r="C140" t="s">
        <v>9</v>
      </c>
      <c r="D140" t="s">
        <v>7</v>
      </c>
    </row>
    <row r="141" spans="1:4" x14ac:dyDescent="0.25">
      <c r="A141">
        <v>93.322900000000004</v>
      </c>
      <c r="B141">
        <v>5.85684</v>
      </c>
      <c r="C141" t="s">
        <v>4</v>
      </c>
      <c r="D141" t="s">
        <v>8</v>
      </c>
    </row>
    <row r="142" spans="1:4" x14ac:dyDescent="0.25">
      <c r="A142">
        <v>95.798599999999993</v>
      </c>
      <c r="B142">
        <v>6.3658599999999996</v>
      </c>
      <c r="C142" t="s">
        <v>4</v>
      </c>
      <c r="D142" t="s">
        <v>7</v>
      </c>
    </row>
    <row r="143" spans="1:4" x14ac:dyDescent="0.25">
      <c r="A143">
        <v>91.063400000000001</v>
      </c>
      <c r="B143">
        <v>5.8611300000000002</v>
      </c>
      <c r="C143" t="s">
        <v>4</v>
      </c>
      <c r="D143" t="s">
        <v>5</v>
      </c>
    </row>
    <row r="144" spans="1:4" x14ac:dyDescent="0.25">
      <c r="A144">
        <v>88.888000000000005</v>
      </c>
      <c r="B144">
        <v>5.6846199999999998</v>
      </c>
      <c r="C144" t="s">
        <v>4</v>
      </c>
      <c r="D144" t="s">
        <v>5</v>
      </c>
    </row>
    <row r="145" spans="1:4" x14ac:dyDescent="0.25">
      <c r="A145">
        <v>91.140100000000004</v>
      </c>
      <c r="B145">
        <v>5.5606600000000004</v>
      </c>
      <c r="C145" t="s">
        <v>4</v>
      </c>
      <c r="D145" t="s">
        <v>5</v>
      </c>
    </row>
    <row r="146" spans="1:4" x14ac:dyDescent="0.25">
      <c r="A146">
        <v>88.280199999999994</v>
      </c>
      <c r="B146">
        <v>5.5340800000000003</v>
      </c>
      <c r="C146" t="s">
        <v>9</v>
      </c>
      <c r="D146" t="s">
        <v>7</v>
      </c>
    </row>
    <row r="147" spans="1:4" x14ac:dyDescent="0.25">
      <c r="A147">
        <v>89.266999999999996</v>
      </c>
      <c r="B147">
        <v>5.36252</v>
      </c>
      <c r="C147" t="s">
        <v>4</v>
      </c>
      <c r="D147" t="s">
        <v>5</v>
      </c>
    </row>
    <row r="148" spans="1:4" x14ac:dyDescent="0.25">
      <c r="A148">
        <v>90.030199999999994</v>
      </c>
      <c r="B148">
        <v>5.5339700000000001</v>
      </c>
      <c r="C148" t="s">
        <v>4</v>
      </c>
      <c r="D148" t="s">
        <v>5</v>
      </c>
    </row>
    <row r="149" spans="1:4" x14ac:dyDescent="0.25">
      <c r="A149">
        <v>92.891999999999996</v>
      </c>
      <c r="B149">
        <v>5.8605099999999997</v>
      </c>
      <c r="C149" t="s">
        <v>4</v>
      </c>
      <c r="D149" t="s">
        <v>7</v>
      </c>
    </row>
    <row r="150" spans="1:4" x14ac:dyDescent="0.25">
      <c r="A150">
        <v>91.417599999999993</v>
      </c>
      <c r="B150">
        <v>5.5794699999999997</v>
      </c>
      <c r="C150" t="s">
        <v>4</v>
      </c>
      <c r="D150" t="s">
        <v>5</v>
      </c>
    </row>
    <row r="151" spans="1:4" x14ac:dyDescent="0.25">
      <c r="A151">
        <v>92.877799999999993</v>
      </c>
      <c r="B151">
        <v>5.72872</v>
      </c>
      <c r="C151" t="s">
        <v>6</v>
      </c>
      <c r="D151" t="s">
        <v>7</v>
      </c>
    </row>
    <row r="152" spans="1:4" x14ac:dyDescent="0.25">
      <c r="A152">
        <v>92.258499999999998</v>
      </c>
      <c r="B152">
        <v>5.7248900000000003</v>
      </c>
      <c r="C152" t="s">
        <v>9</v>
      </c>
      <c r="D152" t="s">
        <v>5</v>
      </c>
    </row>
    <row r="153" spans="1:4" x14ac:dyDescent="0.25">
      <c r="A153">
        <v>90.090400000000002</v>
      </c>
      <c r="B153">
        <v>5.5585800000000001</v>
      </c>
      <c r="C153" t="s">
        <v>4</v>
      </c>
      <c r="D153" t="s">
        <v>5</v>
      </c>
    </row>
    <row r="154" spans="1:4" x14ac:dyDescent="0.25">
      <c r="A154">
        <v>90.892200000000003</v>
      </c>
      <c r="B154">
        <v>5.7441899999999997</v>
      </c>
      <c r="C154" t="s">
        <v>4</v>
      </c>
      <c r="D154" t="s">
        <v>5</v>
      </c>
    </row>
    <row r="155" spans="1:4" x14ac:dyDescent="0.25">
      <c r="A155">
        <v>92.208200000000005</v>
      </c>
      <c r="B155">
        <v>5.9811300000000003</v>
      </c>
      <c r="C155" t="s">
        <v>9</v>
      </c>
      <c r="D155" t="s">
        <v>8</v>
      </c>
    </row>
    <row r="156" spans="1:4" x14ac:dyDescent="0.25">
      <c r="A156">
        <v>87.809899999999999</v>
      </c>
      <c r="B156">
        <v>5.4574699999999998</v>
      </c>
      <c r="C156" t="s">
        <v>6</v>
      </c>
      <c r="D156" t="s">
        <v>5</v>
      </c>
    </row>
    <row r="157" spans="1:4" x14ac:dyDescent="0.25">
      <c r="A157">
        <v>89.572999999999993</v>
      </c>
      <c r="B157">
        <v>5.6347699999999996</v>
      </c>
      <c r="C157" t="s">
        <v>4</v>
      </c>
      <c r="D157" t="s">
        <v>7</v>
      </c>
    </row>
    <row r="158" spans="1:4" x14ac:dyDescent="0.25">
      <c r="A158">
        <v>88.496300000000005</v>
      </c>
      <c r="B158">
        <v>5.5953499999999998</v>
      </c>
      <c r="C158" t="s">
        <v>6</v>
      </c>
      <c r="D158" t="s">
        <v>7</v>
      </c>
    </row>
    <row r="159" spans="1:4" x14ac:dyDescent="0.25">
      <c r="A159">
        <v>90.921499999999995</v>
      </c>
      <c r="B159">
        <v>5.7844899999999999</v>
      </c>
      <c r="C159" t="s">
        <v>6</v>
      </c>
      <c r="D159" t="s">
        <v>5</v>
      </c>
    </row>
    <row r="160" spans="1:4" x14ac:dyDescent="0.25">
      <c r="A160">
        <v>91.976799999999997</v>
      </c>
      <c r="B160">
        <v>5.6333200000000003</v>
      </c>
      <c r="C160" t="s">
        <v>9</v>
      </c>
      <c r="D160" t="s">
        <v>7</v>
      </c>
    </row>
    <row r="161" spans="1:4" x14ac:dyDescent="0.25">
      <c r="A161">
        <v>91.346400000000003</v>
      </c>
      <c r="B161">
        <v>5.8277099999999997</v>
      </c>
      <c r="C161" t="s">
        <v>4</v>
      </c>
      <c r="D161" t="s">
        <v>8</v>
      </c>
    </row>
    <row r="162" spans="1:4" x14ac:dyDescent="0.25">
      <c r="A162">
        <v>89.609399999999994</v>
      </c>
      <c r="B162">
        <v>5.3618399999999999</v>
      </c>
      <c r="C162" t="s">
        <v>4</v>
      </c>
      <c r="D162" t="s">
        <v>7</v>
      </c>
    </row>
    <row r="163" spans="1:4" x14ac:dyDescent="0.25">
      <c r="A163">
        <v>92.234800000000007</v>
      </c>
      <c r="B163">
        <v>5.8801800000000002</v>
      </c>
      <c r="C163" t="s">
        <v>6</v>
      </c>
      <c r="D163" t="s">
        <v>7</v>
      </c>
    </row>
    <row r="164" spans="1:4" x14ac:dyDescent="0.25">
      <c r="A164">
        <v>89.391800000000003</v>
      </c>
      <c r="B164">
        <v>5.5983999999999998</v>
      </c>
      <c r="C164" t="s">
        <v>6</v>
      </c>
      <c r="D164" t="s">
        <v>8</v>
      </c>
    </row>
    <row r="165" spans="1:4" x14ac:dyDescent="0.25">
      <c r="A165">
        <v>91.730099999999993</v>
      </c>
      <c r="B165">
        <v>5.5741300000000003</v>
      </c>
      <c r="C165" t="s">
        <v>9</v>
      </c>
      <c r="D165" t="s">
        <v>5</v>
      </c>
    </row>
    <row r="166" spans="1:4" x14ac:dyDescent="0.25">
      <c r="A166">
        <v>90.6</v>
      </c>
      <c r="B166">
        <v>5.6775399999999996</v>
      </c>
      <c r="C166" t="s">
        <v>9</v>
      </c>
      <c r="D166" t="s">
        <v>7</v>
      </c>
    </row>
    <row r="167" spans="1:4" x14ac:dyDescent="0.25">
      <c r="A167">
        <v>90.467100000000002</v>
      </c>
      <c r="B167">
        <v>5.6780299999999997</v>
      </c>
      <c r="C167" t="s">
        <v>6</v>
      </c>
      <c r="D167" t="s">
        <v>5</v>
      </c>
    </row>
    <row r="168" spans="1:4" x14ac:dyDescent="0.25">
      <c r="A168">
        <v>90.390600000000006</v>
      </c>
      <c r="B168">
        <v>5.8045499999999999</v>
      </c>
      <c r="C168" t="s">
        <v>6</v>
      </c>
      <c r="D168" t="s">
        <v>7</v>
      </c>
    </row>
    <row r="169" spans="1:4" x14ac:dyDescent="0.25">
      <c r="A169">
        <v>89.340100000000007</v>
      </c>
      <c r="B169">
        <v>5.3624000000000001</v>
      </c>
      <c r="C169" t="s">
        <v>4</v>
      </c>
      <c r="D169" t="s">
        <v>7</v>
      </c>
    </row>
    <row r="170" spans="1:4" x14ac:dyDescent="0.25">
      <c r="A170">
        <v>89.589699999999993</v>
      </c>
      <c r="B170">
        <v>5.5876299999999999</v>
      </c>
      <c r="C170" t="s">
        <v>4</v>
      </c>
      <c r="D170" t="s">
        <v>5</v>
      </c>
    </row>
    <row r="171" spans="1:4" x14ac:dyDescent="0.25">
      <c r="A171">
        <v>91.302700000000002</v>
      </c>
      <c r="B171">
        <v>5.7554499999999997</v>
      </c>
      <c r="C171" t="s">
        <v>6</v>
      </c>
      <c r="D171" t="s">
        <v>5</v>
      </c>
    </row>
    <row r="172" spans="1:4" x14ac:dyDescent="0.25">
      <c r="A172">
        <v>91.623199999999997</v>
      </c>
      <c r="B172">
        <v>5.7636500000000002</v>
      </c>
      <c r="C172" t="s">
        <v>6</v>
      </c>
      <c r="D172" t="s">
        <v>5</v>
      </c>
    </row>
    <row r="173" spans="1:4" x14ac:dyDescent="0.25">
      <c r="A173">
        <v>92.414000000000001</v>
      </c>
      <c r="B173">
        <v>5.8501799999999999</v>
      </c>
      <c r="C173" t="s">
        <v>9</v>
      </c>
      <c r="D173" t="s">
        <v>5</v>
      </c>
    </row>
    <row r="174" spans="1:4" x14ac:dyDescent="0.25">
      <c r="A174">
        <v>93.930199999999999</v>
      </c>
      <c r="B174">
        <v>6.1291799999999999</v>
      </c>
      <c r="C174" t="s">
        <v>6</v>
      </c>
      <c r="D174" t="s">
        <v>7</v>
      </c>
    </row>
    <row r="175" spans="1:4" x14ac:dyDescent="0.25">
      <c r="A175">
        <v>90.515199999999993</v>
      </c>
      <c r="B175">
        <v>5.5555700000000003</v>
      </c>
      <c r="C175" t="s">
        <v>6</v>
      </c>
      <c r="D175" t="s">
        <v>7</v>
      </c>
    </row>
    <row r="176" spans="1:4" x14ac:dyDescent="0.25">
      <c r="A176">
        <v>86.422300000000007</v>
      </c>
      <c r="B176">
        <v>5.31609</v>
      </c>
      <c r="C176" t="s">
        <v>6</v>
      </c>
      <c r="D176" t="s">
        <v>7</v>
      </c>
    </row>
    <row r="177" spans="1:4" x14ac:dyDescent="0.25">
      <c r="A177">
        <v>88.757099999999994</v>
      </c>
      <c r="B177">
        <v>5.2922399999999996</v>
      </c>
      <c r="C177" t="s">
        <v>4</v>
      </c>
      <c r="D177" t="s">
        <v>7</v>
      </c>
    </row>
    <row r="178" spans="1:4" x14ac:dyDescent="0.25">
      <c r="A178">
        <v>91.772599999999997</v>
      </c>
      <c r="B178">
        <v>5.7759900000000002</v>
      </c>
      <c r="C178" t="s">
        <v>9</v>
      </c>
      <c r="D178" t="s">
        <v>5</v>
      </c>
    </row>
    <row r="179" spans="1:4" x14ac:dyDescent="0.25">
      <c r="A179">
        <v>90.219499999999996</v>
      </c>
      <c r="B179">
        <v>5.7876200000000004</v>
      </c>
      <c r="C179" t="s">
        <v>4</v>
      </c>
      <c r="D179" t="s">
        <v>5</v>
      </c>
    </row>
    <row r="180" spans="1:4" x14ac:dyDescent="0.25">
      <c r="A180">
        <v>91.177999999999997</v>
      </c>
      <c r="B180">
        <v>5.8203100000000001</v>
      </c>
      <c r="C180" t="s">
        <v>4</v>
      </c>
      <c r="D180" t="s">
        <v>5</v>
      </c>
    </row>
    <row r="181" spans="1:4" x14ac:dyDescent="0.25">
      <c r="A181">
        <v>91.273200000000003</v>
      </c>
      <c r="B181">
        <v>5.7965400000000002</v>
      </c>
      <c r="C181" t="s">
        <v>4</v>
      </c>
      <c r="D181" t="s">
        <v>5</v>
      </c>
    </row>
    <row r="182" spans="1:4" x14ac:dyDescent="0.25">
      <c r="A182">
        <v>89.726699999999994</v>
      </c>
      <c r="B182">
        <v>5.5985199999999997</v>
      </c>
      <c r="C182" t="s">
        <v>6</v>
      </c>
      <c r="D182" t="s">
        <v>7</v>
      </c>
    </row>
    <row r="183" spans="1:4" x14ac:dyDescent="0.25">
      <c r="A183">
        <v>90.489000000000004</v>
      </c>
      <c r="B183">
        <v>5.81867</v>
      </c>
      <c r="C183" t="s">
        <v>4</v>
      </c>
      <c r="D183" t="s">
        <v>5</v>
      </c>
    </row>
    <row r="184" spans="1:4" x14ac:dyDescent="0.25">
      <c r="A184">
        <v>88.652600000000007</v>
      </c>
      <c r="B184">
        <v>5.4899899999999997</v>
      </c>
      <c r="C184" t="s">
        <v>6</v>
      </c>
      <c r="D184" t="s">
        <v>7</v>
      </c>
    </row>
    <row r="185" spans="1:4" x14ac:dyDescent="0.25">
      <c r="A185">
        <v>90.677700000000002</v>
      </c>
      <c r="B185">
        <v>5.6288799999999997</v>
      </c>
      <c r="C185" t="s">
        <v>6</v>
      </c>
      <c r="D185" t="s">
        <v>5</v>
      </c>
    </row>
    <row r="186" spans="1:4" x14ac:dyDescent="0.25">
      <c r="A186">
        <v>92.647800000000004</v>
      </c>
      <c r="B186">
        <v>6.0017699999999996</v>
      </c>
      <c r="C186" t="s">
        <v>4</v>
      </c>
      <c r="D186" t="s">
        <v>5</v>
      </c>
    </row>
    <row r="187" spans="1:4" x14ac:dyDescent="0.25">
      <c r="A187">
        <v>87.118700000000004</v>
      </c>
      <c r="B187">
        <v>5.4759599999999997</v>
      </c>
      <c r="C187" t="s">
        <v>4</v>
      </c>
      <c r="D187" t="s">
        <v>8</v>
      </c>
    </row>
    <row r="188" spans="1:4" x14ac:dyDescent="0.25">
      <c r="A188">
        <v>90.729600000000005</v>
      </c>
      <c r="B188">
        <v>5.6958299999999999</v>
      </c>
      <c r="C188" t="s">
        <v>6</v>
      </c>
      <c r="D188" t="s">
        <v>5</v>
      </c>
    </row>
    <row r="189" spans="1:4" x14ac:dyDescent="0.25">
      <c r="A189">
        <v>89.828199999999995</v>
      </c>
      <c r="B189">
        <v>5.7529000000000003</v>
      </c>
      <c r="C189" t="s">
        <v>6</v>
      </c>
      <c r="D189" t="s">
        <v>7</v>
      </c>
    </row>
    <row r="190" spans="1:4" x14ac:dyDescent="0.25">
      <c r="A190">
        <v>90.56</v>
      </c>
      <c r="B190">
        <v>5.6281699999999999</v>
      </c>
      <c r="C190" t="s">
        <v>4</v>
      </c>
      <c r="D190" t="s">
        <v>7</v>
      </c>
    </row>
    <row r="191" spans="1:4" x14ac:dyDescent="0.25">
      <c r="A191">
        <v>91.358599999999996</v>
      </c>
      <c r="B191">
        <v>5.8941699999999999</v>
      </c>
      <c r="C191" t="s">
        <v>4</v>
      </c>
      <c r="D191" t="s">
        <v>5</v>
      </c>
    </row>
    <row r="192" spans="1:4" x14ac:dyDescent="0.25">
      <c r="A192">
        <v>91.975300000000004</v>
      </c>
      <c r="B192">
        <v>5.6922300000000003</v>
      </c>
      <c r="C192" t="s">
        <v>9</v>
      </c>
      <c r="D192" t="s">
        <v>5</v>
      </c>
    </row>
    <row r="193" spans="1:4" x14ac:dyDescent="0.25">
      <c r="A193">
        <v>92.040300000000002</v>
      </c>
      <c r="B193">
        <v>5.7073</v>
      </c>
      <c r="C193" t="s">
        <v>6</v>
      </c>
      <c r="D193" t="s">
        <v>5</v>
      </c>
    </row>
    <row r="194" spans="1:4" x14ac:dyDescent="0.25">
      <c r="A194">
        <v>90.628100000000003</v>
      </c>
      <c r="B194">
        <v>5.8391000000000002</v>
      </c>
      <c r="C194" t="s">
        <v>6</v>
      </c>
      <c r="D194" t="s">
        <v>7</v>
      </c>
    </row>
    <row r="195" spans="1:4" x14ac:dyDescent="0.25">
      <c r="A195">
        <v>88.785200000000003</v>
      </c>
      <c r="B195">
        <v>5.6455000000000002</v>
      </c>
      <c r="C195" t="s">
        <v>6</v>
      </c>
      <c r="D195" t="s">
        <v>5</v>
      </c>
    </row>
    <row r="196" spans="1:4" x14ac:dyDescent="0.25">
      <c r="A196">
        <v>88.501499999999993</v>
      </c>
      <c r="B196">
        <v>5.2716200000000004</v>
      </c>
      <c r="C196" t="s">
        <v>9</v>
      </c>
      <c r="D196" t="s">
        <v>5</v>
      </c>
    </row>
    <row r="197" spans="1:4" x14ac:dyDescent="0.25">
      <c r="A197">
        <v>88.205399999999997</v>
      </c>
      <c r="B197">
        <v>5.2391199999999998</v>
      </c>
      <c r="C197" t="s">
        <v>6</v>
      </c>
      <c r="D197" t="s">
        <v>7</v>
      </c>
    </row>
    <row r="198" spans="1:4" x14ac:dyDescent="0.25">
      <c r="A198">
        <v>89.270899999999997</v>
      </c>
      <c r="B198">
        <v>5.4402999999999997</v>
      </c>
      <c r="C198" t="s">
        <v>4</v>
      </c>
      <c r="D198" t="s">
        <v>5</v>
      </c>
    </row>
    <row r="199" spans="1:4" x14ac:dyDescent="0.25">
      <c r="A199">
        <v>93.787300000000002</v>
      </c>
      <c r="B199">
        <v>5.9767200000000003</v>
      </c>
      <c r="C199" t="s">
        <v>6</v>
      </c>
      <c r="D199" t="s">
        <v>5</v>
      </c>
    </row>
    <row r="200" spans="1:4" x14ac:dyDescent="0.25">
      <c r="A200">
        <v>86.100399999999993</v>
      </c>
      <c r="B200">
        <v>5.1452099999999996</v>
      </c>
      <c r="C200" t="s">
        <v>6</v>
      </c>
      <c r="D200" t="s">
        <v>5</v>
      </c>
    </row>
    <row r="201" spans="1:4" x14ac:dyDescent="0.25">
      <c r="A201">
        <v>89.828299999999999</v>
      </c>
      <c r="B201">
        <v>5.5000499999999999</v>
      </c>
      <c r="C201" t="s">
        <v>4</v>
      </c>
      <c r="D201" t="s">
        <v>7</v>
      </c>
    </row>
    <row r="202" spans="1:4" x14ac:dyDescent="0.25">
      <c r="A202">
        <v>86.179400000000001</v>
      </c>
      <c r="B202">
        <v>5.1046100000000001</v>
      </c>
      <c r="C202" t="s">
        <v>4</v>
      </c>
      <c r="D202" t="s">
        <v>7</v>
      </c>
    </row>
    <row r="203" spans="1:4" x14ac:dyDescent="0.25">
      <c r="A203">
        <v>93.208399999999997</v>
      </c>
      <c r="B203">
        <v>5.9944199999999999</v>
      </c>
      <c r="C203" t="s">
        <v>9</v>
      </c>
      <c r="D203" t="s">
        <v>7</v>
      </c>
    </row>
    <row r="204" spans="1:4" x14ac:dyDescent="0.25">
      <c r="A204">
        <v>88.567700000000002</v>
      </c>
      <c r="B204">
        <v>5.4820000000000002</v>
      </c>
      <c r="C204" t="s">
        <v>9</v>
      </c>
      <c r="D204" t="s">
        <v>8</v>
      </c>
    </row>
    <row r="205" spans="1:4" x14ac:dyDescent="0.25">
      <c r="A205">
        <v>87.547799999999995</v>
      </c>
      <c r="B205">
        <v>5.3517799999999998</v>
      </c>
      <c r="C205" t="s">
        <v>9</v>
      </c>
      <c r="D205" t="s">
        <v>7</v>
      </c>
    </row>
    <row r="206" spans="1:4" x14ac:dyDescent="0.25">
      <c r="A206">
        <v>92.137200000000007</v>
      </c>
      <c r="B206">
        <v>5.7846399999999996</v>
      </c>
      <c r="C206" t="s">
        <v>6</v>
      </c>
      <c r="D206" t="s">
        <v>5</v>
      </c>
    </row>
    <row r="207" spans="1:4" x14ac:dyDescent="0.25">
      <c r="A207">
        <v>88.694000000000003</v>
      </c>
      <c r="B207">
        <v>5.5538800000000004</v>
      </c>
      <c r="C207" t="s">
        <v>9</v>
      </c>
      <c r="D207" t="s">
        <v>8</v>
      </c>
    </row>
    <row r="208" spans="1:4" x14ac:dyDescent="0.25">
      <c r="A208">
        <v>92.912400000000005</v>
      </c>
      <c r="B208">
        <v>5.8426999999999998</v>
      </c>
      <c r="C208" t="s">
        <v>4</v>
      </c>
      <c r="D208" t="s">
        <v>5</v>
      </c>
    </row>
    <row r="209" spans="1:4" x14ac:dyDescent="0.25">
      <c r="A209">
        <v>86.365099999999998</v>
      </c>
      <c r="B209">
        <v>5.0481499999999997</v>
      </c>
      <c r="C209" t="s">
        <v>6</v>
      </c>
      <c r="D209" t="s">
        <v>8</v>
      </c>
    </row>
    <row r="210" spans="1:4" x14ac:dyDescent="0.25">
      <c r="A210">
        <v>86.522199999999998</v>
      </c>
      <c r="B210">
        <v>5.2680999999999996</v>
      </c>
      <c r="C210" t="s">
        <v>9</v>
      </c>
      <c r="D210" t="s">
        <v>5</v>
      </c>
    </row>
    <row r="211" spans="1:4" x14ac:dyDescent="0.25">
      <c r="A211">
        <v>92.290599999999998</v>
      </c>
      <c r="B211">
        <v>5.8795799999999998</v>
      </c>
      <c r="C211" t="s">
        <v>6</v>
      </c>
      <c r="D211" t="s">
        <v>7</v>
      </c>
    </row>
    <row r="212" spans="1:4" x14ac:dyDescent="0.25">
      <c r="A212">
        <v>89.586500000000001</v>
      </c>
      <c r="B212">
        <v>5.4117699999999997</v>
      </c>
      <c r="C212" t="s">
        <v>4</v>
      </c>
      <c r="D212" t="s">
        <v>7</v>
      </c>
    </row>
    <row r="213" spans="1:4" x14ac:dyDescent="0.25">
      <c r="A213">
        <v>88.546800000000005</v>
      </c>
      <c r="B213">
        <v>5.3720800000000004</v>
      </c>
      <c r="C213" t="s">
        <v>4</v>
      </c>
      <c r="D213" t="s">
        <v>8</v>
      </c>
    </row>
    <row r="214" spans="1:4" x14ac:dyDescent="0.25">
      <c r="A214">
        <v>86.895700000000005</v>
      </c>
      <c r="B214">
        <v>5.4772699999999999</v>
      </c>
      <c r="C214" t="s">
        <v>6</v>
      </c>
      <c r="D214" t="s">
        <v>8</v>
      </c>
    </row>
    <row r="215" spans="1:4" x14ac:dyDescent="0.25">
      <c r="A215">
        <v>87.966700000000003</v>
      </c>
      <c r="B215">
        <v>5.4674399999999999</v>
      </c>
      <c r="C215" t="s">
        <v>6</v>
      </c>
      <c r="D215" t="s">
        <v>5</v>
      </c>
    </row>
    <row r="216" spans="1:4" x14ac:dyDescent="0.25">
      <c r="A216">
        <v>89.698099999999997</v>
      </c>
      <c r="B216">
        <v>5.7678000000000003</v>
      </c>
      <c r="C216" t="s">
        <v>4</v>
      </c>
      <c r="D216" t="s">
        <v>8</v>
      </c>
    </row>
    <row r="217" spans="1:4" x14ac:dyDescent="0.25">
      <c r="A217">
        <v>88.001199999999997</v>
      </c>
      <c r="B217">
        <v>5.2882100000000003</v>
      </c>
      <c r="C217" t="s">
        <v>6</v>
      </c>
      <c r="D217" t="s">
        <v>8</v>
      </c>
    </row>
    <row r="218" spans="1:4" x14ac:dyDescent="0.25">
      <c r="A218">
        <v>90.672899999999998</v>
      </c>
      <c r="B218">
        <v>5.6078400000000004</v>
      </c>
      <c r="C218" t="s">
        <v>6</v>
      </c>
      <c r="D218" t="s">
        <v>7</v>
      </c>
    </row>
    <row r="219" spans="1:4" x14ac:dyDescent="0.25">
      <c r="A219">
        <v>91.661299999999997</v>
      </c>
      <c r="B219">
        <v>5.6949399999999999</v>
      </c>
      <c r="C219" t="s">
        <v>4</v>
      </c>
      <c r="D219" t="s">
        <v>5</v>
      </c>
    </row>
    <row r="220" spans="1:4" x14ac:dyDescent="0.25">
      <c r="A220">
        <v>87.541399999999996</v>
      </c>
      <c r="B220">
        <v>5.3104800000000001</v>
      </c>
      <c r="C220" t="s">
        <v>4</v>
      </c>
      <c r="D220" t="s">
        <v>7</v>
      </c>
    </row>
    <row r="221" spans="1:4" x14ac:dyDescent="0.25">
      <c r="A221">
        <v>91.497399999999999</v>
      </c>
      <c r="B221">
        <v>5.5518700000000001</v>
      </c>
      <c r="C221" t="s">
        <v>4</v>
      </c>
      <c r="D221" t="s">
        <v>5</v>
      </c>
    </row>
    <row r="222" spans="1:4" x14ac:dyDescent="0.25">
      <c r="A222">
        <v>92.756600000000006</v>
      </c>
      <c r="B222">
        <v>5.8501300000000001</v>
      </c>
      <c r="C222" t="s">
        <v>6</v>
      </c>
      <c r="D222" t="s">
        <v>5</v>
      </c>
    </row>
    <row r="223" spans="1:4" x14ac:dyDescent="0.25">
      <c r="A223">
        <v>90.2774</v>
      </c>
      <c r="B223">
        <v>5.7736900000000002</v>
      </c>
      <c r="C223" t="s">
        <v>4</v>
      </c>
      <c r="D223" t="s">
        <v>7</v>
      </c>
    </row>
    <row r="224" spans="1:4" x14ac:dyDescent="0.25">
      <c r="A224">
        <v>88.086100000000002</v>
      </c>
      <c r="B224">
        <v>5.5163399999999996</v>
      </c>
      <c r="C224" t="s">
        <v>4</v>
      </c>
      <c r="D224" t="s">
        <v>5</v>
      </c>
    </row>
    <row r="225" spans="1:4" x14ac:dyDescent="0.25">
      <c r="A225">
        <v>87.917900000000003</v>
      </c>
      <c r="B225">
        <v>5.2265100000000002</v>
      </c>
      <c r="C225" t="s">
        <v>4</v>
      </c>
      <c r="D225" t="s">
        <v>7</v>
      </c>
    </row>
    <row r="226" spans="1:4" x14ac:dyDescent="0.25">
      <c r="A226">
        <v>89.411199999999994</v>
      </c>
      <c r="B226">
        <v>5.4927200000000003</v>
      </c>
      <c r="C226" t="s">
        <v>4</v>
      </c>
      <c r="D226" t="s">
        <v>7</v>
      </c>
    </row>
    <row r="227" spans="1:4" x14ac:dyDescent="0.25">
      <c r="A227">
        <v>93.441100000000006</v>
      </c>
      <c r="B227">
        <v>6.1213499999999996</v>
      </c>
      <c r="C227" t="s">
        <v>4</v>
      </c>
      <c r="D227" t="s">
        <v>5</v>
      </c>
    </row>
    <row r="228" spans="1:4" x14ac:dyDescent="0.25">
      <c r="A228">
        <v>91.420199999999994</v>
      </c>
      <c r="B228">
        <v>5.8734599999999997</v>
      </c>
      <c r="C228" t="s">
        <v>4</v>
      </c>
      <c r="D228" t="s">
        <v>7</v>
      </c>
    </row>
    <row r="229" spans="1:4" x14ac:dyDescent="0.25">
      <c r="A229">
        <v>88.605099999999993</v>
      </c>
      <c r="B229">
        <v>5.6519300000000001</v>
      </c>
      <c r="C229" t="s">
        <v>6</v>
      </c>
      <c r="D229" t="s">
        <v>8</v>
      </c>
    </row>
    <row r="230" spans="1:4" x14ac:dyDescent="0.25">
      <c r="A230">
        <v>90.099900000000005</v>
      </c>
      <c r="B230">
        <v>5.7177600000000002</v>
      </c>
      <c r="C230" t="s">
        <v>6</v>
      </c>
      <c r="D230" t="s">
        <v>7</v>
      </c>
    </row>
    <row r="231" spans="1:4" x14ac:dyDescent="0.25">
      <c r="A231">
        <v>89.997299999999996</v>
      </c>
      <c r="B231">
        <v>5.6357699999999999</v>
      </c>
      <c r="C231" t="s">
        <v>9</v>
      </c>
      <c r="D231" t="s">
        <v>7</v>
      </c>
    </row>
    <row r="232" spans="1:4" x14ac:dyDescent="0.25">
      <c r="A232">
        <v>94.496600000000001</v>
      </c>
      <c r="B232">
        <v>5.8844099999999999</v>
      </c>
      <c r="C232" t="s">
        <v>6</v>
      </c>
      <c r="D232" t="s">
        <v>7</v>
      </c>
    </row>
    <row r="233" spans="1:4" x14ac:dyDescent="0.25">
      <c r="A233">
        <v>92.660499999999999</v>
      </c>
      <c r="B233">
        <v>5.7858400000000003</v>
      </c>
      <c r="C233" t="s">
        <v>4</v>
      </c>
      <c r="D233" t="s">
        <v>5</v>
      </c>
    </row>
    <row r="234" spans="1:4" x14ac:dyDescent="0.25">
      <c r="A234">
        <v>88.742199999999997</v>
      </c>
      <c r="B234">
        <v>5.3625400000000001</v>
      </c>
      <c r="C234" t="s">
        <v>4</v>
      </c>
      <c r="D234" t="s">
        <v>7</v>
      </c>
    </row>
    <row r="235" spans="1:4" x14ac:dyDescent="0.25">
      <c r="A235">
        <v>87.786600000000007</v>
      </c>
      <c r="B235">
        <v>5.4382900000000003</v>
      </c>
      <c r="C235" t="s">
        <v>6</v>
      </c>
      <c r="D235" t="s">
        <v>8</v>
      </c>
    </row>
    <row r="236" spans="1:4" x14ac:dyDescent="0.25">
      <c r="A236">
        <v>89.952799999999996</v>
      </c>
      <c r="B236">
        <v>5.52196</v>
      </c>
      <c r="C236" t="s">
        <v>4</v>
      </c>
      <c r="D236" t="s">
        <v>7</v>
      </c>
    </row>
    <row r="237" spans="1:4" x14ac:dyDescent="0.25">
      <c r="A237">
        <v>90.439899999999994</v>
      </c>
      <c r="B237">
        <v>5.6259600000000001</v>
      </c>
      <c r="C237" t="s">
        <v>9</v>
      </c>
      <c r="D237" t="s">
        <v>5</v>
      </c>
    </row>
    <row r="238" spans="1:4" x14ac:dyDescent="0.25">
      <c r="A238">
        <v>91.389200000000002</v>
      </c>
      <c r="B238">
        <v>5.9372400000000001</v>
      </c>
      <c r="C238" t="s">
        <v>6</v>
      </c>
      <c r="D238" t="s">
        <v>5</v>
      </c>
    </row>
    <row r="239" spans="1:4" x14ac:dyDescent="0.25">
      <c r="A239">
        <v>90.453900000000004</v>
      </c>
      <c r="B239">
        <v>5.67828</v>
      </c>
      <c r="C239" t="s">
        <v>6</v>
      </c>
      <c r="D239" t="s">
        <v>7</v>
      </c>
    </row>
    <row r="240" spans="1:4" x14ac:dyDescent="0.25">
      <c r="A240">
        <v>87.981399999999994</v>
      </c>
      <c r="B240">
        <v>5.4430100000000001</v>
      </c>
      <c r="C240" t="s">
        <v>6</v>
      </c>
      <c r="D240" t="s">
        <v>8</v>
      </c>
    </row>
    <row r="241" spans="1:4" x14ac:dyDescent="0.25">
      <c r="A241">
        <v>87.264399999999995</v>
      </c>
      <c r="B241">
        <v>5.4870700000000001</v>
      </c>
      <c r="C241" t="s">
        <v>6</v>
      </c>
      <c r="D241" t="s">
        <v>7</v>
      </c>
    </row>
    <row r="242" spans="1:4" x14ac:dyDescent="0.25">
      <c r="A242">
        <v>93.473299999999995</v>
      </c>
      <c r="B242">
        <v>6.125</v>
      </c>
      <c r="C242" t="s">
        <v>6</v>
      </c>
      <c r="D242" t="s">
        <v>7</v>
      </c>
    </row>
    <row r="243" spans="1:4" x14ac:dyDescent="0.25">
      <c r="A243">
        <v>90.177999999999997</v>
      </c>
      <c r="B243">
        <v>5.7412799999999997</v>
      </c>
      <c r="C243" t="s">
        <v>6</v>
      </c>
      <c r="D243" t="s">
        <v>5</v>
      </c>
    </row>
    <row r="244" spans="1:4" x14ac:dyDescent="0.25">
      <c r="A244">
        <v>89.581000000000003</v>
      </c>
      <c r="B244">
        <v>5.6507500000000004</v>
      </c>
      <c r="C244" t="s">
        <v>9</v>
      </c>
      <c r="D244" t="s">
        <v>5</v>
      </c>
    </row>
    <row r="245" spans="1:4" x14ac:dyDescent="0.25">
      <c r="A245">
        <v>88.857900000000001</v>
      </c>
      <c r="B245">
        <v>5.3812100000000003</v>
      </c>
      <c r="C245" t="s">
        <v>4</v>
      </c>
      <c r="D245" t="s">
        <v>7</v>
      </c>
    </row>
    <row r="246" spans="1:4" x14ac:dyDescent="0.25">
      <c r="A246">
        <v>93.625900000000001</v>
      </c>
      <c r="B246">
        <v>6.0006199999999996</v>
      </c>
      <c r="C246" t="s">
        <v>6</v>
      </c>
      <c r="D246" t="s">
        <v>7</v>
      </c>
    </row>
    <row r="247" spans="1:4" x14ac:dyDescent="0.25">
      <c r="A247">
        <v>88.172600000000003</v>
      </c>
      <c r="B247">
        <v>5.3020800000000001</v>
      </c>
      <c r="C247" t="s">
        <v>4</v>
      </c>
      <c r="D247" t="s">
        <v>7</v>
      </c>
    </row>
    <row r="248" spans="1:4" x14ac:dyDescent="0.25">
      <c r="A248">
        <v>89.926900000000003</v>
      </c>
      <c r="B248">
        <v>5.4963100000000003</v>
      </c>
      <c r="C248" t="s">
        <v>4</v>
      </c>
      <c r="D248" t="s">
        <v>7</v>
      </c>
    </row>
    <row r="249" spans="1:4" x14ac:dyDescent="0.25">
      <c r="A249">
        <v>88.646500000000003</v>
      </c>
      <c r="B249">
        <v>5.5830200000000003</v>
      </c>
      <c r="C249" t="s">
        <v>6</v>
      </c>
      <c r="D249" t="s">
        <v>5</v>
      </c>
    </row>
    <row r="250" spans="1:4" x14ac:dyDescent="0.25">
      <c r="A250">
        <v>90.410799999999995</v>
      </c>
      <c r="B250">
        <v>5.5544700000000002</v>
      </c>
      <c r="C250" t="s">
        <v>4</v>
      </c>
      <c r="D250" t="s">
        <v>8</v>
      </c>
    </row>
    <row r="251" spans="1:4" x14ac:dyDescent="0.25">
      <c r="A251">
        <v>89.381299999999996</v>
      </c>
      <c r="B251">
        <v>5.6430199999999999</v>
      </c>
      <c r="C251" t="s">
        <v>4</v>
      </c>
      <c r="D251" t="s">
        <v>5</v>
      </c>
    </row>
    <row r="252" spans="1:4" x14ac:dyDescent="0.25">
      <c r="A252">
        <v>89.1053</v>
      </c>
      <c r="B252">
        <v>5.6462700000000003</v>
      </c>
      <c r="C252" t="s">
        <v>9</v>
      </c>
      <c r="D252" t="s">
        <v>8</v>
      </c>
    </row>
    <row r="253" spans="1:4" x14ac:dyDescent="0.25">
      <c r="A253">
        <v>91.049899999999994</v>
      </c>
      <c r="B253">
        <v>5.8061999999999996</v>
      </c>
      <c r="C253" t="s">
        <v>4</v>
      </c>
      <c r="D253" t="s">
        <v>5</v>
      </c>
    </row>
    <row r="254" spans="1:4" x14ac:dyDescent="0.25">
      <c r="A254">
        <v>86.482699999999994</v>
      </c>
      <c r="B254">
        <v>5.2908299999999997</v>
      </c>
      <c r="C254" t="s">
        <v>4</v>
      </c>
      <c r="D254" t="s">
        <v>7</v>
      </c>
    </row>
    <row r="255" spans="1:4" x14ac:dyDescent="0.25">
      <c r="A255">
        <v>88.301100000000005</v>
      </c>
      <c r="B255">
        <v>5.4758800000000001</v>
      </c>
      <c r="C255" t="s">
        <v>4</v>
      </c>
      <c r="D255" t="s">
        <v>5</v>
      </c>
    </row>
    <row r="256" spans="1:4" x14ac:dyDescent="0.25">
      <c r="A256">
        <v>93.360399999999998</v>
      </c>
      <c r="B256">
        <v>5.9344599999999996</v>
      </c>
      <c r="C256" t="s">
        <v>6</v>
      </c>
      <c r="D256" t="s">
        <v>7</v>
      </c>
    </row>
    <row r="257" spans="1:4" x14ac:dyDescent="0.25">
      <c r="A257">
        <v>86.644300000000001</v>
      </c>
      <c r="B257">
        <v>5.3993599999999997</v>
      </c>
      <c r="C257" t="s">
        <v>4</v>
      </c>
      <c r="D257" t="s">
        <v>5</v>
      </c>
    </row>
    <row r="258" spans="1:4" x14ac:dyDescent="0.25">
      <c r="A258">
        <v>89.444500000000005</v>
      </c>
      <c r="B258">
        <v>5.5860799999999999</v>
      </c>
      <c r="C258" t="s">
        <v>6</v>
      </c>
      <c r="D258" t="s">
        <v>5</v>
      </c>
    </row>
    <row r="259" spans="1:4" x14ac:dyDescent="0.25">
      <c r="A259">
        <v>91.4893</v>
      </c>
      <c r="B259">
        <v>5.9267399999999997</v>
      </c>
      <c r="C259" t="s">
        <v>4</v>
      </c>
      <c r="D259" t="s">
        <v>5</v>
      </c>
    </row>
    <row r="260" spans="1:4" x14ac:dyDescent="0.25">
      <c r="A260">
        <v>89.471100000000007</v>
      </c>
      <c r="B260">
        <v>5.4779600000000004</v>
      </c>
      <c r="C260" t="s">
        <v>4</v>
      </c>
      <c r="D260" t="s">
        <v>7</v>
      </c>
    </row>
    <row r="261" spans="1:4" x14ac:dyDescent="0.25">
      <c r="A261">
        <v>89.932000000000002</v>
      </c>
      <c r="B261">
        <v>5.4783900000000001</v>
      </c>
      <c r="C261" t="s">
        <v>9</v>
      </c>
      <c r="D261" t="s">
        <v>8</v>
      </c>
    </row>
    <row r="262" spans="1:4" x14ac:dyDescent="0.25">
      <c r="A262">
        <v>91.070599999999999</v>
      </c>
      <c r="B262">
        <v>5.6776799999999996</v>
      </c>
      <c r="C262" t="s">
        <v>9</v>
      </c>
      <c r="D262" t="s">
        <v>7</v>
      </c>
    </row>
    <row r="263" spans="1:4" x14ac:dyDescent="0.25">
      <c r="A263">
        <v>91.927599999999998</v>
      </c>
      <c r="B263">
        <v>5.6858000000000004</v>
      </c>
      <c r="C263" t="s">
        <v>4</v>
      </c>
      <c r="D263" t="s">
        <v>7</v>
      </c>
    </row>
    <row r="264" spans="1:4" x14ac:dyDescent="0.25">
      <c r="A264">
        <v>88.787300000000002</v>
      </c>
      <c r="B264">
        <v>5.5490700000000004</v>
      </c>
      <c r="C264" t="s">
        <v>4</v>
      </c>
      <c r="D264" t="s">
        <v>5</v>
      </c>
    </row>
    <row r="265" spans="1:4" x14ac:dyDescent="0.25">
      <c r="A265">
        <v>90.797399999999996</v>
      </c>
      <c r="B265">
        <v>5.8251299999999997</v>
      </c>
      <c r="C265" t="s">
        <v>6</v>
      </c>
      <c r="D265" t="s">
        <v>5</v>
      </c>
    </row>
    <row r="266" spans="1:4" x14ac:dyDescent="0.25">
      <c r="A266">
        <v>88.697999999999993</v>
      </c>
      <c r="B266">
        <v>5.4635300000000004</v>
      </c>
      <c r="C266" t="s">
        <v>4</v>
      </c>
      <c r="D266" t="s">
        <v>7</v>
      </c>
    </row>
    <row r="267" spans="1:4" x14ac:dyDescent="0.25">
      <c r="A267">
        <v>89.104799999999997</v>
      </c>
      <c r="B267">
        <v>5.5028800000000002</v>
      </c>
      <c r="C267" t="s">
        <v>6</v>
      </c>
      <c r="D267" t="s">
        <v>5</v>
      </c>
    </row>
    <row r="268" spans="1:4" x14ac:dyDescent="0.25">
      <c r="A268">
        <v>90.070499999999996</v>
      </c>
      <c r="B268">
        <v>5.5708200000000003</v>
      </c>
      <c r="C268" t="s">
        <v>6</v>
      </c>
      <c r="D268" t="s">
        <v>5</v>
      </c>
    </row>
    <row r="269" spans="1:4" x14ac:dyDescent="0.25">
      <c r="A269">
        <v>92.387500000000003</v>
      </c>
      <c r="B269">
        <v>5.9403800000000002</v>
      </c>
      <c r="C269" t="s">
        <v>4</v>
      </c>
      <c r="D269" t="s">
        <v>8</v>
      </c>
    </row>
    <row r="270" spans="1:4" x14ac:dyDescent="0.25">
      <c r="A270">
        <v>91.280600000000007</v>
      </c>
      <c r="B270">
        <v>5.5888499999999999</v>
      </c>
      <c r="C270" t="s">
        <v>9</v>
      </c>
      <c r="D270" t="s">
        <v>7</v>
      </c>
    </row>
    <row r="271" spans="1:4" x14ac:dyDescent="0.25">
      <c r="A271">
        <v>87.9251</v>
      </c>
      <c r="B271">
        <v>5.4073799999999999</v>
      </c>
      <c r="C271" t="s">
        <v>4</v>
      </c>
      <c r="D271" t="s">
        <v>5</v>
      </c>
    </row>
    <row r="272" spans="1:4" x14ac:dyDescent="0.25">
      <c r="A272">
        <v>89.537400000000005</v>
      </c>
      <c r="B272">
        <v>5.6545100000000001</v>
      </c>
      <c r="C272" t="s">
        <v>4</v>
      </c>
      <c r="D272" t="s">
        <v>5</v>
      </c>
    </row>
    <row r="273" spans="1:4" x14ac:dyDescent="0.25">
      <c r="A273">
        <v>89.842399999999998</v>
      </c>
      <c r="B273">
        <v>5.5491200000000003</v>
      </c>
      <c r="C273" t="s">
        <v>4</v>
      </c>
      <c r="D273" t="s">
        <v>7</v>
      </c>
    </row>
    <row r="274" spans="1:4" x14ac:dyDescent="0.25">
      <c r="A274">
        <v>90.532799999999995</v>
      </c>
      <c r="B274">
        <v>5.5690200000000001</v>
      </c>
      <c r="C274" t="s">
        <v>4</v>
      </c>
      <c r="D274" t="s">
        <v>5</v>
      </c>
    </row>
    <row r="275" spans="1:4" x14ac:dyDescent="0.25">
      <c r="A275">
        <v>89.6584</v>
      </c>
      <c r="B275">
        <v>5.4694599999999998</v>
      </c>
      <c r="C275" t="s">
        <v>4</v>
      </c>
      <c r="D275" t="s">
        <v>5</v>
      </c>
    </row>
    <row r="276" spans="1:4" x14ac:dyDescent="0.25">
      <c r="A276">
        <v>88.080200000000005</v>
      </c>
      <c r="B276">
        <v>5.3737899999999996</v>
      </c>
      <c r="C276" t="s">
        <v>4</v>
      </c>
      <c r="D276" t="s">
        <v>5</v>
      </c>
    </row>
    <row r="277" spans="1:4" x14ac:dyDescent="0.25">
      <c r="A277">
        <v>88.5351</v>
      </c>
      <c r="B277">
        <v>5.3952299999999997</v>
      </c>
      <c r="C277" t="s">
        <v>9</v>
      </c>
      <c r="D277" t="s">
        <v>7</v>
      </c>
    </row>
    <row r="278" spans="1:4" x14ac:dyDescent="0.25">
      <c r="A278">
        <v>90.089299999999994</v>
      </c>
      <c r="B278">
        <v>5.4320000000000004</v>
      </c>
      <c r="C278" t="s">
        <v>9</v>
      </c>
      <c r="D278" t="s">
        <v>5</v>
      </c>
    </row>
    <row r="279" spans="1:4" x14ac:dyDescent="0.25">
      <c r="A279">
        <v>87.536799999999999</v>
      </c>
      <c r="B279">
        <v>5.3654500000000001</v>
      </c>
      <c r="C279" t="s">
        <v>9</v>
      </c>
      <c r="D279" t="s">
        <v>7</v>
      </c>
    </row>
    <row r="280" spans="1:4" x14ac:dyDescent="0.25">
      <c r="A280">
        <v>86.306899999999999</v>
      </c>
      <c r="B280">
        <v>5.1182699999999999</v>
      </c>
      <c r="C280" t="s">
        <v>4</v>
      </c>
      <c r="D280" t="s">
        <v>7</v>
      </c>
    </row>
    <row r="281" spans="1:4" x14ac:dyDescent="0.25">
      <c r="A281">
        <v>92.468100000000007</v>
      </c>
      <c r="B281">
        <v>5.91439</v>
      </c>
      <c r="C281" t="s">
        <v>4</v>
      </c>
      <c r="D281" t="s">
        <v>5</v>
      </c>
    </row>
    <row r="282" spans="1:4" x14ac:dyDescent="0.25">
      <c r="A282">
        <v>87.386700000000005</v>
      </c>
      <c r="B282">
        <v>5.4197699999999998</v>
      </c>
      <c r="C282" t="s">
        <v>4</v>
      </c>
      <c r="D282" t="s">
        <v>5</v>
      </c>
    </row>
    <row r="283" spans="1:4" x14ac:dyDescent="0.25">
      <c r="A283">
        <v>88.535300000000007</v>
      </c>
      <c r="B283">
        <v>5.4678800000000001</v>
      </c>
      <c r="C283" t="s">
        <v>9</v>
      </c>
      <c r="D283" t="s">
        <v>8</v>
      </c>
    </row>
    <row r="284" spans="1:4" x14ac:dyDescent="0.25">
      <c r="A284">
        <v>87.327399999999997</v>
      </c>
      <c r="B284">
        <v>5.4049199999999997</v>
      </c>
      <c r="C284" t="s">
        <v>6</v>
      </c>
      <c r="D284" t="s">
        <v>8</v>
      </c>
    </row>
    <row r="285" spans="1:4" x14ac:dyDescent="0.25">
      <c r="A285">
        <v>90.793000000000006</v>
      </c>
      <c r="B285">
        <v>5.53348</v>
      </c>
      <c r="C285" t="s">
        <v>6</v>
      </c>
      <c r="D285" t="s">
        <v>5</v>
      </c>
    </row>
    <row r="286" spans="1:4" x14ac:dyDescent="0.25">
      <c r="A286">
        <v>90.729600000000005</v>
      </c>
      <c r="B286">
        <v>5.5456399999999997</v>
      </c>
      <c r="C286" t="s">
        <v>6</v>
      </c>
      <c r="D286" t="s">
        <v>5</v>
      </c>
    </row>
    <row r="287" spans="1:4" x14ac:dyDescent="0.25">
      <c r="A287">
        <v>84.830299999999994</v>
      </c>
      <c r="B287">
        <v>5.1577799999999998</v>
      </c>
      <c r="C287" t="s">
        <v>9</v>
      </c>
      <c r="D287" t="s">
        <v>8</v>
      </c>
    </row>
    <row r="288" spans="1:4" x14ac:dyDescent="0.25">
      <c r="A288">
        <v>87.931799999999996</v>
      </c>
      <c r="B288">
        <v>5.3370100000000003</v>
      </c>
      <c r="C288" t="s">
        <v>6</v>
      </c>
      <c r="D288" t="s">
        <v>7</v>
      </c>
    </row>
    <row r="289" spans="1:4" x14ac:dyDescent="0.25">
      <c r="A289">
        <v>88.617999999999995</v>
      </c>
      <c r="B289">
        <v>5.6290899999999997</v>
      </c>
      <c r="C289" t="s">
        <v>4</v>
      </c>
      <c r="D289" t="s">
        <v>8</v>
      </c>
    </row>
    <row r="290" spans="1:4" x14ac:dyDescent="0.25">
      <c r="A290">
        <v>89.095799999999997</v>
      </c>
      <c r="B290">
        <v>5.5991499999999998</v>
      </c>
      <c r="C290" t="s">
        <v>9</v>
      </c>
      <c r="D290" t="s">
        <v>5</v>
      </c>
    </row>
    <row r="291" spans="1:4" x14ac:dyDescent="0.25">
      <c r="A291">
        <v>87.192999999999998</v>
      </c>
      <c r="B291">
        <v>5.4879300000000004</v>
      </c>
      <c r="C291" t="s">
        <v>6</v>
      </c>
      <c r="D291" t="s">
        <v>5</v>
      </c>
    </row>
    <row r="292" spans="1:4" x14ac:dyDescent="0.25">
      <c r="A292">
        <v>87.94</v>
      </c>
      <c r="B292">
        <v>5.3585500000000001</v>
      </c>
      <c r="C292" t="s">
        <v>4</v>
      </c>
      <c r="D292" t="s">
        <v>5</v>
      </c>
    </row>
    <row r="293" spans="1:4" x14ac:dyDescent="0.25">
      <c r="A293">
        <v>90.037800000000004</v>
      </c>
      <c r="B293">
        <v>5.4774599999999998</v>
      </c>
      <c r="C293" t="s">
        <v>6</v>
      </c>
      <c r="D293" t="s">
        <v>5</v>
      </c>
    </row>
    <row r="294" spans="1:4" x14ac:dyDescent="0.25">
      <c r="A294">
        <v>87.866600000000005</v>
      </c>
      <c r="B294">
        <v>5.5155900000000004</v>
      </c>
      <c r="C294" t="s">
        <v>9</v>
      </c>
      <c r="D294" t="s">
        <v>7</v>
      </c>
    </row>
    <row r="295" spans="1:4" x14ac:dyDescent="0.25">
      <c r="A295">
        <v>90.562600000000003</v>
      </c>
      <c r="B295">
        <v>5.7033100000000001</v>
      </c>
      <c r="C295" t="s">
        <v>4</v>
      </c>
      <c r="D295" t="s">
        <v>7</v>
      </c>
    </row>
    <row r="296" spans="1:4" x14ac:dyDescent="0.25">
      <c r="A296">
        <v>91.330799999999996</v>
      </c>
      <c r="B296">
        <v>5.8494200000000003</v>
      </c>
      <c r="C296" t="s">
        <v>4</v>
      </c>
      <c r="D296" t="s">
        <v>5</v>
      </c>
    </row>
    <row r="297" spans="1:4" x14ac:dyDescent="0.25">
      <c r="A297">
        <v>92.897099999999995</v>
      </c>
      <c r="B297">
        <v>5.8580699999999997</v>
      </c>
      <c r="C297" t="s">
        <v>4</v>
      </c>
      <c r="D297" t="s">
        <v>8</v>
      </c>
    </row>
    <row r="298" spans="1:4" x14ac:dyDescent="0.25">
      <c r="A298">
        <v>88.498199999999997</v>
      </c>
      <c r="B298">
        <v>5.28965</v>
      </c>
      <c r="C298" t="s">
        <v>6</v>
      </c>
      <c r="D298" t="s">
        <v>5</v>
      </c>
    </row>
    <row r="299" spans="1:4" x14ac:dyDescent="0.25">
      <c r="A299">
        <v>86.443899999999999</v>
      </c>
      <c r="B299">
        <v>5.3550599999999999</v>
      </c>
      <c r="C299" t="s">
        <v>4</v>
      </c>
      <c r="D299" t="s">
        <v>5</v>
      </c>
    </row>
    <row r="300" spans="1:4" x14ac:dyDescent="0.25">
      <c r="A300">
        <v>89.546300000000002</v>
      </c>
      <c r="B300">
        <v>5.6069699999999996</v>
      </c>
      <c r="C300" t="s">
        <v>4</v>
      </c>
      <c r="D300" t="s">
        <v>5</v>
      </c>
    </row>
    <row r="301" spans="1:4" x14ac:dyDescent="0.25">
      <c r="A301">
        <v>92.542000000000002</v>
      </c>
      <c r="B301">
        <v>5.8377999999999997</v>
      </c>
      <c r="C301" t="s">
        <v>4</v>
      </c>
      <c r="D301" t="s">
        <v>5</v>
      </c>
    </row>
    <row r="302" spans="1:4" x14ac:dyDescent="0.25">
      <c r="A302">
        <v>88.8934</v>
      </c>
      <c r="B302">
        <v>5.38788</v>
      </c>
      <c r="C302" t="s">
        <v>4</v>
      </c>
      <c r="D302" t="s">
        <v>5</v>
      </c>
    </row>
    <row r="303" spans="1:4" x14ac:dyDescent="0.25">
      <c r="A303">
        <v>87.548900000000003</v>
      </c>
      <c r="B303">
        <v>5.1665700000000001</v>
      </c>
      <c r="C303" t="s">
        <v>4</v>
      </c>
      <c r="D303" t="s">
        <v>5</v>
      </c>
    </row>
    <row r="304" spans="1:4" x14ac:dyDescent="0.25">
      <c r="A304">
        <v>87.265799999999999</v>
      </c>
      <c r="B304">
        <v>5.4539099999999996</v>
      </c>
      <c r="C304" t="s">
        <v>9</v>
      </c>
      <c r="D304" t="s">
        <v>7</v>
      </c>
    </row>
    <row r="305" spans="1:4" x14ac:dyDescent="0.25">
      <c r="A305">
        <v>86.799199999999999</v>
      </c>
      <c r="B305">
        <v>5.2500099999999996</v>
      </c>
      <c r="C305" t="s">
        <v>6</v>
      </c>
      <c r="D305" t="s">
        <v>7</v>
      </c>
    </row>
    <row r="306" spans="1:4" x14ac:dyDescent="0.25">
      <c r="A306">
        <v>91.027699999999996</v>
      </c>
      <c r="B306">
        <v>5.6894499999999999</v>
      </c>
      <c r="C306" t="s">
        <v>6</v>
      </c>
      <c r="D306" t="s">
        <v>7</v>
      </c>
    </row>
    <row r="307" spans="1:4" x14ac:dyDescent="0.25">
      <c r="A307">
        <v>90.396199999999993</v>
      </c>
      <c r="B307">
        <v>5.6734999999999998</v>
      </c>
      <c r="C307" t="s">
        <v>6</v>
      </c>
      <c r="D307" t="s">
        <v>5</v>
      </c>
    </row>
    <row r="308" spans="1:4" x14ac:dyDescent="0.25">
      <c r="A308">
        <v>91.343199999999996</v>
      </c>
      <c r="B308">
        <v>5.6086299999999998</v>
      </c>
      <c r="C308" t="s">
        <v>9</v>
      </c>
      <c r="D308" t="s">
        <v>5</v>
      </c>
    </row>
    <row r="309" spans="1:4" x14ac:dyDescent="0.25">
      <c r="A309">
        <v>92.161900000000003</v>
      </c>
      <c r="B309">
        <v>5.8934800000000003</v>
      </c>
      <c r="C309" t="s">
        <v>4</v>
      </c>
      <c r="D309" t="s">
        <v>5</v>
      </c>
    </row>
    <row r="310" spans="1:4" x14ac:dyDescent="0.25">
      <c r="A310">
        <v>87.997399999999999</v>
      </c>
      <c r="B310">
        <v>5.5679100000000004</v>
      </c>
      <c r="C310" t="s">
        <v>6</v>
      </c>
      <c r="D310" t="s">
        <v>5</v>
      </c>
    </row>
    <row r="311" spans="1:4" x14ac:dyDescent="0.25">
      <c r="A311">
        <v>91.885999999999996</v>
      </c>
      <c r="B311">
        <v>5.9569599999999996</v>
      </c>
      <c r="C311" t="s">
        <v>9</v>
      </c>
      <c r="D311" t="s">
        <v>5</v>
      </c>
    </row>
    <row r="312" spans="1:4" x14ac:dyDescent="0.25">
      <c r="A312">
        <v>85.367000000000004</v>
      </c>
      <c r="B312">
        <v>5.1636699999999998</v>
      </c>
      <c r="C312" t="s">
        <v>9</v>
      </c>
      <c r="D312" t="s">
        <v>5</v>
      </c>
    </row>
    <row r="313" spans="1:4" x14ac:dyDescent="0.25">
      <c r="A313">
        <v>92.902799999999999</v>
      </c>
      <c r="B313">
        <v>5.9315899999999999</v>
      </c>
      <c r="C313" t="s">
        <v>4</v>
      </c>
      <c r="D313" t="s">
        <v>7</v>
      </c>
    </row>
    <row r="314" spans="1:4" x14ac:dyDescent="0.25">
      <c r="A314">
        <v>91.015199999999993</v>
      </c>
      <c r="B314">
        <v>5.8340899999999998</v>
      </c>
      <c r="C314" t="s">
        <v>6</v>
      </c>
      <c r="D314" t="s">
        <v>7</v>
      </c>
    </row>
    <row r="315" spans="1:4" x14ac:dyDescent="0.25">
      <c r="A315">
        <v>89.420199999999994</v>
      </c>
      <c r="B315">
        <v>5.4923799999999998</v>
      </c>
      <c r="C315" t="s">
        <v>9</v>
      </c>
      <c r="D315" t="s">
        <v>7</v>
      </c>
    </row>
    <row r="316" spans="1:4" x14ac:dyDescent="0.25">
      <c r="A316">
        <v>91.92</v>
      </c>
      <c r="B316">
        <v>5.7880599999999998</v>
      </c>
      <c r="C316" t="s">
        <v>4</v>
      </c>
      <c r="D316" t="s">
        <v>7</v>
      </c>
    </row>
    <row r="317" spans="1:4" x14ac:dyDescent="0.25">
      <c r="A317">
        <v>89.878500000000003</v>
      </c>
      <c r="B317">
        <v>5.7501600000000002</v>
      </c>
      <c r="C317" t="s">
        <v>4</v>
      </c>
      <c r="D317" t="s">
        <v>7</v>
      </c>
    </row>
    <row r="318" spans="1:4" x14ac:dyDescent="0.25">
      <c r="A318">
        <v>90.352099999999993</v>
      </c>
      <c r="B318">
        <v>5.4402900000000001</v>
      </c>
      <c r="C318" t="s">
        <v>6</v>
      </c>
      <c r="D318" t="s">
        <v>7</v>
      </c>
    </row>
    <row r="319" spans="1:4" x14ac:dyDescent="0.25">
      <c r="A319">
        <v>86.389600000000002</v>
      </c>
      <c r="B319">
        <v>5.2349300000000003</v>
      </c>
      <c r="C319" t="s">
        <v>4</v>
      </c>
      <c r="D319" t="s">
        <v>8</v>
      </c>
    </row>
    <row r="320" spans="1:4" x14ac:dyDescent="0.25">
      <c r="A320">
        <v>92.004800000000003</v>
      </c>
      <c r="B320">
        <v>5.7719100000000001</v>
      </c>
      <c r="C320" t="s">
        <v>6</v>
      </c>
      <c r="D320" t="s">
        <v>5</v>
      </c>
    </row>
    <row r="321" spans="1:4" x14ac:dyDescent="0.25">
      <c r="A321">
        <v>93.135199999999998</v>
      </c>
      <c r="B321">
        <v>5.8771199999999997</v>
      </c>
      <c r="C321" t="s">
        <v>4</v>
      </c>
      <c r="D321" t="s">
        <v>7</v>
      </c>
    </row>
    <row r="322" spans="1:4" x14ac:dyDescent="0.25">
      <c r="A322">
        <v>90.995099999999994</v>
      </c>
      <c r="B322">
        <v>5.7324400000000004</v>
      </c>
      <c r="C322" t="s">
        <v>6</v>
      </c>
      <c r="D322" t="s">
        <v>5</v>
      </c>
    </row>
    <row r="323" spans="1:4" x14ac:dyDescent="0.25">
      <c r="A323">
        <v>90.490399999999994</v>
      </c>
      <c r="B323">
        <v>5.6917400000000002</v>
      </c>
      <c r="C323" t="s">
        <v>6</v>
      </c>
      <c r="D323" t="s">
        <v>5</v>
      </c>
    </row>
    <row r="324" spans="1:4" x14ac:dyDescent="0.25">
      <c r="A324">
        <v>87.190700000000007</v>
      </c>
      <c r="B324">
        <v>5.3602699999999999</v>
      </c>
      <c r="C324" t="s">
        <v>4</v>
      </c>
      <c r="D324" t="s">
        <v>7</v>
      </c>
    </row>
    <row r="325" spans="1:4" x14ac:dyDescent="0.25">
      <c r="A325">
        <v>87.779399999999995</v>
      </c>
      <c r="B325">
        <v>5.2362700000000002</v>
      </c>
      <c r="C325" t="s">
        <v>6</v>
      </c>
      <c r="D325" t="s">
        <v>5</v>
      </c>
    </row>
    <row r="326" spans="1:4" x14ac:dyDescent="0.25">
      <c r="A326">
        <v>89.784199999999998</v>
      </c>
      <c r="B326">
        <v>5.6181299999999998</v>
      </c>
      <c r="C326" t="s">
        <v>6</v>
      </c>
      <c r="D326" t="s">
        <v>8</v>
      </c>
    </row>
    <row r="327" spans="1:4" x14ac:dyDescent="0.25">
      <c r="A327">
        <v>86.061599999999999</v>
      </c>
      <c r="B327">
        <v>5.1747300000000003</v>
      </c>
      <c r="C327" t="s">
        <v>6</v>
      </c>
      <c r="D327" t="s">
        <v>5</v>
      </c>
    </row>
    <row r="328" spans="1:4" x14ac:dyDescent="0.25">
      <c r="A328">
        <v>89.048500000000004</v>
      </c>
      <c r="B328">
        <v>5.4308100000000001</v>
      </c>
      <c r="C328" t="s">
        <v>6</v>
      </c>
      <c r="D328" t="s">
        <v>7</v>
      </c>
    </row>
    <row r="329" spans="1:4" x14ac:dyDescent="0.25">
      <c r="A329">
        <v>88.341800000000006</v>
      </c>
      <c r="B329">
        <v>5.4459900000000001</v>
      </c>
      <c r="C329" t="s">
        <v>4</v>
      </c>
      <c r="D329" t="s">
        <v>5</v>
      </c>
    </row>
    <row r="330" spans="1:4" x14ac:dyDescent="0.25">
      <c r="A330">
        <v>87.991</v>
      </c>
      <c r="B330">
        <v>5.2401200000000001</v>
      </c>
      <c r="C330" t="s">
        <v>6</v>
      </c>
      <c r="D330" t="s">
        <v>8</v>
      </c>
    </row>
    <row r="331" spans="1:4" x14ac:dyDescent="0.25">
      <c r="A331">
        <v>87.705600000000004</v>
      </c>
      <c r="B331">
        <v>5.5633800000000004</v>
      </c>
      <c r="C331" t="s">
        <v>4</v>
      </c>
      <c r="D331" t="s">
        <v>5</v>
      </c>
    </row>
    <row r="332" spans="1:4" x14ac:dyDescent="0.25">
      <c r="A332">
        <v>92.362200000000001</v>
      </c>
      <c r="B332">
        <v>5.7371999999999996</v>
      </c>
      <c r="C332" t="s">
        <v>9</v>
      </c>
      <c r="D332" t="s">
        <v>7</v>
      </c>
    </row>
    <row r="333" spans="1:4" x14ac:dyDescent="0.25">
      <c r="A333">
        <v>89.210899999999995</v>
      </c>
      <c r="B333">
        <v>5.3940599999999996</v>
      </c>
      <c r="C333" t="s">
        <v>6</v>
      </c>
      <c r="D333" t="s">
        <v>5</v>
      </c>
    </row>
    <row r="334" spans="1:4" x14ac:dyDescent="0.25">
      <c r="A334">
        <v>89.991200000000006</v>
      </c>
      <c r="B334">
        <v>5.7718999999999996</v>
      </c>
      <c r="C334" t="s">
        <v>9</v>
      </c>
      <c r="D334" t="s">
        <v>7</v>
      </c>
    </row>
    <row r="335" spans="1:4" x14ac:dyDescent="0.25">
      <c r="A335">
        <v>88.1738</v>
      </c>
      <c r="B335">
        <v>5.4000700000000004</v>
      </c>
      <c r="C335" t="s">
        <v>6</v>
      </c>
      <c r="D335" t="s">
        <v>8</v>
      </c>
    </row>
    <row r="336" spans="1:4" x14ac:dyDescent="0.25">
      <c r="A336">
        <v>89.317999999999998</v>
      </c>
      <c r="B336">
        <v>5.5904600000000002</v>
      </c>
      <c r="C336" t="s">
        <v>4</v>
      </c>
      <c r="D336" t="s">
        <v>5</v>
      </c>
    </row>
    <row r="337" spans="1:4" x14ac:dyDescent="0.25">
      <c r="A337">
        <v>90.074600000000004</v>
      </c>
      <c r="B337">
        <v>5.4910100000000002</v>
      </c>
      <c r="C337" t="s">
        <v>9</v>
      </c>
      <c r="D337" t="s">
        <v>7</v>
      </c>
    </row>
    <row r="338" spans="1:4" x14ac:dyDescent="0.25">
      <c r="A338">
        <v>89.732500000000002</v>
      </c>
      <c r="B338">
        <v>5.4039799999999998</v>
      </c>
      <c r="C338" t="s">
        <v>6</v>
      </c>
      <c r="D338" t="s">
        <v>5</v>
      </c>
    </row>
    <row r="339" spans="1:4" x14ac:dyDescent="0.25">
      <c r="A339">
        <v>92.315399999999997</v>
      </c>
      <c r="B339">
        <v>5.6682899999999998</v>
      </c>
      <c r="C339" t="s">
        <v>4</v>
      </c>
      <c r="D339" t="s">
        <v>5</v>
      </c>
    </row>
    <row r="340" spans="1:4" x14ac:dyDescent="0.25">
      <c r="A340">
        <v>91.877399999999994</v>
      </c>
      <c r="B340">
        <v>5.9625500000000002</v>
      </c>
      <c r="C340" t="s">
        <v>9</v>
      </c>
      <c r="D340" t="s">
        <v>7</v>
      </c>
    </row>
    <row r="341" spans="1:4" x14ac:dyDescent="0.25">
      <c r="A341">
        <v>89.669200000000004</v>
      </c>
      <c r="B341">
        <v>5.65022</v>
      </c>
      <c r="C341" t="s">
        <v>9</v>
      </c>
      <c r="D341" t="s">
        <v>5</v>
      </c>
    </row>
    <row r="342" spans="1:4" x14ac:dyDescent="0.25">
      <c r="A342">
        <v>89.583699999999993</v>
      </c>
      <c r="B342">
        <v>5.4436900000000001</v>
      </c>
      <c r="C342" t="s">
        <v>6</v>
      </c>
      <c r="D342" t="s">
        <v>8</v>
      </c>
    </row>
    <row r="343" spans="1:4" x14ac:dyDescent="0.25">
      <c r="A343">
        <v>86.550399999999996</v>
      </c>
      <c r="B343">
        <v>5.3115100000000002</v>
      </c>
      <c r="C343" t="s">
        <v>4</v>
      </c>
      <c r="D343" t="s">
        <v>5</v>
      </c>
    </row>
    <row r="344" spans="1:4" x14ac:dyDescent="0.25">
      <c r="A344">
        <v>94.344999999999999</v>
      </c>
      <c r="B344">
        <v>6.0063700000000004</v>
      </c>
      <c r="C344" t="s">
        <v>6</v>
      </c>
      <c r="D344" t="s">
        <v>7</v>
      </c>
    </row>
    <row r="345" spans="1:4" x14ac:dyDescent="0.25">
      <c r="A345">
        <v>90.79</v>
      </c>
      <c r="B345">
        <v>5.6735699999999998</v>
      </c>
      <c r="C345" t="s">
        <v>4</v>
      </c>
      <c r="D345" t="s">
        <v>5</v>
      </c>
    </row>
    <row r="346" spans="1:4" x14ac:dyDescent="0.25">
      <c r="A346">
        <v>92.617099999999994</v>
      </c>
      <c r="B346">
        <v>5.9458700000000002</v>
      </c>
      <c r="C346" t="s">
        <v>4</v>
      </c>
      <c r="D346" t="s">
        <v>5</v>
      </c>
    </row>
    <row r="347" spans="1:4" x14ac:dyDescent="0.25">
      <c r="A347">
        <v>87.756299999999996</v>
      </c>
      <c r="B347">
        <v>5.5117799999999999</v>
      </c>
      <c r="C347" t="s">
        <v>4</v>
      </c>
      <c r="D347" t="s">
        <v>5</v>
      </c>
    </row>
    <row r="348" spans="1:4" x14ac:dyDescent="0.25">
      <c r="A348">
        <v>89.043199999999999</v>
      </c>
      <c r="B348">
        <v>5.4436499999999999</v>
      </c>
      <c r="C348" t="s">
        <v>4</v>
      </c>
      <c r="D348" t="s">
        <v>7</v>
      </c>
    </row>
    <row r="349" spans="1:4" x14ac:dyDescent="0.25">
      <c r="A349">
        <v>87.941000000000003</v>
      </c>
      <c r="B349">
        <v>5.2057099999999998</v>
      </c>
      <c r="C349" t="s">
        <v>4</v>
      </c>
      <c r="D349" t="s">
        <v>8</v>
      </c>
    </row>
    <row r="350" spans="1:4" x14ac:dyDescent="0.25">
      <c r="A350">
        <v>90.022099999999995</v>
      </c>
      <c r="B350">
        <v>5.7396900000000004</v>
      </c>
      <c r="C350" t="s">
        <v>9</v>
      </c>
      <c r="D350" t="s">
        <v>5</v>
      </c>
    </row>
    <row r="351" spans="1:4" x14ac:dyDescent="0.25">
      <c r="A351">
        <v>87.352800000000002</v>
      </c>
      <c r="B351">
        <v>5.4668599999999996</v>
      </c>
      <c r="C351" t="s">
        <v>6</v>
      </c>
      <c r="D351" t="s">
        <v>5</v>
      </c>
    </row>
    <row r="352" spans="1:4" x14ac:dyDescent="0.25">
      <c r="A352">
        <v>90.189700000000002</v>
      </c>
      <c r="B352">
        <v>5.4810400000000001</v>
      </c>
      <c r="C352" t="s">
        <v>9</v>
      </c>
      <c r="D352" t="s">
        <v>8</v>
      </c>
    </row>
    <row r="353" spans="1:4" x14ac:dyDescent="0.25">
      <c r="A353">
        <v>87.5227</v>
      </c>
      <c r="B353">
        <v>5.4207599999999996</v>
      </c>
      <c r="C353" t="s">
        <v>9</v>
      </c>
      <c r="D353" t="s">
        <v>8</v>
      </c>
    </row>
    <row r="354" spans="1:4" x14ac:dyDescent="0.25">
      <c r="A354">
        <v>91.921400000000006</v>
      </c>
      <c r="B354">
        <v>5.90604</v>
      </c>
      <c r="C354" t="s">
        <v>9</v>
      </c>
      <c r="D354" t="s">
        <v>8</v>
      </c>
    </row>
    <row r="355" spans="1:4" x14ac:dyDescent="0.25">
      <c r="A355">
        <v>90.363399999999999</v>
      </c>
      <c r="B355">
        <v>5.6689999999999996</v>
      </c>
      <c r="C355" t="s">
        <v>6</v>
      </c>
      <c r="D355" t="s">
        <v>5</v>
      </c>
    </row>
    <row r="356" spans="1:4" x14ac:dyDescent="0.25">
      <c r="A356">
        <v>90.389200000000002</v>
      </c>
      <c r="B356">
        <v>5.5825699999999996</v>
      </c>
      <c r="C356" t="s">
        <v>6</v>
      </c>
      <c r="D356" t="s">
        <v>5</v>
      </c>
    </row>
    <row r="357" spans="1:4" x14ac:dyDescent="0.25">
      <c r="A357">
        <v>93.336299999999994</v>
      </c>
      <c r="B357">
        <v>5.8578700000000001</v>
      </c>
      <c r="C357" t="s">
        <v>4</v>
      </c>
      <c r="D357" t="s">
        <v>7</v>
      </c>
    </row>
    <row r="358" spans="1:4" x14ac:dyDescent="0.25">
      <c r="A358">
        <v>90.256699999999995</v>
      </c>
      <c r="B358">
        <v>5.6897700000000002</v>
      </c>
      <c r="C358" t="s">
        <v>6</v>
      </c>
      <c r="D358" t="s">
        <v>7</v>
      </c>
    </row>
    <row r="359" spans="1:4" x14ac:dyDescent="0.25">
      <c r="A359">
        <v>93.145600000000002</v>
      </c>
      <c r="B359">
        <v>5.7329499999999998</v>
      </c>
      <c r="C359" t="s">
        <v>6</v>
      </c>
      <c r="D359" t="s">
        <v>8</v>
      </c>
    </row>
    <row r="360" spans="1:4" x14ac:dyDescent="0.25">
      <c r="A360">
        <v>90.600499999999997</v>
      </c>
      <c r="B360">
        <v>5.5730399999999998</v>
      </c>
      <c r="C360" t="s">
        <v>4</v>
      </c>
      <c r="D360" t="s">
        <v>5</v>
      </c>
    </row>
    <row r="361" spans="1:4" x14ac:dyDescent="0.25">
      <c r="A361">
        <v>90.350899999999996</v>
      </c>
      <c r="B361">
        <v>5.6171300000000004</v>
      </c>
      <c r="C361" t="s">
        <v>4</v>
      </c>
      <c r="D361" t="s">
        <v>7</v>
      </c>
    </row>
    <row r="362" spans="1:4" x14ac:dyDescent="0.25">
      <c r="A362">
        <v>89.162499999999994</v>
      </c>
      <c r="B362">
        <v>5.6278800000000002</v>
      </c>
      <c r="C362" t="s">
        <v>9</v>
      </c>
      <c r="D362" t="s">
        <v>7</v>
      </c>
    </row>
    <row r="363" spans="1:4" x14ac:dyDescent="0.25">
      <c r="A363">
        <v>95.113</v>
      </c>
      <c r="B363">
        <v>6.0958600000000001</v>
      </c>
      <c r="C363" t="s">
        <v>6</v>
      </c>
      <c r="D363" t="s">
        <v>7</v>
      </c>
    </row>
    <row r="364" spans="1:4" x14ac:dyDescent="0.25">
      <c r="A364">
        <v>92.625299999999996</v>
      </c>
      <c r="B364">
        <v>5.7546299999999997</v>
      </c>
      <c r="C364" t="s">
        <v>4</v>
      </c>
      <c r="D364" t="s">
        <v>5</v>
      </c>
    </row>
    <row r="365" spans="1:4" x14ac:dyDescent="0.25">
      <c r="A365">
        <v>90.675299999999993</v>
      </c>
      <c r="B365">
        <v>5.5404799999999996</v>
      </c>
      <c r="C365" t="s">
        <v>9</v>
      </c>
      <c r="D365" t="s">
        <v>7</v>
      </c>
    </row>
    <row r="366" spans="1:4" x14ac:dyDescent="0.25">
      <c r="A366">
        <v>87.839399999999998</v>
      </c>
      <c r="B366">
        <v>5.4433299999999996</v>
      </c>
      <c r="C366" t="s">
        <v>9</v>
      </c>
      <c r="D366" t="s">
        <v>8</v>
      </c>
    </row>
    <row r="367" spans="1:4" x14ac:dyDescent="0.25">
      <c r="A367">
        <v>89.985699999999994</v>
      </c>
      <c r="B367">
        <v>5.5290400000000002</v>
      </c>
      <c r="C367" t="s">
        <v>9</v>
      </c>
      <c r="D367" t="s">
        <v>5</v>
      </c>
    </row>
    <row r="368" spans="1:4" x14ac:dyDescent="0.25">
      <c r="A368">
        <v>90.039000000000001</v>
      </c>
      <c r="B368">
        <v>5.5922700000000001</v>
      </c>
      <c r="C368" t="s">
        <v>9</v>
      </c>
      <c r="D368" t="s">
        <v>5</v>
      </c>
    </row>
    <row r="369" spans="1:4" x14ac:dyDescent="0.25">
      <c r="A369">
        <v>93.965199999999996</v>
      </c>
      <c r="B369">
        <v>6.1814099999999996</v>
      </c>
      <c r="C369" t="s">
        <v>4</v>
      </c>
      <c r="D369" t="s">
        <v>5</v>
      </c>
    </row>
    <row r="370" spans="1:4" x14ac:dyDescent="0.25">
      <c r="A370">
        <v>91.104900000000001</v>
      </c>
      <c r="B370">
        <v>5.7234499999999997</v>
      </c>
      <c r="C370" t="s">
        <v>6</v>
      </c>
      <c r="D370" t="s">
        <v>5</v>
      </c>
    </row>
    <row r="371" spans="1:4" x14ac:dyDescent="0.25">
      <c r="A371">
        <v>90.508600000000001</v>
      </c>
      <c r="B371">
        <v>5.6177099999999998</v>
      </c>
      <c r="C371" t="s">
        <v>6</v>
      </c>
      <c r="D371" t="s">
        <v>7</v>
      </c>
    </row>
    <row r="372" spans="1:4" x14ac:dyDescent="0.25">
      <c r="A372">
        <v>90.321200000000005</v>
      </c>
      <c r="B372">
        <v>5.6272599999999997</v>
      </c>
      <c r="C372" t="s">
        <v>4</v>
      </c>
      <c r="D372" t="s">
        <v>8</v>
      </c>
    </row>
    <row r="373" spans="1:4" x14ac:dyDescent="0.25">
      <c r="A373">
        <v>88.375500000000002</v>
      </c>
      <c r="B373">
        <v>5.5568999999999997</v>
      </c>
      <c r="C373" t="s">
        <v>6</v>
      </c>
      <c r="D373" t="s">
        <v>8</v>
      </c>
    </row>
    <row r="374" spans="1:4" x14ac:dyDescent="0.25">
      <c r="A374">
        <v>88.568700000000007</v>
      </c>
      <c r="B374">
        <v>5.3455300000000001</v>
      </c>
      <c r="C374" t="s">
        <v>4</v>
      </c>
      <c r="D374" t="s">
        <v>8</v>
      </c>
    </row>
    <row r="375" spans="1:4" x14ac:dyDescent="0.25">
      <c r="A375">
        <v>93.568200000000004</v>
      </c>
      <c r="B375">
        <v>5.8687300000000002</v>
      </c>
      <c r="C375" t="s">
        <v>4</v>
      </c>
      <c r="D375" t="s">
        <v>5</v>
      </c>
    </row>
    <row r="376" spans="1:4" x14ac:dyDescent="0.25">
      <c r="A376">
        <v>89.965800000000002</v>
      </c>
      <c r="B376">
        <v>5.5146899999999999</v>
      </c>
      <c r="C376" t="s">
        <v>6</v>
      </c>
      <c r="D376" t="s">
        <v>5</v>
      </c>
    </row>
    <row r="377" spans="1:4" x14ac:dyDescent="0.25">
      <c r="A377">
        <v>87.5702</v>
      </c>
      <c r="B377">
        <v>5.30342</v>
      </c>
      <c r="C377" t="s">
        <v>6</v>
      </c>
      <c r="D377" t="s">
        <v>5</v>
      </c>
    </row>
    <row r="378" spans="1:4" x14ac:dyDescent="0.25">
      <c r="A378">
        <v>91.8155</v>
      </c>
      <c r="B378">
        <v>5.9648399999999997</v>
      </c>
      <c r="C378" t="s">
        <v>4</v>
      </c>
      <c r="D378" t="s">
        <v>5</v>
      </c>
    </row>
    <row r="379" spans="1:4" x14ac:dyDescent="0.25">
      <c r="A379">
        <v>91.466399999999993</v>
      </c>
      <c r="B379">
        <v>5.9233099999999999</v>
      </c>
      <c r="C379" t="s">
        <v>4</v>
      </c>
      <c r="D379" t="s">
        <v>7</v>
      </c>
    </row>
    <row r="380" spans="1:4" x14ac:dyDescent="0.25">
      <c r="A380">
        <v>90.468500000000006</v>
      </c>
      <c r="B380">
        <v>5.6562599999999996</v>
      </c>
      <c r="C380" t="s">
        <v>6</v>
      </c>
      <c r="D380" t="s">
        <v>5</v>
      </c>
    </row>
    <row r="381" spans="1:4" x14ac:dyDescent="0.25">
      <c r="A381">
        <v>91.324799999999996</v>
      </c>
      <c r="B381">
        <v>5.6548800000000004</v>
      </c>
      <c r="C381" t="s">
        <v>4</v>
      </c>
      <c r="D381" t="s">
        <v>8</v>
      </c>
    </row>
    <row r="382" spans="1:4" x14ac:dyDescent="0.25">
      <c r="A382">
        <v>89.162400000000005</v>
      </c>
      <c r="B382">
        <v>5.5349899999999996</v>
      </c>
      <c r="C382" t="s">
        <v>6</v>
      </c>
      <c r="D382" t="s">
        <v>5</v>
      </c>
    </row>
    <row r="383" spans="1:4" x14ac:dyDescent="0.25">
      <c r="A383">
        <v>87.9529</v>
      </c>
      <c r="B383">
        <v>5.5006300000000001</v>
      </c>
      <c r="C383" t="s">
        <v>6</v>
      </c>
      <c r="D383" t="s">
        <v>7</v>
      </c>
    </row>
    <row r="384" spans="1:4" x14ac:dyDescent="0.25">
      <c r="A384">
        <v>87.980099999999993</v>
      </c>
      <c r="B384">
        <v>5.4015500000000003</v>
      </c>
      <c r="C384" t="s">
        <v>6</v>
      </c>
      <c r="D384" t="s">
        <v>7</v>
      </c>
    </row>
    <row r="385" spans="1:4" x14ac:dyDescent="0.25">
      <c r="A385">
        <v>87.849199999999996</v>
      </c>
      <c r="B385">
        <v>5.48604</v>
      </c>
      <c r="C385" t="s">
        <v>4</v>
      </c>
      <c r="D385" t="s">
        <v>5</v>
      </c>
    </row>
    <row r="386" spans="1:4" x14ac:dyDescent="0.25">
      <c r="A386">
        <v>89.933199999999999</v>
      </c>
      <c r="B386">
        <v>5.6947400000000004</v>
      </c>
      <c r="C386" t="s">
        <v>4</v>
      </c>
      <c r="D386" t="s">
        <v>5</v>
      </c>
    </row>
    <row r="387" spans="1:4" x14ac:dyDescent="0.25">
      <c r="A387">
        <v>91.010199999999998</v>
      </c>
      <c r="B387">
        <v>5.8386899999999997</v>
      </c>
      <c r="C387" t="s">
        <v>4</v>
      </c>
      <c r="D387" t="s">
        <v>7</v>
      </c>
    </row>
    <row r="388" spans="1:4" x14ac:dyDescent="0.25">
      <c r="A388">
        <v>92.281800000000004</v>
      </c>
      <c r="B388">
        <v>5.9997499999999997</v>
      </c>
      <c r="C388" t="s">
        <v>4</v>
      </c>
      <c r="D388" t="s">
        <v>5</v>
      </c>
    </row>
    <row r="389" spans="1:4" x14ac:dyDescent="0.25">
      <c r="A389">
        <v>89.904700000000005</v>
      </c>
      <c r="B389">
        <v>5.6228699999999998</v>
      </c>
      <c r="C389" t="s">
        <v>4</v>
      </c>
      <c r="D389" t="s">
        <v>7</v>
      </c>
    </row>
    <row r="390" spans="1:4" x14ac:dyDescent="0.25">
      <c r="A390">
        <v>91.478300000000004</v>
      </c>
      <c r="B390">
        <v>5.8276500000000002</v>
      </c>
      <c r="C390" t="s">
        <v>6</v>
      </c>
      <c r="D390" t="s">
        <v>7</v>
      </c>
    </row>
    <row r="391" spans="1:4" x14ac:dyDescent="0.25">
      <c r="A391">
        <v>94.617400000000004</v>
      </c>
      <c r="B391">
        <v>6.2203999999999997</v>
      </c>
      <c r="C391" t="s">
        <v>4</v>
      </c>
      <c r="D391" t="s">
        <v>5</v>
      </c>
    </row>
    <row r="392" spans="1:4" x14ac:dyDescent="0.25">
      <c r="A392">
        <v>89.635099999999994</v>
      </c>
      <c r="B392">
        <v>5.7209300000000001</v>
      </c>
      <c r="C392" t="s">
        <v>4</v>
      </c>
      <c r="D392" t="s">
        <v>7</v>
      </c>
    </row>
    <row r="393" spans="1:4" x14ac:dyDescent="0.25">
      <c r="A393">
        <v>88.745400000000004</v>
      </c>
      <c r="B393">
        <v>5.5706499999999997</v>
      </c>
      <c r="C393" t="s">
        <v>6</v>
      </c>
      <c r="D393" t="s">
        <v>5</v>
      </c>
    </row>
    <row r="394" spans="1:4" x14ac:dyDescent="0.25">
      <c r="A394">
        <v>92.428700000000006</v>
      </c>
      <c r="B394">
        <v>5.9017799999999996</v>
      </c>
      <c r="C394" t="s">
        <v>9</v>
      </c>
      <c r="D394" t="s">
        <v>7</v>
      </c>
    </row>
    <row r="395" spans="1:4" x14ac:dyDescent="0.25">
      <c r="A395">
        <v>91.498099999999994</v>
      </c>
      <c r="B395">
        <v>5.5518400000000003</v>
      </c>
      <c r="C395" t="s">
        <v>9</v>
      </c>
      <c r="D395" t="s">
        <v>5</v>
      </c>
    </row>
    <row r="396" spans="1:4" x14ac:dyDescent="0.25">
      <c r="A396">
        <v>89.510199999999998</v>
      </c>
      <c r="B396">
        <v>5.4739699999999996</v>
      </c>
      <c r="C396" t="s">
        <v>4</v>
      </c>
      <c r="D396" t="s">
        <v>5</v>
      </c>
    </row>
    <row r="397" spans="1:4" x14ac:dyDescent="0.25">
      <c r="A397">
        <v>87.508499999999998</v>
      </c>
      <c r="B397">
        <v>5.2985699999999998</v>
      </c>
      <c r="C397" t="s">
        <v>4</v>
      </c>
      <c r="D397" t="s">
        <v>5</v>
      </c>
    </row>
    <row r="398" spans="1:4" x14ac:dyDescent="0.25">
      <c r="A398">
        <v>92.843599999999995</v>
      </c>
      <c r="B398">
        <v>5.83432</v>
      </c>
      <c r="C398" t="s">
        <v>4</v>
      </c>
      <c r="D398" t="s">
        <v>5</v>
      </c>
    </row>
    <row r="399" spans="1:4" x14ac:dyDescent="0.25">
      <c r="A399">
        <v>91.6982</v>
      </c>
      <c r="B399">
        <v>5.6169799999999999</v>
      </c>
      <c r="C399" t="s">
        <v>4</v>
      </c>
      <c r="D399" t="s">
        <v>7</v>
      </c>
    </row>
    <row r="400" spans="1:4" x14ac:dyDescent="0.25">
      <c r="A400">
        <v>93.232100000000003</v>
      </c>
      <c r="B400">
        <v>5.8376200000000003</v>
      </c>
      <c r="C400" t="s">
        <v>4</v>
      </c>
      <c r="D400" t="s">
        <v>5</v>
      </c>
    </row>
    <row r="401" spans="1:4" x14ac:dyDescent="0.25">
      <c r="A401">
        <v>89.947000000000003</v>
      </c>
      <c r="B401">
        <v>5.6778599999999999</v>
      </c>
      <c r="C401" t="s">
        <v>4</v>
      </c>
      <c r="D401" t="s">
        <v>7</v>
      </c>
    </row>
    <row r="402" spans="1:4" x14ac:dyDescent="0.25">
      <c r="A402">
        <v>91.517399999999995</v>
      </c>
      <c r="B402">
        <v>5.6843899999999996</v>
      </c>
      <c r="C402" t="s">
        <v>6</v>
      </c>
      <c r="D402" t="s">
        <v>8</v>
      </c>
    </row>
    <row r="403" spans="1:4" x14ac:dyDescent="0.25">
      <c r="A403">
        <v>87.959500000000006</v>
      </c>
      <c r="B403">
        <v>5.4899899999999997</v>
      </c>
      <c r="C403" t="s">
        <v>6</v>
      </c>
      <c r="D403" t="s">
        <v>5</v>
      </c>
    </row>
    <row r="404" spans="1:4" x14ac:dyDescent="0.25">
      <c r="A404">
        <v>88.295299999999997</v>
      </c>
      <c r="B404">
        <v>5.3462800000000001</v>
      </c>
      <c r="C404" t="s">
        <v>4</v>
      </c>
      <c r="D404" t="s">
        <v>7</v>
      </c>
    </row>
    <row r="405" spans="1:4" x14ac:dyDescent="0.25">
      <c r="A405">
        <v>89.499600000000001</v>
      </c>
      <c r="B405">
        <v>5.71631</v>
      </c>
      <c r="C405" t="s">
        <v>6</v>
      </c>
      <c r="D405" t="s">
        <v>8</v>
      </c>
    </row>
    <row r="406" spans="1:4" x14ac:dyDescent="0.25">
      <c r="A406">
        <v>90.072599999999994</v>
      </c>
      <c r="B406">
        <v>5.6771099999999999</v>
      </c>
      <c r="C406" t="s">
        <v>9</v>
      </c>
      <c r="D406" t="s">
        <v>5</v>
      </c>
    </row>
    <row r="407" spans="1:4" x14ac:dyDescent="0.25">
      <c r="A407">
        <v>90.273799999999994</v>
      </c>
      <c r="B407">
        <v>5.4564899999999996</v>
      </c>
      <c r="C407" t="s">
        <v>4</v>
      </c>
      <c r="D407" t="s">
        <v>5</v>
      </c>
    </row>
    <row r="408" spans="1:4" x14ac:dyDescent="0.25">
      <c r="A408">
        <v>88.147000000000006</v>
      </c>
      <c r="B408">
        <v>5.3182</v>
      </c>
      <c r="C408" t="s">
        <v>6</v>
      </c>
      <c r="D408" t="s">
        <v>5</v>
      </c>
    </row>
    <row r="409" spans="1:4" x14ac:dyDescent="0.25">
      <c r="A409">
        <v>83.161600000000007</v>
      </c>
      <c r="B409">
        <v>4.9299900000000001</v>
      </c>
      <c r="C409" t="s">
        <v>6</v>
      </c>
      <c r="D409" t="s">
        <v>8</v>
      </c>
    </row>
    <row r="410" spans="1:4" x14ac:dyDescent="0.25">
      <c r="A410">
        <v>87.182500000000005</v>
      </c>
      <c r="B410">
        <v>5.32864</v>
      </c>
      <c r="C410" t="s">
        <v>4</v>
      </c>
      <c r="D410" t="s">
        <v>5</v>
      </c>
    </row>
    <row r="411" spans="1:4" x14ac:dyDescent="0.25">
      <c r="A411">
        <v>91.190200000000004</v>
      </c>
      <c r="B411">
        <v>5.8568499999999997</v>
      </c>
      <c r="C411" t="s">
        <v>4</v>
      </c>
      <c r="D411" t="s">
        <v>5</v>
      </c>
    </row>
    <row r="412" spans="1:4" x14ac:dyDescent="0.25">
      <c r="A412">
        <v>90.786500000000004</v>
      </c>
      <c r="B412">
        <v>5.6225399999999999</v>
      </c>
      <c r="C412" t="s">
        <v>4</v>
      </c>
      <c r="D412" t="s">
        <v>5</v>
      </c>
    </row>
    <row r="413" spans="1:4" x14ac:dyDescent="0.25">
      <c r="A413">
        <v>88.634</v>
      </c>
      <c r="B413">
        <v>5.3199399999999999</v>
      </c>
      <c r="C413" t="s">
        <v>4</v>
      </c>
      <c r="D413" t="s">
        <v>7</v>
      </c>
    </row>
    <row r="414" spans="1:4" x14ac:dyDescent="0.25">
      <c r="A414">
        <v>89.075699999999998</v>
      </c>
      <c r="B414">
        <v>5.5571000000000002</v>
      </c>
      <c r="C414" t="s">
        <v>6</v>
      </c>
      <c r="D414" t="s">
        <v>5</v>
      </c>
    </row>
    <row r="415" spans="1:4" x14ac:dyDescent="0.25">
      <c r="A415">
        <v>89.360200000000006</v>
      </c>
      <c r="B415">
        <v>5.6555200000000001</v>
      </c>
      <c r="C415" t="s">
        <v>6</v>
      </c>
      <c r="D415" t="s">
        <v>5</v>
      </c>
    </row>
    <row r="416" spans="1:4" x14ac:dyDescent="0.25">
      <c r="A416">
        <v>86.266499999999994</v>
      </c>
      <c r="B416">
        <v>5.2044100000000002</v>
      </c>
      <c r="C416" t="s">
        <v>4</v>
      </c>
      <c r="D416" t="s">
        <v>7</v>
      </c>
    </row>
    <row r="417" spans="1:4" x14ac:dyDescent="0.25">
      <c r="A417">
        <v>85.835999999999999</v>
      </c>
      <c r="B417">
        <v>5.3231099999999998</v>
      </c>
      <c r="C417" t="s">
        <v>6</v>
      </c>
      <c r="D417" t="s">
        <v>5</v>
      </c>
    </row>
    <row r="418" spans="1:4" x14ac:dyDescent="0.25">
      <c r="A418">
        <v>90.968800000000002</v>
      </c>
      <c r="B418">
        <v>5.8068499999999998</v>
      </c>
      <c r="C418" t="s">
        <v>6</v>
      </c>
      <c r="D418" t="s">
        <v>5</v>
      </c>
    </row>
    <row r="419" spans="1:4" x14ac:dyDescent="0.25">
      <c r="A419">
        <v>88.862200000000001</v>
      </c>
      <c r="B419">
        <v>5.4534900000000004</v>
      </c>
      <c r="C419" t="s">
        <v>4</v>
      </c>
      <c r="D419" t="s">
        <v>7</v>
      </c>
    </row>
    <row r="420" spans="1:4" x14ac:dyDescent="0.25">
      <c r="A420">
        <v>91.613</v>
      </c>
      <c r="B420">
        <v>5.8446899999999999</v>
      </c>
      <c r="C420" t="s">
        <v>4</v>
      </c>
      <c r="D420" t="s">
        <v>5</v>
      </c>
    </row>
    <row r="421" spans="1:4" x14ac:dyDescent="0.25">
      <c r="A421">
        <v>89.408699999999996</v>
      </c>
      <c r="B421">
        <v>5.4698599999999997</v>
      </c>
      <c r="C421" t="s">
        <v>6</v>
      </c>
      <c r="D421" t="s">
        <v>8</v>
      </c>
    </row>
    <row r="422" spans="1:4" x14ac:dyDescent="0.25">
      <c r="A422">
        <v>89.984800000000007</v>
      </c>
      <c r="B422">
        <v>5.4786700000000002</v>
      </c>
      <c r="C422" t="s">
        <v>6</v>
      </c>
      <c r="D422" t="s">
        <v>5</v>
      </c>
    </row>
    <row r="423" spans="1:4" x14ac:dyDescent="0.25">
      <c r="A423">
        <v>89.316699999999997</v>
      </c>
      <c r="B423">
        <v>5.4998899999999997</v>
      </c>
      <c r="C423" t="s">
        <v>6</v>
      </c>
      <c r="D423" t="s">
        <v>5</v>
      </c>
    </row>
    <row r="424" spans="1:4" x14ac:dyDescent="0.25">
      <c r="A424">
        <v>89.637500000000003</v>
      </c>
      <c r="B424">
        <v>5.70275</v>
      </c>
      <c r="C424" t="s">
        <v>6</v>
      </c>
      <c r="D424" t="s">
        <v>5</v>
      </c>
    </row>
    <row r="425" spans="1:4" x14ac:dyDescent="0.25">
      <c r="A425">
        <v>90.004599999999996</v>
      </c>
      <c r="B425">
        <v>5.5077499999999997</v>
      </c>
      <c r="C425" t="s">
        <v>9</v>
      </c>
      <c r="D425" t="s">
        <v>5</v>
      </c>
    </row>
    <row r="426" spans="1:4" x14ac:dyDescent="0.25">
      <c r="A426">
        <v>90.460999999999999</v>
      </c>
      <c r="B426">
        <v>5.7324599999999997</v>
      </c>
      <c r="C426" t="s">
        <v>4</v>
      </c>
      <c r="D426" t="s">
        <v>8</v>
      </c>
    </row>
    <row r="427" spans="1:4" x14ac:dyDescent="0.25">
      <c r="A427">
        <v>87.747600000000006</v>
      </c>
      <c r="B427">
        <v>5.5044599999999999</v>
      </c>
      <c r="C427" t="s">
        <v>4</v>
      </c>
      <c r="D427" t="s">
        <v>5</v>
      </c>
    </row>
    <row r="428" spans="1:4" x14ac:dyDescent="0.25">
      <c r="A428">
        <v>88.408100000000005</v>
      </c>
      <c r="B428">
        <v>5.6223700000000001</v>
      </c>
      <c r="C428" t="s">
        <v>4</v>
      </c>
      <c r="D428" t="s">
        <v>8</v>
      </c>
    </row>
    <row r="429" spans="1:4" x14ac:dyDescent="0.25">
      <c r="A429">
        <v>89.0899</v>
      </c>
      <c r="B429">
        <v>5.6840200000000003</v>
      </c>
      <c r="C429" t="s">
        <v>9</v>
      </c>
      <c r="D429" t="s">
        <v>5</v>
      </c>
    </row>
    <row r="430" spans="1:4" x14ac:dyDescent="0.25">
      <c r="A430">
        <v>89.921099999999996</v>
      </c>
      <c r="B430">
        <v>5.7307199999999998</v>
      </c>
      <c r="C430" t="s">
        <v>4</v>
      </c>
      <c r="D430" t="s">
        <v>5</v>
      </c>
    </row>
    <row r="431" spans="1:4" x14ac:dyDescent="0.25">
      <c r="A431">
        <v>93.256600000000006</v>
      </c>
      <c r="B431">
        <v>6.0173399999999999</v>
      </c>
      <c r="C431" t="s">
        <v>6</v>
      </c>
      <c r="D431" t="s">
        <v>7</v>
      </c>
    </row>
    <row r="432" spans="1:4" x14ac:dyDescent="0.25">
      <c r="A432">
        <v>94.853499999999997</v>
      </c>
      <c r="B432">
        <v>6.2556000000000003</v>
      </c>
      <c r="C432" t="s">
        <v>6</v>
      </c>
      <c r="D432" t="s">
        <v>7</v>
      </c>
    </row>
    <row r="433" spans="1:4" x14ac:dyDescent="0.25">
      <c r="A433">
        <v>89.676900000000003</v>
      </c>
      <c r="B433">
        <v>5.6296499999999998</v>
      </c>
      <c r="C433" t="s">
        <v>6</v>
      </c>
      <c r="D433" t="s">
        <v>5</v>
      </c>
    </row>
    <row r="434" spans="1:4" x14ac:dyDescent="0.25">
      <c r="A434">
        <v>92.054599999999994</v>
      </c>
      <c r="B434">
        <v>6.0013100000000001</v>
      </c>
      <c r="C434" t="s">
        <v>4</v>
      </c>
      <c r="D434" t="s">
        <v>8</v>
      </c>
    </row>
    <row r="435" spans="1:4" x14ac:dyDescent="0.25">
      <c r="A435">
        <v>92.746099999999998</v>
      </c>
      <c r="B435">
        <v>6.0384099999999998</v>
      </c>
      <c r="C435" t="s">
        <v>6</v>
      </c>
      <c r="D435" t="s">
        <v>8</v>
      </c>
    </row>
    <row r="436" spans="1:4" x14ac:dyDescent="0.25">
      <c r="A436">
        <v>94.011899999999997</v>
      </c>
      <c r="B436">
        <v>5.8209600000000004</v>
      </c>
      <c r="C436" t="s">
        <v>9</v>
      </c>
      <c r="D436" t="s">
        <v>5</v>
      </c>
    </row>
    <row r="437" spans="1:4" x14ac:dyDescent="0.25">
      <c r="A437">
        <v>87.118600000000001</v>
      </c>
      <c r="B437">
        <v>5.2908900000000001</v>
      </c>
      <c r="C437" t="s">
        <v>4</v>
      </c>
      <c r="D437" t="s">
        <v>8</v>
      </c>
    </row>
    <row r="438" spans="1:4" x14ac:dyDescent="0.25">
      <c r="A438">
        <v>91.074100000000001</v>
      </c>
      <c r="B438">
        <v>5.7902100000000001</v>
      </c>
      <c r="C438" t="s">
        <v>4</v>
      </c>
      <c r="D438" t="s">
        <v>7</v>
      </c>
    </row>
    <row r="439" spans="1:4" x14ac:dyDescent="0.25">
      <c r="A439">
        <v>92.484399999999994</v>
      </c>
      <c r="B439">
        <v>5.8160600000000002</v>
      </c>
      <c r="C439" t="s">
        <v>4</v>
      </c>
      <c r="D439" t="s">
        <v>7</v>
      </c>
    </row>
    <row r="440" spans="1:4" x14ac:dyDescent="0.25">
      <c r="A440">
        <v>93.313199999999995</v>
      </c>
      <c r="B440">
        <v>6.1308199999999999</v>
      </c>
      <c r="C440" t="s">
        <v>6</v>
      </c>
      <c r="D440" t="s">
        <v>5</v>
      </c>
    </row>
    <row r="441" spans="1:4" x14ac:dyDescent="0.25">
      <c r="A441">
        <v>95.010199999999998</v>
      </c>
      <c r="B441">
        <v>6.1901900000000003</v>
      </c>
      <c r="C441" t="s">
        <v>4</v>
      </c>
      <c r="D441" t="s">
        <v>5</v>
      </c>
    </row>
    <row r="442" spans="1:4" x14ac:dyDescent="0.25">
      <c r="A442">
        <v>93.494500000000002</v>
      </c>
      <c r="B442">
        <v>5.9907399999999997</v>
      </c>
      <c r="C442" t="s">
        <v>4</v>
      </c>
      <c r="D442" t="s">
        <v>5</v>
      </c>
    </row>
    <row r="443" spans="1:4" x14ac:dyDescent="0.25">
      <c r="A443">
        <v>86.724100000000007</v>
      </c>
      <c r="B443">
        <v>5.1420500000000002</v>
      </c>
      <c r="C443" t="s">
        <v>6</v>
      </c>
      <c r="D443" t="s">
        <v>5</v>
      </c>
    </row>
    <row r="444" spans="1:4" x14ac:dyDescent="0.25">
      <c r="A444">
        <v>87.350099999999998</v>
      </c>
      <c r="B444">
        <v>5.32721</v>
      </c>
      <c r="C444" t="s">
        <v>4</v>
      </c>
      <c r="D444" t="s">
        <v>5</v>
      </c>
    </row>
    <row r="445" spans="1:4" x14ac:dyDescent="0.25">
      <c r="A445">
        <v>90.039599999999993</v>
      </c>
      <c r="B445">
        <v>5.5973600000000001</v>
      </c>
      <c r="C445" t="s">
        <v>4</v>
      </c>
      <c r="D445" t="s">
        <v>5</v>
      </c>
    </row>
    <row r="446" spans="1:4" x14ac:dyDescent="0.25">
      <c r="A446">
        <v>89.406899999999993</v>
      </c>
      <c r="B446">
        <v>5.6916099999999998</v>
      </c>
      <c r="C446" t="s">
        <v>4</v>
      </c>
      <c r="D446" t="s">
        <v>8</v>
      </c>
    </row>
    <row r="447" spans="1:4" x14ac:dyDescent="0.25">
      <c r="A447">
        <v>86.241100000000003</v>
      </c>
      <c r="B447">
        <v>5.0991999999999997</v>
      </c>
      <c r="C447" t="s">
        <v>6</v>
      </c>
      <c r="D447" t="s">
        <v>7</v>
      </c>
    </row>
    <row r="448" spans="1:4" x14ac:dyDescent="0.25">
      <c r="A448">
        <v>91.390600000000006</v>
      </c>
      <c r="B448">
        <v>5.6845100000000004</v>
      </c>
      <c r="C448" t="s">
        <v>4</v>
      </c>
      <c r="D448" t="s">
        <v>7</v>
      </c>
    </row>
    <row r="449" spans="1:4" x14ac:dyDescent="0.25">
      <c r="A449">
        <v>92.327799999999996</v>
      </c>
      <c r="B449">
        <v>5.7221299999999999</v>
      </c>
      <c r="C449" t="s">
        <v>6</v>
      </c>
      <c r="D449" t="s">
        <v>5</v>
      </c>
    </row>
    <row r="450" spans="1:4" x14ac:dyDescent="0.25">
      <c r="A450">
        <v>88.752300000000005</v>
      </c>
      <c r="B450">
        <v>5.6322599999999996</v>
      </c>
      <c r="C450" t="s">
        <v>6</v>
      </c>
      <c r="D450" t="s">
        <v>5</v>
      </c>
    </row>
    <row r="451" spans="1:4" x14ac:dyDescent="0.25">
      <c r="A451">
        <v>89.023899999999998</v>
      </c>
      <c r="B451">
        <v>5.4500700000000002</v>
      </c>
      <c r="C451" t="s">
        <v>4</v>
      </c>
      <c r="D451" t="s">
        <v>5</v>
      </c>
    </row>
    <row r="452" spans="1:4" x14ac:dyDescent="0.25">
      <c r="A452">
        <v>88.973399999999998</v>
      </c>
      <c r="B452">
        <v>5.52827</v>
      </c>
      <c r="C452" t="s">
        <v>6</v>
      </c>
      <c r="D452" t="s">
        <v>7</v>
      </c>
    </row>
    <row r="453" spans="1:4" x14ac:dyDescent="0.25">
      <c r="A453">
        <v>88.097800000000007</v>
      </c>
      <c r="B453">
        <v>5.4057000000000004</v>
      </c>
      <c r="C453" t="s">
        <v>4</v>
      </c>
      <c r="D453" t="s">
        <v>5</v>
      </c>
    </row>
    <row r="454" spans="1:4" x14ac:dyDescent="0.25">
      <c r="A454">
        <v>87.740099999999998</v>
      </c>
      <c r="B454">
        <v>5.3490399999999996</v>
      </c>
      <c r="C454" t="s">
        <v>6</v>
      </c>
      <c r="D454" t="s">
        <v>5</v>
      </c>
    </row>
    <row r="455" spans="1:4" x14ac:dyDescent="0.25">
      <c r="A455">
        <v>85.375900000000001</v>
      </c>
      <c r="B455">
        <v>5.2010699999999996</v>
      </c>
      <c r="C455" t="s">
        <v>4</v>
      </c>
      <c r="D455" t="s">
        <v>5</v>
      </c>
    </row>
    <row r="456" spans="1:4" x14ac:dyDescent="0.25">
      <c r="A456">
        <v>90.33</v>
      </c>
      <c r="B456">
        <v>5.7035499999999999</v>
      </c>
      <c r="C456" t="s">
        <v>4</v>
      </c>
      <c r="D456" t="s">
        <v>5</v>
      </c>
    </row>
    <row r="457" spans="1:4" x14ac:dyDescent="0.25">
      <c r="A457">
        <v>88.397800000000004</v>
      </c>
      <c r="B457">
        <v>5.3397899999999998</v>
      </c>
      <c r="C457" t="s">
        <v>9</v>
      </c>
      <c r="D457" t="s">
        <v>7</v>
      </c>
    </row>
    <row r="458" spans="1:4" x14ac:dyDescent="0.25">
      <c r="A458">
        <v>90.344200000000001</v>
      </c>
      <c r="B458">
        <v>5.5102399999999996</v>
      </c>
      <c r="C458" t="s">
        <v>6</v>
      </c>
      <c r="D458" t="s">
        <v>5</v>
      </c>
    </row>
    <row r="459" spans="1:4" x14ac:dyDescent="0.25">
      <c r="A459">
        <v>90.778099999999995</v>
      </c>
      <c r="B459">
        <v>5.6516599999999997</v>
      </c>
      <c r="C459" t="s">
        <v>4</v>
      </c>
      <c r="D459" t="s">
        <v>7</v>
      </c>
    </row>
    <row r="460" spans="1:4" x14ac:dyDescent="0.25">
      <c r="A460">
        <v>92.625399999999999</v>
      </c>
      <c r="B460">
        <v>5.91655</v>
      </c>
      <c r="C460" t="s">
        <v>9</v>
      </c>
      <c r="D460" t="s">
        <v>8</v>
      </c>
    </row>
    <row r="461" spans="1:4" x14ac:dyDescent="0.25">
      <c r="A461">
        <v>90.763300000000001</v>
      </c>
      <c r="B461">
        <v>5.6407600000000002</v>
      </c>
      <c r="C461" t="s">
        <v>9</v>
      </c>
      <c r="D461" t="s">
        <v>7</v>
      </c>
    </row>
    <row r="462" spans="1:4" x14ac:dyDescent="0.25">
      <c r="A462">
        <v>89.122600000000006</v>
      </c>
      <c r="B462">
        <v>5.5572800000000004</v>
      </c>
      <c r="C462" t="s">
        <v>4</v>
      </c>
      <c r="D462" t="s">
        <v>7</v>
      </c>
    </row>
    <row r="463" spans="1:4" x14ac:dyDescent="0.25">
      <c r="A463">
        <v>91.049400000000006</v>
      </c>
      <c r="B463">
        <v>5.5655799999999997</v>
      </c>
      <c r="C463" t="s">
        <v>6</v>
      </c>
      <c r="D463" t="s">
        <v>5</v>
      </c>
    </row>
    <row r="464" spans="1:4" x14ac:dyDescent="0.25">
      <c r="A464">
        <v>93.479500000000002</v>
      </c>
      <c r="B464">
        <v>6.0325300000000004</v>
      </c>
      <c r="C464" t="s">
        <v>4</v>
      </c>
      <c r="D464" t="s">
        <v>8</v>
      </c>
    </row>
    <row r="465" spans="1:4" x14ac:dyDescent="0.25">
      <c r="A465">
        <v>87.034499999999994</v>
      </c>
      <c r="B465">
        <v>5.43872</v>
      </c>
      <c r="C465" t="s">
        <v>4</v>
      </c>
      <c r="D465" t="s">
        <v>5</v>
      </c>
    </row>
    <row r="466" spans="1:4" x14ac:dyDescent="0.25">
      <c r="A466">
        <v>90.766400000000004</v>
      </c>
      <c r="B466">
        <v>5.6812699999999996</v>
      </c>
      <c r="C466" t="s">
        <v>4</v>
      </c>
      <c r="D466" t="s">
        <v>5</v>
      </c>
    </row>
    <row r="467" spans="1:4" x14ac:dyDescent="0.25">
      <c r="A467">
        <v>94.274699999999996</v>
      </c>
      <c r="B467">
        <v>6.1301800000000002</v>
      </c>
      <c r="C467" t="s">
        <v>9</v>
      </c>
      <c r="D467" t="s">
        <v>7</v>
      </c>
    </row>
    <row r="468" spans="1:4" x14ac:dyDescent="0.25">
      <c r="A468">
        <v>92.706900000000005</v>
      </c>
      <c r="B468">
        <v>6.0384000000000002</v>
      </c>
      <c r="C468" t="s">
        <v>4</v>
      </c>
      <c r="D468" t="s">
        <v>5</v>
      </c>
    </row>
    <row r="469" spans="1:4" x14ac:dyDescent="0.25">
      <c r="A469">
        <v>93.409599999999998</v>
      </c>
      <c r="B469">
        <v>6.0377799999999997</v>
      </c>
      <c r="C469" t="s">
        <v>6</v>
      </c>
      <c r="D469" t="s">
        <v>5</v>
      </c>
    </row>
    <row r="470" spans="1:4" x14ac:dyDescent="0.25">
      <c r="A470">
        <v>89.107200000000006</v>
      </c>
      <c r="B470">
        <v>5.66838</v>
      </c>
      <c r="C470" t="s">
        <v>6</v>
      </c>
      <c r="D470" t="s">
        <v>5</v>
      </c>
    </row>
    <row r="471" spans="1:4" x14ac:dyDescent="0.25">
      <c r="A471">
        <v>89.558300000000003</v>
      </c>
      <c r="B471">
        <v>5.4861399999999998</v>
      </c>
      <c r="C471" t="s">
        <v>4</v>
      </c>
      <c r="D471" t="s">
        <v>8</v>
      </c>
    </row>
    <row r="472" spans="1:4" x14ac:dyDescent="0.25">
      <c r="A472">
        <v>92.107200000000006</v>
      </c>
      <c r="B472">
        <v>5.7764800000000003</v>
      </c>
      <c r="C472" t="s">
        <v>4</v>
      </c>
      <c r="D472" t="s">
        <v>7</v>
      </c>
    </row>
    <row r="473" spans="1:4" x14ac:dyDescent="0.25">
      <c r="A473">
        <v>91.302300000000002</v>
      </c>
      <c r="B473">
        <v>5.8306500000000003</v>
      </c>
      <c r="C473" t="s">
        <v>9</v>
      </c>
      <c r="D473" t="s">
        <v>7</v>
      </c>
    </row>
    <row r="474" spans="1:4" x14ac:dyDescent="0.25">
      <c r="A474">
        <v>91.270300000000006</v>
      </c>
      <c r="B474">
        <v>5.7451800000000004</v>
      </c>
      <c r="C474" t="s">
        <v>4</v>
      </c>
      <c r="D474" t="s">
        <v>5</v>
      </c>
    </row>
    <row r="475" spans="1:4" x14ac:dyDescent="0.25">
      <c r="A475">
        <v>90.186999999999998</v>
      </c>
      <c r="B475">
        <v>5.6593900000000001</v>
      </c>
      <c r="C475" t="s">
        <v>4</v>
      </c>
      <c r="D475" t="s">
        <v>5</v>
      </c>
    </row>
    <row r="476" spans="1:4" x14ac:dyDescent="0.25">
      <c r="A476">
        <v>92.216200000000001</v>
      </c>
      <c r="B476">
        <v>5.8217600000000003</v>
      </c>
      <c r="C476" t="s">
        <v>4</v>
      </c>
      <c r="D476" t="s">
        <v>7</v>
      </c>
    </row>
    <row r="477" spans="1:4" x14ac:dyDescent="0.25">
      <c r="A477">
        <v>89.068799999999996</v>
      </c>
      <c r="B477">
        <v>5.4633700000000003</v>
      </c>
      <c r="C477" t="s">
        <v>9</v>
      </c>
      <c r="D477" t="s">
        <v>7</v>
      </c>
    </row>
    <row r="478" spans="1:4" x14ac:dyDescent="0.25">
      <c r="A478">
        <v>87.631100000000004</v>
      </c>
      <c r="B478">
        <v>5.3502999999999998</v>
      </c>
      <c r="C478" t="s">
        <v>6</v>
      </c>
      <c r="D478" t="s">
        <v>8</v>
      </c>
    </row>
    <row r="479" spans="1:4" x14ac:dyDescent="0.25">
      <c r="A479">
        <v>92.324299999999994</v>
      </c>
      <c r="B479">
        <v>5.70967</v>
      </c>
      <c r="C479" t="s">
        <v>6</v>
      </c>
      <c r="D479" t="s">
        <v>5</v>
      </c>
    </row>
    <row r="480" spans="1:4" x14ac:dyDescent="0.25">
      <c r="A480">
        <v>89.583799999999997</v>
      </c>
      <c r="B480">
        <v>5.4820099999999998</v>
      </c>
      <c r="C480" t="s">
        <v>4</v>
      </c>
      <c r="D480" t="s">
        <v>5</v>
      </c>
    </row>
    <row r="481" spans="1:4" x14ac:dyDescent="0.25">
      <c r="A481">
        <v>87.631900000000002</v>
      </c>
      <c r="B481">
        <v>5.5416499999999997</v>
      </c>
      <c r="C481" t="s">
        <v>6</v>
      </c>
      <c r="D481" t="s">
        <v>8</v>
      </c>
    </row>
    <row r="482" spans="1:4" x14ac:dyDescent="0.25">
      <c r="A482">
        <v>90.723500000000001</v>
      </c>
      <c r="B482">
        <v>5.7978699999999996</v>
      </c>
      <c r="C482" t="s">
        <v>9</v>
      </c>
      <c r="D482" t="s">
        <v>7</v>
      </c>
    </row>
    <row r="483" spans="1:4" x14ac:dyDescent="0.25">
      <c r="A483">
        <v>93.418999999999997</v>
      </c>
      <c r="B483">
        <v>6.0553600000000003</v>
      </c>
      <c r="C483" t="s">
        <v>9</v>
      </c>
      <c r="D483" t="s">
        <v>5</v>
      </c>
    </row>
    <row r="484" spans="1:4" x14ac:dyDescent="0.25">
      <c r="A484">
        <v>88.652100000000004</v>
      </c>
      <c r="B484">
        <v>5.3252699999999997</v>
      </c>
      <c r="C484" t="s">
        <v>9</v>
      </c>
      <c r="D484" t="s">
        <v>5</v>
      </c>
    </row>
    <row r="485" spans="1:4" x14ac:dyDescent="0.25">
      <c r="A485">
        <v>89.841800000000006</v>
      </c>
      <c r="B485">
        <v>5.6724399999999999</v>
      </c>
      <c r="C485" t="s">
        <v>4</v>
      </c>
      <c r="D485" t="s">
        <v>5</v>
      </c>
    </row>
    <row r="486" spans="1:4" x14ac:dyDescent="0.25">
      <c r="A486">
        <v>89.205699999999993</v>
      </c>
      <c r="B486">
        <v>5.4330999999999996</v>
      </c>
      <c r="C486" t="s">
        <v>9</v>
      </c>
      <c r="D486" t="s">
        <v>7</v>
      </c>
    </row>
    <row r="487" spans="1:4" x14ac:dyDescent="0.25">
      <c r="A487">
        <v>89.7102</v>
      </c>
      <c r="B487">
        <v>5.5097199999999997</v>
      </c>
      <c r="C487" t="s">
        <v>4</v>
      </c>
      <c r="D487" t="s">
        <v>8</v>
      </c>
    </row>
    <row r="488" spans="1:4" x14ac:dyDescent="0.25">
      <c r="A488">
        <v>89.499600000000001</v>
      </c>
      <c r="B488">
        <v>5.5209200000000003</v>
      </c>
      <c r="C488" t="s">
        <v>6</v>
      </c>
      <c r="D488" t="s">
        <v>5</v>
      </c>
    </row>
    <row r="489" spans="1:4" x14ac:dyDescent="0.25">
      <c r="A489">
        <v>90.638499999999993</v>
      </c>
      <c r="B489">
        <v>5.57918</v>
      </c>
      <c r="C489" t="s">
        <v>6</v>
      </c>
      <c r="D489" t="s">
        <v>8</v>
      </c>
    </row>
    <row r="490" spans="1:4" x14ac:dyDescent="0.25">
      <c r="A490">
        <v>91.082499999999996</v>
      </c>
      <c r="B490">
        <v>5.7472300000000001</v>
      </c>
      <c r="C490" t="s">
        <v>4</v>
      </c>
      <c r="D490" t="s">
        <v>5</v>
      </c>
    </row>
    <row r="491" spans="1:4" x14ac:dyDescent="0.25">
      <c r="A491">
        <v>89.848399999999998</v>
      </c>
      <c r="B491">
        <v>5.51755</v>
      </c>
      <c r="C491" t="s">
        <v>9</v>
      </c>
      <c r="D491" t="s">
        <v>8</v>
      </c>
    </row>
    <row r="492" spans="1:4" x14ac:dyDescent="0.25">
      <c r="A492">
        <v>90.244699999999995</v>
      </c>
      <c r="B492">
        <v>5.66235</v>
      </c>
      <c r="C492" t="s">
        <v>4</v>
      </c>
      <c r="D492" t="s">
        <v>8</v>
      </c>
    </row>
    <row r="493" spans="1:4" x14ac:dyDescent="0.25">
      <c r="A493">
        <v>88.015799999999999</v>
      </c>
      <c r="B493">
        <v>5.4045199999999998</v>
      </c>
      <c r="C493" t="s">
        <v>4</v>
      </c>
      <c r="D493" t="s">
        <v>7</v>
      </c>
    </row>
    <row r="494" spans="1:4" x14ac:dyDescent="0.25">
      <c r="A494">
        <v>90.469899999999996</v>
      </c>
      <c r="B494">
        <v>5.5588899999999999</v>
      </c>
      <c r="C494" t="s">
        <v>4</v>
      </c>
      <c r="D494" t="s">
        <v>5</v>
      </c>
    </row>
    <row r="495" spans="1:4" x14ac:dyDescent="0.25">
      <c r="A495">
        <v>88.796400000000006</v>
      </c>
      <c r="B495">
        <v>5.4744700000000002</v>
      </c>
      <c r="C495" t="s">
        <v>4</v>
      </c>
      <c r="D495" t="s">
        <v>5</v>
      </c>
    </row>
    <row r="496" spans="1:4" x14ac:dyDescent="0.25">
      <c r="A496">
        <v>88.0578</v>
      </c>
      <c r="B496">
        <v>5.2256299999999998</v>
      </c>
      <c r="C496" t="s">
        <v>4</v>
      </c>
      <c r="D496" t="s">
        <v>5</v>
      </c>
    </row>
    <row r="497" spans="1:4" x14ac:dyDescent="0.25">
      <c r="A497">
        <v>91.402699999999996</v>
      </c>
      <c r="B497">
        <v>5.6960800000000003</v>
      </c>
      <c r="C497" t="s">
        <v>4</v>
      </c>
      <c r="D497" t="s">
        <v>5</v>
      </c>
    </row>
    <row r="498" spans="1:4" x14ac:dyDescent="0.25">
      <c r="A498">
        <v>89.734999999999999</v>
      </c>
      <c r="B498">
        <v>5.6846899999999998</v>
      </c>
      <c r="C498" t="s">
        <v>9</v>
      </c>
      <c r="D498" t="s">
        <v>7</v>
      </c>
    </row>
    <row r="499" spans="1:4" x14ac:dyDescent="0.25">
      <c r="A499">
        <v>89.105099999999993</v>
      </c>
      <c r="B499">
        <v>5.7093100000000003</v>
      </c>
      <c r="C499" t="s">
        <v>6</v>
      </c>
      <c r="D499" t="s">
        <v>8</v>
      </c>
    </row>
    <row r="500" spans="1:4" x14ac:dyDescent="0.25">
      <c r="A500">
        <v>90.792599999999993</v>
      </c>
      <c r="B500">
        <v>5.5806800000000001</v>
      </c>
      <c r="C500" t="s">
        <v>4</v>
      </c>
      <c r="D500" t="s">
        <v>7</v>
      </c>
    </row>
    <row r="501" spans="1:4" x14ac:dyDescent="0.25">
      <c r="A501">
        <v>87.411500000000004</v>
      </c>
      <c r="B501">
        <v>5.1931900000000004</v>
      </c>
      <c r="C501" t="s">
        <v>4</v>
      </c>
      <c r="D50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topLeftCell="A7" workbookViewId="0">
      <selection activeCell="H20" sqref="H20:J22"/>
    </sheetView>
  </sheetViews>
  <sheetFormatPr baseColWidth="10" defaultRowHeight="15" x14ac:dyDescent="0.25"/>
  <cols>
    <col min="1" max="1" width="17.5703125" bestFit="1" customWidth="1"/>
    <col min="2" max="2" width="15.5703125" bestFit="1" customWidth="1"/>
    <col min="3" max="3" width="7.5703125" bestFit="1" customWidth="1"/>
    <col min="4" max="4" width="9" bestFit="1" customWidth="1"/>
    <col min="5" max="5" width="12.5703125" bestFit="1" customWidth="1"/>
    <col min="7" max="7" width="15.28515625" bestFit="1" customWidth="1"/>
  </cols>
  <sheetData>
    <row r="3" spans="1:11" x14ac:dyDescent="0.25">
      <c r="A3" s="2" t="s">
        <v>15</v>
      </c>
      <c r="B3" t="s">
        <v>17</v>
      </c>
      <c r="H3" s="10" t="s">
        <v>3</v>
      </c>
      <c r="I3" s="10"/>
      <c r="J3" s="10"/>
    </row>
    <row r="4" spans="1:11" x14ac:dyDescent="0.25">
      <c r="A4" s="3" t="s">
        <v>9</v>
      </c>
      <c r="B4" s="4">
        <v>87</v>
      </c>
      <c r="G4" t="s">
        <v>20</v>
      </c>
      <c r="H4" t="s">
        <v>7</v>
      </c>
      <c r="I4" t="s">
        <v>5</v>
      </c>
      <c r="J4" t="s">
        <v>8</v>
      </c>
      <c r="K4" s="9" t="s">
        <v>18</v>
      </c>
    </row>
    <row r="5" spans="1:11" x14ac:dyDescent="0.25">
      <c r="A5" s="3" t="s">
        <v>6</v>
      </c>
      <c r="B5" s="4">
        <v>166</v>
      </c>
      <c r="F5" s="13" t="s">
        <v>2</v>
      </c>
      <c r="G5" t="s">
        <v>9</v>
      </c>
      <c r="H5" s="8">
        <v>35</v>
      </c>
      <c r="I5" s="8">
        <v>36</v>
      </c>
      <c r="J5" s="8">
        <v>16</v>
      </c>
      <c r="K5" s="12">
        <f>SUM(H5:J5)</f>
        <v>87</v>
      </c>
    </row>
    <row r="6" spans="1:11" x14ac:dyDescent="0.25">
      <c r="A6" s="3" t="s">
        <v>4</v>
      </c>
      <c r="B6" s="4">
        <v>247</v>
      </c>
      <c r="F6" s="13"/>
      <c r="G6" t="s">
        <v>4</v>
      </c>
      <c r="H6" s="8">
        <v>78</v>
      </c>
      <c r="I6" s="8">
        <v>134</v>
      </c>
      <c r="J6" s="8">
        <v>35</v>
      </c>
      <c r="K6" s="12">
        <f t="shared" ref="K6:K7" si="0">SUM(H6:J6)</f>
        <v>247</v>
      </c>
    </row>
    <row r="7" spans="1:11" x14ac:dyDescent="0.25">
      <c r="A7" s="3" t="s">
        <v>16</v>
      </c>
      <c r="B7" s="4">
        <v>500</v>
      </c>
      <c r="F7" s="13"/>
      <c r="G7" t="s">
        <v>6</v>
      </c>
      <c r="H7" s="8">
        <v>54</v>
      </c>
      <c r="I7" s="8">
        <v>80</v>
      </c>
      <c r="J7" s="8">
        <v>32</v>
      </c>
      <c r="K7" s="12">
        <f t="shared" si="0"/>
        <v>166</v>
      </c>
    </row>
    <row r="8" spans="1:11" x14ac:dyDescent="0.25">
      <c r="G8" s="11" t="s">
        <v>19</v>
      </c>
      <c r="H8" s="18">
        <f>SUM(H5:H7)</f>
        <v>167</v>
      </c>
      <c r="I8" s="18">
        <f t="shared" ref="I8:J8" si="1">SUM(I5:I7)</f>
        <v>250</v>
      </c>
      <c r="J8" s="18">
        <f t="shared" si="1"/>
        <v>83</v>
      </c>
      <c r="K8" s="8">
        <v>500</v>
      </c>
    </row>
    <row r="10" spans="1:11" x14ac:dyDescent="0.25">
      <c r="H10" s="10" t="s">
        <v>3</v>
      </c>
      <c r="I10" s="10"/>
      <c r="J10" s="10"/>
    </row>
    <row r="11" spans="1:11" x14ac:dyDescent="0.25">
      <c r="G11" t="s">
        <v>20</v>
      </c>
      <c r="H11" s="7" t="s">
        <v>7</v>
      </c>
      <c r="I11" s="7" t="s">
        <v>5</v>
      </c>
      <c r="J11" s="7" t="s">
        <v>8</v>
      </c>
      <c r="K11" s="9" t="s">
        <v>18</v>
      </c>
    </row>
    <row r="12" spans="1:11" x14ac:dyDescent="0.25">
      <c r="F12" s="13" t="s">
        <v>2</v>
      </c>
      <c r="G12" s="7" t="s">
        <v>9</v>
      </c>
      <c r="H12" s="26">
        <f>H5/$K$8</f>
        <v>7.0000000000000007E-2</v>
      </c>
      <c r="I12" s="26">
        <f t="shared" ref="I12:J12" si="2">I5/$K$8</f>
        <v>7.1999999999999995E-2</v>
      </c>
      <c r="J12" s="26">
        <f t="shared" si="2"/>
        <v>3.2000000000000001E-2</v>
      </c>
      <c r="K12" s="27">
        <f>SUM(H12:J12)</f>
        <v>0.17400000000000002</v>
      </c>
    </row>
    <row r="13" spans="1:11" x14ac:dyDescent="0.25">
      <c r="F13" s="13"/>
      <c r="G13" s="7" t="s">
        <v>4</v>
      </c>
      <c r="H13" s="26">
        <f t="shared" ref="H13:J13" si="3">H6/$K$8</f>
        <v>0.156</v>
      </c>
      <c r="I13" s="26">
        <f t="shared" si="3"/>
        <v>0.26800000000000002</v>
      </c>
      <c r="J13" s="26">
        <f t="shared" si="3"/>
        <v>7.0000000000000007E-2</v>
      </c>
      <c r="K13" s="27">
        <f t="shared" ref="K13:K14" si="4">SUM(H13:J13)</f>
        <v>0.49400000000000005</v>
      </c>
    </row>
    <row r="14" spans="1:11" x14ac:dyDescent="0.25">
      <c r="F14" s="13"/>
      <c r="G14" s="7" t="s">
        <v>6</v>
      </c>
      <c r="H14" s="26">
        <f t="shared" ref="H14:J14" si="5">H7/$K$8</f>
        <v>0.108</v>
      </c>
      <c r="I14" s="26">
        <f t="shared" si="5"/>
        <v>0.16</v>
      </c>
      <c r="J14" s="26">
        <f t="shared" si="5"/>
        <v>6.4000000000000001E-2</v>
      </c>
      <c r="K14" s="27">
        <f t="shared" si="4"/>
        <v>0.33200000000000002</v>
      </c>
    </row>
    <row r="15" spans="1:11" x14ac:dyDescent="0.25">
      <c r="G15" s="11" t="s">
        <v>19</v>
      </c>
      <c r="H15" s="28">
        <f>SUM(H12:H14)</f>
        <v>0.33400000000000002</v>
      </c>
      <c r="I15" s="28">
        <f t="shared" ref="I15:K15" si="6">SUM(I12:I14)</f>
        <v>0.5</v>
      </c>
      <c r="J15" s="28">
        <f t="shared" si="6"/>
        <v>0.16600000000000001</v>
      </c>
      <c r="K15" s="29">
        <f t="shared" si="6"/>
        <v>1</v>
      </c>
    </row>
    <row r="18" spans="6:11" x14ac:dyDescent="0.25">
      <c r="H18" s="10" t="s">
        <v>3</v>
      </c>
      <c r="I18" s="10"/>
      <c r="J18" s="10"/>
    </row>
    <row r="19" spans="6:11" x14ac:dyDescent="0.25">
      <c r="G19" t="s">
        <v>20</v>
      </c>
      <c r="H19" s="7" t="s">
        <v>7</v>
      </c>
      <c r="I19" s="7" t="s">
        <v>5</v>
      </c>
      <c r="J19" s="7" t="s">
        <v>8</v>
      </c>
      <c r="K19" s="9" t="s">
        <v>18</v>
      </c>
    </row>
    <row r="20" spans="6:11" x14ac:dyDescent="0.25">
      <c r="F20" s="13" t="s">
        <v>2</v>
      </c>
      <c r="G20" s="7" t="s">
        <v>9</v>
      </c>
      <c r="H20" s="26">
        <v>7.0000000000000007E-2</v>
      </c>
      <c r="I20" s="26">
        <v>7.1999999999999995E-2</v>
      </c>
      <c r="J20" s="26">
        <v>3.2000000000000001E-2</v>
      </c>
      <c r="K20" s="27">
        <v>0.17400000000000002</v>
      </c>
    </row>
    <row r="21" spans="6:11" x14ac:dyDescent="0.25">
      <c r="F21" s="13"/>
      <c r="G21" s="7" t="s">
        <v>4</v>
      </c>
      <c r="H21" s="26">
        <v>0.156</v>
      </c>
      <c r="I21" s="26">
        <v>0.26800000000000002</v>
      </c>
      <c r="J21" s="26">
        <v>7.0000000000000007E-2</v>
      </c>
      <c r="K21" s="27">
        <v>0.49400000000000005</v>
      </c>
    </row>
    <row r="22" spans="6:11" x14ac:dyDescent="0.25">
      <c r="F22" s="13"/>
      <c r="G22" s="7" t="s">
        <v>6</v>
      </c>
      <c r="H22" s="26">
        <v>0.108</v>
      </c>
      <c r="I22" s="26">
        <v>0.16</v>
      </c>
      <c r="J22" s="26">
        <v>6.4000000000000001E-2</v>
      </c>
      <c r="K22" s="27">
        <v>0.33200000000000002</v>
      </c>
    </row>
    <row r="23" spans="6:11" x14ac:dyDescent="0.25">
      <c r="H23" s="28">
        <v>0.33400000000000002</v>
      </c>
      <c r="I23" s="28">
        <v>0.5</v>
      </c>
      <c r="J23" s="28">
        <v>0.16600000000000001</v>
      </c>
      <c r="K23" s="29">
        <v>1</v>
      </c>
    </row>
  </sheetData>
  <mergeCells count="6">
    <mergeCell ref="H10:J10"/>
    <mergeCell ref="F12:F14"/>
    <mergeCell ref="F5:F7"/>
    <mergeCell ref="H3:J3"/>
    <mergeCell ref="H18:J18"/>
    <mergeCell ref="F20:F22"/>
  </mergeCells>
  <conditionalFormatting sqref="G5:G7">
    <cfRule type="duplicateValues" dxfId="1" priority="2"/>
  </conditionalFormatting>
  <conditionalFormatting sqref="H20:J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J10" sqref="J10"/>
    </sheetView>
  </sheetViews>
  <sheetFormatPr baseColWidth="10" defaultRowHeight="15" x14ac:dyDescent="0.25"/>
  <cols>
    <col min="9" max="9" width="14.28515625" bestFit="1" customWidth="1"/>
  </cols>
  <sheetData>
    <row r="2" spans="1:10" x14ac:dyDescent="0.25">
      <c r="A2" s="21" t="s">
        <v>28</v>
      </c>
      <c r="B2" s="21"/>
      <c r="C2" s="10" t="s">
        <v>3</v>
      </c>
      <c r="D2" s="10"/>
      <c r="E2" s="10"/>
      <c r="I2" t="s">
        <v>48</v>
      </c>
    </row>
    <row r="3" spans="1:10" x14ac:dyDescent="0.25">
      <c r="A3" s="21"/>
      <c r="B3" s="21"/>
      <c r="C3" t="s">
        <v>7</v>
      </c>
      <c r="D3" t="s">
        <v>5</v>
      </c>
      <c r="E3" t="s">
        <v>8</v>
      </c>
      <c r="F3" s="9" t="s">
        <v>18</v>
      </c>
      <c r="H3" t="s">
        <v>53</v>
      </c>
      <c r="I3" s="19" t="s">
        <v>49</v>
      </c>
      <c r="J3" s="20">
        <f>F13</f>
        <v>0.49400000000000005</v>
      </c>
    </row>
    <row r="4" spans="1:10" x14ac:dyDescent="0.25">
      <c r="A4" s="13" t="s">
        <v>2</v>
      </c>
      <c r="B4" t="s">
        <v>9</v>
      </c>
      <c r="C4">
        <v>35</v>
      </c>
      <c r="D4">
        <v>36</v>
      </c>
      <c r="E4">
        <v>16</v>
      </c>
      <c r="F4" s="9">
        <f>SUM(C4:E4)</f>
        <v>87</v>
      </c>
      <c r="I4" t="s">
        <v>51</v>
      </c>
      <c r="J4" s="1">
        <f>C15</f>
        <v>0.33400000000000002</v>
      </c>
    </row>
    <row r="5" spans="1:10" x14ac:dyDescent="0.25">
      <c r="A5" s="13"/>
      <c r="B5" t="s">
        <v>4</v>
      </c>
      <c r="C5">
        <v>78</v>
      </c>
      <c r="D5">
        <v>134</v>
      </c>
      <c r="E5">
        <v>35</v>
      </c>
      <c r="F5" s="9">
        <f t="shared" ref="F5:F6" si="0">SUM(C5:E5)</f>
        <v>247</v>
      </c>
      <c r="I5" t="s">
        <v>52</v>
      </c>
      <c r="J5" s="1">
        <f>C13</f>
        <v>0.156</v>
      </c>
    </row>
    <row r="6" spans="1:10" x14ac:dyDescent="0.25">
      <c r="A6" s="13"/>
      <c r="B6" t="s">
        <v>6</v>
      </c>
      <c r="C6">
        <v>54</v>
      </c>
      <c r="D6">
        <v>80</v>
      </c>
      <c r="E6">
        <v>32</v>
      </c>
      <c r="F6" s="9">
        <f t="shared" si="0"/>
        <v>166</v>
      </c>
      <c r="H6" t="s">
        <v>54</v>
      </c>
      <c r="I6" s="19" t="s">
        <v>50</v>
      </c>
      <c r="J6" s="20">
        <f>J3+J4-J5</f>
        <v>0.67200000000000004</v>
      </c>
    </row>
    <row r="7" spans="1:10" x14ac:dyDescent="0.25">
      <c r="B7" s="11" t="s">
        <v>19</v>
      </c>
      <c r="C7" s="11">
        <f>SUM(C4:C6)</f>
        <v>167</v>
      </c>
      <c r="D7" s="11">
        <f t="shared" ref="D7:E7" si="1">SUM(D4:D6)</f>
        <v>250</v>
      </c>
      <c r="E7" s="11">
        <f t="shared" si="1"/>
        <v>83</v>
      </c>
      <c r="F7">
        <v>500</v>
      </c>
      <c r="H7" t="s">
        <v>57</v>
      </c>
      <c r="I7" s="19" t="s">
        <v>56</v>
      </c>
      <c r="J7" s="20">
        <f>C14</f>
        <v>0.108</v>
      </c>
    </row>
    <row r="8" spans="1:10" x14ac:dyDescent="0.25">
      <c r="I8" t="s">
        <v>55</v>
      </c>
      <c r="J8" s="1">
        <f>F14</f>
        <v>0.33200000000000002</v>
      </c>
    </row>
    <row r="9" spans="1:10" x14ac:dyDescent="0.25">
      <c r="I9" t="s">
        <v>60</v>
      </c>
      <c r="J9" s="1">
        <f>C14</f>
        <v>0.108</v>
      </c>
    </row>
    <row r="10" spans="1:10" x14ac:dyDescent="0.25">
      <c r="A10" s="22" t="s">
        <v>48</v>
      </c>
      <c r="B10" s="22"/>
      <c r="C10" s="10" t="s">
        <v>3</v>
      </c>
      <c r="D10" s="10"/>
      <c r="E10" s="10"/>
      <c r="H10" t="s">
        <v>58</v>
      </c>
      <c r="I10" s="19" t="s">
        <v>59</v>
      </c>
      <c r="J10" s="20">
        <f>J9/J8</f>
        <v>0.3253012048192771</v>
      </c>
    </row>
    <row r="11" spans="1:10" x14ac:dyDescent="0.25">
      <c r="A11" s="22"/>
      <c r="B11" s="22"/>
      <c r="C11" s="7" t="s">
        <v>7</v>
      </c>
      <c r="D11" s="7" t="s">
        <v>5</v>
      </c>
      <c r="E11" s="7" t="s">
        <v>8</v>
      </c>
      <c r="F11" s="9" t="s">
        <v>18</v>
      </c>
    </row>
    <row r="12" spans="1:10" x14ac:dyDescent="0.25">
      <c r="A12" s="13" t="s">
        <v>2</v>
      </c>
      <c r="B12" s="7" t="s">
        <v>9</v>
      </c>
      <c r="C12" s="5">
        <f>C4/$F$7</f>
        <v>7.0000000000000007E-2</v>
      </c>
      <c r="D12" s="5">
        <f t="shared" ref="D12:E12" si="2">D4/$F$7</f>
        <v>7.1999999999999995E-2</v>
      </c>
      <c r="E12" s="5">
        <f t="shared" si="2"/>
        <v>3.2000000000000001E-2</v>
      </c>
      <c r="F12" s="30">
        <f>SUM(C12:E12)</f>
        <v>0.17400000000000002</v>
      </c>
    </row>
    <row r="13" spans="1:10" x14ac:dyDescent="0.25">
      <c r="A13" s="13"/>
      <c r="B13" s="7" t="s">
        <v>4</v>
      </c>
      <c r="C13" s="5">
        <f t="shared" ref="C13:E13" si="3">C5/$F$7</f>
        <v>0.156</v>
      </c>
      <c r="D13" s="5">
        <f t="shared" si="3"/>
        <v>0.26800000000000002</v>
      </c>
      <c r="E13" s="5">
        <f t="shared" si="3"/>
        <v>7.0000000000000007E-2</v>
      </c>
      <c r="F13" s="30">
        <f t="shared" ref="F13:F14" si="4">SUM(C13:E13)</f>
        <v>0.49400000000000005</v>
      </c>
      <c r="H13" t="s">
        <v>61</v>
      </c>
      <c r="I13" s="23" t="s">
        <v>55</v>
      </c>
      <c r="J13" s="20">
        <f>F14</f>
        <v>0.33200000000000002</v>
      </c>
    </row>
    <row r="14" spans="1:10" x14ac:dyDescent="0.25">
      <c r="A14" s="13"/>
      <c r="B14" s="7" t="s">
        <v>6</v>
      </c>
      <c r="C14" s="5">
        <f t="shared" ref="C14:E14" si="5">C6/$F$7</f>
        <v>0.108</v>
      </c>
      <c r="D14" s="5">
        <f t="shared" si="5"/>
        <v>0.16</v>
      </c>
      <c r="E14" s="5">
        <f t="shared" si="5"/>
        <v>6.4000000000000001E-2</v>
      </c>
      <c r="F14" s="30">
        <f t="shared" si="4"/>
        <v>0.33200000000000002</v>
      </c>
      <c r="I14" s="24" t="s">
        <v>62</v>
      </c>
      <c r="J14" s="20">
        <f>E15</f>
        <v>0.16600000000000001</v>
      </c>
    </row>
    <row r="15" spans="1:10" x14ac:dyDescent="0.25">
      <c r="B15" s="11" t="s">
        <v>19</v>
      </c>
      <c r="C15" s="31">
        <f>SUM(C12:C14)</f>
        <v>0.33400000000000002</v>
      </c>
      <c r="D15" s="31">
        <f t="shared" ref="D15:F15" si="6">SUM(D12:D14)</f>
        <v>0.5</v>
      </c>
      <c r="E15" s="31">
        <f t="shared" si="6"/>
        <v>0.16600000000000001</v>
      </c>
      <c r="F15" s="32">
        <f t="shared" si="6"/>
        <v>1</v>
      </c>
      <c r="I15" t="s">
        <v>63</v>
      </c>
      <c r="J15" s="1">
        <f>E14</f>
        <v>6.4000000000000001E-2</v>
      </c>
    </row>
    <row r="16" spans="1:10" x14ac:dyDescent="0.25">
      <c r="I16" s="23" t="s">
        <v>64</v>
      </c>
      <c r="J16" s="20">
        <f>J15/J14</f>
        <v>0.38554216867469876</v>
      </c>
    </row>
    <row r="17" spans="9:10" x14ac:dyDescent="0.25">
      <c r="I17" s="24" t="s">
        <v>65</v>
      </c>
      <c r="J17" s="20">
        <f>J15/J13</f>
        <v>0.19277108433734938</v>
      </c>
    </row>
  </sheetData>
  <mergeCells count="6">
    <mergeCell ref="C2:E2"/>
    <mergeCell ref="A4:A6"/>
    <mergeCell ref="C10:E10"/>
    <mergeCell ref="A12:A14"/>
    <mergeCell ref="A2:B3"/>
    <mergeCell ref="A10:B11"/>
  </mergeCells>
  <conditionalFormatting sqref="B4:B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7" sqref="A17:B18"/>
    </sheetView>
  </sheetViews>
  <sheetFormatPr baseColWidth="10"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7" t="s">
        <v>23</v>
      </c>
      <c r="B3" s="17"/>
    </row>
    <row r="4" spans="1:9" x14ac:dyDescent="0.25">
      <c r="A4" s="14" t="s">
        <v>24</v>
      </c>
      <c r="B4" s="14">
        <v>0.88167830955203319</v>
      </c>
    </row>
    <row r="5" spans="1:9" x14ac:dyDescent="0.25">
      <c r="A5" s="14" t="s">
        <v>25</v>
      </c>
      <c r="B5" s="14">
        <v>0.77735664153453077</v>
      </c>
    </row>
    <row r="6" spans="1:9" x14ac:dyDescent="0.25">
      <c r="A6" s="14" t="s">
        <v>26</v>
      </c>
      <c r="B6" s="14">
        <v>0.77690956651753185</v>
      </c>
    </row>
    <row r="7" spans="1:9" x14ac:dyDescent="0.25">
      <c r="A7" s="14" t="s">
        <v>27</v>
      </c>
      <c r="B7" s="14">
        <v>0.11064987733469897</v>
      </c>
    </row>
    <row r="8" spans="1:9" ht="15.75" thickBot="1" x14ac:dyDescent="0.3">
      <c r="A8" s="15" t="s">
        <v>28</v>
      </c>
      <c r="B8" s="15">
        <v>500</v>
      </c>
    </row>
    <row r="10" spans="1:9" ht="15.75" thickBot="1" x14ac:dyDescent="0.3">
      <c r="A10" t="s">
        <v>29</v>
      </c>
    </row>
    <row r="11" spans="1:9" x14ac:dyDescent="0.25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25">
      <c r="A12" s="14" t="s">
        <v>30</v>
      </c>
      <c r="B12" s="14">
        <v>1</v>
      </c>
      <c r="C12" s="14">
        <v>21.288339387415572</v>
      </c>
      <c r="D12" s="14">
        <v>21.288339387415572</v>
      </c>
      <c r="E12" s="14">
        <v>1738.7610847787189</v>
      </c>
      <c r="F12" s="14">
        <v>1.4533665935999451E-164</v>
      </c>
    </row>
    <row r="13" spans="1:9" x14ac:dyDescent="0.25">
      <c r="A13" s="14" t="s">
        <v>31</v>
      </c>
      <c r="B13" s="14">
        <v>498</v>
      </c>
      <c r="C13" s="14">
        <v>6.0972108863835963</v>
      </c>
      <c r="D13" s="14">
        <v>1.2243395354183928E-2</v>
      </c>
      <c r="E13" s="14"/>
      <c r="F13" s="14"/>
    </row>
    <row r="14" spans="1:9" ht="15.75" thickBot="1" x14ac:dyDescent="0.3">
      <c r="A14" s="15" t="s">
        <v>32</v>
      </c>
      <c r="B14" s="15">
        <v>499</v>
      </c>
      <c r="C14" s="15">
        <v>27.385550273799169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39</v>
      </c>
      <c r="C16" s="16" t="s">
        <v>27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</row>
    <row r="17" spans="1:9" x14ac:dyDescent="0.25">
      <c r="A17" s="14" t="s">
        <v>33</v>
      </c>
      <c r="B17" s="14">
        <v>-3.4964442924976176</v>
      </c>
      <c r="C17" s="14">
        <v>0.21839879701206041</v>
      </c>
      <c r="D17" s="14">
        <v>-16.009448496662447</v>
      </c>
      <c r="E17" s="14">
        <v>7.7109101078390197E-47</v>
      </c>
      <c r="F17" s="14">
        <v>-3.9255409228203728</v>
      </c>
      <c r="G17" s="14">
        <v>-3.0673476621748623</v>
      </c>
      <c r="H17" s="14">
        <v>-3.9255409228203728</v>
      </c>
      <c r="I17" s="14">
        <v>-3.0673476621748623</v>
      </c>
    </row>
    <row r="18" spans="1:9" ht="15.75" thickBot="1" x14ac:dyDescent="0.3">
      <c r="A18" s="15" t="s">
        <v>0</v>
      </c>
      <c r="B18" s="15">
        <v>0.10113720925972552</v>
      </c>
      <c r="C18" s="15">
        <v>2.4254426486241985E-3</v>
      </c>
      <c r="D18" s="15">
        <v>41.698454225291336</v>
      </c>
      <c r="E18" s="15">
        <v>1.4533665936002758E-164</v>
      </c>
      <c r="F18" s="15">
        <v>9.6371847537022132E-2</v>
      </c>
      <c r="G18" s="15">
        <v>0.10590257098242892</v>
      </c>
      <c r="H18" s="15">
        <v>9.6371847537022132E-2</v>
      </c>
      <c r="I18" s="15">
        <v>0.10590257098242892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combo_hamburguesas</vt:lpstr>
      <vt:lpstr>TD</vt:lpstr>
      <vt:lpstr>5)</vt:lpstr>
      <vt:lpstr>Regresión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Usuario</cp:lastModifiedBy>
  <dcterms:created xsi:type="dcterms:W3CDTF">2020-12-27T15:49:52Z</dcterms:created>
  <dcterms:modified xsi:type="dcterms:W3CDTF">2020-12-28T00:46:24Z</dcterms:modified>
</cp:coreProperties>
</file>