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lket\Dropbox (Personal)\PT Replication\Supplementary Tab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K18" i="1"/>
  <c r="L18" i="1"/>
  <c r="L17" i="1"/>
  <c r="K17" i="1"/>
  <c r="K16" i="1"/>
  <c r="L15" i="1"/>
  <c r="K15" i="1"/>
  <c r="L14" i="1"/>
  <c r="L13" i="1"/>
  <c r="L12" i="1"/>
  <c r="K12" i="1"/>
  <c r="L11" i="1"/>
  <c r="K11" i="1"/>
  <c r="L10" i="1"/>
  <c r="K10" i="1"/>
  <c r="L9" i="1"/>
  <c r="K9" i="1"/>
  <c r="K8" i="1"/>
  <c r="L7" i="1"/>
  <c r="K7" i="1"/>
  <c r="L6" i="1"/>
  <c r="K6" i="1"/>
  <c r="L5" i="1"/>
  <c r="K5" i="1"/>
  <c r="K4" i="1"/>
  <c r="K3" i="1"/>
  <c r="L3" i="1"/>
  <c r="K2" i="1"/>
  <c r="C11" i="1" l="1"/>
  <c r="B11" i="1"/>
  <c r="C10" i="1"/>
  <c r="B10" i="1"/>
  <c r="C18" i="1" l="1"/>
  <c r="B18" i="1"/>
  <c r="C17" i="1"/>
  <c r="B17" i="1"/>
  <c r="C16" i="1"/>
  <c r="B16" i="1"/>
  <c r="C15" i="1"/>
  <c r="B15" i="1"/>
  <c r="C14" i="1"/>
  <c r="B14" i="1"/>
  <c r="C13" i="1"/>
  <c r="B13" i="1"/>
  <c r="B12" i="1"/>
  <c r="C12" i="1"/>
  <c r="C9" i="1"/>
  <c r="B9" i="1"/>
  <c r="C8" i="1"/>
  <c r="B8" i="1"/>
  <c r="C7" i="1"/>
  <c r="B7" i="1"/>
  <c r="C6" i="1"/>
  <c r="B6" i="1"/>
  <c r="C4" i="1"/>
  <c r="C5" i="1"/>
  <c r="B4" i="1"/>
  <c r="B5" i="1"/>
  <c r="C3" i="1"/>
  <c r="B3" i="1"/>
  <c r="C2" i="1"/>
  <c r="B2" i="1"/>
</calcChain>
</file>

<file path=xl/sharedStrings.xml><?xml version="1.0" encoding="utf-8"?>
<sst xmlns="http://schemas.openxmlformats.org/spreadsheetml/2006/main" count="21" uniqueCount="18">
  <si>
    <t>Reported N</t>
  </si>
  <si>
    <t>Option A (estimated)</t>
  </si>
  <si>
    <t>Option B (estimated)</t>
  </si>
  <si>
    <t>Reported Proportion A</t>
  </si>
  <si>
    <t>Reported Proportion B</t>
  </si>
  <si>
    <t>Probability A</t>
  </si>
  <si>
    <t>Probability B</t>
  </si>
  <si>
    <t>Value A</t>
  </si>
  <si>
    <t>Value B</t>
  </si>
  <si>
    <t>Expected Value A</t>
  </si>
  <si>
    <t>Expected Value B</t>
  </si>
  <si>
    <t>1000, 2000</t>
  </si>
  <si>
    <t>0.5, 0.5</t>
  </si>
  <si>
    <t>2500, 2400</t>
  </si>
  <si>
    <t>.33, .66</t>
  </si>
  <si>
    <t>4000, 2000</t>
  </si>
  <si>
    <t>0.25, 0.25</t>
  </si>
  <si>
    <t>-4000, 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</si>
</sst>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A10" workbookViewId="0">
      <selection activeCell="O12" sqref="O12"/>
    </sheetView>
  </sheetViews>
  <sheetFormatPr defaultRowHeight="15" x14ac:dyDescent="0.25"/>
  <cols>
    <col min="2" max="2" width="20" bestFit="1" customWidth="1"/>
    <col min="3" max="3" width="19.85546875" bestFit="1" customWidth="1"/>
    <col min="4" max="4" width="11.140625" bestFit="1" customWidth="1"/>
    <col min="5" max="5" width="21.42578125" bestFit="1" customWidth="1"/>
    <col min="6" max="6" width="21.140625" bestFit="1" customWidth="1"/>
    <col min="7" max="7" width="12" bestFit="1" customWidth="1"/>
    <col min="8" max="8" width="7.7109375" bestFit="1" customWidth="1"/>
    <col min="9" max="9" width="12.42578125" bestFit="1" customWidth="1"/>
    <col min="10" max="10" width="12.28515625" bestFit="1" customWidth="1"/>
    <col min="11" max="11" width="16.5703125" bestFit="1" customWidth="1"/>
    <col min="12" max="12" width="16.42578125" bestFit="1" customWidth="1"/>
  </cols>
  <sheetData>
    <row r="1" spans="1:12" x14ac:dyDescent="0.25"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7</v>
      </c>
      <c r="H1" t="s">
        <v>8</v>
      </c>
      <c r="I1" t="s">
        <v>5</v>
      </c>
      <c r="J1" t="s">
        <v>6</v>
      </c>
      <c r="K1" t="s">
        <v>9</v>
      </c>
      <c r="L1" t="s">
        <v>10</v>
      </c>
    </row>
    <row r="2" spans="1:12" x14ac:dyDescent="0.25">
      <c r="A2">
        <v>1</v>
      </c>
      <c r="B2" s="1">
        <f>D2*E2</f>
        <v>12.959999999999999</v>
      </c>
      <c r="C2" s="1">
        <f>D2*F2</f>
        <v>59.04</v>
      </c>
      <c r="D2">
        <v>72</v>
      </c>
      <c r="E2">
        <v>0.18</v>
      </c>
      <c r="F2">
        <v>0.82</v>
      </c>
      <c r="G2" t="s">
        <v>13</v>
      </c>
      <c r="H2">
        <v>2400</v>
      </c>
      <c r="I2" t="s">
        <v>14</v>
      </c>
      <c r="J2">
        <v>1</v>
      </c>
      <c r="K2">
        <f>(2500*0.33)+(2400*0.66)</f>
        <v>2409</v>
      </c>
      <c r="L2">
        <v>2400</v>
      </c>
    </row>
    <row r="3" spans="1:12" x14ac:dyDescent="0.25">
      <c r="A3">
        <v>2</v>
      </c>
      <c r="B3" s="1">
        <f>D3*E3</f>
        <v>59.76</v>
      </c>
      <c r="C3" s="1">
        <f>D3*F3</f>
        <v>12.24</v>
      </c>
      <c r="D3">
        <v>72</v>
      </c>
      <c r="E3">
        <v>0.83</v>
      </c>
      <c r="F3">
        <v>0.17</v>
      </c>
      <c r="G3">
        <v>2500</v>
      </c>
      <c r="H3">
        <v>2400</v>
      </c>
      <c r="I3">
        <v>0.33</v>
      </c>
      <c r="J3">
        <v>0.34</v>
      </c>
      <c r="K3">
        <f>G3*I3</f>
        <v>825</v>
      </c>
      <c r="L3">
        <f>H3*J3</f>
        <v>816.00000000000011</v>
      </c>
    </row>
    <row r="4" spans="1:12" x14ac:dyDescent="0.25">
      <c r="A4">
        <v>3</v>
      </c>
      <c r="B4" s="1">
        <f t="shared" ref="B4:B18" si="0">D4*E4</f>
        <v>19</v>
      </c>
      <c r="C4" s="1">
        <f t="shared" ref="C4:C18" si="1">D4*F4</f>
        <v>76</v>
      </c>
      <c r="D4">
        <v>95</v>
      </c>
      <c r="E4">
        <v>0.2</v>
      </c>
      <c r="F4">
        <v>0.8</v>
      </c>
      <c r="G4">
        <v>4000</v>
      </c>
      <c r="H4">
        <v>3000</v>
      </c>
      <c r="I4">
        <v>0.8</v>
      </c>
      <c r="J4">
        <v>1</v>
      </c>
      <c r="K4">
        <f>G4*I4</f>
        <v>3200</v>
      </c>
      <c r="L4">
        <v>3000</v>
      </c>
    </row>
    <row r="5" spans="1:12" x14ac:dyDescent="0.25">
      <c r="A5">
        <v>4</v>
      </c>
      <c r="B5" s="1">
        <f t="shared" si="0"/>
        <v>61.75</v>
      </c>
      <c r="C5" s="1">
        <f t="shared" si="1"/>
        <v>33.25</v>
      </c>
      <c r="D5">
        <v>95</v>
      </c>
      <c r="E5">
        <v>0.65</v>
      </c>
      <c r="F5">
        <v>0.35</v>
      </c>
      <c r="G5">
        <v>4000</v>
      </c>
      <c r="H5">
        <v>3000</v>
      </c>
      <c r="I5">
        <v>0.2</v>
      </c>
      <c r="J5">
        <v>0.25</v>
      </c>
      <c r="K5">
        <f>G5*I5</f>
        <v>800</v>
      </c>
      <c r="L5">
        <f>H5*J5</f>
        <v>750</v>
      </c>
    </row>
    <row r="6" spans="1:12" x14ac:dyDescent="0.25">
      <c r="A6">
        <v>5</v>
      </c>
      <c r="B6" s="1">
        <f t="shared" si="0"/>
        <v>9.24</v>
      </c>
      <c r="C6" s="1">
        <f t="shared" si="1"/>
        <v>56.76</v>
      </c>
      <c r="D6">
        <v>66</v>
      </c>
      <c r="E6">
        <v>0.14000000000000001</v>
      </c>
      <c r="F6">
        <v>0.86</v>
      </c>
      <c r="G6">
        <v>6000</v>
      </c>
      <c r="H6">
        <v>3000</v>
      </c>
      <c r="I6">
        <v>0.45</v>
      </c>
      <c r="J6">
        <v>0.9</v>
      </c>
      <c r="K6">
        <f>G6*I6</f>
        <v>2700</v>
      </c>
      <c r="L6">
        <f>H6*J6</f>
        <v>2700</v>
      </c>
    </row>
    <row r="7" spans="1:12" x14ac:dyDescent="0.25">
      <c r="A7">
        <v>6</v>
      </c>
      <c r="B7" s="1">
        <f t="shared" si="0"/>
        <v>48.18</v>
      </c>
      <c r="C7" s="1">
        <f t="shared" si="1"/>
        <v>17.82</v>
      </c>
      <c r="D7">
        <v>66</v>
      </c>
      <c r="E7">
        <v>0.73</v>
      </c>
      <c r="F7">
        <v>0.27</v>
      </c>
      <c r="G7">
        <v>6000</v>
      </c>
      <c r="H7">
        <v>3000</v>
      </c>
      <c r="I7">
        <v>1E-3</v>
      </c>
      <c r="J7">
        <v>2E-3</v>
      </c>
      <c r="K7">
        <f>G7*I7</f>
        <v>6</v>
      </c>
      <c r="L7">
        <f>H7*J7</f>
        <v>6</v>
      </c>
    </row>
    <row r="8" spans="1:12" x14ac:dyDescent="0.25">
      <c r="A8">
        <v>7</v>
      </c>
      <c r="B8" s="1">
        <f t="shared" si="0"/>
        <v>87.4</v>
      </c>
      <c r="C8" s="1">
        <f t="shared" si="1"/>
        <v>7.6000000000000005</v>
      </c>
      <c r="D8">
        <v>95</v>
      </c>
      <c r="E8">
        <v>0.92</v>
      </c>
      <c r="F8">
        <v>0.08</v>
      </c>
      <c r="G8">
        <v>-4000</v>
      </c>
      <c r="H8">
        <v>-3000</v>
      </c>
      <c r="I8">
        <v>0.8</v>
      </c>
      <c r="J8">
        <v>1</v>
      </c>
      <c r="K8">
        <f>G8*I8</f>
        <v>-3200</v>
      </c>
      <c r="L8">
        <v>-3000</v>
      </c>
    </row>
    <row r="9" spans="1:12" x14ac:dyDescent="0.25">
      <c r="A9">
        <v>8</v>
      </c>
      <c r="B9" s="1">
        <f t="shared" si="0"/>
        <v>39.9</v>
      </c>
      <c r="C9" s="1">
        <f t="shared" si="1"/>
        <v>55.099999999999994</v>
      </c>
      <c r="D9">
        <v>95</v>
      </c>
      <c r="E9">
        <v>0.42</v>
      </c>
      <c r="F9">
        <v>0.57999999999999996</v>
      </c>
      <c r="G9">
        <v>-4000</v>
      </c>
      <c r="H9">
        <v>-3000</v>
      </c>
      <c r="I9">
        <v>0.2</v>
      </c>
      <c r="J9">
        <v>0.25</v>
      </c>
      <c r="K9">
        <f>G9*I9</f>
        <v>-800</v>
      </c>
      <c r="L9">
        <f>H9*J9</f>
        <v>-750</v>
      </c>
    </row>
    <row r="10" spans="1:12" x14ac:dyDescent="0.25">
      <c r="A10">
        <v>9</v>
      </c>
      <c r="B10" s="1">
        <f>D10*E10</f>
        <v>60.720000000000006</v>
      </c>
      <c r="C10" s="1">
        <f>D10*F10</f>
        <v>5.28</v>
      </c>
      <c r="D10">
        <v>66</v>
      </c>
      <c r="E10">
        <v>0.92</v>
      </c>
      <c r="F10">
        <v>0.08</v>
      </c>
      <c r="G10">
        <v>-6000</v>
      </c>
      <c r="H10">
        <v>-3000</v>
      </c>
      <c r="I10">
        <v>0.45</v>
      </c>
      <c r="J10">
        <v>0.9</v>
      </c>
      <c r="K10">
        <f>G10*I10</f>
        <v>-2700</v>
      </c>
      <c r="L10">
        <f>H10*J10</f>
        <v>-2700</v>
      </c>
    </row>
    <row r="11" spans="1:12" x14ac:dyDescent="0.25">
      <c r="A11">
        <v>10</v>
      </c>
      <c r="B11" s="1">
        <f>D11*E11</f>
        <v>19.8</v>
      </c>
      <c r="C11" s="1">
        <f>D11*F11</f>
        <v>46.199999999999996</v>
      </c>
      <c r="D11">
        <v>66</v>
      </c>
      <c r="E11">
        <v>0.3</v>
      </c>
      <c r="F11">
        <v>0.7</v>
      </c>
      <c r="G11">
        <v>-6000</v>
      </c>
      <c r="H11">
        <v>-3000</v>
      </c>
      <c r="I11">
        <v>1E-3</v>
      </c>
      <c r="J11">
        <v>2E-3</v>
      </c>
      <c r="K11">
        <f>G11*I11</f>
        <v>-6</v>
      </c>
      <c r="L11">
        <f>H11*J11</f>
        <v>-6</v>
      </c>
    </row>
    <row r="12" spans="1:12" x14ac:dyDescent="0.25">
      <c r="A12" s="2">
        <v>11</v>
      </c>
      <c r="B12" s="3">
        <f t="shared" si="0"/>
        <v>31.02</v>
      </c>
      <c r="C12" s="3">
        <f t="shared" si="1"/>
        <v>109.98</v>
      </c>
      <c r="D12" s="2">
        <v>141</v>
      </c>
      <c r="E12" s="2">
        <v>0.22</v>
      </c>
      <c r="F12" s="2">
        <v>0.78</v>
      </c>
      <c r="G12" s="2">
        <v>4000</v>
      </c>
      <c r="H12" s="2">
        <v>3000</v>
      </c>
      <c r="I12" s="2">
        <v>0.2</v>
      </c>
      <c r="J12" s="2">
        <v>0.25</v>
      </c>
      <c r="K12" s="2">
        <f>G12*I12</f>
        <v>800</v>
      </c>
      <c r="L12" s="2">
        <f>H12*J12</f>
        <v>750</v>
      </c>
    </row>
    <row r="13" spans="1:12" x14ac:dyDescent="0.25">
      <c r="A13" s="2">
        <v>12</v>
      </c>
      <c r="B13" s="3">
        <f t="shared" si="0"/>
        <v>11.200000000000001</v>
      </c>
      <c r="C13" s="3">
        <f t="shared" si="1"/>
        <v>58.8</v>
      </c>
      <c r="D13" s="2">
        <v>70</v>
      </c>
      <c r="E13" s="2">
        <v>0.16</v>
      </c>
      <c r="F13" s="2">
        <v>0.84</v>
      </c>
      <c r="G13" s="2" t="s">
        <v>11</v>
      </c>
      <c r="H13" s="2">
        <v>1500</v>
      </c>
      <c r="I13" s="2" t="s">
        <v>12</v>
      </c>
      <c r="J13" s="2">
        <v>1</v>
      </c>
      <c r="K13" s="2">
        <v>1500</v>
      </c>
      <c r="L13" s="2">
        <f>H13*J13</f>
        <v>1500</v>
      </c>
    </row>
    <row r="14" spans="1:12" x14ac:dyDescent="0.25">
      <c r="A14" s="2">
        <v>13</v>
      </c>
      <c r="B14" s="3">
        <f t="shared" si="0"/>
        <v>46.919999999999995</v>
      </c>
      <c r="C14" s="3">
        <f t="shared" si="1"/>
        <v>21.08</v>
      </c>
      <c r="D14" s="2">
        <v>68</v>
      </c>
      <c r="E14" s="2">
        <v>0.69</v>
      </c>
      <c r="F14" s="2">
        <v>0.31</v>
      </c>
      <c r="G14" s="2" t="s">
        <v>11</v>
      </c>
      <c r="H14" s="2">
        <v>1500</v>
      </c>
      <c r="I14" s="2" t="s">
        <v>12</v>
      </c>
      <c r="J14" s="2">
        <v>1</v>
      </c>
      <c r="K14" s="2">
        <v>1500</v>
      </c>
      <c r="L14" s="2">
        <f>H14*J14</f>
        <v>1500</v>
      </c>
    </row>
    <row r="15" spans="1:12" x14ac:dyDescent="0.25">
      <c r="A15" s="2">
        <v>14</v>
      </c>
      <c r="B15" s="3">
        <f t="shared" si="0"/>
        <v>12.24</v>
      </c>
      <c r="C15" s="3">
        <f t="shared" si="1"/>
        <v>55.76</v>
      </c>
      <c r="D15" s="2">
        <v>68</v>
      </c>
      <c r="E15" s="2">
        <v>0.18</v>
      </c>
      <c r="F15" s="2">
        <v>0.82</v>
      </c>
      <c r="G15" s="2">
        <v>6000</v>
      </c>
      <c r="H15" s="2" t="s">
        <v>15</v>
      </c>
      <c r="I15" s="2">
        <v>0.25</v>
      </c>
      <c r="J15" s="2" t="s">
        <v>16</v>
      </c>
      <c r="K15" s="2">
        <f>G15*I15</f>
        <v>1500</v>
      </c>
      <c r="L15" s="2">
        <f>(4000*0.25) + (2000*0.25)</f>
        <v>1500</v>
      </c>
    </row>
    <row r="16" spans="1:12" x14ac:dyDescent="0.25">
      <c r="A16" s="2">
        <v>15</v>
      </c>
      <c r="B16" s="3">
        <f t="shared" si="0"/>
        <v>44.8</v>
      </c>
      <c r="C16" s="3">
        <f t="shared" si="1"/>
        <v>19.2</v>
      </c>
      <c r="D16" s="2">
        <v>64</v>
      </c>
      <c r="E16" s="2">
        <v>0.7</v>
      </c>
      <c r="F16" s="2">
        <v>0.3</v>
      </c>
      <c r="G16" s="2">
        <v>-6000</v>
      </c>
      <c r="H16" s="4" t="s">
        <v>17</v>
      </c>
      <c r="I16" s="2">
        <v>0.25</v>
      </c>
      <c r="J16" s="2" t="s">
        <v>16</v>
      </c>
      <c r="K16" s="2">
        <f>G16*I16</f>
        <v>-1500</v>
      </c>
      <c r="L16" s="2">
        <f>(-4000*0.25) + (-2000*0.25)</f>
        <v>-1500</v>
      </c>
    </row>
    <row r="17" spans="1:12" x14ac:dyDescent="0.25">
      <c r="A17" s="2">
        <v>16</v>
      </c>
      <c r="B17" s="3">
        <f t="shared" si="0"/>
        <v>51.839999999999996</v>
      </c>
      <c r="C17" s="3">
        <f t="shared" si="1"/>
        <v>20.160000000000004</v>
      </c>
      <c r="D17" s="2">
        <v>72</v>
      </c>
      <c r="E17" s="2">
        <v>0.72</v>
      </c>
      <c r="F17" s="2">
        <v>0.28000000000000003</v>
      </c>
      <c r="G17" s="2">
        <v>5000</v>
      </c>
      <c r="H17" s="2">
        <v>5</v>
      </c>
      <c r="I17" s="2">
        <v>1E-3</v>
      </c>
      <c r="J17" s="2">
        <v>1</v>
      </c>
      <c r="K17" s="2">
        <f>G17*I17</f>
        <v>5</v>
      </c>
      <c r="L17" s="2">
        <f>H17*J17</f>
        <v>5</v>
      </c>
    </row>
    <row r="18" spans="1:12" x14ac:dyDescent="0.25">
      <c r="A18" s="2">
        <v>17</v>
      </c>
      <c r="B18" s="3">
        <f t="shared" si="0"/>
        <v>12.24</v>
      </c>
      <c r="C18" s="3">
        <f t="shared" si="1"/>
        <v>59.76</v>
      </c>
      <c r="D18" s="2">
        <v>72</v>
      </c>
      <c r="E18" s="2">
        <v>0.17</v>
      </c>
      <c r="F18" s="2">
        <v>0.83</v>
      </c>
      <c r="G18" s="2">
        <v>-5000</v>
      </c>
      <c r="H18" s="2">
        <v>-5</v>
      </c>
      <c r="I18" s="2">
        <v>1E-3</v>
      </c>
      <c r="J18" s="2">
        <v>1</v>
      </c>
      <c r="K18" s="2">
        <f>G18*I18</f>
        <v>-5</v>
      </c>
      <c r="L18" s="2">
        <f>H18*J18</f>
        <v>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Cambridge Judge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Folke</dc:creator>
  <cp:lastModifiedBy>Tomas Folke</cp:lastModifiedBy>
  <dcterms:created xsi:type="dcterms:W3CDTF">2019-08-05T14:40:19Z</dcterms:created>
  <dcterms:modified xsi:type="dcterms:W3CDTF">2019-08-27T16:12:24Z</dcterms:modified>
</cp:coreProperties>
</file>