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zur\Desktop\"/>
    </mc:Choice>
  </mc:AlternateContent>
  <xr:revisionPtr revIDLastSave="0" documentId="13_ncr:1_{85ED8DEB-4255-4D2F-97A8-570CDB76FA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zad3lista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2" i="1" l="1"/>
  <c r="F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G102" i="1" l="1"/>
  <c r="H102" i="1"/>
</calcChain>
</file>

<file path=xl/sharedStrings.xml><?xml version="1.0" encoding="utf-8"?>
<sst xmlns="http://schemas.openxmlformats.org/spreadsheetml/2006/main" count="10" uniqueCount="10">
  <si>
    <t>n</t>
  </si>
  <si>
    <t>liczba porównań</t>
  </si>
  <si>
    <t>czas</t>
  </si>
  <si>
    <t>O(log2(n)(czas)</t>
  </si>
  <si>
    <t>Program liczy worst-case, czyli szuka liczby nie występującej w strukturze</t>
  </si>
  <si>
    <t>liczba wywołań</t>
  </si>
  <si>
    <t>O(1)czas</t>
  </si>
  <si>
    <t>O(log2(n)(algorytm)</t>
  </si>
  <si>
    <t>O(1)algorytm</t>
  </si>
  <si>
    <t>&lt;- Wnosek: niezależnie od obranej metody, przy takich samych założeniach otrzymamy ten sam mnożnik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</si>
</sst>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4" borderId="0" xfId="0" applyFill="1"/>
    <xf numFmtId="0" fontId="0" fillId="33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H101" totalsRowShown="0">
  <autoFilter ref="A1:H101" xr:uid="{00000000-0009-0000-0100-000002000000}"/>
  <tableColumns count="8">
    <tableColumn id="1" xr3:uid="{00000000-0010-0000-0000-000001000000}" name="n"/>
    <tableColumn id="2" xr3:uid="{00000000-0010-0000-0000-000002000000}" name="liczba porównań"/>
    <tableColumn id="7" xr3:uid="{6D195A27-37E4-4649-83CD-70571EA38FBB}" name="liczba wywołań"/>
    <tableColumn id="3" xr3:uid="{00000000-0010-0000-0000-000003000000}" name="czas"/>
    <tableColumn id="8" xr3:uid="{022B8282-369C-4851-B32E-54A0B5A28E16}" name="O(1)czas" dataDxfId="0">
      <calculatedColumnFormula>Tabela2[[#This Row],[czas]]/Tabela2[[#This Row],[liczba wywołań]]</calculatedColumnFormula>
    </tableColumn>
    <tableColumn id="9" xr3:uid="{6D17A7C0-9C7C-4AA0-904F-B9E134B3AFA7}" name="O(1)algorytm" dataDxfId="1">
      <calculatedColumnFormula>Tabela2[[#This Row],[liczba porównań]]/Tabela2[[#This Row],[liczba wywołań]]</calculatedColumnFormula>
    </tableColumn>
    <tableColumn id="4" xr3:uid="{00000000-0010-0000-0000-000004000000}" name="O(log2(n)(algorytm)">
      <calculatedColumnFormula>Tabela2[[#This Row],[liczba porównań]]/ROUNDUP(LOG(Tabela2[[#This Row],[n]],2),0)</calculatedColumnFormula>
    </tableColumn>
    <tableColumn id="5" xr3:uid="{00000000-0010-0000-0000-000005000000}" name="O(log2(n)(czas)" dataDxfId="2">
      <calculatedColumnFormula>Tabela2[[#This Row],[czas]]/ROUNDUP(LOG(Tabela2[[#This Row],[n]],2),0)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selection activeCell="G10" sqref="G10"/>
    </sheetView>
  </sheetViews>
  <sheetFormatPr defaultRowHeight="14.4" x14ac:dyDescent="0.3"/>
  <cols>
    <col min="2" max="3" width="16.6640625" customWidth="1"/>
    <col min="6" max="6" width="15.6640625" bestFit="1" customWidth="1"/>
    <col min="7" max="7" width="22.33203125" customWidth="1"/>
    <col min="8" max="8" width="15.6640625" customWidth="1"/>
    <col min="9" max="9" width="22.88671875" bestFit="1" customWidth="1"/>
  </cols>
  <sheetData>
    <row r="1" spans="1:11" x14ac:dyDescent="0.3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8</v>
      </c>
      <c r="G1" t="s">
        <v>7</v>
      </c>
      <c r="H1" t="s">
        <v>3</v>
      </c>
      <c r="I1" s="2" t="s">
        <v>4</v>
      </c>
      <c r="J1" s="2"/>
      <c r="K1" s="2"/>
    </row>
    <row r="2" spans="1:11" x14ac:dyDescent="0.3">
      <c r="A2">
        <v>1000</v>
      </c>
      <c r="B2">
        <v>28</v>
      </c>
      <c r="C2">
        <v>10</v>
      </c>
      <c r="D2">
        <v>0.10592</v>
      </c>
      <c r="E2">
        <f>Tabela2[[#This Row],[czas]]/Tabela2[[#This Row],[liczba wywołań]]</f>
        <v>1.0592000000000001E-2</v>
      </c>
      <c r="F2">
        <f>Tabela2[[#This Row],[liczba porównań]]/Tabela2[[#This Row],[liczba wywołań]]</f>
        <v>2.8</v>
      </c>
      <c r="G2">
        <f>Tabela2[[#This Row],[liczba porównań]]/ROUNDUP(LOG(Tabela2[[#This Row],[n]],2),0)</f>
        <v>2.8</v>
      </c>
      <c r="H2">
        <f>Tabela2[[#This Row],[czas]]/ROUNDUP(LOG(Tabela2[[#This Row],[n]],2),0)</f>
        <v>1.0592000000000001E-2</v>
      </c>
      <c r="I2" s="2"/>
      <c r="J2" s="2"/>
      <c r="K2" s="2"/>
    </row>
    <row r="3" spans="1:11" x14ac:dyDescent="0.3">
      <c r="A3">
        <v>2000</v>
      </c>
      <c r="B3">
        <v>31</v>
      </c>
      <c r="C3">
        <v>11</v>
      </c>
      <c r="D3">
        <v>0.11751</v>
      </c>
      <c r="E3">
        <f>Tabela2[[#This Row],[czas]]/Tabela2[[#This Row],[liczba wywołań]]</f>
        <v>1.0682727272727273E-2</v>
      </c>
      <c r="F3">
        <f>Tabela2[[#This Row],[liczba porównań]]/Tabela2[[#This Row],[liczba wywołań]]</f>
        <v>2.8181818181818183</v>
      </c>
      <c r="G3">
        <f>Tabela2[[#This Row],[liczba porównań]]/ROUNDUP(LOG(Tabela2[[#This Row],[n]],2),0)</f>
        <v>2.8181818181818183</v>
      </c>
      <c r="H3">
        <f>Tabela2[[#This Row],[czas]]/ROUNDUP(LOG(Tabela2[[#This Row],[n]],2),0)</f>
        <v>1.0682727272727273E-2</v>
      </c>
      <c r="I3" s="2"/>
      <c r="J3" s="2"/>
      <c r="K3" s="2"/>
    </row>
    <row r="4" spans="1:11" x14ac:dyDescent="0.3">
      <c r="A4">
        <v>3000</v>
      </c>
      <c r="B4">
        <v>34</v>
      </c>
      <c r="C4">
        <v>12</v>
      </c>
      <c r="D4">
        <v>0.12853999999999999</v>
      </c>
      <c r="E4">
        <f>Tabela2[[#This Row],[czas]]/Tabela2[[#This Row],[liczba wywołań]]</f>
        <v>1.0711666666666666E-2</v>
      </c>
      <c r="F4">
        <f>Tabela2[[#This Row],[liczba porównań]]/Tabela2[[#This Row],[liczba wywołań]]</f>
        <v>2.8333333333333335</v>
      </c>
      <c r="G4">
        <f>Tabela2[[#This Row],[liczba porównań]]/ROUNDUP(LOG(Tabela2[[#This Row],[n]],2),0)</f>
        <v>2.8333333333333335</v>
      </c>
      <c r="H4">
        <f>Tabela2[[#This Row],[czas]]/ROUNDUP(LOG(Tabela2[[#This Row],[n]],2),0)</f>
        <v>1.0711666666666666E-2</v>
      </c>
      <c r="I4" s="2"/>
      <c r="J4" s="2"/>
      <c r="K4" s="2"/>
    </row>
    <row r="5" spans="1:11" x14ac:dyDescent="0.3">
      <c r="A5">
        <v>4000</v>
      </c>
      <c r="B5">
        <v>34</v>
      </c>
      <c r="C5">
        <v>12</v>
      </c>
      <c r="D5">
        <v>0.12836</v>
      </c>
      <c r="E5">
        <f>Tabela2[[#This Row],[czas]]/Tabela2[[#This Row],[liczba wywołań]]</f>
        <v>1.0696666666666667E-2</v>
      </c>
      <c r="F5">
        <f>Tabela2[[#This Row],[liczba porównań]]/Tabela2[[#This Row],[liczba wywołań]]</f>
        <v>2.8333333333333335</v>
      </c>
      <c r="G5">
        <f>Tabela2[[#This Row],[liczba porównań]]/ROUNDUP(LOG(Tabela2[[#This Row],[n]],2),0)</f>
        <v>2.8333333333333335</v>
      </c>
      <c r="H5">
        <f>Tabela2[[#This Row],[czas]]/ROUNDUP(LOG(Tabela2[[#This Row],[n]],2),0)</f>
        <v>1.0696666666666667E-2</v>
      </c>
    </row>
    <row r="6" spans="1:11" x14ac:dyDescent="0.3">
      <c r="A6">
        <v>5000</v>
      </c>
      <c r="B6">
        <v>37</v>
      </c>
      <c r="C6">
        <v>13</v>
      </c>
      <c r="D6">
        <v>0.1409</v>
      </c>
      <c r="E6">
        <f>Tabela2[[#This Row],[czas]]/Tabela2[[#This Row],[liczba wywołań]]</f>
        <v>1.0838461538461538E-2</v>
      </c>
      <c r="F6">
        <f>Tabela2[[#This Row],[liczba porównań]]/Tabela2[[#This Row],[liczba wywołań]]</f>
        <v>2.8461538461538463</v>
      </c>
      <c r="G6">
        <f>Tabela2[[#This Row],[liczba porównań]]/ROUNDUP(LOG(Tabela2[[#This Row],[n]],2),0)</f>
        <v>2.8461538461538463</v>
      </c>
      <c r="H6">
        <f>Tabela2[[#This Row],[czas]]/ROUNDUP(LOG(Tabela2[[#This Row],[n]],2),0)</f>
        <v>1.0838461538461538E-2</v>
      </c>
    </row>
    <row r="7" spans="1:11" x14ac:dyDescent="0.3">
      <c r="A7">
        <v>6000</v>
      </c>
      <c r="B7">
        <v>37</v>
      </c>
      <c r="C7">
        <v>13</v>
      </c>
      <c r="D7">
        <v>0.14038</v>
      </c>
      <c r="E7">
        <f>Tabela2[[#This Row],[czas]]/Tabela2[[#This Row],[liczba wywołań]]</f>
        <v>1.0798461538461538E-2</v>
      </c>
      <c r="F7">
        <f>Tabela2[[#This Row],[liczba porównań]]/Tabela2[[#This Row],[liczba wywołań]]</f>
        <v>2.8461538461538463</v>
      </c>
      <c r="G7">
        <f>Tabela2[[#This Row],[liczba porównań]]/ROUNDUP(LOG(Tabela2[[#This Row],[n]],2),0)</f>
        <v>2.8461538461538463</v>
      </c>
      <c r="H7">
        <f>Tabela2[[#This Row],[czas]]/ROUNDUP(LOG(Tabela2[[#This Row],[n]],2),0)</f>
        <v>1.0798461538461538E-2</v>
      </c>
    </row>
    <row r="8" spans="1:11" x14ac:dyDescent="0.3">
      <c r="A8">
        <v>7000</v>
      </c>
      <c r="B8">
        <v>37</v>
      </c>
      <c r="C8">
        <v>13</v>
      </c>
      <c r="D8">
        <v>0.14087</v>
      </c>
      <c r="E8">
        <f>Tabela2[[#This Row],[czas]]/Tabela2[[#This Row],[liczba wywołań]]</f>
        <v>1.0836153846153846E-2</v>
      </c>
      <c r="F8">
        <f>Tabela2[[#This Row],[liczba porównań]]/Tabela2[[#This Row],[liczba wywołań]]</f>
        <v>2.8461538461538463</v>
      </c>
      <c r="G8">
        <f>Tabela2[[#This Row],[liczba porównań]]/ROUNDUP(LOG(Tabela2[[#This Row],[n]],2),0)</f>
        <v>2.8461538461538463</v>
      </c>
      <c r="H8">
        <f>Tabela2[[#This Row],[czas]]/ROUNDUP(LOG(Tabela2[[#This Row],[n]],2),0)</f>
        <v>1.0836153846153846E-2</v>
      </c>
      <c r="I8" s="3" t="s">
        <v>9</v>
      </c>
      <c r="J8" s="3"/>
      <c r="K8" s="3"/>
    </row>
    <row r="9" spans="1:11" x14ac:dyDescent="0.3">
      <c r="A9">
        <v>8000</v>
      </c>
      <c r="B9">
        <v>37</v>
      </c>
      <c r="C9">
        <v>13</v>
      </c>
      <c r="D9">
        <v>0.13999</v>
      </c>
      <c r="E9">
        <f>Tabela2[[#This Row],[czas]]/Tabela2[[#This Row],[liczba wywołań]]</f>
        <v>1.0768461538461539E-2</v>
      </c>
      <c r="F9">
        <f>Tabela2[[#This Row],[liczba porównań]]/Tabela2[[#This Row],[liczba wywołań]]</f>
        <v>2.8461538461538463</v>
      </c>
      <c r="G9">
        <f>Tabela2[[#This Row],[liczba porównań]]/ROUNDUP(LOG(Tabela2[[#This Row],[n]],2),0)</f>
        <v>2.8461538461538463</v>
      </c>
      <c r="H9">
        <f>Tabela2[[#This Row],[czas]]/ROUNDUP(LOG(Tabela2[[#This Row],[n]],2),0)</f>
        <v>1.0768461538461539E-2</v>
      </c>
      <c r="I9" s="3"/>
      <c r="J9" s="3"/>
      <c r="K9" s="3"/>
    </row>
    <row r="10" spans="1:11" x14ac:dyDescent="0.3">
      <c r="A10">
        <v>9000</v>
      </c>
      <c r="B10">
        <v>40</v>
      </c>
      <c r="C10">
        <v>14</v>
      </c>
      <c r="D10">
        <v>0.15518000000000001</v>
      </c>
      <c r="E10">
        <f>Tabela2[[#This Row],[czas]]/Tabela2[[#This Row],[liczba wywołań]]</f>
        <v>1.1084285714285715E-2</v>
      </c>
      <c r="F10">
        <f>Tabela2[[#This Row],[liczba porównań]]/Tabela2[[#This Row],[liczba wywołań]]</f>
        <v>2.8571428571428572</v>
      </c>
      <c r="G10">
        <f>Tabela2[[#This Row],[liczba porównań]]/ROUNDUP(LOG(Tabela2[[#This Row],[n]],2),0)</f>
        <v>2.8571428571428572</v>
      </c>
      <c r="H10">
        <f>Tabela2[[#This Row],[czas]]/ROUNDUP(LOG(Tabela2[[#This Row],[n]],2),0)</f>
        <v>1.1084285714285715E-2</v>
      </c>
      <c r="I10" s="3"/>
      <c r="J10" s="3"/>
      <c r="K10" s="3"/>
    </row>
    <row r="11" spans="1:11" x14ac:dyDescent="0.3">
      <c r="A11">
        <v>10000</v>
      </c>
      <c r="B11">
        <v>40</v>
      </c>
      <c r="C11">
        <v>14</v>
      </c>
      <c r="D11">
        <v>0.15165999999999999</v>
      </c>
      <c r="E11">
        <f>Tabela2[[#This Row],[czas]]/Tabela2[[#This Row],[liczba wywołań]]</f>
        <v>1.0832857142857142E-2</v>
      </c>
      <c r="F11">
        <f>Tabela2[[#This Row],[liczba porównań]]/Tabela2[[#This Row],[liczba wywołań]]</f>
        <v>2.8571428571428572</v>
      </c>
      <c r="G11">
        <f>Tabela2[[#This Row],[liczba porównań]]/ROUNDUP(LOG(Tabela2[[#This Row],[n]],2),0)</f>
        <v>2.8571428571428572</v>
      </c>
      <c r="H11">
        <f>Tabela2[[#This Row],[czas]]/ROUNDUP(LOG(Tabela2[[#This Row],[n]],2),0)</f>
        <v>1.0832857142857142E-2</v>
      </c>
      <c r="I11" s="3"/>
      <c r="J11" s="3"/>
      <c r="K11" s="3"/>
    </row>
    <row r="12" spans="1:11" x14ac:dyDescent="0.3">
      <c r="A12">
        <v>11000</v>
      </c>
      <c r="B12">
        <v>40</v>
      </c>
      <c r="C12">
        <v>14</v>
      </c>
      <c r="D12">
        <v>0.152</v>
      </c>
      <c r="E12">
        <f>Tabela2[[#This Row],[czas]]/Tabela2[[#This Row],[liczba wywołań]]</f>
        <v>1.0857142857142857E-2</v>
      </c>
      <c r="F12">
        <f>Tabela2[[#This Row],[liczba porównań]]/Tabela2[[#This Row],[liczba wywołań]]</f>
        <v>2.8571428571428572</v>
      </c>
      <c r="G12">
        <f>Tabela2[[#This Row],[liczba porównań]]/ROUNDUP(LOG(Tabela2[[#This Row],[n]],2),0)</f>
        <v>2.8571428571428572</v>
      </c>
      <c r="H12">
        <f>Tabela2[[#This Row],[czas]]/ROUNDUP(LOG(Tabela2[[#This Row],[n]],2),0)</f>
        <v>1.0857142857142857E-2</v>
      </c>
    </row>
    <row r="13" spans="1:11" x14ac:dyDescent="0.3">
      <c r="A13">
        <v>12000</v>
      </c>
      <c r="B13">
        <v>40</v>
      </c>
      <c r="C13">
        <v>14</v>
      </c>
      <c r="D13">
        <v>0.15226999999999999</v>
      </c>
      <c r="E13">
        <f>Tabela2[[#This Row],[czas]]/Tabela2[[#This Row],[liczba wywołań]]</f>
        <v>1.087642857142857E-2</v>
      </c>
      <c r="F13">
        <f>Tabela2[[#This Row],[liczba porównań]]/Tabela2[[#This Row],[liczba wywołań]]</f>
        <v>2.8571428571428572</v>
      </c>
      <c r="G13">
        <f>Tabela2[[#This Row],[liczba porównań]]/ROUNDUP(LOG(Tabela2[[#This Row],[n]],2),0)</f>
        <v>2.8571428571428572</v>
      </c>
      <c r="H13">
        <f>Tabela2[[#This Row],[czas]]/ROUNDUP(LOG(Tabela2[[#This Row],[n]],2),0)</f>
        <v>1.087642857142857E-2</v>
      </c>
    </row>
    <row r="14" spans="1:11" x14ac:dyDescent="0.3">
      <c r="A14">
        <v>13000</v>
      </c>
      <c r="B14">
        <v>40</v>
      </c>
      <c r="C14">
        <v>14</v>
      </c>
      <c r="D14">
        <v>0.15248999999999999</v>
      </c>
      <c r="E14">
        <f>Tabela2[[#This Row],[czas]]/Tabela2[[#This Row],[liczba wywołań]]</f>
        <v>1.0892142857142855E-2</v>
      </c>
      <c r="F14">
        <f>Tabela2[[#This Row],[liczba porównań]]/Tabela2[[#This Row],[liczba wywołań]]</f>
        <v>2.8571428571428572</v>
      </c>
      <c r="G14">
        <f>Tabela2[[#This Row],[liczba porównań]]/ROUNDUP(LOG(Tabela2[[#This Row],[n]],2),0)</f>
        <v>2.8571428571428572</v>
      </c>
      <c r="H14">
        <f>Tabela2[[#This Row],[czas]]/ROUNDUP(LOG(Tabela2[[#This Row],[n]],2),0)</f>
        <v>1.0892142857142855E-2</v>
      </c>
    </row>
    <row r="15" spans="1:11" x14ac:dyDescent="0.3">
      <c r="A15">
        <v>14000</v>
      </c>
      <c r="B15">
        <v>40</v>
      </c>
      <c r="C15">
        <v>14</v>
      </c>
      <c r="D15">
        <v>0.15204000000000001</v>
      </c>
      <c r="E15">
        <f>Tabela2[[#This Row],[czas]]/Tabela2[[#This Row],[liczba wywołań]]</f>
        <v>1.086E-2</v>
      </c>
      <c r="F15">
        <f>Tabela2[[#This Row],[liczba porównań]]/Tabela2[[#This Row],[liczba wywołań]]</f>
        <v>2.8571428571428572</v>
      </c>
      <c r="G15">
        <f>Tabela2[[#This Row],[liczba porównań]]/ROUNDUP(LOG(Tabela2[[#This Row],[n]],2),0)</f>
        <v>2.8571428571428572</v>
      </c>
      <c r="H15">
        <f>Tabela2[[#This Row],[czas]]/ROUNDUP(LOG(Tabela2[[#This Row],[n]],2),0)</f>
        <v>1.086E-2</v>
      </c>
    </row>
    <row r="16" spans="1:11" x14ac:dyDescent="0.3">
      <c r="A16">
        <v>15000</v>
      </c>
      <c r="B16">
        <v>40</v>
      </c>
      <c r="C16">
        <v>14</v>
      </c>
      <c r="D16">
        <v>0.15556</v>
      </c>
      <c r="E16">
        <f>Tabela2[[#This Row],[czas]]/Tabela2[[#This Row],[liczba wywołań]]</f>
        <v>1.1111428571428572E-2</v>
      </c>
      <c r="F16">
        <f>Tabela2[[#This Row],[liczba porównań]]/Tabela2[[#This Row],[liczba wywołań]]</f>
        <v>2.8571428571428572</v>
      </c>
      <c r="G16">
        <f>Tabela2[[#This Row],[liczba porównań]]/ROUNDUP(LOG(Tabela2[[#This Row],[n]],2),0)</f>
        <v>2.8571428571428572</v>
      </c>
      <c r="H16">
        <f>Tabela2[[#This Row],[czas]]/ROUNDUP(LOG(Tabela2[[#This Row],[n]],2),0)</f>
        <v>1.1111428571428572E-2</v>
      </c>
    </row>
    <row r="17" spans="1:8" x14ac:dyDescent="0.3">
      <c r="A17">
        <v>16000</v>
      </c>
      <c r="B17">
        <v>40</v>
      </c>
      <c r="C17">
        <v>14</v>
      </c>
      <c r="D17">
        <v>0.15229000000000001</v>
      </c>
      <c r="E17">
        <f>Tabela2[[#This Row],[czas]]/Tabela2[[#This Row],[liczba wywołań]]</f>
        <v>1.0877857142857144E-2</v>
      </c>
      <c r="F17">
        <f>Tabela2[[#This Row],[liczba porównań]]/Tabela2[[#This Row],[liczba wywołań]]</f>
        <v>2.8571428571428572</v>
      </c>
      <c r="G17">
        <f>Tabela2[[#This Row],[liczba porównań]]/ROUNDUP(LOG(Tabela2[[#This Row],[n]],2),0)</f>
        <v>2.8571428571428572</v>
      </c>
      <c r="H17">
        <f>Tabela2[[#This Row],[czas]]/ROUNDUP(LOG(Tabela2[[#This Row],[n]],2),0)</f>
        <v>1.0877857142857144E-2</v>
      </c>
    </row>
    <row r="18" spans="1:8" x14ac:dyDescent="0.3">
      <c r="A18">
        <v>17000</v>
      </c>
      <c r="B18">
        <v>43</v>
      </c>
      <c r="C18">
        <v>15</v>
      </c>
      <c r="D18">
        <v>0.16525999999999999</v>
      </c>
      <c r="E18">
        <f>Tabela2[[#This Row],[czas]]/Tabela2[[#This Row],[liczba wywołań]]</f>
        <v>1.1017333333333332E-2</v>
      </c>
      <c r="F18">
        <f>Tabela2[[#This Row],[liczba porównań]]/Tabela2[[#This Row],[liczba wywołań]]</f>
        <v>2.8666666666666667</v>
      </c>
      <c r="G18">
        <f>Tabela2[[#This Row],[liczba porównań]]/ROUNDUP(LOG(Tabela2[[#This Row],[n]],2),0)</f>
        <v>2.8666666666666667</v>
      </c>
      <c r="H18">
        <f>Tabela2[[#This Row],[czas]]/ROUNDUP(LOG(Tabela2[[#This Row],[n]],2),0)</f>
        <v>1.1017333333333332E-2</v>
      </c>
    </row>
    <row r="19" spans="1:8" x14ac:dyDescent="0.3">
      <c r="A19">
        <v>18000</v>
      </c>
      <c r="B19">
        <v>43</v>
      </c>
      <c r="C19">
        <v>15</v>
      </c>
      <c r="D19">
        <v>0.16672999999999999</v>
      </c>
      <c r="E19">
        <f>Tabela2[[#This Row],[czas]]/Tabela2[[#This Row],[liczba wywołań]]</f>
        <v>1.1115333333333333E-2</v>
      </c>
      <c r="F19">
        <f>Tabela2[[#This Row],[liczba porównań]]/Tabela2[[#This Row],[liczba wywołań]]</f>
        <v>2.8666666666666667</v>
      </c>
      <c r="G19">
        <f>Tabela2[[#This Row],[liczba porównań]]/ROUNDUP(LOG(Tabela2[[#This Row],[n]],2),0)</f>
        <v>2.8666666666666667</v>
      </c>
      <c r="H19">
        <f>Tabela2[[#This Row],[czas]]/ROUNDUP(LOG(Tabela2[[#This Row],[n]],2),0)</f>
        <v>1.1115333333333333E-2</v>
      </c>
    </row>
    <row r="20" spans="1:8" x14ac:dyDescent="0.3">
      <c r="A20">
        <v>19000</v>
      </c>
      <c r="B20">
        <v>43</v>
      </c>
      <c r="C20">
        <v>15</v>
      </c>
      <c r="D20">
        <v>0.16403999999999999</v>
      </c>
      <c r="E20">
        <f>Tabela2[[#This Row],[czas]]/Tabela2[[#This Row],[liczba wywołań]]</f>
        <v>1.0936E-2</v>
      </c>
      <c r="F20">
        <f>Tabela2[[#This Row],[liczba porównań]]/Tabela2[[#This Row],[liczba wywołań]]</f>
        <v>2.8666666666666667</v>
      </c>
      <c r="G20">
        <f>Tabela2[[#This Row],[liczba porównań]]/ROUNDUP(LOG(Tabela2[[#This Row],[n]],2),0)</f>
        <v>2.8666666666666667</v>
      </c>
      <c r="H20">
        <f>Tabela2[[#This Row],[czas]]/ROUNDUP(LOG(Tabela2[[#This Row],[n]],2),0)</f>
        <v>1.0936E-2</v>
      </c>
    </row>
    <row r="21" spans="1:8" x14ac:dyDescent="0.3">
      <c r="A21">
        <v>20000</v>
      </c>
      <c r="B21">
        <v>43</v>
      </c>
      <c r="C21">
        <v>15</v>
      </c>
      <c r="D21">
        <v>0.16481000000000001</v>
      </c>
      <c r="E21">
        <f>Tabela2[[#This Row],[czas]]/Tabela2[[#This Row],[liczba wywołań]]</f>
        <v>1.0987333333333333E-2</v>
      </c>
      <c r="F21">
        <f>Tabela2[[#This Row],[liczba porównań]]/Tabela2[[#This Row],[liczba wywołań]]</f>
        <v>2.8666666666666667</v>
      </c>
      <c r="G21">
        <f>Tabela2[[#This Row],[liczba porównań]]/ROUNDUP(LOG(Tabela2[[#This Row],[n]],2),0)</f>
        <v>2.8666666666666667</v>
      </c>
      <c r="H21">
        <f>Tabela2[[#This Row],[czas]]/ROUNDUP(LOG(Tabela2[[#This Row],[n]],2),0)</f>
        <v>1.0987333333333333E-2</v>
      </c>
    </row>
    <row r="22" spans="1:8" x14ac:dyDescent="0.3">
      <c r="A22">
        <v>21000</v>
      </c>
      <c r="B22">
        <v>43</v>
      </c>
      <c r="C22">
        <v>15</v>
      </c>
      <c r="D22">
        <v>0.16631000000000001</v>
      </c>
      <c r="E22">
        <f>Tabela2[[#This Row],[czas]]/Tabela2[[#This Row],[liczba wywołań]]</f>
        <v>1.1087333333333334E-2</v>
      </c>
      <c r="F22">
        <f>Tabela2[[#This Row],[liczba porównań]]/Tabela2[[#This Row],[liczba wywołań]]</f>
        <v>2.8666666666666667</v>
      </c>
      <c r="G22">
        <f>Tabela2[[#This Row],[liczba porównań]]/ROUNDUP(LOG(Tabela2[[#This Row],[n]],2),0)</f>
        <v>2.8666666666666667</v>
      </c>
      <c r="H22">
        <f>Tabela2[[#This Row],[czas]]/ROUNDUP(LOG(Tabela2[[#This Row],[n]],2),0)</f>
        <v>1.1087333333333334E-2</v>
      </c>
    </row>
    <row r="23" spans="1:8" x14ac:dyDescent="0.3">
      <c r="A23">
        <v>22000</v>
      </c>
      <c r="B23">
        <v>43</v>
      </c>
      <c r="C23">
        <v>15</v>
      </c>
      <c r="D23">
        <v>0.16572999999999999</v>
      </c>
      <c r="E23">
        <f>Tabela2[[#This Row],[czas]]/Tabela2[[#This Row],[liczba wywołań]]</f>
        <v>1.1048666666666667E-2</v>
      </c>
      <c r="F23">
        <f>Tabela2[[#This Row],[liczba porównań]]/Tabela2[[#This Row],[liczba wywołań]]</f>
        <v>2.8666666666666667</v>
      </c>
      <c r="G23">
        <f>Tabela2[[#This Row],[liczba porównań]]/ROUNDUP(LOG(Tabela2[[#This Row],[n]],2),0)</f>
        <v>2.8666666666666667</v>
      </c>
      <c r="H23">
        <f>Tabela2[[#This Row],[czas]]/ROUNDUP(LOG(Tabela2[[#This Row],[n]],2),0)</f>
        <v>1.1048666666666667E-2</v>
      </c>
    </row>
    <row r="24" spans="1:8" x14ac:dyDescent="0.3">
      <c r="A24">
        <v>23000</v>
      </c>
      <c r="B24">
        <v>43</v>
      </c>
      <c r="C24">
        <v>15</v>
      </c>
      <c r="D24">
        <v>0.16583000000000001</v>
      </c>
      <c r="E24">
        <f>Tabela2[[#This Row],[czas]]/Tabela2[[#This Row],[liczba wywołań]]</f>
        <v>1.1055333333333334E-2</v>
      </c>
      <c r="F24">
        <f>Tabela2[[#This Row],[liczba porównań]]/Tabela2[[#This Row],[liczba wywołań]]</f>
        <v>2.8666666666666667</v>
      </c>
      <c r="G24">
        <f>Tabela2[[#This Row],[liczba porównań]]/ROUNDUP(LOG(Tabela2[[#This Row],[n]],2),0)</f>
        <v>2.8666666666666667</v>
      </c>
      <c r="H24">
        <f>Tabela2[[#This Row],[czas]]/ROUNDUP(LOG(Tabela2[[#This Row],[n]],2),0)</f>
        <v>1.1055333333333334E-2</v>
      </c>
    </row>
    <row r="25" spans="1:8" x14ac:dyDescent="0.3">
      <c r="A25">
        <v>24000</v>
      </c>
      <c r="B25">
        <v>43</v>
      </c>
      <c r="C25">
        <v>15</v>
      </c>
      <c r="D25">
        <v>0.16486999999999999</v>
      </c>
      <c r="E25">
        <f>Tabela2[[#This Row],[czas]]/Tabela2[[#This Row],[liczba wywołań]]</f>
        <v>1.0991333333333332E-2</v>
      </c>
      <c r="F25">
        <f>Tabela2[[#This Row],[liczba porównań]]/Tabela2[[#This Row],[liczba wywołań]]</f>
        <v>2.8666666666666667</v>
      </c>
      <c r="G25">
        <f>Tabela2[[#This Row],[liczba porównań]]/ROUNDUP(LOG(Tabela2[[#This Row],[n]],2),0)</f>
        <v>2.8666666666666667</v>
      </c>
      <c r="H25">
        <f>Tabela2[[#This Row],[czas]]/ROUNDUP(LOG(Tabela2[[#This Row],[n]],2),0)</f>
        <v>1.0991333333333332E-2</v>
      </c>
    </row>
    <row r="26" spans="1:8" x14ac:dyDescent="0.3">
      <c r="A26">
        <v>25000</v>
      </c>
      <c r="B26">
        <v>43</v>
      </c>
      <c r="C26">
        <v>15</v>
      </c>
      <c r="D26">
        <v>0.2175</v>
      </c>
      <c r="E26">
        <f>Tabela2[[#This Row],[czas]]/Tabela2[[#This Row],[liczba wywołań]]</f>
        <v>1.4500000000000001E-2</v>
      </c>
      <c r="F26">
        <f>Tabela2[[#This Row],[liczba porównań]]/Tabela2[[#This Row],[liczba wywołań]]</f>
        <v>2.8666666666666667</v>
      </c>
      <c r="G26">
        <f>Tabela2[[#This Row],[liczba porównań]]/ROUNDUP(LOG(Tabela2[[#This Row],[n]],2),0)</f>
        <v>2.8666666666666667</v>
      </c>
      <c r="H26">
        <f>Tabela2[[#This Row],[czas]]/ROUNDUP(LOG(Tabela2[[#This Row],[n]],2),0)</f>
        <v>1.4500000000000001E-2</v>
      </c>
    </row>
    <row r="27" spans="1:8" x14ac:dyDescent="0.3">
      <c r="A27">
        <v>26000</v>
      </c>
      <c r="B27">
        <v>43</v>
      </c>
      <c r="C27">
        <v>15</v>
      </c>
      <c r="D27">
        <v>0.16703000000000001</v>
      </c>
      <c r="E27">
        <f>Tabela2[[#This Row],[czas]]/Tabela2[[#This Row],[liczba wywołań]]</f>
        <v>1.1135333333333334E-2</v>
      </c>
      <c r="F27">
        <f>Tabela2[[#This Row],[liczba porównań]]/Tabela2[[#This Row],[liczba wywołań]]</f>
        <v>2.8666666666666667</v>
      </c>
      <c r="G27">
        <f>Tabela2[[#This Row],[liczba porównań]]/ROUNDUP(LOG(Tabela2[[#This Row],[n]],2),0)</f>
        <v>2.8666666666666667</v>
      </c>
      <c r="H27">
        <f>Tabela2[[#This Row],[czas]]/ROUNDUP(LOG(Tabela2[[#This Row],[n]],2),0)</f>
        <v>1.1135333333333334E-2</v>
      </c>
    </row>
    <row r="28" spans="1:8" x14ac:dyDescent="0.3">
      <c r="A28">
        <v>27000</v>
      </c>
      <c r="B28">
        <v>43</v>
      </c>
      <c r="C28">
        <v>15</v>
      </c>
      <c r="D28">
        <v>0.17024</v>
      </c>
      <c r="E28">
        <f>Tabela2[[#This Row],[czas]]/Tabela2[[#This Row],[liczba wywołań]]</f>
        <v>1.1349333333333333E-2</v>
      </c>
      <c r="F28">
        <f>Tabela2[[#This Row],[liczba porównań]]/Tabela2[[#This Row],[liczba wywołań]]</f>
        <v>2.8666666666666667</v>
      </c>
      <c r="G28">
        <f>Tabela2[[#This Row],[liczba porównań]]/ROUNDUP(LOG(Tabela2[[#This Row],[n]],2),0)</f>
        <v>2.8666666666666667</v>
      </c>
      <c r="H28">
        <f>Tabela2[[#This Row],[czas]]/ROUNDUP(LOG(Tabela2[[#This Row],[n]],2),0)</f>
        <v>1.1349333333333333E-2</v>
      </c>
    </row>
    <row r="29" spans="1:8" x14ac:dyDescent="0.3">
      <c r="A29">
        <v>28000</v>
      </c>
      <c r="B29">
        <v>43</v>
      </c>
      <c r="C29">
        <v>15</v>
      </c>
      <c r="D29">
        <v>0.16403999999999999</v>
      </c>
      <c r="E29">
        <f>Tabela2[[#This Row],[czas]]/Tabela2[[#This Row],[liczba wywołań]]</f>
        <v>1.0936E-2</v>
      </c>
      <c r="F29">
        <f>Tabela2[[#This Row],[liczba porównań]]/Tabela2[[#This Row],[liczba wywołań]]</f>
        <v>2.8666666666666667</v>
      </c>
      <c r="G29">
        <f>Tabela2[[#This Row],[liczba porównań]]/ROUNDUP(LOG(Tabela2[[#This Row],[n]],2),0)</f>
        <v>2.8666666666666667</v>
      </c>
      <c r="H29">
        <f>Tabela2[[#This Row],[czas]]/ROUNDUP(LOG(Tabela2[[#This Row],[n]],2),0)</f>
        <v>1.0936E-2</v>
      </c>
    </row>
    <row r="30" spans="1:8" x14ac:dyDescent="0.3">
      <c r="A30">
        <v>29000</v>
      </c>
      <c r="B30">
        <v>43</v>
      </c>
      <c r="C30">
        <v>15</v>
      </c>
      <c r="D30">
        <v>0.16486999999999999</v>
      </c>
      <c r="E30">
        <f>Tabela2[[#This Row],[czas]]/Tabela2[[#This Row],[liczba wywołań]]</f>
        <v>1.0991333333333332E-2</v>
      </c>
      <c r="F30">
        <f>Tabela2[[#This Row],[liczba porównań]]/Tabela2[[#This Row],[liczba wywołań]]</f>
        <v>2.8666666666666667</v>
      </c>
      <c r="G30">
        <f>Tabela2[[#This Row],[liczba porównań]]/ROUNDUP(LOG(Tabela2[[#This Row],[n]],2),0)</f>
        <v>2.8666666666666667</v>
      </c>
      <c r="H30">
        <f>Tabela2[[#This Row],[czas]]/ROUNDUP(LOG(Tabela2[[#This Row],[n]],2),0)</f>
        <v>1.0991333333333332E-2</v>
      </c>
    </row>
    <row r="31" spans="1:8" x14ac:dyDescent="0.3">
      <c r="A31">
        <v>30000</v>
      </c>
      <c r="B31">
        <v>43</v>
      </c>
      <c r="C31">
        <v>15</v>
      </c>
      <c r="D31">
        <v>0.16569999999999999</v>
      </c>
      <c r="E31">
        <f>Tabela2[[#This Row],[czas]]/Tabela2[[#This Row],[liczba wywołań]]</f>
        <v>1.1046666666666666E-2</v>
      </c>
      <c r="F31">
        <f>Tabela2[[#This Row],[liczba porównań]]/Tabela2[[#This Row],[liczba wywołań]]</f>
        <v>2.8666666666666667</v>
      </c>
      <c r="G31">
        <f>Tabela2[[#This Row],[liczba porównań]]/ROUNDUP(LOG(Tabela2[[#This Row],[n]],2),0)</f>
        <v>2.8666666666666667</v>
      </c>
      <c r="H31">
        <f>Tabela2[[#This Row],[czas]]/ROUNDUP(LOG(Tabela2[[#This Row],[n]],2),0)</f>
        <v>1.1046666666666666E-2</v>
      </c>
    </row>
    <row r="32" spans="1:8" x14ac:dyDescent="0.3">
      <c r="A32">
        <v>31000</v>
      </c>
      <c r="B32">
        <v>43</v>
      </c>
      <c r="C32">
        <v>15</v>
      </c>
      <c r="D32">
        <v>0.16489999999999999</v>
      </c>
      <c r="E32">
        <f>Tabela2[[#This Row],[czas]]/Tabela2[[#This Row],[liczba wywołań]]</f>
        <v>1.0993333333333332E-2</v>
      </c>
      <c r="F32">
        <f>Tabela2[[#This Row],[liczba porównań]]/Tabela2[[#This Row],[liczba wywołań]]</f>
        <v>2.8666666666666667</v>
      </c>
      <c r="G32">
        <f>Tabela2[[#This Row],[liczba porównań]]/ROUNDUP(LOG(Tabela2[[#This Row],[n]],2),0)</f>
        <v>2.8666666666666667</v>
      </c>
      <c r="H32">
        <f>Tabela2[[#This Row],[czas]]/ROUNDUP(LOG(Tabela2[[#This Row],[n]],2),0)</f>
        <v>1.0993333333333332E-2</v>
      </c>
    </row>
    <row r="33" spans="1:8" x14ac:dyDescent="0.3">
      <c r="A33">
        <v>32000</v>
      </c>
      <c r="B33">
        <v>43</v>
      </c>
      <c r="C33">
        <v>15</v>
      </c>
      <c r="D33">
        <v>0.16483</v>
      </c>
      <c r="E33">
        <f>Tabela2[[#This Row],[czas]]/Tabela2[[#This Row],[liczba wywołań]]</f>
        <v>1.0988666666666667E-2</v>
      </c>
      <c r="F33">
        <f>Tabela2[[#This Row],[liczba porównań]]/Tabela2[[#This Row],[liczba wywołań]]</f>
        <v>2.8666666666666667</v>
      </c>
      <c r="G33">
        <f>Tabela2[[#This Row],[liczba porównań]]/ROUNDUP(LOG(Tabela2[[#This Row],[n]],2),0)</f>
        <v>2.8666666666666667</v>
      </c>
      <c r="H33">
        <f>Tabela2[[#This Row],[czas]]/ROUNDUP(LOG(Tabela2[[#This Row],[n]],2),0)</f>
        <v>1.0988666666666667E-2</v>
      </c>
    </row>
    <row r="34" spans="1:8" x14ac:dyDescent="0.3">
      <c r="A34">
        <v>33000</v>
      </c>
      <c r="B34">
        <v>46</v>
      </c>
      <c r="C34">
        <v>16</v>
      </c>
      <c r="D34">
        <v>0.17760999999999999</v>
      </c>
      <c r="E34">
        <f>Tabela2[[#This Row],[czas]]/Tabela2[[#This Row],[liczba wywołań]]</f>
        <v>1.1100624999999999E-2</v>
      </c>
      <c r="F34">
        <f>Tabela2[[#This Row],[liczba porównań]]/Tabela2[[#This Row],[liczba wywołań]]</f>
        <v>2.875</v>
      </c>
      <c r="G34">
        <f>Tabela2[[#This Row],[liczba porównań]]/ROUNDUP(LOG(Tabela2[[#This Row],[n]],2),0)</f>
        <v>2.875</v>
      </c>
      <c r="H34">
        <f>Tabela2[[#This Row],[czas]]/ROUNDUP(LOG(Tabela2[[#This Row],[n]],2),0)</f>
        <v>1.1100624999999999E-2</v>
      </c>
    </row>
    <row r="35" spans="1:8" x14ac:dyDescent="0.3">
      <c r="A35">
        <v>34000</v>
      </c>
      <c r="B35">
        <v>46</v>
      </c>
      <c r="C35">
        <v>16</v>
      </c>
      <c r="D35">
        <v>0.17735000000000001</v>
      </c>
      <c r="E35">
        <f>Tabela2[[#This Row],[czas]]/Tabela2[[#This Row],[liczba wywołań]]</f>
        <v>1.1084375E-2</v>
      </c>
      <c r="F35">
        <f>Tabela2[[#This Row],[liczba porównań]]/Tabela2[[#This Row],[liczba wywołań]]</f>
        <v>2.875</v>
      </c>
      <c r="G35">
        <f>Tabela2[[#This Row],[liczba porównań]]/ROUNDUP(LOG(Tabela2[[#This Row],[n]],2),0)</f>
        <v>2.875</v>
      </c>
      <c r="H35">
        <f>Tabela2[[#This Row],[czas]]/ROUNDUP(LOG(Tabela2[[#This Row],[n]],2),0)</f>
        <v>1.1084375E-2</v>
      </c>
    </row>
    <row r="36" spans="1:8" x14ac:dyDescent="0.3">
      <c r="A36">
        <v>35000</v>
      </c>
      <c r="B36">
        <v>46</v>
      </c>
      <c r="C36">
        <v>16</v>
      </c>
      <c r="D36">
        <v>0.17666999999999999</v>
      </c>
      <c r="E36">
        <f>Tabela2[[#This Row],[czas]]/Tabela2[[#This Row],[liczba wywołań]]</f>
        <v>1.1041875E-2</v>
      </c>
      <c r="F36">
        <f>Tabela2[[#This Row],[liczba porównań]]/Tabela2[[#This Row],[liczba wywołań]]</f>
        <v>2.875</v>
      </c>
      <c r="G36">
        <f>Tabela2[[#This Row],[liczba porównań]]/ROUNDUP(LOG(Tabela2[[#This Row],[n]],2),0)</f>
        <v>2.875</v>
      </c>
      <c r="H36">
        <f>Tabela2[[#This Row],[czas]]/ROUNDUP(LOG(Tabela2[[#This Row],[n]],2),0)</f>
        <v>1.1041875E-2</v>
      </c>
    </row>
    <row r="37" spans="1:8" x14ac:dyDescent="0.3">
      <c r="A37">
        <v>36000</v>
      </c>
      <c r="B37">
        <v>46</v>
      </c>
      <c r="C37">
        <v>16</v>
      </c>
      <c r="D37">
        <v>0.17630999999999999</v>
      </c>
      <c r="E37">
        <f>Tabela2[[#This Row],[czas]]/Tabela2[[#This Row],[liczba wywołań]]</f>
        <v>1.1019375E-2</v>
      </c>
      <c r="F37">
        <f>Tabela2[[#This Row],[liczba porównań]]/Tabela2[[#This Row],[liczba wywołań]]</f>
        <v>2.875</v>
      </c>
      <c r="G37">
        <f>Tabela2[[#This Row],[liczba porównań]]/ROUNDUP(LOG(Tabela2[[#This Row],[n]],2),0)</f>
        <v>2.875</v>
      </c>
      <c r="H37">
        <f>Tabela2[[#This Row],[czas]]/ROUNDUP(LOG(Tabela2[[#This Row],[n]],2),0)</f>
        <v>1.1019375E-2</v>
      </c>
    </row>
    <row r="38" spans="1:8" x14ac:dyDescent="0.3">
      <c r="A38">
        <v>37000</v>
      </c>
      <c r="B38">
        <v>46</v>
      </c>
      <c r="C38">
        <v>16</v>
      </c>
      <c r="D38">
        <v>0.17649000000000001</v>
      </c>
      <c r="E38">
        <f>Tabela2[[#This Row],[czas]]/Tabela2[[#This Row],[liczba wywołań]]</f>
        <v>1.1030625E-2</v>
      </c>
      <c r="F38">
        <f>Tabela2[[#This Row],[liczba porównań]]/Tabela2[[#This Row],[liczba wywołań]]</f>
        <v>2.875</v>
      </c>
      <c r="G38">
        <f>Tabela2[[#This Row],[liczba porównań]]/ROUNDUP(LOG(Tabela2[[#This Row],[n]],2),0)</f>
        <v>2.875</v>
      </c>
      <c r="H38">
        <f>Tabela2[[#This Row],[czas]]/ROUNDUP(LOG(Tabela2[[#This Row],[n]],2),0)</f>
        <v>1.1030625E-2</v>
      </c>
    </row>
    <row r="39" spans="1:8" x14ac:dyDescent="0.3">
      <c r="A39">
        <v>38000</v>
      </c>
      <c r="B39">
        <v>46</v>
      </c>
      <c r="C39">
        <v>16</v>
      </c>
      <c r="D39">
        <v>0.17610000000000001</v>
      </c>
      <c r="E39">
        <f>Tabela2[[#This Row],[czas]]/Tabela2[[#This Row],[liczba wywołań]]</f>
        <v>1.100625E-2</v>
      </c>
      <c r="F39">
        <f>Tabela2[[#This Row],[liczba porównań]]/Tabela2[[#This Row],[liczba wywołań]]</f>
        <v>2.875</v>
      </c>
      <c r="G39">
        <f>Tabela2[[#This Row],[liczba porównań]]/ROUNDUP(LOG(Tabela2[[#This Row],[n]],2),0)</f>
        <v>2.875</v>
      </c>
      <c r="H39">
        <f>Tabela2[[#This Row],[czas]]/ROUNDUP(LOG(Tabela2[[#This Row],[n]],2),0)</f>
        <v>1.100625E-2</v>
      </c>
    </row>
    <row r="40" spans="1:8" x14ac:dyDescent="0.3">
      <c r="A40">
        <v>39000</v>
      </c>
      <c r="B40">
        <v>46</v>
      </c>
      <c r="C40">
        <v>16</v>
      </c>
      <c r="D40">
        <v>0.17693999999999999</v>
      </c>
      <c r="E40">
        <f>Tabela2[[#This Row],[czas]]/Tabela2[[#This Row],[liczba wywołań]]</f>
        <v>1.1058749999999999E-2</v>
      </c>
      <c r="F40">
        <f>Tabela2[[#This Row],[liczba porównań]]/Tabela2[[#This Row],[liczba wywołań]]</f>
        <v>2.875</v>
      </c>
      <c r="G40">
        <f>Tabela2[[#This Row],[liczba porównań]]/ROUNDUP(LOG(Tabela2[[#This Row],[n]],2),0)</f>
        <v>2.875</v>
      </c>
      <c r="H40">
        <f>Tabela2[[#This Row],[czas]]/ROUNDUP(LOG(Tabela2[[#This Row],[n]],2),0)</f>
        <v>1.1058749999999999E-2</v>
      </c>
    </row>
    <row r="41" spans="1:8" x14ac:dyDescent="0.3">
      <c r="A41">
        <v>40000</v>
      </c>
      <c r="B41">
        <v>46</v>
      </c>
      <c r="C41">
        <v>16</v>
      </c>
      <c r="D41">
        <v>0.20999000000000001</v>
      </c>
      <c r="E41">
        <f>Tabela2[[#This Row],[czas]]/Tabela2[[#This Row],[liczba wywołań]]</f>
        <v>1.3124375000000001E-2</v>
      </c>
      <c r="F41">
        <f>Tabela2[[#This Row],[liczba porównań]]/Tabela2[[#This Row],[liczba wywołań]]</f>
        <v>2.875</v>
      </c>
      <c r="G41">
        <f>Tabela2[[#This Row],[liczba porównań]]/ROUNDUP(LOG(Tabela2[[#This Row],[n]],2),0)</f>
        <v>2.875</v>
      </c>
      <c r="H41">
        <f>Tabela2[[#This Row],[czas]]/ROUNDUP(LOG(Tabela2[[#This Row],[n]],2),0)</f>
        <v>1.3124375000000001E-2</v>
      </c>
    </row>
    <row r="42" spans="1:8" x14ac:dyDescent="0.3">
      <c r="A42">
        <v>41000</v>
      </c>
      <c r="B42">
        <v>46</v>
      </c>
      <c r="C42">
        <v>16</v>
      </c>
      <c r="D42">
        <v>0.2097</v>
      </c>
      <c r="E42">
        <f>Tabela2[[#This Row],[czas]]/Tabela2[[#This Row],[liczba wywołań]]</f>
        <v>1.310625E-2</v>
      </c>
      <c r="F42">
        <f>Tabela2[[#This Row],[liczba porównań]]/Tabela2[[#This Row],[liczba wywołań]]</f>
        <v>2.875</v>
      </c>
      <c r="G42">
        <f>Tabela2[[#This Row],[liczba porównań]]/ROUNDUP(LOG(Tabela2[[#This Row],[n]],2),0)</f>
        <v>2.875</v>
      </c>
      <c r="H42">
        <f>Tabela2[[#This Row],[czas]]/ROUNDUP(LOG(Tabela2[[#This Row],[n]],2),0)</f>
        <v>1.310625E-2</v>
      </c>
    </row>
    <row r="43" spans="1:8" x14ac:dyDescent="0.3">
      <c r="A43">
        <v>42000</v>
      </c>
      <c r="B43">
        <v>46</v>
      </c>
      <c r="C43">
        <v>16</v>
      </c>
      <c r="D43">
        <v>0.21002000000000001</v>
      </c>
      <c r="E43">
        <f>Tabela2[[#This Row],[czas]]/Tabela2[[#This Row],[liczba wywołań]]</f>
        <v>1.3126250000000001E-2</v>
      </c>
      <c r="F43">
        <f>Tabela2[[#This Row],[liczba porównań]]/Tabela2[[#This Row],[liczba wywołań]]</f>
        <v>2.875</v>
      </c>
      <c r="G43">
        <f>Tabela2[[#This Row],[liczba porównań]]/ROUNDUP(LOG(Tabela2[[#This Row],[n]],2),0)</f>
        <v>2.875</v>
      </c>
      <c r="H43">
        <f>Tabela2[[#This Row],[czas]]/ROUNDUP(LOG(Tabela2[[#This Row],[n]],2),0)</f>
        <v>1.3126250000000001E-2</v>
      </c>
    </row>
    <row r="44" spans="1:8" x14ac:dyDescent="0.3">
      <c r="A44">
        <v>43000</v>
      </c>
      <c r="B44">
        <v>46</v>
      </c>
      <c r="C44">
        <v>16</v>
      </c>
      <c r="D44">
        <v>0.17776</v>
      </c>
      <c r="E44">
        <f>Tabela2[[#This Row],[czas]]/Tabela2[[#This Row],[liczba wywołań]]</f>
        <v>1.111E-2</v>
      </c>
      <c r="F44">
        <f>Tabela2[[#This Row],[liczba porównań]]/Tabela2[[#This Row],[liczba wywołań]]</f>
        <v>2.875</v>
      </c>
      <c r="G44">
        <f>Tabela2[[#This Row],[liczba porównań]]/ROUNDUP(LOG(Tabela2[[#This Row],[n]],2),0)</f>
        <v>2.875</v>
      </c>
      <c r="H44">
        <f>Tabela2[[#This Row],[czas]]/ROUNDUP(LOG(Tabela2[[#This Row],[n]],2),0)</f>
        <v>1.111E-2</v>
      </c>
    </row>
    <row r="45" spans="1:8" x14ac:dyDescent="0.3">
      <c r="A45">
        <v>44000</v>
      </c>
      <c r="B45">
        <v>46</v>
      </c>
      <c r="C45">
        <v>16</v>
      </c>
      <c r="D45">
        <v>0.17757000000000001</v>
      </c>
      <c r="E45">
        <f>Tabela2[[#This Row],[czas]]/Tabela2[[#This Row],[liczba wywołań]]</f>
        <v>1.1098125E-2</v>
      </c>
      <c r="F45">
        <f>Tabela2[[#This Row],[liczba porównań]]/Tabela2[[#This Row],[liczba wywołań]]</f>
        <v>2.875</v>
      </c>
      <c r="G45">
        <f>Tabela2[[#This Row],[liczba porównań]]/ROUNDUP(LOG(Tabela2[[#This Row],[n]],2),0)</f>
        <v>2.875</v>
      </c>
      <c r="H45">
        <f>Tabela2[[#This Row],[czas]]/ROUNDUP(LOG(Tabela2[[#This Row],[n]],2),0)</f>
        <v>1.1098125E-2</v>
      </c>
    </row>
    <row r="46" spans="1:8" x14ac:dyDescent="0.3">
      <c r="A46">
        <v>45000</v>
      </c>
      <c r="B46">
        <v>46</v>
      </c>
      <c r="C46">
        <v>16</v>
      </c>
      <c r="D46">
        <v>0.17774000000000001</v>
      </c>
      <c r="E46">
        <f>Tabela2[[#This Row],[czas]]/Tabela2[[#This Row],[liczba wywołań]]</f>
        <v>1.1108750000000001E-2</v>
      </c>
      <c r="F46">
        <f>Tabela2[[#This Row],[liczba porównań]]/Tabela2[[#This Row],[liczba wywołań]]</f>
        <v>2.875</v>
      </c>
      <c r="G46">
        <f>Tabela2[[#This Row],[liczba porównań]]/ROUNDUP(LOG(Tabela2[[#This Row],[n]],2),0)</f>
        <v>2.875</v>
      </c>
      <c r="H46">
        <f>Tabela2[[#This Row],[czas]]/ROUNDUP(LOG(Tabela2[[#This Row],[n]],2),0)</f>
        <v>1.1108750000000001E-2</v>
      </c>
    </row>
    <row r="47" spans="1:8" x14ac:dyDescent="0.3">
      <c r="A47">
        <v>46000</v>
      </c>
      <c r="B47">
        <v>46</v>
      </c>
      <c r="C47">
        <v>16</v>
      </c>
      <c r="D47">
        <v>0.18307000000000001</v>
      </c>
      <c r="E47">
        <f>Tabela2[[#This Row],[czas]]/Tabela2[[#This Row],[liczba wywołań]]</f>
        <v>1.1441875000000001E-2</v>
      </c>
      <c r="F47">
        <f>Tabela2[[#This Row],[liczba porównań]]/Tabela2[[#This Row],[liczba wywołań]]</f>
        <v>2.875</v>
      </c>
      <c r="G47">
        <f>Tabela2[[#This Row],[liczba porównań]]/ROUNDUP(LOG(Tabela2[[#This Row],[n]],2),0)</f>
        <v>2.875</v>
      </c>
      <c r="H47">
        <f>Tabela2[[#This Row],[czas]]/ROUNDUP(LOG(Tabela2[[#This Row],[n]],2),0)</f>
        <v>1.1441875000000001E-2</v>
      </c>
    </row>
    <row r="48" spans="1:8" x14ac:dyDescent="0.3">
      <c r="A48">
        <v>47000</v>
      </c>
      <c r="B48">
        <v>46</v>
      </c>
      <c r="C48">
        <v>16</v>
      </c>
      <c r="D48">
        <v>0.19183</v>
      </c>
      <c r="E48">
        <f>Tabela2[[#This Row],[czas]]/Tabela2[[#This Row],[liczba wywołań]]</f>
        <v>1.1989375E-2</v>
      </c>
      <c r="F48">
        <f>Tabela2[[#This Row],[liczba porównań]]/Tabela2[[#This Row],[liczba wywołań]]</f>
        <v>2.875</v>
      </c>
      <c r="G48">
        <f>Tabela2[[#This Row],[liczba porównań]]/ROUNDUP(LOG(Tabela2[[#This Row],[n]],2),0)</f>
        <v>2.875</v>
      </c>
      <c r="H48">
        <f>Tabela2[[#This Row],[czas]]/ROUNDUP(LOG(Tabela2[[#This Row],[n]],2),0)</f>
        <v>1.1989375E-2</v>
      </c>
    </row>
    <row r="49" spans="1:8" x14ac:dyDescent="0.3">
      <c r="A49">
        <v>48000</v>
      </c>
      <c r="B49">
        <v>46</v>
      </c>
      <c r="C49">
        <v>16</v>
      </c>
      <c r="D49">
        <v>0.18526000000000001</v>
      </c>
      <c r="E49">
        <f>Tabela2[[#This Row],[czas]]/Tabela2[[#This Row],[liczba wywołań]]</f>
        <v>1.1578750000000001E-2</v>
      </c>
      <c r="F49">
        <f>Tabela2[[#This Row],[liczba porównań]]/Tabela2[[#This Row],[liczba wywołań]]</f>
        <v>2.875</v>
      </c>
      <c r="G49">
        <f>Tabela2[[#This Row],[liczba porównań]]/ROUNDUP(LOG(Tabela2[[#This Row],[n]],2),0)</f>
        <v>2.875</v>
      </c>
      <c r="H49">
        <f>Tabela2[[#This Row],[czas]]/ROUNDUP(LOG(Tabela2[[#This Row],[n]],2),0)</f>
        <v>1.1578750000000001E-2</v>
      </c>
    </row>
    <row r="50" spans="1:8" x14ac:dyDescent="0.3">
      <c r="A50">
        <v>49000</v>
      </c>
      <c r="B50">
        <v>46</v>
      </c>
      <c r="C50">
        <v>16</v>
      </c>
      <c r="D50">
        <v>0.19339000000000001</v>
      </c>
      <c r="E50">
        <f>Tabela2[[#This Row],[czas]]/Tabela2[[#This Row],[liczba wywołań]]</f>
        <v>1.2086875E-2</v>
      </c>
      <c r="F50">
        <f>Tabela2[[#This Row],[liczba porównań]]/Tabela2[[#This Row],[liczba wywołań]]</f>
        <v>2.875</v>
      </c>
      <c r="G50">
        <f>Tabela2[[#This Row],[liczba porównań]]/ROUNDUP(LOG(Tabela2[[#This Row],[n]],2),0)</f>
        <v>2.875</v>
      </c>
      <c r="H50">
        <f>Tabela2[[#This Row],[czas]]/ROUNDUP(LOG(Tabela2[[#This Row],[n]],2),0)</f>
        <v>1.2086875E-2</v>
      </c>
    </row>
    <row r="51" spans="1:8" x14ac:dyDescent="0.3">
      <c r="A51">
        <v>50000</v>
      </c>
      <c r="B51">
        <v>46</v>
      </c>
      <c r="C51">
        <v>16</v>
      </c>
      <c r="D51">
        <v>0.19256000000000001</v>
      </c>
      <c r="E51">
        <f>Tabela2[[#This Row],[czas]]/Tabela2[[#This Row],[liczba wywołań]]</f>
        <v>1.2035000000000001E-2</v>
      </c>
      <c r="F51">
        <f>Tabela2[[#This Row],[liczba porównań]]/Tabela2[[#This Row],[liczba wywołań]]</f>
        <v>2.875</v>
      </c>
      <c r="G51">
        <f>Tabela2[[#This Row],[liczba porównań]]/ROUNDUP(LOG(Tabela2[[#This Row],[n]],2),0)</f>
        <v>2.875</v>
      </c>
      <c r="H51">
        <f>Tabela2[[#This Row],[czas]]/ROUNDUP(LOG(Tabela2[[#This Row],[n]],2),0)</f>
        <v>1.2035000000000001E-2</v>
      </c>
    </row>
    <row r="52" spans="1:8" x14ac:dyDescent="0.3">
      <c r="A52">
        <v>51000</v>
      </c>
      <c r="B52">
        <v>46</v>
      </c>
      <c r="C52">
        <v>16</v>
      </c>
      <c r="D52">
        <v>0.18135000000000001</v>
      </c>
      <c r="E52">
        <f>Tabela2[[#This Row],[czas]]/Tabela2[[#This Row],[liczba wywołań]]</f>
        <v>1.1334375000000001E-2</v>
      </c>
      <c r="F52">
        <f>Tabela2[[#This Row],[liczba porównań]]/Tabela2[[#This Row],[liczba wywołań]]</f>
        <v>2.875</v>
      </c>
      <c r="G52">
        <f>Tabela2[[#This Row],[liczba porównań]]/ROUNDUP(LOG(Tabela2[[#This Row],[n]],2),0)</f>
        <v>2.875</v>
      </c>
      <c r="H52">
        <f>Tabela2[[#This Row],[czas]]/ROUNDUP(LOG(Tabela2[[#This Row],[n]],2),0)</f>
        <v>1.1334375000000001E-2</v>
      </c>
    </row>
    <row r="53" spans="1:8" x14ac:dyDescent="0.3">
      <c r="A53">
        <v>52000</v>
      </c>
      <c r="B53">
        <v>46</v>
      </c>
      <c r="C53">
        <v>16</v>
      </c>
      <c r="D53">
        <v>0.18781</v>
      </c>
      <c r="E53">
        <f>Tabela2[[#This Row],[czas]]/Tabela2[[#This Row],[liczba wywołań]]</f>
        <v>1.1738125E-2</v>
      </c>
      <c r="F53">
        <f>Tabela2[[#This Row],[liczba porównań]]/Tabela2[[#This Row],[liczba wywołań]]</f>
        <v>2.875</v>
      </c>
      <c r="G53">
        <f>Tabela2[[#This Row],[liczba porównań]]/ROUNDUP(LOG(Tabela2[[#This Row],[n]],2),0)</f>
        <v>2.875</v>
      </c>
      <c r="H53">
        <f>Tabela2[[#This Row],[czas]]/ROUNDUP(LOG(Tabela2[[#This Row],[n]],2),0)</f>
        <v>1.1738125E-2</v>
      </c>
    </row>
    <row r="54" spans="1:8" x14ac:dyDescent="0.3">
      <c r="A54">
        <v>53000</v>
      </c>
      <c r="B54">
        <v>46</v>
      </c>
      <c r="C54">
        <v>16</v>
      </c>
      <c r="D54">
        <v>0.18418000000000001</v>
      </c>
      <c r="E54">
        <f>Tabela2[[#This Row],[czas]]/Tabela2[[#This Row],[liczba wywołań]]</f>
        <v>1.1511250000000001E-2</v>
      </c>
      <c r="F54">
        <f>Tabela2[[#This Row],[liczba porównań]]/Tabela2[[#This Row],[liczba wywołań]]</f>
        <v>2.875</v>
      </c>
      <c r="G54">
        <f>Tabela2[[#This Row],[liczba porównań]]/ROUNDUP(LOG(Tabela2[[#This Row],[n]],2),0)</f>
        <v>2.875</v>
      </c>
      <c r="H54">
        <f>Tabela2[[#This Row],[czas]]/ROUNDUP(LOG(Tabela2[[#This Row],[n]],2),0)</f>
        <v>1.1511250000000001E-2</v>
      </c>
    </row>
    <row r="55" spans="1:8" x14ac:dyDescent="0.3">
      <c r="A55">
        <v>54000</v>
      </c>
      <c r="B55">
        <v>46</v>
      </c>
      <c r="C55">
        <v>16</v>
      </c>
      <c r="D55">
        <v>0.21734999999999999</v>
      </c>
      <c r="E55">
        <f>Tabela2[[#This Row],[czas]]/Tabela2[[#This Row],[liczba wywołań]]</f>
        <v>1.3584374999999999E-2</v>
      </c>
      <c r="F55">
        <f>Tabela2[[#This Row],[liczba porównań]]/Tabela2[[#This Row],[liczba wywołań]]</f>
        <v>2.875</v>
      </c>
      <c r="G55">
        <f>Tabela2[[#This Row],[liczba porównań]]/ROUNDUP(LOG(Tabela2[[#This Row],[n]],2),0)</f>
        <v>2.875</v>
      </c>
      <c r="H55">
        <f>Tabela2[[#This Row],[czas]]/ROUNDUP(LOG(Tabela2[[#This Row],[n]],2),0)</f>
        <v>1.3584374999999999E-2</v>
      </c>
    </row>
    <row r="56" spans="1:8" x14ac:dyDescent="0.3">
      <c r="A56">
        <v>55000</v>
      </c>
      <c r="B56">
        <v>46</v>
      </c>
      <c r="C56">
        <v>16</v>
      </c>
      <c r="D56">
        <v>0.19003</v>
      </c>
      <c r="E56">
        <f>Tabela2[[#This Row],[czas]]/Tabela2[[#This Row],[liczba wywołań]]</f>
        <v>1.1876875E-2</v>
      </c>
      <c r="F56">
        <f>Tabela2[[#This Row],[liczba porównań]]/Tabela2[[#This Row],[liczba wywołań]]</f>
        <v>2.875</v>
      </c>
      <c r="G56">
        <f>Tabela2[[#This Row],[liczba porównań]]/ROUNDUP(LOG(Tabela2[[#This Row],[n]],2),0)</f>
        <v>2.875</v>
      </c>
      <c r="H56">
        <f>Tabela2[[#This Row],[czas]]/ROUNDUP(LOG(Tabela2[[#This Row],[n]],2),0)</f>
        <v>1.1876875E-2</v>
      </c>
    </row>
    <row r="57" spans="1:8" x14ac:dyDescent="0.3">
      <c r="A57">
        <v>56000</v>
      </c>
      <c r="B57">
        <v>46</v>
      </c>
      <c r="C57">
        <v>16</v>
      </c>
      <c r="D57">
        <v>0.20363999999999999</v>
      </c>
      <c r="E57">
        <f>Tabela2[[#This Row],[czas]]/Tabela2[[#This Row],[liczba wywołań]]</f>
        <v>1.2727499999999999E-2</v>
      </c>
      <c r="F57">
        <f>Tabela2[[#This Row],[liczba porównań]]/Tabela2[[#This Row],[liczba wywołań]]</f>
        <v>2.875</v>
      </c>
      <c r="G57">
        <f>Tabela2[[#This Row],[liczba porównań]]/ROUNDUP(LOG(Tabela2[[#This Row],[n]],2),0)</f>
        <v>2.875</v>
      </c>
      <c r="H57">
        <f>Tabela2[[#This Row],[czas]]/ROUNDUP(LOG(Tabela2[[#This Row],[n]],2),0)</f>
        <v>1.2727499999999999E-2</v>
      </c>
    </row>
    <row r="58" spans="1:8" x14ac:dyDescent="0.3">
      <c r="A58">
        <v>57000</v>
      </c>
      <c r="B58">
        <v>46</v>
      </c>
      <c r="C58">
        <v>16</v>
      </c>
      <c r="D58">
        <v>0.17829</v>
      </c>
      <c r="E58">
        <f>Tabela2[[#This Row],[czas]]/Tabela2[[#This Row],[liczba wywołań]]</f>
        <v>1.1143125E-2</v>
      </c>
      <c r="F58">
        <f>Tabela2[[#This Row],[liczba porównań]]/Tabela2[[#This Row],[liczba wywołań]]</f>
        <v>2.875</v>
      </c>
      <c r="G58">
        <f>Tabela2[[#This Row],[liczba porównań]]/ROUNDUP(LOG(Tabela2[[#This Row],[n]],2),0)</f>
        <v>2.875</v>
      </c>
      <c r="H58">
        <f>Tabela2[[#This Row],[czas]]/ROUNDUP(LOG(Tabela2[[#This Row],[n]],2),0)</f>
        <v>1.1143125E-2</v>
      </c>
    </row>
    <row r="59" spans="1:8" x14ac:dyDescent="0.3">
      <c r="A59">
        <v>58000</v>
      </c>
      <c r="B59">
        <v>46</v>
      </c>
      <c r="C59">
        <v>16</v>
      </c>
      <c r="D59">
        <v>0.17713000000000001</v>
      </c>
      <c r="E59">
        <f>Tabela2[[#This Row],[czas]]/Tabela2[[#This Row],[liczba wywołań]]</f>
        <v>1.1070625000000001E-2</v>
      </c>
      <c r="F59">
        <f>Tabela2[[#This Row],[liczba porównań]]/Tabela2[[#This Row],[liczba wywołań]]</f>
        <v>2.875</v>
      </c>
      <c r="G59">
        <f>Tabela2[[#This Row],[liczba porównań]]/ROUNDUP(LOG(Tabela2[[#This Row],[n]],2),0)</f>
        <v>2.875</v>
      </c>
      <c r="H59">
        <f>Tabela2[[#This Row],[czas]]/ROUNDUP(LOG(Tabela2[[#This Row],[n]],2),0)</f>
        <v>1.1070625000000001E-2</v>
      </c>
    </row>
    <row r="60" spans="1:8" x14ac:dyDescent="0.3">
      <c r="A60">
        <v>59000</v>
      </c>
      <c r="B60">
        <v>46</v>
      </c>
      <c r="C60">
        <v>16</v>
      </c>
      <c r="D60">
        <v>0.19564999999999999</v>
      </c>
      <c r="E60">
        <f>Tabela2[[#This Row],[czas]]/Tabela2[[#This Row],[liczba wywołań]]</f>
        <v>1.2228124999999999E-2</v>
      </c>
      <c r="F60">
        <f>Tabela2[[#This Row],[liczba porównań]]/Tabela2[[#This Row],[liczba wywołań]]</f>
        <v>2.875</v>
      </c>
      <c r="G60">
        <f>Tabela2[[#This Row],[liczba porównań]]/ROUNDUP(LOG(Tabela2[[#This Row],[n]],2),0)</f>
        <v>2.875</v>
      </c>
      <c r="H60">
        <f>Tabela2[[#This Row],[czas]]/ROUNDUP(LOG(Tabela2[[#This Row],[n]],2),0)</f>
        <v>1.2228124999999999E-2</v>
      </c>
    </row>
    <row r="61" spans="1:8" x14ac:dyDescent="0.3">
      <c r="A61">
        <v>60000</v>
      </c>
      <c r="B61">
        <v>46</v>
      </c>
      <c r="C61">
        <v>16</v>
      </c>
      <c r="D61">
        <v>0.19914000000000001</v>
      </c>
      <c r="E61">
        <f>Tabela2[[#This Row],[czas]]/Tabela2[[#This Row],[liczba wywołań]]</f>
        <v>1.2446250000000001E-2</v>
      </c>
      <c r="F61">
        <f>Tabela2[[#This Row],[liczba porównań]]/Tabela2[[#This Row],[liczba wywołań]]</f>
        <v>2.875</v>
      </c>
      <c r="G61">
        <f>Tabela2[[#This Row],[liczba porównań]]/ROUNDUP(LOG(Tabela2[[#This Row],[n]],2),0)</f>
        <v>2.875</v>
      </c>
      <c r="H61">
        <f>Tabela2[[#This Row],[czas]]/ROUNDUP(LOG(Tabela2[[#This Row],[n]],2),0)</f>
        <v>1.2446250000000001E-2</v>
      </c>
    </row>
    <row r="62" spans="1:8" x14ac:dyDescent="0.3">
      <c r="A62">
        <v>61000</v>
      </c>
      <c r="B62">
        <v>46</v>
      </c>
      <c r="C62">
        <v>16</v>
      </c>
      <c r="D62">
        <v>0.18719</v>
      </c>
      <c r="E62">
        <f>Tabela2[[#This Row],[czas]]/Tabela2[[#This Row],[liczba wywołań]]</f>
        <v>1.1699375E-2</v>
      </c>
      <c r="F62">
        <f>Tabela2[[#This Row],[liczba porównań]]/Tabela2[[#This Row],[liczba wywołań]]</f>
        <v>2.875</v>
      </c>
      <c r="G62">
        <f>Tabela2[[#This Row],[liczba porównań]]/ROUNDUP(LOG(Tabela2[[#This Row],[n]],2),0)</f>
        <v>2.875</v>
      </c>
      <c r="H62">
        <f>Tabela2[[#This Row],[czas]]/ROUNDUP(LOG(Tabela2[[#This Row],[n]],2),0)</f>
        <v>1.1699375E-2</v>
      </c>
    </row>
    <row r="63" spans="1:8" x14ac:dyDescent="0.3">
      <c r="A63">
        <v>62000</v>
      </c>
      <c r="B63">
        <v>46</v>
      </c>
      <c r="C63">
        <v>16</v>
      </c>
      <c r="D63">
        <v>0.21573999999999999</v>
      </c>
      <c r="E63">
        <f>Tabela2[[#This Row],[czas]]/Tabela2[[#This Row],[liczba wywołań]]</f>
        <v>1.3483749999999999E-2</v>
      </c>
      <c r="F63">
        <f>Tabela2[[#This Row],[liczba porównań]]/Tabela2[[#This Row],[liczba wywołań]]</f>
        <v>2.875</v>
      </c>
      <c r="G63">
        <f>Tabela2[[#This Row],[liczba porównań]]/ROUNDUP(LOG(Tabela2[[#This Row],[n]],2),0)</f>
        <v>2.875</v>
      </c>
      <c r="H63">
        <f>Tabela2[[#This Row],[czas]]/ROUNDUP(LOG(Tabela2[[#This Row],[n]],2),0)</f>
        <v>1.3483749999999999E-2</v>
      </c>
    </row>
    <row r="64" spans="1:8" x14ac:dyDescent="0.3">
      <c r="A64">
        <v>63000</v>
      </c>
      <c r="B64">
        <v>46</v>
      </c>
      <c r="C64">
        <v>16</v>
      </c>
      <c r="D64">
        <v>0.19511000000000001</v>
      </c>
      <c r="E64">
        <f>Tabela2[[#This Row],[czas]]/Tabela2[[#This Row],[liczba wywołań]]</f>
        <v>1.2194375E-2</v>
      </c>
      <c r="F64">
        <f>Tabela2[[#This Row],[liczba porównań]]/Tabela2[[#This Row],[liczba wywołań]]</f>
        <v>2.875</v>
      </c>
      <c r="G64">
        <f>Tabela2[[#This Row],[liczba porównań]]/ROUNDUP(LOG(Tabela2[[#This Row],[n]],2),0)</f>
        <v>2.875</v>
      </c>
      <c r="H64">
        <f>Tabela2[[#This Row],[czas]]/ROUNDUP(LOG(Tabela2[[#This Row],[n]],2),0)</f>
        <v>1.2194375E-2</v>
      </c>
    </row>
    <row r="65" spans="1:8" x14ac:dyDescent="0.3">
      <c r="A65">
        <v>64000</v>
      </c>
      <c r="B65">
        <v>46</v>
      </c>
      <c r="C65">
        <v>16</v>
      </c>
      <c r="D65">
        <v>0.18362999999999999</v>
      </c>
      <c r="E65">
        <f>Tabela2[[#This Row],[czas]]/Tabela2[[#This Row],[liczba wywołań]]</f>
        <v>1.1476874999999999E-2</v>
      </c>
      <c r="F65">
        <f>Tabela2[[#This Row],[liczba porównań]]/Tabela2[[#This Row],[liczba wywołań]]</f>
        <v>2.875</v>
      </c>
      <c r="G65">
        <f>Tabela2[[#This Row],[liczba porównań]]/ROUNDUP(LOG(Tabela2[[#This Row],[n]],2),0)</f>
        <v>2.875</v>
      </c>
      <c r="H65">
        <f>Tabela2[[#This Row],[czas]]/ROUNDUP(LOG(Tabela2[[#This Row],[n]],2),0)</f>
        <v>1.1476874999999999E-2</v>
      </c>
    </row>
    <row r="66" spans="1:8" x14ac:dyDescent="0.3">
      <c r="A66">
        <v>65000</v>
      </c>
      <c r="B66">
        <v>46</v>
      </c>
      <c r="C66">
        <v>16</v>
      </c>
      <c r="D66">
        <v>0.1757</v>
      </c>
      <c r="E66">
        <f>Tabela2[[#This Row],[czas]]/Tabela2[[#This Row],[liczba wywołań]]</f>
        <v>1.098125E-2</v>
      </c>
      <c r="F66">
        <f>Tabela2[[#This Row],[liczba porównań]]/Tabela2[[#This Row],[liczba wywołań]]</f>
        <v>2.875</v>
      </c>
      <c r="G66">
        <f>Tabela2[[#This Row],[liczba porównań]]/ROUNDUP(LOG(Tabela2[[#This Row],[n]],2),0)</f>
        <v>2.875</v>
      </c>
      <c r="H66">
        <f>Tabela2[[#This Row],[czas]]/ROUNDUP(LOG(Tabela2[[#This Row],[n]],2),0)</f>
        <v>1.098125E-2</v>
      </c>
    </row>
    <row r="67" spans="1:8" x14ac:dyDescent="0.3">
      <c r="A67">
        <v>66000</v>
      </c>
      <c r="B67">
        <v>49</v>
      </c>
      <c r="C67">
        <v>17</v>
      </c>
      <c r="D67">
        <v>0.19464000000000001</v>
      </c>
      <c r="E67">
        <f>Tabela2[[#This Row],[czas]]/Tabela2[[#This Row],[liczba wywołań]]</f>
        <v>1.1449411764705883E-2</v>
      </c>
      <c r="F67">
        <f>Tabela2[[#This Row],[liczba porównań]]/Tabela2[[#This Row],[liczba wywołań]]</f>
        <v>2.8823529411764706</v>
      </c>
      <c r="G67">
        <f>Tabela2[[#This Row],[liczba porównań]]/ROUNDUP(LOG(Tabela2[[#This Row],[n]],2),0)</f>
        <v>2.8823529411764706</v>
      </c>
      <c r="H67">
        <f>Tabela2[[#This Row],[czas]]/ROUNDUP(LOG(Tabela2[[#This Row],[n]],2),0)</f>
        <v>1.1449411764705883E-2</v>
      </c>
    </row>
    <row r="68" spans="1:8" x14ac:dyDescent="0.3">
      <c r="A68">
        <v>67000</v>
      </c>
      <c r="B68">
        <v>49</v>
      </c>
      <c r="C68">
        <v>17</v>
      </c>
      <c r="D68">
        <v>0.19694999999999999</v>
      </c>
      <c r="E68">
        <f>Tabela2[[#This Row],[czas]]/Tabela2[[#This Row],[liczba wywołań]]</f>
        <v>1.1585294117647058E-2</v>
      </c>
      <c r="F68">
        <f>Tabela2[[#This Row],[liczba porównań]]/Tabela2[[#This Row],[liczba wywołań]]</f>
        <v>2.8823529411764706</v>
      </c>
      <c r="G68">
        <f>Tabela2[[#This Row],[liczba porównań]]/ROUNDUP(LOG(Tabela2[[#This Row],[n]],2),0)</f>
        <v>2.8823529411764706</v>
      </c>
      <c r="H68">
        <f>Tabela2[[#This Row],[czas]]/ROUNDUP(LOG(Tabela2[[#This Row],[n]],2),0)</f>
        <v>1.1585294117647058E-2</v>
      </c>
    </row>
    <row r="69" spans="1:8" x14ac:dyDescent="0.3">
      <c r="A69">
        <v>68000</v>
      </c>
      <c r="B69">
        <v>49</v>
      </c>
      <c r="C69">
        <v>17</v>
      </c>
      <c r="D69">
        <v>0.20302999999999999</v>
      </c>
      <c r="E69">
        <f>Tabela2[[#This Row],[czas]]/Tabela2[[#This Row],[liczba wywołań]]</f>
        <v>1.1942941176470587E-2</v>
      </c>
      <c r="F69">
        <f>Tabela2[[#This Row],[liczba porównań]]/Tabela2[[#This Row],[liczba wywołań]]</f>
        <v>2.8823529411764706</v>
      </c>
      <c r="G69">
        <f>Tabela2[[#This Row],[liczba porównań]]/ROUNDUP(LOG(Tabela2[[#This Row],[n]],2),0)</f>
        <v>2.8823529411764706</v>
      </c>
      <c r="H69">
        <f>Tabela2[[#This Row],[czas]]/ROUNDUP(LOG(Tabela2[[#This Row],[n]],2),0)</f>
        <v>1.1942941176470587E-2</v>
      </c>
    </row>
    <row r="70" spans="1:8" x14ac:dyDescent="0.3">
      <c r="A70">
        <v>69000</v>
      </c>
      <c r="B70">
        <v>49</v>
      </c>
      <c r="C70">
        <v>17</v>
      </c>
      <c r="D70">
        <v>0.19742000000000001</v>
      </c>
      <c r="E70">
        <f>Tabela2[[#This Row],[czas]]/Tabela2[[#This Row],[liczba wywołań]]</f>
        <v>1.161294117647059E-2</v>
      </c>
      <c r="F70">
        <f>Tabela2[[#This Row],[liczba porównań]]/Tabela2[[#This Row],[liczba wywołań]]</f>
        <v>2.8823529411764706</v>
      </c>
      <c r="G70">
        <f>Tabela2[[#This Row],[liczba porównań]]/ROUNDUP(LOG(Tabela2[[#This Row],[n]],2),0)</f>
        <v>2.8823529411764706</v>
      </c>
      <c r="H70">
        <f>Tabela2[[#This Row],[czas]]/ROUNDUP(LOG(Tabela2[[#This Row],[n]],2),0)</f>
        <v>1.161294117647059E-2</v>
      </c>
    </row>
    <row r="71" spans="1:8" x14ac:dyDescent="0.3">
      <c r="A71">
        <v>70000</v>
      </c>
      <c r="B71">
        <v>49</v>
      </c>
      <c r="C71">
        <v>17</v>
      </c>
      <c r="D71">
        <v>0.19461000000000001</v>
      </c>
      <c r="E71">
        <f>Tabela2[[#This Row],[czas]]/Tabela2[[#This Row],[liczba wywołań]]</f>
        <v>1.1447647058823529E-2</v>
      </c>
      <c r="F71">
        <f>Tabela2[[#This Row],[liczba porównań]]/Tabela2[[#This Row],[liczba wywołań]]</f>
        <v>2.8823529411764706</v>
      </c>
      <c r="G71">
        <f>Tabela2[[#This Row],[liczba porównań]]/ROUNDUP(LOG(Tabela2[[#This Row],[n]],2),0)</f>
        <v>2.8823529411764706</v>
      </c>
      <c r="H71">
        <f>Tabela2[[#This Row],[czas]]/ROUNDUP(LOG(Tabela2[[#This Row],[n]],2),0)</f>
        <v>1.1447647058823529E-2</v>
      </c>
    </row>
    <row r="72" spans="1:8" x14ac:dyDescent="0.3">
      <c r="A72">
        <v>71000</v>
      </c>
      <c r="B72">
        <v>49</v>
      </c>
      <c r="C72">
        <v>17</v>
      </c>
      <c r="D72">
        <v>0.19381000000000001</v>
      </c>
      <c r="E72">
        <f>Tabela2[[#This Row],[czas]]/Tabela2[[#This Row],[liczba wywołań]]</f>
        <v>1.1400588235294119E-2</v>
      </c>
      <c r="F72">
        <f>Tabela2[[#This Row],[liczba porównań]]/Tabela2[[#This Row],[liczba wywołań]]</f>
        <v>2.8823529411764706</v>
      </c>
      <c r="G72">
        <f>Tabela2[[#This Row],[liczba porównań]]/ROUNDUP(LOG(Tabela2[[#This Row],[n]],2),0)</f>
        <v>2.8823529411764706</v>
      </c>
      <c r="H72">
        <f>Tabela2[[#This Row],[czas]]/ROUNDUP(LOG(Tabela2[[#This Row],[n]],2),0)</f>
        <v>1.1400588235294119E-2</v>
      </c>
    </row>
    <row r="73" spans="1:8" x14ac:dyDescent="0.3">
      <c r="A73">
        <v>72000</v>
      </c>
      <c r="B73">
        <v>49</v>
      </c>
      <c r="C73">
        <v>17</v>
      </c>
      <c r="D73">
        <v>0.19345000000000001</v>
      </c>
      <c r="E73">
        <f>Tabela2[[#This Row],[czas]]/Tabela2[[#This Row],[liczba wywołań]]</f>
        <v>1.1379411764705883E-2</v>
      </c>
      <c r="F73">
        <f>Tabela2[[#This Row],[liczba porównań]]/Tabela2[[#This Row],[liczba wywołań]]</f>
        <v>2.8823529411764706</v>
      </c>
      <c r="G73">
        <f>Tabela2[[#This Row],[liczba porównań]]/ROUNDUP(LOG(Tabela2[[#This Row],[n]],2),0)</f>
        <v>2.8823529411764706</v>
      </c>
      <c r="H73">
        <f>Tabela2[[#This Row],[czas]]/ROUNDUP(LOG(Tabela2[[#This Row],[n]],2),0)</f>
        <v>1.1379411764705883E-2</v>
      </c>
    </row>
    <row r="74" spans="1:8" x14ac:dyDescent="0.3">
      <c r="A74">
        <v>73000</v>
      </c>
      <c r="B74">
        <v>49</v>
      </c>
      <c r="C74">
        <v>17</v>
      </c>
      <c r="D74">
        <v>0.19356999999999999</v>
      </c>
      <c r="E74">
        <f>Tabela2[[#This Row],[czas]]/Tabela2[[#This Row],[liczba wywołań]]</f>
        <v>1.1386470588235293E-2</v>
      </c>
      <c r="F74">
        <f>Tabela2[[#This Row],[liczba porównań]]/Tabela2[[#This Row],[liczba wywołań]]</f>
        <v>2.8823529411764706</v>
      </c>
      <c r="G74">
        <f>Tabela2[[#This Row],[liczba porównań]]/ROUNDUP(LOG(Tabela2[[#This Row],[n]],2),0)</f>
        <v>2.8823529411764706</v>
      </c>
      <c r="H74">
        <f>Tabela2[[#This Row],[czas]]/ROUNDUP(LOG(Tabela2[[#This Row],[n]],2),0)</f>
        <v>1.1386470588235293E-2</v>
      </c>
    </row>
    <row r="75" spans="1:8" x14ac:dyDescent="0.3">
      <c r="A75">
        <v>74000</v>
      </c>
      <c r="B75">
        <v>49</v>
      </c>
      <c r="C75">
        <v>17</v>
      </c>
      <c r="D75">
        <v>0.19394</v>
      </c>
      <c r="E75">
        <f>Tabela2[[#This Row],[czas]]/Tabela2[[#This Row],[liczba wywołań]]</f>
        <v>1.1408235294117648E-2</v>
      </c>
      <c r="F75">
        <f>Tabela2[[#This Row],[liczba porównań]]/Tabela2[[#This Row],[liczba wywołań]]</f>
        <v>2.8823529411764706</v>
      </c>
      <c r="G75">
        <f>Tabela2[[#This Row],[liczba porównań]]/ROUNDUP(LOG(Tabela2[[#This Row],[n]],2),0)</f>
        <v>2.8823529411764706</v>
      </c>
      <c r="H75">
        <f>Tabela2[[#This Row],[czas]]/ROUNDUP(LOG(Tabela2[[#This Row],[n]],2),0)</f>
        <v>1.1408235294117648E-2</v>
      </c>
    </row>
    <row r="76" spans="1:8" x14ac:dyDescent="0.3">
      <c r="A76">
        <v>75000</v>
      </c>
      <c r="B76">
        <v>49</v>
      </c>
      <c r="C76">
        <v>17</v>
      </c>
      <c r="D76">
        <v>0.19377</v>
      </c>
      <c r="E76">
        <f>Tabela2[[#This Row],[czas]]/Tabela2[[#This Row],[liczba wywołań]]</f>
        <v>1.1398235294117647E-2</v>
      </c>
      <c r="F76">
        <f>Tabela2[[#This Row],[liczba porównań]]/Tabela2[[#This Row],[liczba wywołań]]</f>
        <v>2.8823529411764706</v>
      </c>
      <c r="G76">
        <f>Tabela2[[#This Row],[liczba porównań]]/ROUNDUP(LOG(Tabela2[[#This Row],[n]],2),0)</f>
        <v>2.8823529411764706</v>
      </c>
      <c r="H76">
        <f>Tabela2[[#This Row],[czas]]/ROUNDUP(LOG(Tabela2[[#This Row],[n]],2),0)</f>
        <v>1.1398235294117647E-2</v>
      </c>
    </row>
    <row r="77" spans="1:8" x14ac:dyDescent="0.3">
      <c r="A77">
        <v>76000</v>
      </c>
      <c r="B77">
        <v>49</v>
      </c>
      <c r="C77">
        <v>17</v>
      </c>
      <c r="D77">
        <v>0.19275999999999999</v>
      </c>
      <c r="E77">
        <f>Tabela2[[#This Row],[czas]]/Tabela2[[#This Row],[liczba wywołań]]</f>
        <v>1.1338823529411764E-2</v>
      </c>
      <c r="F77">
        <f>Tabela2[[#This Row],[liczba porównań]]/Tabela2[[#This Row],[liczba wywołań]]</f>
        <v>2.8823529411764706</v>
      </c>
      <c r="G77">
        <f>Tabela2[[#This Row],[liczba porównań]]/ROUNDUP(LOG(Tabela2[[#This Row],[n]],2),0)</f>
        <v>2.8823529411764706</v>
      </c>
      <c r="H77">
        <f>Tabela2[[#This Row],[czas]]/ROUNDUP(LOG(Tabela2[[#This Row],[n]],2),0)</f>
        <v>1.1338823529411764E-2</v>
      </c>
    </row>
    <row r="78" spans="1:8" x14ac:dyDescent="0.3">
      <c r="A78">
        <v>77000</v>
      </c>
      <c r="B78">
        <v>49</v>
      </c>
      <c r="C78">
        <v>17</v>
      </c>
      <c r="D78">
        <v>0.21087</v>
      </c>
      <c r="E78">
        <f>Tabela2[[#This Row],[czas]]/Tabela2[[#This Row],[liczba wywołań]]</f>
        <v>1.2404117647058824E-2</v>
      </c>
      <c r="F78">
        <f>Tabela2[[#This Row],[liczba porównań]]/Tabela2[[#This Row],[liczba wywołań]]</f>
        <v>2.8823529411764706</v>
      </c>
      <c r="G78">
        <f>Tabela2[[#This Row],[liczba porównań]]/ROUNDUP(LOG(Tabela2[[#This Row],[n]],2),0)</f>
        <v>2.8823529411764706</v>
      </c>
      <c r="H78">
        <f>Tabela2[[#This Row],[czas]]/ROUNDUP(LOG(Tabela2[[#This Row],[n]],2),0)</f>
        <v>1.2404117647058824E-2</v>
      </c>
    </row>
    <row r="79" spans="1:8" x14ac:dyDescent="0.3">
      <c r="A79">
        <v>78000</v>
      </c>
      <c r="B79">
        <v>49</v>
      </c>
      <c r="C79">
        <v>17</v>
      </c>
      <c r="D79">
        <v>0.20832000000000001</v>
      </c>
      <c r="E79">
        <f>Tabela2[[#This Row],[czas]]/Tabela2[[#This Row],[liczba wywołań]]</f>
        <v>1.2254117647058823E-2</v>
      </c>
      <c r="F79">
        <f>Tabela2[[#This Row],[liczba porównań]]/Tabela2[[#This Row],[liczba wywołań]]</f>
        <v>2.8823529411764706</v>
      </c>
      <c r="G79">
        <f>Tabela2[[#This Row],[liczba porównań]]/ROUNDUP(LOG(Tabela2[[#This Row],[n]],2),0)</f>
        <v>2.8823529411764706</v>
      </c>
      <c r="H79">
        <f>Tabela2[[#This Row],[czas]]/ROUNDUP(LOG(Tabela2[[#This Row],[n]],2),0)</f>
        <v>1.2254117647058823E-2</v>
      </c>
    </row>
    <row r="80" spans="1:8" x14ac:dyDescent="0.3">
      <c r="A80">
        <v>79000</v>
      </c>
      <c r="B80">
        <v>49</v>
      </c>
      <c r="C80">
        <v>17</v>
      </c>
      <c r="D80">
        <v>0.20226</v>
      </c>
      <c r="E80">
        <f>Tabela2[[#This Row],[czas]]/Tabela2[[#This Row],[liczba wywołań]]</f>
        <v>1.1897647058823528E-2</v>
      </c>
      <c r="F80">
        <f>Tabela2[[#This Row],[liczba porównań]]/Tabela2[[#This Row],[liczba wywołań]]</f>
        <v>2.8823529411764706</v>
      </c>
      <c r="G80">
        <f>Tabela2[[#This Row],[liczba porównań]]/ROUNDUP(LOG(Tabela2[[#This Row],[n]],2),0)</f>
        <v>2.8823529411764706</v>
      </c>
      <c r="H80">
        <f>Tabela2[[#This Row],[czas]]/ROUNDUP(LOG(Tabela2[[#This Row],[n]],2),0)</f>
        <v>1.1897647058823528E-2</v>
      </c>
    </row>
    <row r="81" spans="1:8" x14ac:dyDescent="0.3">
      <c r="A81">
        <v>80000</v>
      </c>
      <c r="B81">
        <v>49</v>
      </c>
      <c r="C81">
        <v>17</v>
      </c>
      <c r="D81">
        <v>0.19756000000000001</v>
      </c>
      <c r="E81">
        <f>Tabela2[[#This Row],[czas]]/Tabela2[[#This Row],[liczba wywołań]]</f>
        <v>1.1621176470588235E-2</v>
      </c>
      <c r="F81">
        <f>Tabela2[[#This Row],[liczba porównań]]/Tabela2[[#This Row],[liczba wywołań]]</f>
        <v>2.8823529411764706</v>
      </c>
      <c r="G81">
        <f>Tabela2[[#This Row],[liczba porównań]]/ROUNDUP(LOG(Tabela2[[#This Row],[n]],2),0)</f>
        <v>2.8823529411764706</v>
      </c>
      <c r="H81">
        <f>Tabela2[[#This Row],[czas]]/ROUNDUP(LOG(Tabela2[[#This Row],[n]],2),0)</f>
        <v>1.1621176470588235E-2</v>
      </c>
    </row>
    <row r="82" spans="1:8" x14ac:dyDescent="0.3">
      <c r="A82">
        <v>81000</v>
      </c>
      <c r="B82">
        <v>49</v>
      </c>
      <c r="C82">
        <v>17</v>
      </c>
      <c r="D82">
        <v>0.21260999999999999</v>
      </c>
      <c r="E82">
        <f>Tabela2[[#This Row],[czas]]/Tabela2[[#This Row],[liczba wywołań]]</f>
        <v>1.2506470588235294E-2</v>
      </c>
      <c r="F82">
        <f>Tabela2[[#This Row],[liczba porównań]]/Tabela2[[#This Row],[liczba wywołań]]</f>
        <v>2.8823529411764706</v>
      </c>
      <c r="G82">
        <f>Tabela2[[#This Row],[liczba porównań]]/ROUNDUP(LOG(Tabela2[[#This Row],[n]],2),0)</f>
        <v>2.8823529411764706</v>
      </c>
      <c r="H82">
        <f>Tabela2[[#This Row],[czas]]/ROUNDUP(LOG(Tabela2[[#This Row],[n]],2),0)</f>
        <v>1.2506470588235294E-2</v>
      </c>
    </row>
    <row r="83" spans="1:8" x14ac:dyDescent="0.3">
      <c r="A83">
        <v>82000</v>
      </c>
      <c r="B83">
        <v>49</v>
      </c>
      <c r="C83">
        <v>17</v>
      </c>
      <c r="D83">
        <v>0.19414000000000001</v>
      </c>
      <c r="E83">
        <f>Tabela2[[#This Row],[czas]]/Tabela2[[#This Row],[liczba wywołań]]</f>
        <v>1.142E-2</v>
      </c>
      <c r="F83">
        <f>Tabela2[[#This Row],[liczba porównań]]/Tabela2[[#This Row],[liczba wywołań]]</f>
        <v>2.8823529411764706</v>
      </c>
      <c r="G83">
        <f>Tabela2[[#This Row],[liczba porównań]]/ROUNDUP(LOG(Tabela2[[#This Row],[n]],2),0)</f>
        <v>2.8823529411764706</v>
      </c>
      <c r="H83">
        <f>Tabela2[[#This Row],[czas]]/ROUNDUP(LOG(Tabela2[[#This Row],[n]],2),0)</f>
        <v>1.142E-2</v>
      </c>
    </row>
    <row r="84" spans="1:8" x14ac:dyDescent="0.3">
      <c r="A84">
        <v>83000</v>
      </c>
      <c r="B84">
        <v>49</v>
      </c>
      <c r="C84">
        <v>17</v>
      </c>
      <c r="D84">
        <v>0.19349</v>
      </c>
      <c r="E84">
        <f>Tabela2[[#This Row],[czas]]/Tabela2[[#This Row],[liczba wywołań]]</f>
        <v>1.1381764705882353E-2</v>
      </c>
      <c r="F84">
        <f>Tabela2[[#This Row],[liczba porównań]]/Tabela2[[#This Row],[liczba wywołań]]</f>
        <v>2.8823529411764706</v>
      </c>
      <c r="G84">
        <f>Tabela2[[#This Row],[liczba porównań]]/ROUNDUP(LOG(Tabela2[[#This Row],[n]],2),0)</f>
        <v>2.8823529411764706</v>
      </c>
      <c r="H84">
        <f>Tabela2[[#This Row],[czas]]/ROUNDUP(LOG(Tabela2[[#This Row],[n]],2),0)</f>
        <v>1.1381764705882353E-2</v>
      </c>
    </row>
    <row r="85" spans="1:8" x14ac:dyDescent="0.3">
      <c r="A85">
        <v>84000</v>
      </c>
      <c r="B85">
        <v>49</v>
      </c>
      <c r="C85">
        <v>17</v>
      </c>
      <c r="D85">
        <v>0.19786999999999999</v>
      </c>
      <c r="E85">
        <f>Tabela2[[#This Row],[czas]]/Tabela2[[#This Row],[liczba wywołań]]</f>
        <v>1.1639411764705882E-2</v>
      </c>
      <c r="F85">
        <f>Tabela2[[#This Row],[liczba porównań]]/Tabela2[[#This Row],[liczba wywołań]]</f>
        <v>2.8823529411764706</v>
      </c>
      <c r="G85">
        <f>Tabela2[[#This Row],[liczba porównań]]/ROUNDUP(LOG(Tabela2[[#This Row],[n]],2),0)</f>
        <v>2.8823529411764706</v>
      </c>
      <c r="H85">
        <f>Tabela2[[#This Row],[czas]]/ROUNDUP(LOG(Tabela2[[#This Row],[n]],2),0)</f>
        <v>1.1639411764705882E-2</v>
      </c>
    </row>
    <row r="86" spans="1:8" x14ac:dyDescent="0.3">
      <c r="A86">
        <v>85000</v>
      </c>
      <c r="B86">
        <v>49</v>
      </c>
      <c r="C86">
        <v>17</v>
      </c>
      <c r="D86">
        <v>0.19608</v>
      </c>
      <c r="E86">
        <f>Tabela2[[#This Row],[czas]]/Tabela2[[#This Row],[liczba wywołań]]</f>
        <v>1.1534117647058823E-2</v>
      </c>
      <c r="F86">
        <f>Tabela2[[#This Row],[liczba porównań]]/Tabela2[[#This Row],[liczba wywołań]]</f>
        <v>2.8823529411764706</v>
      </c>
      <c r="G86">
        <f>Tabela2[[#This Row],[liczba porównań]]/ROUNDUP(LOG(Tabela2[[#This Row],[n]],2),0)</f>
        <v>2.8823529411764706</v>
      </c>
      <c r="H86">
        <f>Tabela2[[#This Row],[czas]]/ROUNDUP(LOG(Tabela2[[#This Row],[n]],2),0)</f>
        <v>1.1534117647058823E-2</v>
      </c>
    </row>
    <row r="87" spans="1:8" x14ac:dyDescent="0.3">
      <c r="A87">
        <v>86000</v>
      </c>
      <c r="B87">
        <v>49</v>
      </c>
      <c r="C87">
        <v>17</v>
      </c>
      <c r="D87">
        <v>0.19569</v>
      </c>
      <c r="E87">
        <f>Tabela2[[#This Row],[czas]]/Tabela2[[#This Row],[liczba wywołań]]</f>
        <v>1.1511176470588235E-2</v>
      </c>
      <c r="F87">
        <f>Tabela2[[#This Row],[liczba porównań]]/Tabela2[[#This Row],[liczba wywołań]]</f>
        <v>2.8823529411764706</v>
      </c>
      <c r="G87">
        <f>Tabela2[[#This Row],[liczba porównań]]/ROUNDUP(LOG(Tabela2[[#This Row],[n]],2),0)</f>
        <v>2.8823529411764706</v>
      </c>
      <c r="H87">
        <f>Tabela2[[#This Row],[czas]]/ROUNDUP(LOG(Tabela2[[#This Row],[n]],2),0)</f>
        <v>1.1511176470588235E-2</v>
      </c>
    </row>
    <row r="88" spans="1:8" x14ac:dyDescent="0.3">
      <c r="A88">
        <v>87000</v>
      </c>
      <c r="B88">
        <v>49</v>
      </c>
      <c r="C88">
        <v>17</v>
      </c>
      <c r="D88">
        <v>0.19409999999999999</v>
      </c>
      <c r="E88">
        <f>Tabela2[[#This Row],[czas]]/Tabela2[[#This Row],[liczba wywołań]]</f>
        <v>1.1417647058823529E-2</v>
      </c>
      <c r="F88">
        <f>Tabela2[[#This Row],[liczba porównań]]/Tabela2[[#This Row],[liczba wywołań]]</f>
        <v>2.8823529411764706</v>
      </c>
      <c r="G88">
        <f>Tabela2[[#This Row],[liczba porównań]]/ROUNDUP(LOG(Tabela2[[#This Row],[n]],2),0)</f>
        <v>2.8823529411764706</v>
      </c>
      <c r="H88">
        <f>Tabela2[[#This Row],[czas]]/ROUNDUP(LOG(Tabela2[[#This Row],[n]],2),0)</f>
        <v>1.1417647058823529E-2</v>
      </c>
    </row>
    <row r="89" spans="1:8" x14ac:dyDescent="0.3">
      <c r="A89">
        <v>88000</v>
      </c>
      <c r="B89">
        <v>49</v>
      </c>
      <c r="C89">
        <v>17</v>
      </c>
      <c r="D89">
        <v>0.20033000000000001</v>
      </c>
      <c r="E89">
        <f>Tabela2[[#This Row],[czas]]/Tabela2[[#This Row],[liczba wywołań]]</f>
        <v>1.1784117647058823E-2</v>
      </c>
      <c r="F89">
        <f>Tabela2[[#This Row],[liczba porównań]]/Tabela2[[#This Row],[liczba wywołań]]</f>
        <v>2.8823529411764706</v>
      </c>
      <c r="G89">
        <f>Tabela2[[#This Row],[liczba porównań]]/ROUNDUP(LOG(Tabela2[[#This Row],[n]],2),0)</f>
        <v>2.8823529411764706</v>
      </c>
      <c r="H89">
        <f>Tabela2[[#This Row],[czas]]/ROUNDUP(LOG(Tabela2[[#This Row],[n]],2),0)</f>
        <v>1.1784117647058823E-2</v>
      </c>
    </row>
    <row r="90" spans="1:8" x14ac:dyDescent="0.3">
      <c r="A90">
        <v>89000</v>
      </c>
      <c r="B90">
        <v>49</v>
      </c>
      <c r="C90">
        <v>17</v>
      </c>
      <c r="D90">
        <v>0.19631999999999999</v>
      </c>
      <c r="E90">
        <f>Tabela2[[#This Row],[czas]]/Tabela2[[#This Row],[liczba wywołań]]</f>
        <v>1.1548235294117647E-2</v>
      </c>
      <c r="F90">
        <f>Tabela2[[#This Row],[liczba porównań]]/Tabela2[[#This Row],[liczba wywołań]]</f>
        <v>2.8823529411764706</v>
      </c>
      <c r="G90">
        <f>Tabela2[[#This Row],[liczba porównań]]/ROUNDUP(LOG(Tabela2[[#This Row],[n]],2),0)</f>
        <v>2.8823529411764706</v>
      </c>
      <c r="H90">
        <f>Tabela2[[#This Row],[czas]]/ROUNDUP(LOG(Tabela2[[#This Row],[n]],2),0)</f>
        <v>1.1548235294117647E-2</v>
      </c>
    </row>
    <row r="91" spans="1:8" x14ac:dyDescent="0.3">
      <c r="A91">
        <v>90000</v>
      </c>
      <c r="B91">
        <v>49</v>
      </c>
      <c r="C91">
        <v>17</v>
      </c>
      <c r="D91">
        <v>0.20166999999999999</v>
      </c>
      <c r="E91">
        <f>Tabela2[[#This Row],[czas]]/Tabela2[[#This Row],[liczba wywołań]]</f>
        <v>1.1862941176470588E-2</v>
      </c>
      <c r="F91">
        <f>Tabela2[[#This Row],[liczba porównań]]/Tabela2[[#This Row],[liczba wywołań]]</f>
        <v>2.8823529411764706</v>
      </c>
      <c r="G91">
        <f>Tabela2[[#This Row],[liczba porównań]]/ROUNDUP(LOG(Tabela2[[#This Row],[n]],2),0)</f>
        <v>2.8823529411764706</v>
      </c>
      <c r="H91">
        <f>Tabela2[[#This Row],[czas]]/ROUNDUP(LOG(Tabela2[[#This Row],[n]],2),0)</f>
        <v>1.1862941176470588E-2</v>
      </c>
    </row>
    <row r="92" spans="1:8" x14ac:dyDescent="0.3">
      <c r="A92">
        <v>91000</v>
      </c>
      <c r="B92">
        <v>49</v>
      </c>
      <c r="C92">
        <v>17</v>
      </c>
      <c r="D92">
        <v>0.20100000000000001</v>
      </c>
      <c r="E92">
        <f>Tabela2[[#This Row],[czas]]/Tabela2[[#This Row],[liczba wywołań]]</f>
        <v>1.1823529411764707E-2</v>
      </c>
      <c r="F92">
        <f>Tabela2[[#This Row],[liczba porównań]]/Tabela2[[#This Row],[liczba wywołań]]</f>
        <v>2.8823529411764706</v>
      </c>
      <c r="G92">
        <f>Tabela2[[#This Row],[liczba porównań]]/ROUNDUP(LOG(Tabela2[[#This Row],[n]],2),0)</f>
        <v>2.8823529411764706</v>
      </c>
      <c r="H92">
        <f>Tabela2[[#This Row],[czas]]/ROUNDUP(LOG(Tabela2[[#This Row],[n]],2),0)</f>
        <v>1.1823529411764707E-2</v>
      </c>
    </row>
    <row r="93" spans="1:8" x14ac:dyDescent="0.3">
      <c r="A93">
        <v>92000</v>
      </c>
      <c r="B93">
        <v>49</v>
      </c>
      <c r="C93">
        <v>17</v>
      </c>
      <c r="D93">
        <v>0.19980999999999999</v>
      </c>
      <c r="E93">
        <f>Tabela2[[#This Row],[czas]]/Tabela2[[#This Row],[liczba wywołań]]</f>
        <v>1.1753529411764704E-2</v>
      </c>
      <c r="F93">
        <f>Tabela2[[#This Row],[liczba porównań]]/Tabela2[[#This Row],[liczba wywołań]]</f>
        <v>2.8823529411764706</v>
      </c>
      <c r="G93">
        <f>Tabela2[[#This Row],[liczba porównań]]/ROUNDUP(LOG(Tabela2[[#This Row],[n]],2),0)</f>
        <v>2.8823529411764706</v>
      </c>
      <c r="H93">
        <f>Tabela2[[#This Row],[czas]]/ROUNDUP(LOG(Tabela2[[#This Row],[n]],2),0)</f>
        <v>1.1753529411764704E-2</v>
      </c>
    </row>
    <row r="94" spans="1:8" x14ac:dyDescent="0.3">
      <c r="A94">
        <v>93000</v>
      </c>
      <c r="B94">
        <v>49</v>
      </c>
      <c r="C94">
        <v>17</v>
      </c>
      <c r="D94">
        <v>0.19628999999999999</v>
      </c>
      <c r="E94">
        <f>Tabela2[[#This Row],[czas]]/Tabela2[[#This Row],[liczba wywołań]]</f>
        <v>1.1546470588235293E-2</v>
      </c>
      <c r="F94">
        <f>Tabela2[[#This Row],[liczba porównań]]/Tabela2[[#This Row],[liczba wywołań]]</f>
        <v>2.8823529411764706</v>
      </c>
      <c r="G94">
        <f>Tabela2[[#This Row],[liczba porównań]]/ROUNDUP(LOG(Tabela2[[#This Row],[n]],2),0)</f>
        <v>2.8823529411764706</v>
      </c>
      <c r="H94">
        <f>Tabela2[[#This Row],[czas]]/ROUNDUP(LOG(Tabela2[[#This Row],[n]],2),0)</f>
        <v>1.1546470588235293E-2</v>
      </c>
    </row>
    <row r="95" spans="1:8" x14ac:dyDescent="0.3">
      <c r="A95">
        <v>94000</v>
      </c>
      <c r="B95">
        <v>49</v>
      </c>
      <c r="C95">
        <v>17</v>
      </c>
      <c r="D95">
        <v>0.19431000000000001</v>
      </c>
      <c r="E95">
        <f>Tabela2[[#This Row],[czas]]/Tabela2[[#This Row],[liczba wywołań]]</f>
        <v>1.1430000000000001E-2</v>
      </c>
      <c r="F95">
        <f>Tabela2[[#This Row],[liczba porównań]]/Tabela2[[#This Row],[liczba wywołań]]</f>
        <v>2.8823529411764706</v>
      </c>
      <c r="G95">
        <f>Tabela2[[#This Row],[liczba porównań]]/ROUNDUP(LOG(Tabela2[[#This Row],[n]],2),0)</f>
        <v>2.8823529411764706</v>
      </c>
      <c r="H95">
        <f>Tabela2[[#This Row],[czas]]/ROUNDUP(LOG(Tabela2[[#This Row],[n]],2),0)</f>
        <v>1.1430000000000001E-2</v>
      </c>
    </row>
    <row r="96" spans="1:8" x14ac:dyDescent="0.3">
      <c r="A96">
        <v>95000</v>
      </c>
      <c r="B96">
        <v>49</v>
      </c>
      <c r="C96">
        <v>17</v>
      </c>
      <c r="D96">
        <v>0.32488</v>
      </c>
      <c r="E96">
        <f>Tabela2[[#This Row],[czas]]/Tabela2[[#This Row],[liczba wywołań]]</f>
        <v>1.9110588235294119E-2</v>
      </c>
      <c r="F96">
        <f>Tabela2[[#This Row],[liczba porównań]]/Tabela2[[#This Row],[liczba wywołań]]</f>
        <v>2.8823529411764706</v>
      </c>
      <c r="G96">
        <f>Tabela2[[#This Row],[liczba porównań]]/ROUNDUP(LOG(Tabela2[[#This Row],[n]],2),0)</f>
        <v>2.8823529411764706</v>
      </c>
      <c r="H96">
        <f>Tabela2[[#This Row],[czas]]/ROUNDUP(LOG(Tabela2[[#This Row],[n]],2),0)</f>
        <v>1.9110588235294119E-2</v>
      </c>
    </row>
    <row r="97" spans="1:8" x14ac:dyDescent="0.3">
      <c r="A97">
        <v>96000</v>
      </c>
      <c r="B97">
        <v>49</v>
      </c>
      <c r="C97">
        <v>17</v>
      </c>
      <c r="D97">
        <v>0.1963</v>
      </c>
      <c r="E97">
        <f>Tabela2[[#This Row],[czas]]/Tabela2[[#This Row],[liczba wywołań]]</f>
        <v>1.1547058823529412E-2</v>
      </c>
      <c r="F97">
        <f>Tabela2[[#This Row],[liczba porównań]]/Tabela2[[#This Row],[liczba wywołań]]</f>
        <v>2.8823529411764706</v>
      </c>
      <c r="G97">
        <f>Tabela2[[#This Row],[liczba porównań]]/ROUNDUP(LOG(Tabela2[[#This Row],[n]],2),0)</f>
        <v>2.8823529411764706</v>
      </c>
      <c r="H97">
        <f>Tabela2[[#This Row],[czas]]/ROUNDUP(LOG(Tabela2[[#This Row],[n]],2),0)</f>
        <v>1.1547058823529412E-2</v>
      </c>
    </row>
    <row r="98" spans="1:8" x14ac:dyDescent="0.3">
      <c r="A98">
        <v>97000</v>
      </c>
      <c r="B98">
        <v>49</v>
      </c>
      <c r="C98">
        <v>17</v>
      </c>
      <c r="D98">
        <v>0.20669000000000001</v>
      </c>
      <c r="E98">
        <f>Tabela2[[#This Row],[czas]]/Tabela2[[#This Row],[liczba wywołań]]</f>
        <v>1.2158235294117649E-2</v>
      </c>
      <c r="F98">
        <f>Tabela2[[#This Row],[liczba porównań]]/Tabela2[[#This Row],[liczba wywołań]]</f>
        <v>2.8823529411764706</v>
      </c>
      <c r="G98">
        <f>Tabela2[[#This Row],[liczba porównań]]/ROUNDUP(LOG(Tabela2[[#This Row],[n]],2),0)</f>
        <v>2.8823529411764706</v>
      </c>
      <c r="H98">
        <f>Tabela2[[#This Row],[czas]]/ROUNDUP(LOG(Tabela2[[#This Row],[n]],2),0)</f>
        <v>1.2158235294117649E-2</v>
      </c>
    </row>
    <row r="99" spans="1:8" x14ac:dyDescent="0.3">
      <c r="A99">
        <v>98000</v>
      </c>
      <c r="B99">
        <v>49</v>
      </c>
      <c r="C99">
        <v>17</v>
      </c>
      <c r="D99">
        <v>0.19400999999999999</v>
      </c>
      <c r="E99">
        <f>Tabela2[[#This Row],[czas]]/Tabela2[[#This Row],[liczba wywołań]]</f>
        <v>1.1412352941176471E-2</v>
      </c>
      <c r="F99">
        <f>Tabela2[[#This Row],[liczba porównań]]/Tabela2[[#This Row],[liczba wywołań]]</f>
        <v>2.8823529411764706</v>
      </c>
      <c r="G99">
        <f>Tabela2[[#This Row],[liczba porównań]]/ROUNDUP(LOG(Tabela2[[#This Row],[n]],2),0)</f>
        <v>2.8823529411764706</v>
      </c>
      <c r="H99">
        <f>Tabela2[[#This Row],[czas]]/ROUNDUP(LOG(Tabela2[[#This Row],[n]],2),0)</f>
        <v>1.1412352941176471E-2</v>
      </c>
    </row>
    <row r="100" spans="1:8" x14ac:dyDescent="0.3">
      <c r="A100">
        <v>99000</v>
      </c>
      <c r="B100">
        <v>49</v>
      </c>
      <c r="C100">
        <v>17</v>
      </c>
      <c r="D100">
        <v>0.19431999999999999</v>
      </c>
      <c r="E100">
        <f>Tabela2[[#This Row],[czas]]/Tabela2[[#This Row],[liczba wywołań]]</f>
        <v>1.1430588235294118E-2</v>
      </c>
      <c r="F100">
        <f>Tabela2[[#This Row],[liczba porównań]]/Tabela2[[#This Row],[liczba wywołań]]</f>
        <v>2.8823529411764706</v>
      </c>
      <c r="G100">
        <f>Tabela2[[#This Row],[liczba porównań]]/ROUNDUP(LOG(Tabela2[[#This Row],[n]],2),0)</f>
        <v>2.8823529411764706</v>
      </c>
      <c r="H100">
        <f>Tabela2[[#This Row],[czas]]/ROUNDUP(LOG(Tabela2[[#This Row],[n]],2),0)</f>
        <v>1.1430588235294118E-2</v>
      </c>
    </row>
    <row r="101" spans="1:8" x14ac:dyDescent="0.3">
      <c r="A101">
        <v>100000</v>
      </c>
      <c r="B101">
        <v>49</v>
      </c>
      <c r="C101">
        <v>17</v>
      </c>
      <c r="D101">
        <v>0.19541</v>
      </c>
      <c r="E101">
        <f>Tabela2[[#This Row],[czas]]/Tabela2[[#This Row],[liczba wywołań]]</f>
        <v>1.1494705882352942E-2</v>
      </c>
      <c r="F101">
        <f>Tabela2[[#This Row],[liczba porównań]]/Tabela2[[#This Row],[liczba wywołań]]</f>
        <v>2.8823529411764706</v>
      </c>
      <c r="G101">
        <f>Tabela2[[#This Row],[liczba porównań]]/ROUNDUP(LOG(Tabela2[[#This Row],[n]],2),0)</f>
        <v>2.8823529411764706</v>
      </c>
      <c r="H101">
        <f>Tabela2[[#This Row],[czas]]/ROUNDUP(LOG(Tabela2[[#This Row],[n]],2),0)</f>
        <v>1.1494705882352942E-2</v>
      </c>
    </row>
    <row r="102" spans="1:8" x14ac:dyDescent="0.3">
      <c r="E102" s="1">
        <f>MAX(Tabela2[O(1)czas])</f>
        <v>1.9110588235294119E-2</v>
      </c>
      <c r="F102" s="1">
        <f>MAX(Tabela2[O(1)algorytm])</f>
        <v>2.8823529411764706</v>
      </c>
      <c r="G102" s="1">
        <f>MAX(Tabela2[O(log2(n)(algorytm)])</f>
        <v>2.8823529411764706</v>
      </c>
      <c r="H102" s="1">
        <f>MAX(Tabela2[O(log2(n)(czas)])</f>
        <v>1.9110588235294119E-2</v>
      </c>
    </row>
  </sheetData>
  <mergeCells count="2">
    <mergeCell ref="I1:K4"/>
    <mergeCell ref="I8:K11"/>
  </mergeCells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zad3lista3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 Pazurkiewicz</cp:lastModifiedBy>
  <dcterms:created xsi:type="dcterms:W3CDTF">2020-04-14T09:32:50Z</dcterms:created>
  <dcterms:modified xsi:type="dcterms:W3CDTF">2020-04-14T15:49:37Z</dcterms:modified>
</cp:coreProperties>
</file>