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9660" windowHeight="54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24" i="1"/>
  <c r="P24"/>
  <c r="J15" l="1"/>
  <c r="J16"/>
  <c r="J17"/>
  <c r="J18"/>
  <c r="J19"/>
  <c r="J20"/>
  <c r="J21"/>
  <c r="J14"/>
  <c r="F14" l="1"/>
  <c r="N14" s="1"/>
  <c r="O14" s="1"/>
  <c r="F15"/>
  <c r="N15" s="1"/>
  <c r="O15" s="1"/>
  <c r="F16"/>
  <c r="N16" s="1"/>
  <c r="O16" s="1"/>
  <c r="F17"/>
  <c r="N17" s="1"/>
  <c r="O17" s="1"/>
  <c r="F18"/>
  <c r="N18" s="1"/>
  <c r="O18" s="1"/>
  <c r="F19"/>
  <c r="N19" s="1"/>
  <c r="O19" s="1"/>
  <c r="F20"/>
  <c r="N20" s="1"/>
  <c r="O20" s="1"/>
  <c r="F21"/>
  <c r="N21" s="1"/>
  <c r="O21" s="1"/>
  <c r="O22" l="1"/>
</calcChain>
</file>

<file path=xl/sharedStrings.xml><?xml version="1.0" encoding="utf-8"?>
<sst xmlns="http://schemas.openxmlformats.org/spreadsheetml/2006/main" count="97" uniqueCount="41">
  <si>
    <t>Activos y Contingentes Ponderados por Riesgo de Crédito  - Reporte 2-A</t>
  </si>
  <si>
    <t>( Formato: 1202, Anexo: 01, Versión: 1. )</t>
  </si>
  <si>
    <t>Total Exposiciones Ajustadas ponderadas por riesgo de crédito</t>
  </si>
  <si>
    <t>Exposiciones Originales</t>
  </si>
  <si>
    <t>Provisiones, Ingresos Diferidos y Deterioro</t>
  </si>
  <si>
    <t>Distribución del total de exposiciones ajustadas correspondientes a exposiciones</t>
  </si>
  <si>
    <t>Ponderador de Riesgo   (A)</t>
  </si>
  <si>
    <t>Reasignación de riesgo crediticio por sustitución de contraparte</t>
  </si>
  <si>
    <t>Total Exposiciones Ajustadas</t>
  </si>
  <si>
    <t>Fila</t>
  </si>
  <si>
    <t>Total Requerimiento de Patrimonio Efectivo por Riesgo de Crédito</t>
  </si>
  <si>
    <t>Exposición Final</t>
  </si>
  <si>
    <t>Límite Global</t>
  </si>
  <si>
    <t>Valor de los mitigantes de riesgo elegibles</t>
  </si>
  <si>
    <t>Exposición</t>
  </si>
  <si>
    <t>Exposiciones Netas</t>
  </si>
  <si>
    <t>Total entradas</t>
  </si>
  <si>
    <t>100 %</t>
  </si>
  <si>
    <t>Total salidas</t>
  </si>
  <si>
    <t>50 %</t>
  </si>
  <si>
    <t>0 %</t>
  </si>
  <si>
    <t/>
  </si>
  <si>
    <t>Dinero Disponible en caja</t>
  </si>
  <si>
    <t>Exposiciones soberanas de Perú en MN y ME</t>
  </si>
  <si>
    <t>Exposiciones con el BCRP en MN y ME</t>
  </si>
  <si>
    <t>Exposiciones con Empresas del sistema financiero y Coopac clasificadas como B- o mejor</t>
  </si>
  <si>
    <t>Créditos hipotecarios para vivienda parte cubierta con garantía hipotecaria</t>
  </si>
  <si>
    <t>Otras exposiciones</t>
  </si>
  <si>
    <t>Exposic. ajustadas ponderadas por riesgo de crédito sin deducir Prov. Gen. no consider. En PE</t>
  </si>
  <si>
    <t>Provisiones Genéricas no consideradas en el patrimonio efectivo</t>
  </si>
  <si>
    <t>TOTALES</t>
  </si>
  <si>
    <t>ENERO DE 2019</t>
  </si>
  <si>
    <t>-</t>
  </si>
  <si>
    <t>3=1-2</t>
  </si>
  <si>
    <t>7=3-4+5-6</t>
  </si>
  <si>
    <t>11=7-8-9*0.5</t>
  </si>
  <si>
    <t>12=11*A</t>
  </si>
  <si>
    <t>13=12*lim.global</t>
  </si>
  <si>
    <t>Exposiciones con la cobertura del Fondo de Apoyo Empresarial a la MYPE (FAE-MYPE)</t>
  </si>
  <si>
    <t>Exposiciones con la cobertura del Fondo de Apoyo Empresarial a la MYPE del Sector Turismo (FAE-TURISMO)</t>
  </si>
  <si>
    <t>Limite Global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</si>
</sst>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8"/>
      <color indexed="8"/>
      <name val="Arial"/>
      <family val="1"/>
    </font>
    <font>
      <b/>
      <sz val="11"/>
      <color indexed="8"/>
      <name val="Century Gothic"/>
      <family val="2"/>
    </font>
    <font>
      <b/>
      <sz val="10"/>
      <color indexed="8"/>
      <name val="Century Gothic"/>
      <family val="2"/>
    </font>
    <font>
      <sz val="8"/>
      <color indexed="8"/>
      <name val="MS Sans Serif"/>
    </font>
    <font>
      <sz val="8"/>
      <color indexed="12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8"/>
      <name val="MS Sans Serif"/>
      <family val="2"/>
    </font>
    <font>
      <b/>
      <u/>
      <sz val="10"/>
      <name val="Arial"/>
      <family val="2"/>
    </font>
    <font>
      <u/>
      <sz val="8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2">
    <xf numFmtId="0" fontId="0" fillId="0" borderId="0" xfId="0"/>
    <xf numFmtId="49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 vertical="top"/>
    </xf>
    <xf numFmtId="0" fontId="9" fillId="0" borderId="0" xfId="0" applyFont="1"/>
    <xf numFmtId="0" fontId="4" fillId="3" borderId="2" xfId="0" applyNumberFormat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top" wrapText="1"/>
    </xf>
    <xf numFmtId="0" fontId="10" fillId="4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 wrapText="1"/>
    </xf>
    <xf numFmtId="9" fontId="11" fillId="4" borderId="2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9" fontId="4" fillId="3" borderId="2" xfId="0" applyNumberFormat="1" applyFont="1" applyFill="1" applyBorder="1" applyAlignment="1">
      <alignment horizontal="center" vertical="center"/>
    </xf>
    <xf numFmtId="9" fontId="0" fillId="0" borderId="0" xfId="0" applyNumberFormat="1"/>
    <xf numFmtId="2" fontId="5" fillId="2" borderId="1" xfId="0" applyNumberFormat="1" applyFont="1" applyFill="1" applyBorder="1" applyAlignment="1" applyProtection="1">
      <alignment horizontal="right"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2" fontId="5" fillId="3" borderId="1" xfId="0" applyNumberFormat="1" applyFont="1" applyFill="1" applyBorder="1" applyAlignment="1">
      <alignment horizontal="right" vertical="center" wrapText="1"/>
    </xf>
    <xf numFmtId="2" fontId="13" fillId="2" borderId="1" xfId="0" applyNumberFormat="1" applyFont="1" applyFill="1" applyBorder="1" applyAlignment="1">
      <alignment horizontal="right" vertical="center" wrapText="1"/>
    </xf>
    <xf numFmtId="14" fontId="12" fillId="0" borderId="3" xfId="1" applyNumberFormat="1" applyFont="1" applyFill="1" applyBorder="1" applyAlignment="1">
      <alignment horizontal="center" wrapText="1"/>
    </xf>
    <xf numFmtId="49" fontId="4" fillId="3" borderId="2" xfId="0" applyNumberFormat="1" applyFont="1" applyFill="1" applyBorder="1" applyAlignment="1">
      <alignment horizontal="center" vertical="top" wrapText="1"/>
    </xf>
    <xf numFmtId="9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7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C4" workbookViewId="0">
      <selection activeCell="J7" sqref="J7"/>
    </sheetView>
  </sheetViews>
  <sheetFormatPr baseColWidth="10" defaultRowHeight="12.75"/>
  <cols>
    <col min="1" max="1" width="9.42578125" customWidth="1"/>
    <col min="2" max="2" width="66.85546875" customWidth="1"/>
    <col min="3" max="4" width="11.42578125" customWidth="1"/>
    <col min="5" max="5" width="11.28515625" customWidth="1"/>
    <col min="6" max="14" width="11.42578125" customWidth="1"/>
    <col min="15" max="16" width="17" customWidth="1"/>
    <col min="17" max="17" width="11.42578125" customWidth="1"/>
    <col min="18" max="256" width="8.85546875" customWidth="1"/>
  </cols>
  <sheetData>
    <row r="1" spans="1:17" ht="28.1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28.15" customHeight="1">
      <c r="A2" s="28" t="s">
        <v>0</v>
      </c>
      <c r="B2" s="28"/>
      <c r="C2" s="28"/>
    </row>
    <row r="3" spans="1:17" ht="13.9" customHeight="1">
      <c r="A3" s="29" t="s">
        <v>1</v>
      </c>
      <c r="B3" s="29"/>
      <c r="C3" s="29"/>
    </row>
    <row r="4" spans="1:17" ht="22.15" customHeight="1">
      <c r="A4" s="30" t="s">
        <v>32</v>
      </c>
      <c r="B4" s="30"/>
      <c r="C4" s="30"/>
    </row>
    <row r="5" spans="1:17" ht="13.9" customHeight="1">
      <c r="A5" s="31"/>
      <c r="B5" s="31"/>
      <c r="C5" s="31"/>
    </row>
    <row r="6" spans="1:17" ht="13.9" customHeight="1">
      <c r="A6" s="18" t="s">
        <v>31</v>
      </c>
      <c r="B6" s="18"/>
      <c r="C6" s="18"/>
    </row>
    <row r="7" spans="1:17" ht="13.9" customHeight="1">
      <c r="B7" s="4"/>
    </row>
    <row r="8" spans="1:17" ht="13.9" customHeight="1">
      <c r="B8" s="4"/>
    </row>
    <row r="9" spans="1:17" ht="13.9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ht="13.9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3.9" customHeight="1">
      <c r="A11" s="19" t="s">
        <v>9</v>
      </c>
      <c r="B11" s="19" t="s">
        <v>14</v>
      </c>
      <c r="C11" s="19" t="s">
        <v>6</v>
      </c>
      <c r="D11" s="19" t="s">
        <v>3</v>
      </c>
      <c r="E11" s="19" t="s">
        <v>4</v>
      </c>
      <c r="F11" s="19" t="s">
        <v>15</v>
      </c>
      <c r="G11" s="19" t="s">
        <v>7</v>
      </c>
      <c r="H11" s="19"/>
      <c r="I11" s="19" t="s">
        <v>13</v>
      </c>
      <c r="J11" s="19" t="s">
        <v>8</v>
      </c>
      <c r="K11" s="19" t="s">
        <v>5</v>
      </c>
      <c r="L11" s="19"/>
      <c r="M11" s="19"/>
      <c r="N11" s="19" t="s">
        <v>11</v>
      </c>
      <c r="O11" s="19" t="s">
        <v>2</v>
      </c>
      <c r="P11" s="19" t="s">
        <v>10</v>
      </c>
      <c r="Q11" s="19" t="s">
        <v>12</v>
      </c>
    </row>
    <row r="12" spans="1:17" ht="18.75" customHeight="1">
      <c r="A12" s="19"/>
      <c r="B12" s="19"/>
      <c r="C12" s="19"/>
      <c r="D12" s="19"/>
      <c r="E12" s="19"/>
      <c r="F12" s="19"/>
      <c r="G12" s="1" t="s">
        <v>18</v>
      </c>
      <c r="H12" s="1" t="s">
        <v>16</v>
      </c>
      <c r="I12" s="19"/>
      <c r="J12" s="19"/>
      <c r="K12" s="1" t="s">
        <v>20</v>
      </c>
      <c r="L12" s="1" t="s">
        <v>19</v>
      </c>
      <c r="M12" s="1" t="s">
        <v>17</v>
      </c>
      <c r="N12" s="19"/>
      <c r="O12" s="19"/>
      <c r="P12" s="19"/>
      <c r="Q12" s="19"/>
    </row>
    <row r="13" spans="1:17" ht="13.5" customHeight="1">
      <c r="A13" s="19"/>
      <c r="B13" s="19"/>
      <c r="C13" s="5"/>
      <c r="D13" s="7">
        <v>1</v>
      </c>
      <c r="E13" s="7">
        <v>2</v>
      </c>
      <c r="F13" s="7" t="s">
        <v>33</v>
      </c>
      <c r="G13" s="8">
        <v>4</v>
      </c>
      <c r="H13" s="8">
        <v>5</v>
      </c>
      <c r="I13" s="8">
        <v>6</v>
      </c>
      <c r="J13" s="8" t="s">
        <v>34</v>
      </c>
      <c r="K13" s="8">
        <v>8</v>
      </c>
      <c r="L13" s="8">
        <v>9</v>
      </c>
      <c r="M13" s="8">
        <v>10</v>
      </c>
      <c r="N13" s="8" t="s">
        <v>35</v>
      </c>
      <c r="O13" s="8" t="s">
        <v>36</v>
      </c>
      <c r="P13" s="7" t="s">
        <v>37</v>
      </c>
      <c r="Q13" s="9">
        <v>0.1</v>
      </c>
    </row>
    <row r="14" spans="1:17" ht="13.9" customHeight="1">
      <c r="A14" s="20">
        <v>0</v>
      </c>
      <c r="B14" s="2" t="s">
        <v>22</v>
      </c>
      <c r="C14" s="10" t="s">
        <v>21</v>
      </c>
      <c r="D14" s="14"/>
      <c r="E14" s="15">
        <v>0</v>
      </c>
      <c r="F14" s="15">
        <f>IF(D14&gt;0,$D14-$E14,0)</f>
        <v>0</v>
      </c>
      <c r="G14" s="15"/>
      <c r="H14" s="15"/>
      <c r="I14" s="15"/>
      <c r="J14" s="15">
        <f>IF(F14&gt;0,F14-(G14+H14)-I14,0)</f>
        <v>0</v>
      </c>
      <c r="K14" s="15"/>
      <c r="L14" s="15"/>
      <c r="M14" s="15"/>
      <c r="N14" s="15">
        <f>IF(J14&gt;0,J14-K14-(L14*M14),0)</f>
        <v>0</v>
      </c>
      <c r="O14" s="15">
        <f>N14*A14</f>
        <v>0</v>
      </c>
      <c r="P14" s="16" t="s">
        <v>21</v>
      </c>
      <c r="Q14" s="16" t="s">
        <v>21</v>
      </c>
    </row>
    <row r="15" spans="1:17" ht="13.9" customHeight="1">
      <c r="A15" s="21"/>
      <c r="B15" s="2" t="s">
        <v>23</v>
      </c>
      <c r="C15" s="10" t="s">
        <v>21</v>
      </c>
      <c r="D15" s="15"/>
      <c r="E15" s="15">
        <v>0</v>
      </c>
      <c r="F15" s="15">
        <f t="shared" ref="F15:F21" si="0">IF(D15&gt;0,$D15-$E15,0)</f>
        <v>0</v>
      </c>
      <c r="G15" s="15"/>
      <c r="H15" s="15"/>
      <c r="I15" s="15"/>
      <c r="J15" s="15">
        <f t="shared" ref="J15:J21" si="1">IF(F15&gt;0,F15-(G15+H15)-I15,0)</f>
        <v>0</v>
      </c>
      <c r="K15" s="15"/>
      <c r="L15" s="15"/>
      <c r="M15" s="15"/>
      <c r="N15" s="15">
        <f t="shared" ref="N15:N21" si="2">IF(J15&gt;0,J15-K15-(L15*M15),0)</f>
        <v>0</v>
      </c>
      <c r="O15" s="15">
        <f t="shared" ref="O15:O21" si="3">N15*A15</f>
        <v>0</v>
      </c>
      <c r="P15" s="16" t="s">
        <v>21</v>
      </c>
      <c r="Q15" s="16" t="s">
        <v>21</v>
      </c>
    </row>
    <row r="16" spans="1:17" ht="13.9" customHeight="1">
      <c r="A16" s="21"/>
      <c r="B16" s="2" t="s">
        <v>24</v>
      </c>
      <c r="C16" s="10" t="s">
        <v>21</v>
      </c>
      <c r="D16" s="15"/>
      <c r="E16" s="15">
        <v>0</v>
      </c>
      <c r="F16" s="15">
        <f t="shared" si="0"/>
        <v>0</v>
      </c>
      <c r="G16" s="15"/>
      <c r="H16" s="15"/>
      <c r="I16" s="15"/>
      <c r="J16" s="15">
        <f t="shared" si="1"/>
        <v>0</v>
      </c>
      <c r="K16" s="15"/>
      <c r="L16" s="15"/>
      <c r="M16" s="15"/>
      <c r="N16" s="15">
        <f t="shared" si="2"/>
        <v>0</v>
      </c>
      <c r="O16" s="15">
        <f t="shared" si="3"/>
        <v>0</v>
      </c>
      <c r="P16" s="16" t="s">
        <v>21</v>
      </c>
      <c r="Q16" s="16" t="s">
        <v>21</v>
      </c>
    </row>
    <row r="17" spans="1:17">
      <c r="A17" s="21"/>
      <c r="B17" s="6" t="s">
        <v>38</v>
      </c>
      <c r="C17" s="10" t="s">
        <v>21</v>
      </c>
      <c r="D17" s="15"/>
      <c r="E17" s="15">
        <v>0</v>
      </c>
      <c r="F17" s="15">
        <f t="shared" si="0"/>
        <v>0</v>
      </c>
      <c r="G17" s="15"/>
      <c r="H17" s="15"/>
      <c r="I17" s="15"/>
      <c r="J17" s="15">
        <f t="shared" si="1"/>
        <v>0</v>
      </c>
      <c r="K17" s="15"/>
      <c r="L17" s="15"/>
      <c r="M17" s="15"/>
      <c r="N17" s="15">
        <f t="shared" si="2"/>
        <v>0</v>
      </c>
      <c r="O17" s="15">
        <f t="shared" si="3"/>
        <v>0</v>
      </c>
      <c r="P17" s="16" t="s">
        <v>21</v>
      </c>
      <c r="Q17" s="16" t="s">
        <v>21</v>
      </c>
    </row>
    <row r="18" spans="1:17" ht="21">
      <c r="A18" s="22"/>
      <c r="B18" s="6" t="s">
        <v>39</v>
      </c>
      <c r="C18" s="10" t="s">
        <v>21</v>
      </c>
      <c r="D18" s="15"/>
      <c r="E18" s="15">
        <v>0</v>
      </c>
      <c r="F18" s="15">
        <f t="shared" si="0"/>
        <v>0</v>
      </c>
      <c r="G18" s="15"/>
      <c r="H18" s="15"/>
      <c r="I18" s="15"/>
      <c r="J18" s="15">
        <f t="shared" si="1"/>
        <v>0</v>
      </c>
      <c r="K18" s="15"/>
      <c r="L18" s="15"/>
      <c r="M18" s="15"/>
      <c r="N18" s="15">
        <f t="shared" si="2"/>
        <v>0</v>
      </c>
      <c r="O18" s="15">
        <f t="shared" si="3"/>
        <v>0</v>
      </c>
      <c r="P18" s="16" t="s">
        <v>21</v>
      </c>
      <c r="Q18" s="16" t="s">
        <v>21</v>
      </c>
    </row>
    <row r="19" spans="1:17">
      <c r="A19" s="12">
        <v>0.2</v>
      </c>
      <c r="B19" s="2" t="s">
        <v>25</v>
      </c>
      <c r="C19" s="10" t="s">
        <v>21</v>
      </c>
      <c r="D19" s="14"/>
      <c r="E19" s="15">
        <v>0</v>
      </c>
      <c r="F19" s="15">
        <f t="shared" si="0"/>
        <v>0</v>
      </c>
      <c r="G19" s="17"/>
      <c r="H19" s="15"/>
      <c r="I19" s="15"/>
      <c r="J19" s="15">
        <f t="shared" si="1"/>
        <v>0</v>
      </c>
      <c r="K19" s="15"/>
      <c r="L19" s="15"/>
      <c r="M19" s="15"/>
      <c r="N19" s="15">
        <f t="shared" si="2"/>
        <v>0</v>
      </c>
      <c r="O19" s="15">
        <f t="shared" si="3"/>
        <v>0</v>
      </c>
      <c r="P19" s="16" t="s">
        <v>21</v>
      </c>
      <c r="Q19" s="16" t="s">
        <v>21</v>
      </c>
    </row>
    <row r="20" spans="1:17">
      <c r="A20" s="12">
        <v>0.5</v>
      </c>
      <c r="B20" s="2" t="s">
        <v>26</v>
      </c>
      <c r="C20" s="10"/>
      <c r="D20" s="14"/>
      <c r="E20" s="14"/>
      <c r="F20" s="15">
        <f t="shared" si="0"/>
        <v>0</v>
      </c>
      <c r="G20" s="15"/>
      <c r="H20" s="15"/>
      <c r="I20" s="15"/>
      <c r="J20" s="15">
        <f t="shared" si="1"/>
        <v>0</v>
      </c>
      <c r="K20" s="15"/>
      <c r="L20" s="15"/>
      <c r="M20" s="15"/>
      <c r="N20" s="15">
        <f t="shared" si="2"/>
        <v>0</v>
      </c>
      <c r="O20" s="15">
        <f t="shared" si="3"/>
        <v>0</v>
      </c>
      <c r="P20" s="16"/>
      <c r="Q20" s="16"/>
    </row>
    <row r="21" spans="1:17">
      <c r="A21" s="12">
        <v>1</v>
      </c>
      <c r="B21" s="2" t="s">
        <v>27</v>
      </c>
      <c r="C21" s="10"/>
      <c r="D21" s="14"/>
      <c r="E21" s="14"/>
      <c r="F21" s="15">
        <f t="shared" si="0"/>
        <v>0</v>
      </c>
      <c r="G21" s="15"/>
      <c r="H21" s="15"/>
      <c r="I21" s="14"/>
      <c r="J21" s="15">
        <f t="shared" si="1"/>
        <v>0</v>
      </c>
      <c r="K21" s="15"/>
      <c r="L21" s="15"/>
      <c r="M21" s="15"/>
      <c r="N21" s="15">
        <f t="shared" si="2"/>
        <v>0</v>
      </c>
      <c r="O21" s="15">
        <f t="shared" si="3"/>
        <v>0</v>
      </c>
      <c r="P21" s="16"/>
      <c r="Q21" s="16"/>
    </row>
    <row r="22" spans="1:17">
      <c r="A22" s="23" t="s">
        <v>28</v>
      </c>
      <c r="B22" s="24"/>
      <c r="C22" s="11" t="s">
        <v>21</v>
      </c>
      <c r="D22" s="16" t="s">
        <v>21</v>
      </c>
      <c r="E22" s="16" t="s">
        <v>21</v>
      </c>
      <c r="F22" s="16"/>
      <c r="G22" s="16" t="s">
        <v>21</v>
      </c>
      <c r="H22" s="16" t="s">
        <v>21</v>
      </c>
      <c r="I22" s="16" t="s">
        <v>21</v>
      </c>
      <c r="J22" s="16" t="s">
        <v>21</v>
      </c>
      <c r="K22" s="16" t="s">
        <v>21</v>
      </c>
      <c r="L22" s="16" t="s">
        <v>21</v>
      </c>
      <c r="M22" s="16" t="s">
        <v>21</v>
      </c>
      <c r="N22" s="16" t="s">
        <v>21</v>
      </c>
      <c r="O22" s="16">
        <f>SUM(O14:O21)</f>
        <v>0</v>
      </c>
      <c r="P22" s="16" t="s">
        <v>21</v>
      </c>
      <c r="Q22" s="16" t="s">
        <v>21</v>
      </c>
    </row>
    <row r="23" spans="1:17">
      <c r="A23" s="3"/>
      <c r="B23" s="2" t="s">
        <v>29</v>
      </c>
      <c r="C23" s="11" t="s">
        <v>21</v>
      </c>
      <c r="D23" s="16" t="s">
        <v>21</v>
      </c>
      <c r="E23" s="16" t="s">
        <v>21</v>
      </c>
      <c r="F23" s="16" t="s">
        <v>21</v>
      </c>
      <c r="G23" s="16" t="s">
        <v>21</v>
      </c>
      <c r="H23" s="16" t="s">
        <v>21</v>
      </c>
      <c r="I23" s="16" t="s">
        <v>21</v>
      </c>
      <c r="J23" s="16" t="s">
        <v>21</v>
      </c>
      <c r="K23" s="16" t="s">
        <v>21</v>
      </c>
      <c r="L23" s="16" t="s">
        <v>21</v>
      </c>
      <c r="M23" s="16" t="s">
        <v>21</v>
      </c>
      <c r="N23" s="16" t="s">
        <v>21</v>
      </c>
      <c r="O23" s="16"/>
      <c r="P23" s="16" t="s">
        <v>21</v>
      </c>
      <c r="Q23" s="16" t="s">
        <v>21</v>
      </c>
    </row>
    <row r="24" spans="1:17">
      <c r="A24" s="2" t="s">
        <v>30</v>
      </c>
      <c r="B24" s="2"/>
      <c r="C24" s="11" t="s">
        <v>21</v>
      </c>
      <c r="D24" s="16" t="s">
        <v>21</v>
      </c>
      <c r="E24" s="16" t="s">
        <v>21</v>
      </c>
      <c r="F24" s="16" t="s">
        <v>21</v>
      </c>
      <c r="G24" s="16" t="s">
        <v>21</v>
      </c>
      <c r="H24" s="16" t="s">
        <v>21</v>
      </c>
      <c r="I24" s="16" t="s">
        <v>21</v>
      </c>
      <c r="J24" s="16" t="s">
        <v>21</v>
      </c>
      <c r="K24" s="16" t="s">
        <v>21</v>
      </c>
      <c r="L24" s="16" t="s">
        <v>21</v>
      </c>
      <c r="M24" s="16" t="s">
        <v>21</v>
      </c>
      <c r="N24" s="16" t="s">
        <v>21</v>
      </c>
      <c r="O24" s="16">
        <f>O22-O23</f>
        <v>0</v>
      </c>
      <c r="P24" s="16">
        <f>$O$24*$B$26</f>
        <v>0</v>
      </c>
      <c r="Q24" s="16">
        <v>0.1</v>
      </c>
    </row>
    <row r="26" spans="1:17">
      <c r="A26" s="3" t="s">
        <v>40</v>
      </c>
      <c r="B26" s="13">
        <v>0.1</v>
      </c>
    </row>
  </sheetData>
  <mergeCells count="24">
    <mergeCell ref="A14:A18"/>
    <mergeCell ref="A22:B22"/>
    <mergeCell ref="A1:Q1"/>
    <mergeCell ref="A9:Q9"/>
    <mergeCell ref="A10:Q10"/>
    <mergeCell ref="O11:O12"/>
    <mergeCell ref="D11:D12"/>
    <mergeCell ref="E11:E12"/>
    <mergeCell ref="K11:M11"/>
    <mergeCell ref="C11:C12"/>
    <mergeCell ref="G11:H11"/>
    <mergeCell ref="J11:J12"/>
    <mergeCell ref="A2:C2"/>
    <mergeCell ref="A3:C3"/>
    <mergeCell ref="A4:C4"/>
    <mergeCell ref="A5:C5"/>
    <mergeCell ref="A6:C6"/>
    <mergeCell ref="A11:A13"/>
    <mergeCell ref="P11:P12"/>
    <mergeCell ref="N11:N12"/>
    <mergeCell ref="Q11:Q12"/>
    <mergeCell ref="I11:I12"/>
    <mergeCell ref="B11:B13"/>
    <mergeCell ref="F11:F12"/>
  </mergeCells>
  <printOptions gridLines="1" gridLinesSet="0"/>
  <pageMargins left="0.75" right="0.75" top="1" bottom="0.75" header="0.5" footer="0.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Ramirez Giles</dc:creator>
  <cp:lastModifiedBy>josara</cp:lastModifiedBy>
  <cp:lastPrinted>2019-07-08T18:06:42Z</cp:lastPrinted>
  <dcterms:created xsi:type="dcterms:W3CDTF">2019-04-29T21:52:31Z</dcterms:created>
  <dcterms:modified xsi:type="dcterms:W3CDTF">2022-05-16T16:14:54Z</dcterms:modified>
</cp:coreProperties>
</file>