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drawings/drawing2.xml" ContentType="application/vnd.openxmlformats-officedocument.drawing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sridhar\research\AnalyticsBigdataML\ML Course\Praxis\Jan 2022\MSE\Sessions 8-10 ANOVA and F test\"/>
    </mc:Choice>
  </mc:AlternateContent>
  <xr:revisionPtr revIDLastSave="0" documentId="13_ncr:1_{B614E741-3B6E-4A8A-AA7E-8CFC38D9F20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 a="1"/>
  <c r="D7" i="3" s="1"/>
  <c r="C7" i="3" a="1"/>
  <c r="C7" i="3" s="1"/>
  <c r="B7" i="3" a="1"/>
  <c r="B7" i="3" s="1"/>
  <c r="C9" i="3"/>
  <c r="C18" i="3" s="1" a="1"/>
  <c r="C18" i="3" s="1"/>
  <c r="G14" i="3" a="1"/>
  <c r="G14" i="3" s="1"/>
  <c r="M35" i="2"/>
  <c r="M34" i="2"/>
  <c r="L34" i="2"/>
  <c r="K34" i="2"/>
  <c r="J35" i="2"/>
  <c r="J34" i="2"/>
  <c r="M13" i="2"/>
  <c r="E7" i="3" l="1"/>
  <c r="B18" i="3" a="1"/>
  <c r="B18" i="3" s="1"/>
  <c r="E18" i="3" s="1"/>
  <c r="D18" i="3" a="1"/>
  <c r="D18" i="3" s="1"/>
  <c r="K14" i="2" a="1"/>
  <c r="K14" i="2" s="1"/>
  <c r="D8" i="2"/>
  <c r="F7" i="2"/>
  <c r="E7" i="2" a="1"/>
  <c r="E7" i="2" s="1"/>
  <c r="D7" i="2" a="1"/>
  <c r="D7" i="2" s="1"/>
  <c r="C7" i="2" a="1"/>
  <c r="C7" i="2" s="1"/>
  <c r="H14" i="2" a="1"/>
  <c r="H14" i="2" s="1"/>
  <c r="F7" i="1"/>
  <c r="F9" i="1" s="1" a="1"/>
  <c r="F9" i="1" s="1"/>
  <c r="G7" i="1"/>
  <c r="F11" i="1" s="1" a="1"/>
  <c r="F11" i="1" s="1"/>
  <c r="E7" i="1"/>
  <c r="E9" i="1" s="1" a="1"/>
  <c r="E9" i="1" s="1"/>
  <c r="D7" i="1"/>
  <c r="J2" i="1" s="1"/>
  <c r="D9" i="1" l="1" a="1"/>
  <c r="D9" i="1" s="1"/>
  <c r="F12" i="1" s="1"/>
  <c r="F13" i="1" s="1"/>
  <c r="K2" i="1"/>
  <c r="L2" i="1"/>
  <c r="L3" i="1" s="1"/>
  <c r="L4" i="1" s="1"/>
  <c r="L5" i="1" s="1"/>
  <c r="J3" i="1"/>
  <c r="J4" i="1" s="1"/>
  <c r="K3" i="1" l="1"/>
  <c r="K4" i="1" s="1"/>
  <c r="K5" i="1" s="1"/>
  <c r="K6" i="1" s="1"/>
  <c r="M7" i="1"/>
  <c r="L11" i="1" s="1" a="1"/>
  <c r="L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<sst xmlns="http://schemas.openxmlformats.org/spreadsheetml/2006/main" count="78" uniqueCount="42">
  <si>
    <t>A</t>
  </si>
  <si>
    <t>B</t>
  </si>
  <si>
    <t>C</t>
  </si>
  <si>
    <t>Grand Mean</t>
  </si>
  <si>
    <t>Total Variation</t>
  </si>
  <si>
    <t>var@levels</t>
  </si>
  <si>
    <t>Var due to ethnicity</t>
  </si>
  <si>
    <t>Var due to indiv characteristics</t>
  </si>
  <si>
    <t>SST</t>
  </si>
  <si>
    <t>SSW</t>
  </si>
  <si>
    <t>SSB</t>
  </si>
  <si>
    <t>SST - SSW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</si>
  <si>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</si>
  <si>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</si>
  <si>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</si>
  <si>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</si>
  <si>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</si>
  <si>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</si>
  <si>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</si>
  <si>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</si>
  <si>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</si>
  <si>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</si>
  <si>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</si>
  <si>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</si>
  <si>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</si>
  <si>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</si>
  <si>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</si>
  <si>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</si>
  <si>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</si>
  <si>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</si>
  <si>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SSE</t>
  </si>
  <si>
    <t>SSTR</t>
  </si>
  <si>
    <t>DS salaries</t>
  </si>
  <si>
    <t>grandmn</t>
  </si>
  <si>
    <t>SSA aka SSTR</t>
  </si>
  <si>
    <t>SSW aka SSE</t>
  </si>
  <si>
    <t>SST = SSW + SSA</t>
  </si>
  <si>
    <t>SSA / SSW</t>
  </si>
  <si>
    <t>if means are different</t>
  </si>
  <si>
    <t>if means are equal</t>
  </si>
  <si>
    <t>close to zero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</si>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</sst>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customXml" Target="../ink/ink6.xml"/><Relationship Id="rId7" Type="http://schemas.openxmlformats.org/officeDocument/2006/relationships/customXml" Target="../ink/ink8.xml"/><Relationship Id="rId2" Type="http://schemas.openxmlformats.org/officeDocument/2006/relationships/image" Target="../media/image5.png"/><Relationship Id="rId1" Type="http://schemas.openxmlformats.org/officeDocument/2006/relationships/customXml" Target="../ink/ink5.xml"/><Relationship Id="rId6" Type="http://schemas.openxmlformats.org/officeDocument/2006/relationships/image" Target="../media/image7.png"/><Relationship Id="rId5" Type="http://schemas.openxmlformats.org/officeDocument/2006/relationships/customXml" Target="../ink/ink7.xm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606960</xdr:colOff>
      <xdr:row>9</xdr:row>
      <xdr:rowOff>132660</xdr:rowOff>
    </xdr:from>
    <xdr:to>
      <xdr:col>1</xdr:col>
      <xdr:colOff>584160</xdr:colOff>
      <xdr:row>13</xdr:row>
      <xdr:rowOff>78420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45D376C4-8DCA-4D12-A5A8-F716412A837D}"/>
                </a:ext>
              </a:extLst>
            </xdr14:cNvPr>
            <xdr14:cNvContentPartPr/>
          </xdr14:nvContentPartPr>
          <xdr14:nvPr macro=""/>
          <xdr14:xfrm>
            <a:off x="606960" y="1847160"/>
            <a:ext cx="586800" cy="7077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45D376C4-8DCA-4D12-A5A8-F716412A83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98320" y="1838516"/>
              <a:ext cx="604440" cy="7254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179330</xdr:colOff>
      <xdr:row>13</xdr:row>
      <xdr:rowOff>85980</xdr:rowOff>
    </xdr:from>
    <xdr:to>
      <xdr:col>11</xdr:col>
      <xdr:colOff>148970</xdr:colOff>
      <xdr:row>14</xdr:row>
      <xdr:rowOff>63240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79DFE61E-DBF0-4905-825D-13AD545625DD}"/>
                </a:ext>
              </a:extLst>
            </xdr14:cNvPr>
            <xdr14:cNvContentPartPr/>
          </xdr14:nvContentPartPr>
          <xdr14:nvPr macro=""/>
          <xdr14:xfrm>
            <a:off x="6459480" y="2562480"/>
            <a:ext cx="579240" cy="1677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79DFE61E-DBF0-4905-825D-13AD545625D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450840" y="2553840"/>
              <a:ext cx="59688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180650</xdr:colOff>
      <xdr:row>13</xdr:row>
      <xdr:rowOff>92100</xdr:rowOff>
    </xdr:from>
    <xdr:to>
      <xdr:col>9</xdr:col>
      <xdr:colOff>567530</xdr:colOff>
      <xdr:row>14</xdr:row>
      <xdr:rowOff>105720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EA6376AF-8632-4469-B709-646F158FA062}"/>
                </a:ext>
              </a:extLst>
            </xdr14:cNvPr>
            <xdr14:cNvContentPartPr/>
          </xdr14:nvContentPartPr>
          <xdr14:nvPr macro=""/>
          <xdr14:xfrm>
            <a:off x="5241600" y="2568600"/>
            <a:ext cx="996480" cy="20412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EA6376AF-8632-4469-B709-646F158FA06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32957" y="2559600"/>
              <a:ext cx="1014126" cy="22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543960</xdr:colOff>
      <xdr:row>13</xdr:row>
      <xdr:rowOff>115500</xdr:rowOff>
    </xdr:from>
    <xdr:to>
      <xdr:col>7</xdr:col>
      <xdr:colOff>681720</xdr:colOff>
      <xdr:row>14</xdr:row>
      <xdr:rowOff>112560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E7DF77A6-5071-4139-96D0-55F745FB9586}"/>
                </a:ext>
              </a:extLst>
            </xdr14:cNvPr>
            <xdr14:cNvContentPartPr/>
          </xdr14:nvContentPartPr>
          <xdr14:nvPr macro=""/>
          <xdr14:xfrm>
            <a:off x="4201560" y="2592000"/>
            <a:ext cx="747360" cy="18756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E7DF77A6-5071-4139-96D0-55F745FB958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192916" y="2583360"/>
              <a:ext cx="765009" cy="205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285720</xdr:colOff>
      <xdr:row>2</xdr:row>
      <xdr:rowOff>160800</xdr:rowOff>
    </xdr:from>
    <xdr:to>
      <xdr:col>13</xdr:col>
      <xdr:colOff>463680</xdr:colOff>
      <xdr:row>4</xdr:row>
      <xdr:rowOff>32160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EA65BE62-C376-4C1B-A826-CD1C1254FAC6}"/>
                </a:ext>
              </a:extLst>
            </xdr14:cNvPr>
            <xdr14:cNvContentPartPr/>
          </xdr14:nvContentPartPr>
          <xdr14:nvPr macro=""/>
          <xdr14:xfrm>
            <a:off x="6991320" y="541800"/>
            <a:ext cx="1397160" cy="2523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EA65BE62-C376-4C1B-A826-CD1C1254FAC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82320" y="533148"/>
              <a:ext cx="1414800" cy="2700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274200</xdr:colOff>
      <xdr:row>6</xdr:row>
      <xdr:rowOff>7200</xdr:rowOff>
    </xdr:from>
    <xdr:to>
      <xdr:col>13</xdr:col>
      <xdr:colOff>358200</xdr:colOff>
      <xdr:row>7</xdr:row>
      <xdr:rowOff>50340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6B129170-CA40-4E23-8FAC-5F1FF301484F}"/>
                </a:ext>
              </a:extLst>
            </xdr14:cNvPr>
            <xdr14:cNvContentPartPr/>
          </xdr14:nvContentPartPr>
          <xdr14:nvPr macro=""/>
          <xdr14:xfrm>
            <a:off x="6979800" y="1150200"/>
            <a:ext cx="1303200" cy="23364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6B129170-CA40-4E23-8FAC-5F1FF30148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971160" y="1141200"/>
              <a:ext cx="132084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242520</xdr:colOff>
      <xdr:row>9</xdr:row>
      <xdr:rowOff>66780</xdr:rowOff>
    </xdr:from>
    <xdr:to>
      <xdr:col>13</xdr:col>
      <xdr:colOff>434160</xdr:colOff>
      <xdr:row>11</xdr:row>
      <xdr:rowOff>22740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0EEA5025-FC25-42E1-9CF3-92E65BF32AEF}"/>
                </a:ext>
              </a:extLst>
            </xdr14:cNvPr>
            <xdr14:cNvContentPartPr/>
          </xdr14:nvContentPartPr>
          <xdr14:nvPr macro=""/>
          <xdr14:xfrm>
            <a:off x="6948120" y="1781280"/>
            <a:ext cx="1410840" cy="3369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0EEA5025-FC25-42E1-9CF3-92E65BF32AE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939120" y="1772280"/>
              <a:ext cx="1428480" cy="35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30120</xdr:colOff>
      <xdr:row>13</xdr:row>
      <xdr:rowOff>12900</xdr:rowOff>
    </xdr:from>
    <xdr:to>
      <xdr:col>13</xdr:col>
      <xdr:colOff>417960</xdr:colOff>
      <xdr:row>15</xdr:row>
      <xdr:rowOff>11700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59A09709-0249-4E90-83CE-EA47761200B3}"/>
                </a:ext>
              </a:extLst>
            </xdr14:cNvPr>
            <xdr14:cNvContentPartPr/>
          </xdr14:nvContentPartPr>
          <xdr14:nvPr macro=""/>
          <xdr14:xfrm>
            <a:off x="6735720" y="2489400"/>
            <a:ext cx="1607040" cy="37980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59A09709-0249-4E90-83CE-EA47761200B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727080" y="2480760"/>
              <a:ext cx="1624680" cy="397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10T04:40:09.315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292 288 240,'0'0'1233,"1"5"-838,0 1 75,0 14 9875,-1-21-10020,0 0-1,0 0 1,0 0-1,-1 1 1,1-1-1,-1 0 1,1 0-1,0 0 1,-1 0-1,1 1 1,-1-1 0,1 0-1,-1 1 1,0-1-1,1 0 1,-1 1-1,0-1 1,0 1-1,1-1 1,-3 0-1,-25-11 798,-28 2-1760,49 9 639,1 1 0,-1 0-1,1 0 1,0 0-1,-1 1 1,1 0-1,0 1 1,-1-1-1,1 1 1,0 0-1,-9 5 1,12-4-2,0-1 1,0 1-1,0 0 1,1 0-1,-1 0 1,1 0-1,0 0 0,0 0 1,0 1-1,0-1 1,0 1-1,1-1 1,0 1-1,-1 0 1,2 0-1,-1-1 0,0 1 1,1 0-1,-1 0 1,1 6-1,0-6 0,0 1 1,0-1-1,0 1 0,0-1 1,1 1-1,-1-1 0,1 1 1,0-1-1,0 0 0,1 0 1,0 1-1,-1-1 0,1 0 1,5 7-1,-2-6 4,-1-1 0,1 0 0,0 0-1,0 0 1,0-1 0,0 1 0,0-1 0,1-1 0,0 1 0,7 2-1,25 6-112,-29-9 57,0 1 1,0 0-1,0 0 0,16 9 1,-23-11 48,0 1 1,0-1-1,0 1 1,0 0-1,0-1 1,0 1-1,-1 0 1,1 0 0,-1 0-1,1 1 1,-1-1-1,0 0 1,0 0-1,0 1 1,0-1-1,0 1 1,0-1-1,-1 1 1,1-1-1,-1 1 1,0-1-1,0 5 1,1-4 28,-1 0 0,0 0 0,-1 0 0,1 0 0,0 0 0,-1 0 0,0 0 0,0-1 0,1 1 0,-2 0 0,1 0 0,0-1 0,-1 1-1,1 0 1,-3 3 0,0-3 9,0 0 0,0 0 0,0 0 0,0 0 0,-1-1 0,1 0 0,0 0-1,-10 3 1,-12 3 195,0-1 0,-47 6 0,-19 4 600,84-13-2023</inkml:trace>
  <inkml:trace contextRef="#ctx0" brushRef="#br0" timeOffset="683.56">582 360 848,'0'0'10800,"2"-4"-9738,-1 0-1206,-1 4 223,1-1 0,-1 0 0,1 1-1,-1-1 1,1 0 0,-1 0 0,0 0 0,1 1 0,-1-1 0,0 0 0,0 0 0,0 0 0,0 1-1,1-1 1,-1 0 0,0 0 0,0 0 0,-1 0 0,1 0 0,0 1 0,0-1 0,0 0-1,-1 0 1,1 0 0,0 1 0,0-1 0,-1 0 0,1 0 0,-1 1 0,1-1 0,-1 0-1,1 1 1,-1-1 0,0 0 0,1 1 0,-1-1 0,1 1 0,-1-1 0,0 1 0,0-1-1,1 1 1,-1 0 0,0-1 0,0 1 0,0 0 0,1-1 0,-1 1 0,0 0 0,0 0-1,0 0 1,0 0 0,1 0 0,-1 0 0,0 0 0,-1 0 0,-12-1-148,4 0 280,0 0-1,-1 1 0,-19 1 1,26 0-166,0-1 0,1 1 0,-1 1 1,1-1-1,-1 0 0,1 1 0,-1 0 1,1 0-1,0 0 0,0 0 0,0 0 0,0 0 1,0 1-1,-4 4 0,-13 16-90,13-17 18,0 0 0,1 1 0,0 0 1,0 0-1,1 1 0,0 0 0,0 0 0,1 0 0,0 0 0,0 1 0,-2 9 0,6-17 24,0 0-1,0 1 1,0-1-1,1 0 1,-1 1-1,0-1 1,1 0 0,-1 1-1,1-1 1,0 0-1,-1 0 1,1 0-1,0 1 1,0-1 0,0 0-1,0 0 1,0 0-1,0 0 1,0-1-1,0 1 1,0 0 0,0 0-1,0-1 1,1 1-1,-1 0 1,0-1-1,0 1 1,1-1 0,-1 0-1,0 1 1,1-1-1,-1 0 1,3 0 0,57 7 25,-48-6-24,211 3-89,-161-4 75,-63 1 24,1-1-1,0 1 1,0 0-1,-1-1 0,1 1 1,-1 0-1,1 0 1,-1 0-1,1 0 1,-1 0-1,1 0 1,-1-1-1,0 1 1,1 0-1,-1 0 0,0 0 1,0 0-1,0 0 1,0 0-1,0 0 1,0 0-1,0 0 1,0 0-1,0 2 1,-2 27 261,2-29-266,-1 3 32,0 0 0,-1 0-1,1 0 1,-1 0 0,0 0 0,0 0 0,0 0-1,-1-1 1,0 1 0,1-1 0,-1 0-1,0 0 1,-1 0 0,1 0 0,0 0 0,-1-1-1,0 1 1,-6 3 0,-12 5 328,-45 19 0,61-28-288,-13 6 0,5-2-42,0 0 0,-1-1 0,1-1-1,-1 0 1,-28 4 0,57-27-14103</inkml:trace>
  <inkml:trace contextRef="#ctx0" brushRef="#br0" timeOffset="1201.77">931 226 2433,'0'0'9930,"0"6"-8239,4 142 3039,-6-104-4337,3 1 0,1-1 0,12 60 0,-7-82-509</inkml:trace>
  <inkml:trace contextRef="#ctx0" brushRef="#br0" timeOffset="1608.96">700 308 1008,'0'0'17304,"69"-53"-16951,-13 13 159,1-3 0,-8 6-192,-9 7 96,-9 6-416,-1 4-512,5 3-993,5-5-2785,9 1-9828</inkml:trace>
  <inkml:trace contextRef="#ctx0" brushRef="#br0" timeOffset="3530.11">234 942 1857,'0'0'7625,"2"-4"-6526,5-7 324,-11 8-468,-25 14-27,-47 32-8,68-38-520,3-2-278,1 0 1,-1 0-1,1 1 0,0-1 1,-1 1-1,1 0 0,1 0 1,-1 1-1,1-1 0,0 1 1,0-1-1,0 1 0,-2 6 0,2-2-220,0 0 0,1 0 0,0 0-1,0 1 1,1-1 0,1 19-1,0-28 95,0 1-1,0-1 1,0 1-1,1-1 0,-1 1 1,0-1-1,0 1 1,1-1-1,-1 0 1,1 1-1,-1-1 0,0 0 1,1 1-1,-1-1 1,1 0-1,-1 1 0,0-1 1,1 0-1,-1 0 1,1 0-1,-1 1 0,1-1 1,-1 0-1,1 0 1,-1 0-1,1 0 0,-1 0 1,1 0-1,-1 0 1,2 0-1,21 0 7,-17 0-22,223-17-1516,-228 18 1563,-1-1 1,1 1-1,-1 0 1,1 0-1,-1-1 0,1 1 1,-1 0-1,1 0 1,-1 0-1,0 0 1,1 0-1,-1 0 1,0-1-1,0 1 1,0 0-1,1 0 1,-1 0-1,0 0 0,-1 0 1,1 0-1,0 0 1,0 0-1,0 0 1,0 0-1,-1 0 1,0 1-1,-7 29 678,1-21-586,-1 0 0,-1-1 0,0 1 0,0-2 1,-1 1-1,0-2 0,-22 14 0,8-7 339,-1-2-1,-43 16 1,67-27-523,1-1 1,-1 0-1,1 0 0,-1 0 1,0 0-1,1 0 0,-1 0 0,0 1 1,1-2-1,-1 1 0,1 0 1,-1 0-1,0 0 0,1 0 1,-1 0-1,1 0 0,-1-1 1,1 1-1,-1 0 0,0 0 0,1-1 1,-1 1-1,1 0 0,-1-1 1,1 1-1,0-1 0,-1 1 1,1-1-1,-1 1 0,1-1 0,0 1 1,-1-1-1,1 1 0,0-1 1,-1 1-1,1-1 0,0 1 1,0-1-1,0 0 0,0 1 1,0-1-1,-1 1 0,1-1 0,0 0 1,0 1-1,1-1 0,-1 1 1,0-1-1,0 0 0,0 1 1,0-1-1,0 1 0,1-2 0,-1-1-517,0-19-4301</inkml:trace>
  <inkml:trace contextRef="#ctx0" brushRef="#br0" timeOffset="4131.07">707 851 2433,'0'0'1836,"-5"-1"-791,-4 1-344,-1 0 0,0 1-1,0 0 1,1 0-1,-1 1 1,0 1-1,1 0 1,0 0 0,0 0-1,0 1 1,0 1-1,-14 9 1,2-1-120,0 1-1,1 2 1,1 0 0,-19 20-1,36-35-560,0 1 1,1-1-1,-1 1 0,0 0 0,1 0 0,-1 0 0,1 0 0,0 0 0,-1 0 1,1 0-1,0 0 0,0 1 0,1-1 0,-1 0 0,0 1 0,1-1 1,-1 0-1,1 1 0,0-1 0,0 1 0,0-1 0,0 1 0,1 2 0,0-3-68,0 0 0,1 0-1,-1-1 1,1 1 0,-1-1-1,1 1 1,-1-1 0,1 0-1,0 1 1,0-1 0,0 0-1,0 0 1,0 0 0,0-1-1,0 1 1,0 0 0,0-1-1,0 1 1,0-1 0,0 0-1,0 0 1,1 1 0,-1-1-1,0-1 1,2 1 0,187-13-2972,-188 13 2952,-1 1 0,1-1 0,0 1 0,-1-1 0,1 1-1,-1 0 1,1 0 0,-1 0 0,1 1 0,-1-1 0,1 0 0,-1 1 0,0 0 0,0-1 0,0 1 0,0 0 0,0 0 0,0 0 0,-1 1 0,3 2 0,-3-4 141,0 1 0,-1-1 0,1 1 0,0-1 0,0 1 0,-1-1 0,1 1 0,-1-1 0,0 1 0,1 0 0,-1-1 0,0 1 0,0 0 0,0-1 0,0 1 0,0 0 0,0-1 0,-1 1 0,1 0 0,-1-1 0,1 1 0,-1-1 0,1 1 0,-1-1 0,0 1 0,0-1 0,0 1 0,1-1 0,-2 0 0,1 1-1,0-1 1,0 0 0,0 0 0,-2 2 0,-8 3 420,0 0-1,0 0 0,-18 7 0,-34 17 152,60-28-693,-1 0 1,1 0-1,0 1 0,0-1 1,0 1-1,1 0 1,-1 0-1,1 0 0,-1 0 1,1 0-1,0 1 1,0-1-1,0 1 1,-1 3-1,3-4-927</inkml:trace>
  <inkml:trace contextRef="#ctx0" brushRef="#br0" timeOffset="4615.04">885 812 208,'0'0'8345,"1"16"-7320,-2 52 446,5 104 1513,-4-168-2970,0-1-1,1 1 1,-1-1-1,1 1 1,0-1-1,0 1 1,0-1-1,1 1 1,-1-1-1,1 0 1,-1 0-1,1 0 1,0 0 0,1 0-1,-1 0 1,0 0-1,1-1 1,-1 1-1,6 2 1,-4-3 50,0 0 1,0 0-1,0 0 0,1-1 1,-1 0-1,0 0 1,1 0-1,-1-1 0,1 1 1,-1-1-1,1 0 1,-1 0-1,8-2 0,5-1-89,1-1 1,-1-1-1,-1-1 0,1 0 0,-1-2 0,27-15 0,-41 22-33,-1 0-1,0 0 1,0 0 0,1 0 0,-1 0 0,0 0 0,0 0-1,0-1 1,0 1 0,0 0 0,-1-1 0,1 1-1,0-1 1,-1 1 0,1-1 0,-1 1 0,1-1-1,-1 0 1,1-2 0,-1-11-4957,0 8 1349</inkml:trace>
  <inkml:trace contextRef="#ctx0" brushRef="#br0" timeOffset="5043.25">902 1008 1441,'0'0'5933,"5"1"-3569,-2-1-2003,0 0 1,1 0-1,-1 0 0,0 0 1,0-1-1,0 1 1,0-1-1,0 0 1,0 1-1,0-1 0,0-1 1,0 1-1,3-3 1,43-28 1981,6-3-1529,-43 26-1911,-11-5-4508,-1 5 1171</inkml:trace>
  <inkml:trace contextRef="#ctx0" brushRef="#br0" timeOffset="5449.05">834 878 7908,'0'0'6018,"86"-32"-4257,-51 17-1056,3 1-609,3 1-96,3 0-1121,7-1-3649</inkml:trace>
  <inkml:trace contextRef="#ctx0" brushRef="#br0" timeOffset="6281.21">283 1606 2369,'0'0'5165,"-42"-4"-325,34 5-4681,-1 1 1,1 0 0,0 0-1,0 1 1,0 0 0,0 0 0,0 1-1,1 0 1,-1 1 0,1-1-1,0 1 1,0 1 0,1-1 0,0 1-1,0 0 1,0 0 0,1 1-1,-1 0 1,2 0 0,-1 0-1,1 1 1,0-1 0,1 1 0,-1 0-1,2 0 1,-1 0 0,1 1-1,-2 12 1,5-20-161,-1 0 1,1 0-1,-1-1 1,1 1-1,-1 0 0,1-1 1,-1 1-1,1 0 0,0-1 1,-1 1-1,1-1 0,0 1 1,-1-1-1,1 1 1,0-1-1,0 0 0,0 1 1,-1-1-1,1 0 0,0 0 1,0 0-1,0 1 0,0-1 1,-1 0-1,1 0 1,0 0-1,0 0 0,1-1 1,36 1-17,-27 0 15,38-2-214,-28 1-29,0 0 0,1 2 0,25 3 1,-44-2 228,1-1 1,-1 1 0,1 0 0,-1 0 0,0 1 0,0-1 0,0 1 0,0-1-1,0 1 1,-1 0 0,1 0 0,-1 0 0,0 0 0,0 1 0,0-1 0,3 7-1,-4-9 61,0 1-1,0 0 1,0 0-1,0-1 0,0 1 1,-1 0-1,1 0 0,0 0 1,-1 0-1,0 0 1,1 0-1,-1 1 0,0-1 1,0 0-1,0 0 1,0 0-1,0 0 0,-1 0 1,1 0-1,-1 0 1,1 0-1,-1 0 0,0 0 1,0 0-1,0 0 0,0-1 1,0 1-1,0 0 1,0 0-1,-1-1 0,-1 3 1,-13 4 268,1-1 1,-1-1-1,-1 0 1,-26 6-1,-32 11-66,75-22-333,-1-1 1,1 0 0,-1 1-1,1-1 1,-1 0-1,1 0 1,-1 1 0,0-1-1,1 0 1,-1 0-1,1 0 1,-1 0 0,1 0-1,-1 0 1,0 0-1,1 0 1,-1 0-1,1 0 1,-1 0 0,1 0-1,-1 0 1,0 0-1,1 0 1,-1-1 0,1 1-1,-1-1 1,3-16-4887,7-5-577</inkml:trace>
  <inkml:trace contextRef="#ctx0" brushRef="#br0" timeOffset="6900.86">665 1468 6051,'0'0'4082,"-5"-3"-303,-13 0-2879,10 6-791,0 0 0,0 0 0,0 0 0,0 1 0,1 0 0,0 1 0,0 0 0,0 0 0,0 0 0,1 1 0,0 0 0,0 0 0,0 0 0,1 1 0,0 0 0,0 0 0,1 1 0,0-1 0,0 1 0,1 0 0,0 0 0,0 0-1,1 0 1,0 0 0,-1 12 0,3-18-125,1-1-1,-1 0 0,1 0 0,-1 0 0,1 0 0,0-1 0,-1 1 0,1 0 0,0 0 1,0 0-1,0 0 0,0-1 0,0 1 0,-1 0 0,1-1 0,0 1 0,0-1 0,1 1 1,-1-1-1,0 1 0,0-1 0,0 0 0,0 0 0,0 1 0,0-1 0,2 0 1,40 5-135,-34-5 176,70 3-386,-55-3-174,1 0-1,-1 2 1,28 5-1,-51-6 549,-1-1 1,1 0-1,0 1 0,0-1 0,0 1 0,0-1 0,-1 1 0,1-1 0,0 1 0,0 0 1,-1-1-1,1 1 0,0 0 0,-1 0 0,1 0 0,-1-1 0,1 1 0,-1 0 0,1 0 1,-1 0-1,0 0 0,0 0 0,1 0 0,-1 0 0,0-1 0,0 1 0,0 0 1,0 0-1,0 0 0,0 0 0,0 0 0,0 0 0,0 0 0,0 0 0,-1 0 0,1 0 1,0 0-1,-1 0 0,1 0 0,-1-1 0,0 2 0,-1 3 194,0 0 0,0-1 1,-1 1-1,1-1 0,-1 0 0,-5 7 0,-11 6 51,0-1-1,-1-1 1,0-1 0,-30 16-1,-93 39-427,137-66 162,1 0 309</inkml:trace>
  <inkml:trace contextRef="#ctx0" brushRef="#br0" timeOffset="8014.91">945 1519 1825,'0'0'213,"0"-8"1,-1-17 241,1 7 9655,0 34-9518,2 7 208,1 1-1,1-1 1,1 1 0,1-1 0,1-1 0,1 1 0,17 31-1,-10-19-740,20 66-1,-33-50-1347,-6-39-8955</inkml:trace>
  <inkml:trace contextRef="#ctx0" brushRef="#br0" timeOffset="8431.84">757 1605 1473,'0'0'608,"95"-20"5859,-78 7-5283,1-2 545,1-3 1025,0 1-1282,0 2-543,-2-1-577,-1 2-320,0 2-32,-2 7-352,0 2-609,-3 3-960,2 0-1504,-2 0-1570</inkml:trace>
  <inkml:trace contextRef="#ctx0" brushRef="#br0" timeOffset="8845.99">1178 1464 9700,'0'0'2690,"13"77"-1442,-2-43 97,-1 0-961,-3 2-320,1-2 0,-3-2-64,1-5 0,-1-6-160,0-5-320,-2-3-737,0-3-768,-1-3-1824</inkml:trace>
  <inkml:trace contextRef="#ctx0" brushRef="#br0" timeOffset="9430.71">1107 1462 2561,'0'0'10240,"0"-3"-9675,0 0-555,0 1-1,0 0 1,0 0-1,1-1 1,-1 1-1,0 0 1,1 0-1,0 0 1,0 0-1,0-1 1,0 1 0,0 0-1,0 0 1,0 1-1,0-1 1,1 0-1,-1 0 1,1 1-1,-1-1 1,1 1-1,0-1 1,0 1-1,-1-1 1,1 1-1,0 0 1,0 0-1,4-1 1,1 0-109,-1 0 1,1 1-1,-1 0 0,1 0 0,0 1 1,-1-1-1,1 1 0,0 1 1,7 1-1,-12-2 67,-1 0 0,1 0 0,-1 1 0,1-1 1,-1 1-1,1-1 0,-1 1 0,0 0 0,1-1 0,-1 1 0,0 0 1,1 0-1,-1 0 0,0 0 0,0 0 0,0 0 0,0 0 0,0 1 1,0-1-1,0 0 0,0 0 0,1 3 0,-1 0 51,0-1-1,0 1 1,0 0-1,-1-1 1,1 1-1,-1 0 1,0-1-1,0 1 1,-1 5-1,0 0 183,-1 0 1,0 0-1,0 0 0,-1 0 0,0-1 0,-1 1 0,-5 9 1,4-11-185,-1 0 1,1 0-1,-1-1 0,-1 0 1,1 0-1,-1-1 1,0 1-1,0-2 1,-1 1-1,-13 6 1,37-15 195,-12 3-160,0 0 0,0 0 0,1 0 0,-1 0-1,0 1 1,0-1 0,0 1 0,1 0 0,-1 0 0,0 1-1,0 0 1,0-1 0,0 1 0,0 0 0,0 1 0,0-1 0,0 1-1,0 0 1,0 0 0,3 3 0,2 1 120,23 15 267,62 33 1,-85-50-147,0 0-1,1 0 1,-1-1 0,1 0-1,0-1 1,0 0 0,0 0-1,0-1 1,0-1 0,0 1-1,0-2 1,14-1 0,-21 1-271,0 0 0,0-1 0,0 1 1,0 0-1,0-1 0,0 0 1,-1 0-1,1 0 0,-1 0 1,1 0-1,-1 0 0,0-1 1,2-3-1,27-40-2160,-20 28 111,18-28-5748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10T04:40:28.662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331 16 48,'0'0'11744,"-11"-3"-10725,8 2-965,-4-2 89,0 1 0,0 0 0,0 1 0,0-1 0,0 2 0,0-1 0,0 1 0,-1 0 0,1 0 0,0 1 0,0 0 0,0 0 0,0 1 0,-10 3 0,-2 3 280,1 2 0,0 0 0,-30 22 1,44-29-392,1-1 0,-1 1 1,1 0-1,0 0 1,0 0-1,0 1 0,0-1 1,0 1-1,1-1 0,0 1 1,-1 0-1,1 0 1,1 0-1,-1 0 0,1 1 1,-1-1-1,1 0 0,0 0 1,1 1-1,-1-1 1,1 1-1,0-1 0,0 1 1,1 6-1,0-9-36,0 1 1,1-1-1,-1 0 1,1 1-1,-1-1 1,1 0-1,0 0 1,0 0-1,0 0 1,0 0-1,0 0 0,0-1 1,1 1-1,-1-1 1,0 0-1,4 2 1,48 19-131,-40-17 61,1 1 52,0-1-103,0 1 0,-1 0 0,13 9-1,-24-14 93,0 1 0,-1 0-1,1-1 1,-1 1-1,0 0 1,0 0-1,1 1 1,-1-1-1,0 0 1,-1 1-1,1-1 1,0 1-1,-1-1 1,0 1-1,1 0 1,-1 0-1,0 0 1,0 0-1,-1-1 1,1 1-1,0 5 1,-1-7 63,-1 1 0,1-1 0,-1 0 0,0 0 0,1 1 1,-1-1-1,0 0 0,0 0 0,1 0 0,-1 0 0,0 0 1,0 0-1,0 0 0,0 0 0,-1 0 0,1-1 0,0 1 0,0 0 1,0-1-1,-1 1 0,1-1 0,0 1 0,-1-1 0,1 1 0,0-1 1,-3 0-1,-46 9 611,38-8-386,4 0-137,-43 8 1033,-77 1 0,144-29-7625,11-2-2491</inkml:trace>
  <inkml:trace contextRef="#ctx0" brushRef="#br0" timeOffset="532.73">894 29 8260,'0'0'3633,"-15"-2"-2171,3 0-1159,3 0-206,0 1 0,0 0 0,-1 0 1,1 1-1,0 0 0,-1 0 0,1 1 0,0 1 0,0-1 1,-10 4-1,7 0 159,-75 36 447,80-37-640,1 0-1,-1 0 0,1 0 0,0 1 0,1 0 0,-1 0 1,1 1-1,0-1 0,0 1 0,-5 8 0,9-12-54,0 0 0,0 0 1,0 0-1,0 0 0,0 0 0,0 0 0,1 0 0,-1 0 0,1 0 1,-1 0-1,1 0 0,0 0 0,0 0 0,0 1 0,0-1 1,0 0-1,0 0 0,1 0 0,-1 0 0,1 0 0,-1 0 0,1 0 1,0 0-1,0 0 0,0 0 0,0 0 0,0 0 0,0 0 0,0-1 1,1 1-1,-1 0 0,1-1 0,-1 1 0,1-1 0,0 0 0,3 3 1,7 2-86,0 0 1,0-1-1,0-1 0,1 1 1,15 2-1,20 7-597,-43-11 619,0 0 1,0 0-1,0 0 1,0 0-1,-1 1 1,1 0-1,-1 0 1,0 0-1,6 9 1,-9-12 77,0 0-1,0 0 1,0 0 0,-1 1-1,1-1 1,0 0-1,-1 1 1,1-1 0,-1 0-1,0 1 1,0-1 0,1 1-1,-1-1 1,0 0 0,0 1-1,0-1 1,0 1 0,0-1-1,-1 1 1,1-1 0,0 0-1,-1 1 1,1-1 0,-1 0-1,1 1 1,-1-1 0,0 0-1,1 1 1,-1-1 0,0 0-1,0 0 1,0 0 0,0 0-1,0 0 1,0 0 0,0 0-1,0 0 1,-1-1 0,1 1-1,0 0 1,0 0 0,-1-1-1,1 1 1,-2 0 0,-26 9 429,0 0 0,0-1 0,-1-2 0,0-1 0,-55 3 0,-50 11 10,131-19-1429,10-1-1106,-3 0 1667,23 0-3650</inkml:trace>
  <inkml:trace contextRef="#ctx0" brushRef="#br0" timeOffset="1049.34">1339 86 9348,'0'0'5080,"-8"15"-3511,-2 1-1427,1 1 0,1 0-1,1 0 1,0 1 0,1-1 0,1 2 0,1-1 0,0 1 0,0 21 0,4-28-116,1-1 0,1 0 0,0 0 0,0 1 0,1-1 0,1-1 0,0 1 0,6 11-1,5 16 30,-14-37-48,0 1 0,0-1 1,0 0-1,0 0 0,0 0 0,0 1 0,0-1 0,1 0 0,-1 0 1,1-1-1,-1 1 0,0 0 0,1 0 0,-1-1 0,1 1 0,0-1 1,-1 1-1,1-1 0,-1 0 0,1 1 0,0-1 0,2 0 0,45 0 27,-32-1-40,182 1-1461</inkml:trace>
  <inkml:trace contextRef="#ctx0" brushRef="#br0" timeOffset="1449.83">1339 317 8772,'0'0'9092,"42"-6"-8740,-17 6 65,0 0-257,2 0-96,0 0-64,-5 0-64,-3 0-193,-7 0-575,-6 0-1377</inkml:trace>
  <inkml:trace contextRef="#ctx0" brushRef="#br0" timeOffset="1893.56">1274 90 11717,'0'0'1889,"100"-3"96,-46 3-1697,11-1-288,10-1-3361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10T04:40:25.182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253 72 2849,'0'0'11350,"-9"-1"-7428,-37 1-3827,35 4-43,-1 0 0,1 1 0,0 1 0,1-1 0,-1 1 0,1 1 0,0 0 0,1 1 0,0 0 0,0 0 0,0 1 0,1 0-1,1 0 1,-13 20 0,19-28-61,0 0 0,1 1 0,-1-1-1,0 0 1,1 0 0,-1 0 0,1 0-1,0 1 1,-1-1 0,1 0 0,0 0-1,0 1 1,0-1 0,0 0 0,0 0-1,0 1 1,0-1 0,0 0 0,1 0-1,-1 1 1,0-1 0,1 0 0,-1 0-1,1 0 1,-1 1 0,1-1 0,0 0-1,-1 0 1,1 0 0,0 0 0,0 0-1,0 0 1,0 0 0,0-1 0,0 1-1,0 0 1,0 0 0,0-1 0,0 1-1,0-1 1,0 1 0,0-1 0,1 1-1,1-1 1,9 4 10,0 0 0,1-1 0,22 2-1,-13-2-35,-3 0-96,-1 2 1,0 0-1,0 0 0,19 10 1,-33-14 77,-1 1 1,1 0-1,0 0 1,-1 0 0,1 1-1,-1-1 1,0 1-1,0 0 1,0 0 0,0 0-1,0 0 1,-1 0-1,1 1 1,-1-1 0,0 1-1,0-1 1,0 1-1,-1 0 1,1 0 0,-1 0-1,0 0 1,0 0-1,0 0 1,0 7 0,-2-8 91,1-1 0,-1 1 1,0-1-1,0 1 1,0-1-1,-1 1 1,1-1-1,0 0 1,-1 1-1,0-1 0,1 0 1,-1 0-1,0 0 1,0 0-1,0-1 1,0 1-1,-1 0 0,1-1 1,0 0-1,-1 1 1,1-1-1,-1 0 1,-3 1-1,-68 22 554,65-22-516,-10 3 5,0 0-1,1-2 0,-2 0 1,1-1-1,0-1 1,0-1-1,-33-4 0,42-5-1165,11-6-4187,7 4 491</inkml:trace>
  <inkml:trace contextRef="#ctx0" brushRef="#br0" timeOffset="531.77">806 123 2401,'0'0'9359,"-7"-4"-8393,0 1-854,1 0 0,-1 1 0,1 0 0,-1 0 0,0 1 0,0-1 0,0 1 0,0 1 0,0 0 0,0 0 0,0 0 0,0 1 0,0-1 1,0 2-1,0-1 0,0 1 0,-12 5 0,-4 3 79,11-7-89,2 1 0,-1 1 0,0 0 0,1 0 0,0 1 0,0 0 0,0 1 1,-16 16-1,25-23-98,1 1 1,-1 0-1,0 0 1,1 0-1,-1 0 1,1 0-1,-1 0 0,1 0 1,0 0-1,-1 0 1,1 0-1,0 0 1,0 0-1,0 0 1,0 0-1,0 0 1,0 0-1,0 0 1,0 0-1,0 0 1,0 0-1,0 0 1,1 0-1,-1 0 1,0 0-1,1 0 1,-1 0-1,1 0 1,-1 0-1,1 0 1,0 0-1,-1 0 1,1 0-1,0-1 1,0 1-1,-1 0 1,1-1-1,0 1 1,0 0-1,0-1 0,0 1 1,0-1-1,0 1 1,1-1-1,52 19 102,-43-16-99,37 9-85,38 13-237,-79-23 288,0 1-1,1 1 1,-1-1-1,0 1 1,0 0 0,-1 1-1,0 0 1,8 7-1,-12-11 52,-1 0 0,0 1 1,1-1-1,-1 0 0,0 1 0,0 0 0,0-1 1,0 1-1,0-1 0,0 1 0,-1 0 0,1 0 1,-1 0-1,1-1 0,-1 1 0,1 0 0,-1 0 0,0 0 1,0 0-1,0 0 0,0 0 0,0 0 0,-1-1 1,1 1-1,0 0 0,-1 0 0,0 0 0,1 0 0,-1-1 1,0 1-1,0 0 0,0-1 0,0 1 0,0-1 1,0 1-1,0-1 0,-1 1 0,1-1 0,0 0 1,-1 1-1,1-1 0,-1 0 0,-2 1 0,-6 4 213,1 0 0,-1-1-1,0 0 1,-1 0 0,1-1 0,-12 2-1,-12 3 15,-1-2 0,0-2 0,-1-1-1,-37 0 1,72-4-270,1 0 1,0 0-1,-1 0 0,1 0 0,0 0 0,-1 0 0,1 1 0,0-1 0,-1 0 1,1-1-1,-1 1 0,1 0 0,0 0 0,-1 0 0,1 0 0,0 0 0,-1 0 1,1 0-1,0 0 0,-1-1 0,1 1 0,0 0 0,0 0 0,-1 0 0,1-1 1,0 1-1,0 0 0,-1 0 0,1-1 0,0 1 0,0 0 0,0-1 0,-1 1 1,1 0-1,0-1 0,0 1 0,0 0 0,0-1 0,0 1 0,0 0 0,0-1 1,0 1-1,0 0 0,0-1 0,0 1 0,0 0 0,0-1 0,0 1 1,0 0-1,0-1 0,0 1 0,0 0 0,0-1 0,15-18-3428,11 2-1472</inkml:trace>
  <inkml:trace contextRef="#ctx0" brushRef="#br0" timeOffset="930.7">1172 121 6115,'0'0'10970,"-2"14"-9796,-3 56-843,7 133 0,-2-184-2574,0-12-2285</inkml:trace>
  <inkml:trace contextRef="#ctx0" brushRef="#br0" timeOffset="1329.63">977 129 1665,'0'0'11365,"101"-9"-9412,-50 2-512,8 0-1089,6-2-288,1 2-64,-1 0-288,-6 1-1121,-7 2-2721,-6-2-5314</inkml:trace>
  <inkml:trace contextRef="#ctx0" brushRef="#br0" timeOffset="1742.65">1654 100 9796,'0'0'6339,"-29"104"-5058,29-70-577,0 3-640,0 3-64,7-4-224,-3 0-32,1-2-1185,0-4-447,-4-5-417,-1-5-481,0-4-575</inkml:trace>
  <inkml:trace contextRef="#ctx0" brushRef="#br0" timeOffset="2131.5">1666 30 2657,'0'0'7412,"15"-4"-7034,-4 1-299,74-16 1060,-79 17-1090,-1 2 0,1-1 0,0 0 0,-1 1 0,1 0 0,-1 0 0,1 1 0,0 0 0,-1 0 0,1 0 0,-1 1 0,0-1 0,1 1 0,5 4 0,-9-5-47,0 1-1,0 0 0,0 0 0,-1 0 0,1 0 0,0 0 0,-1 0 1,0 0-1,1 1 0,-1-1 0,0 0 0,0 1 0,0-1 1,-1 1-1,1-1 0,-1 1 0,1 0 0,-1-1 0,0 1 1,0-1-1,0 1 0,0 0 0,-1-1 0,1 1 0,0-1 1,-1 1-1,-1 3 0,0 1 25,-1-1 0,0 1 0,0 0 0,0-1 0,-1 0 0,0 0 0,0 0 0,-8 8 0,1-4 145,0-1-1,-1-1 0,0 0 1,0 0-1,-1-1 1,0-1-1,0 0 1,-1 0-1,-15 3 1,-54 24-222,69-24 338,23-11 13,26-13-156,-31 13-129,1 0 0,0-1-1,0 1 1,-1 1 0,1-1 0,0 1-1,0 0 1,10-1 0,-14 2 14,1 0 0,0 0 0,-1 1 0,1-1 0,-1 1 0,1-1 0,-1 1 0,1 0 0,-1-1 0,1 1 0,-1 0 0,0 0 0,0 0 0,1 0 0,-1 0 0,0 0 0,0 1 1,0-1-1,0 0 0,0 0 0,0 1 0,0-1 0,-1 1 0,1-1 0,0 1 0,-1-1 0,1 1 0,-1-1 0,0 1 0,1-1 0,-1 3 0,4 17 261,2 0 0,0 0 0,1-1 0,13 26 0,-16-39-262,0 0-1,1-1 0,0 1 1,0-1-1,0 0 1,1 0-1,0-1 1,0 0-1,1 0 0,-1 0 1,1-1-1,0 0 1,0 0-1,1-1 0,7 3 1,-5-2 14,1-1 1,0 0 0,0 0-1,1-1 1,-1-1-1,20 0 1,-26-1-25,-1 0-1,1 0 1,0-1 0,-1 0 0,1 0-1,-1 0 1,1 0 0,-1-1 0,0 0-1,0 0 1,1 0 0,-1 0-1,0 0 1,-1-1 0,1 0 0,0 0-1,-1 0 1,6-7 0,-3 3-70,0 0 0,0 0 1,1 0-1,10-9 0,19-5-3440,-9 8-1374</inkml:trace>
  <inkml:trace contextRef="#ctx0" brushRef="#br0" timeOffset="2597.25">2484 297 1473,'0'0'15212,"16"-1"-14481,69-6-20,28-2-755,-44 6-8077,-74 3 3922</inkml:trace>
  <inkml:trace contextRef="#ctx0" brushRef="#br0" timeOffset="3013.65">2600 70 7363,'0'0'13703,"-3"63"-12711,3-29-256,0 6-191,6 6-289,5 2-96,-1 3-160,-1-1-128,1-1-256,1-4-993,3-6-1600,5-8-7364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10T04:40:21.828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445 133 2401,'0'5'14252,"-1"-8"-14167,0-1-1,-1 1 1,1-1-1,-1 1 1,0 0 0,0 0-1,0-1 1,0 2 0,-1-1-1,1 0 1,-1 0-1,0 1 1,0-1 0,0 1-1,-4-2 1,2 0-74,0 0 1,0 0-1,-1 1 1,1 0-1,-1 0 0,0 1 1,0-1-1,-11-2 1,7 6 12,1-1 1,0 1 0,0 1 0,0-1 0,0 2-1,0-1 1,1 1 0,-1 0 0,1 1 0,-1 0-1,1 1 1,-11 7 0,-2 3-19,0 0 0,2 2 0,-23 22 0,41-37 3,0-1-1,-1 0 0,1 1 0,0-1 1,0 0-1,0 1 0,0-1 0,0 1 1,0 0-1,0-1 0,1 1 0,-1 0 1,1-1-1,-1 1 0,1 0 0,-1 0 0,1 3 1,0-4-4,1 0 1,-1 1-1,0-1 1,1 0-1,-1 0 0,1 0 1,0 0-1,-1 0 1,1 0-1,0 0 1,0 0-1,0 0 0,-1 0 1,1 0-1,0 0 1,0-1-1,0 1 1,1 0-1,1 0 1,7 4 1,1-1 1,0-1 0,0 0 0,20 3 0,-3-1-96,-18-2 2,-1-1 1,0 2 0,1-1 0,-2 1 0,1 1 0,0-1-1,15 13 1,-21-15 53,-1 1-1,1-1 1,-1 1-1,1 0 1,-1 0-1,0 1 1,0-1-1,0 0 1,-1 1-1,1-1 0,-1 1 1,0-1-1,0 1 1,0 0-1,0-1 1,-1 1-1,1 0 1,-1 0-1,0-1 1,0 1-1,-1 0 1,1 0-1,-2 4 1,1-5 61,0 1 1,-1-1 0,1 0 0,-1 0 0,0 0 0,0 0 0,0 0 0,-1 0 0,1-1 0,-1 1 0,1-1 0,-1 1 0,0-1 0,0 0 0,0 0 0,0 0 0,0-1-1,-1 1 1,1-1 0,0 1 0,-5 0 0,-12 4 69,0 0 0,-27 3-1,42-8-113,-10 2 96,0-1 0,-1 0 0,1-2 0,0 1 0,-26-4 0,38 3-90,-1-1-1,1 1 0,0-1 0,0 0 1,0 0-1,0 0 0,0 0 0,1-1 1,-1 1-1,0-1 0,0 0 0,1 1 1,-1-1-1,1 0 0,0-1 0,0 1 0,-1 0 1,1-1-1,1 1 0,-1-1 0,0 0 1,1 1-1,-1-1 0,1 0 0,0 0 1,0 0-1,0 0 0,0 0 0,0 0 0,1 0 1,0 0-1,-1 0 0,1-6 0,0 5-120,0 3-84,0 0-1,0 0 0,0 0 0,0 0 1,0-1-1,0 1 0,0 0 0,0 0 1,0 0-1,1 0 0,-1 0 0,0 0 1,1 0-1,-1 0 0,0 0 0,1-1 1,0 2-1,-1-1 0,1 0 0,0 0 1,-1 0-1,1 0 0,0 0 0,0 0 1,0 1-1,-1-1 0,1 0 0,0 1 1,0-1-1,2 0 0,20-11-5179</inkml:trace>
  <inkml:trace contextRef="#ctx0" brushRef="#br0" timeOffset="651.78">895 115 2241,'0'0'9343,"-7"-5"-8601,1 2-572,1 0 1,-1 0 0,0 0 0,0 1-1,1 0 1,-2 0 0,1 0 0,0 1-1,0 0 1,0 0 0,-1 1 0,1 0-1,0 0 1,0 0 0,-1 1 0,1 0-1,0 0 1,0 0 0,0 1 0,0 0-1,0 0 1,0 1 0,-10 5 0,-28 17 76,31-18-220,0 0 1,0 0-1,1 1 0,-13 12 1,24-20-14,1 1 1,-1 0 0,0 0 0,0 0-1,1 0 1,-1-1 0,0 1-1,1 0 1,-1 0 0,1 0 0,-1 0-1,1 0 1,0 0 0,-1 1 0,1-1-1,0 0 1,0 0 0,0 0-1,0 0 1,0 0 0,0 0 0,0 0-1,0 1 1,0-1 0,0 0-1,1 0 1,-1 0 0,0 0 0,1 0-1,-1 0 1,1 0 0,-1 0 0,1 0-1,0 0 1,-1 0 0,1 0-1,0-1 1,0 1 0,-1 0 0,1 0-1,0-1 1,1 2 0,6 4 18,0 0-1,0-1 1,1 0 0,8 4 0,-1-1-62,52 27-220,-49-27-207,0 2-1,-1 0 0,31 22 0,-48-31 454,0 0-1,1 1 1,-1-1-1,0 0 0,0 1 1,0-1-1,0 1 1,0 0-1,0-1 0,0 1 1,0 0-1,0-1 1,-1 1-1,1 0 0,-1 0 1,0 0-1,1-1 1,-1 1-1,0 0 1,0 0-1,0 0 0,0 0 1,-1 0-1,1 0 1,0-1-1,-1 1 0,1 0 1,-1 0-1,0-1 1,1 1-1,-1 0 0,0-1 1,0 1-1,0 0 1,0-1-1,0 1 0,-1-1 1,1 0-1,0 1 1,-3 0-1,-2 5 226,-1-1-1,0 0 1,0-1-1,-1 0 1,1 0-1,-16 7 1,6-6 104,-1 0 1,1-2 0,-1 0 0,0-1 0,-29 1-1,4-2-161,-50-6-1,78 0-547,19-2-1609,28-7-2982,-25 10 4068,31-12-5038</inkml:trace>
  <inkml:trace contextRef="#ctx0" brushRef="#br0" timeOffset="1168.4">1203 99 1921,'0'0'8852,"-2"32"-5272,-6 140 600,-1 0-3510,16-139-646,-4-20-3072,-16-28-3329,0-3 33</inkml:trace>
  <inkml:trace contextRef="#ctx0" brushRef="#br0" timeOffset="1543.92">1040 69 656,'0'0'18681,"98"-18"-18425,-55 9 0,6 1-224,3-1-32,2 1-256,-6-1-1473,-7 5-3361,-9 1-5891</inkml:trace>
  <inkml:trace contextRef="#ctx0" brushRef="#br0" timeOffset="2035.73">1834 342 2145,'0'0'10293,"-3"0"-8930,5 1-779,12-2 45,-1-1-1,1 0 0,-1-1 1,1 0-1,16-7 0,-17 5-554,1 1-1,-1 0 0,1 1 1,0 1-1,18-2 0,-31 4-196,-18 12-2185,7-4-3926,8-2 1939</inkml:trace>
  <inkml:trace contextRef="#ctx0" brushRef="#br0" timeOffset="2450.62">1829 436 1281,'0'0'12645,"41"5"-11652,-15-5-97,-1 0-31,4 0-257,-1 0-96,-1-1-512,0 0-64,-3-1-1280,-5 1-3331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13T05:43:06.524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5 278 400,'0'0'14007,"11"9"-8250,-10-3-5731,0 0-1,0-1 1,1 1 0,0 0 0,0 0 0,0-1-1,0 1 1,1-1 0,0 0 0,0 0-1,1 0 1,-1 0 0,1-1 0,0 1 0,0-1-1,1 0 1,8 7 0,-7-7-55,-1 1 0,0 0 1,0 0-1,0 0 0,0 1 1,-1-1-1,0 1 0,0 0 0,-1 0 1,1 1-1,-2-1 0,5 11 1,-6-13 100,0 0 0,0 1 1,-1-1-1,1 0 0,-1 1 1,0-1-1,0 0 0,0 1 1,-2 7-1,1-10-55,0 0 0,0 0 0,-1-1 0,1 1 0,-1 0 0,1-1 1,-1 1-1,1-1 0,-1 0 0,0 1 0,0-1 0,0 0 0,1 0 0,-1 0 0,0 0 0,0-1 0,-1 1 0,1-1 1,0 1-1,0-1 0,-4 1 0,0 0-171,0 1 1,-1-1-1,1-1 0,0 1 1,0-1-1,-12-1 1,-2-10-2566,5-15-3492,11 7-912</inkml:trace>
  <inkml:trace contextRef="#ctx0" brushRef="#br0" timeOffset="409.84">43 239 7139,'0'0'11974,"106"-31"-11654,-79 24 160,-6 1-96,-5 2-288,-7 1-96,-2-1-256,-1 1-96,0 1-448,1 2-737,2 0-2177,1 0-3201</inkml:trace>
  <inkml:trace contextRef="#ctx0" brushRef="#br0" timeOffset="792.06">522 299 656,'0'0'18073,"-16"15"-17497,-8 5-366,10-9 4,1 1 0,1 0 0,0 0 0,-14 20 0,-3-7-1672,6-14-7150,21-10 7587</inkml:trace>
  <inkml:trace contextRef="#ctx0" brushRef="#br0" timeOffset="1194.99">375 292 400,'0'0'17048,"65"87"-15960,-45-61-543,1 1-1,-2-6-512,-3-1-32,-1-3-896,0-1-2050,2-3-6562</inkml:trace>
  <inkml:trace contextRef="#ctx0" brushRef="#br0" timeOffset="1575.66">836 175 6691,'0'0'7748,"-49"74"-6116,28-28-191,7 2 64,12 2-929,2-3-480,11-4-96,13-7-384,6-5-609,0-8-2336,-1-9-5411</inkml:trace>
  <inkml:trace contextRef="#ctx0" brushRef="#br0" timeOffset="2037.13">1058 265 3586,'0'0'14369,"0"13"-14198,2 106-166,-2-118 3,1 1 0,-1-1 0,1 0 0,0 0 0,-1 0 0,1 1 0,0-1 0,0 0 0,0 0 0,0 0 0,0 0 0,0 0 0,0-1 0,0 1 0,0 0 0,1 0 0,-1-1 1,0 1-1,1-1 0,-1 1 0,0-1 0,1 0 0,-1 1 0,0-1 0,1 0 0,-1 0 0,2 0 0,46 2 354,-42-2-330,28-2-353,0-1 1,0-2-1,64-18 1,-94 22 135,-23 2-6072,7-1 4462,-9 2-2218</inkml:trace>
  <inkml:trace contextRef="#ctx0" brushRef="#br0" timeOffset="2442.15">1173 289 848,'0'0'13607,"-3"9"-12023,-5 15-704,2 1 0,1 0 1,0 0-1,2 0 0,0 37 0,8 70-1572,-5-128-3,2 10-760</inkml:trace>
  <inkml:trace contextRef="#ctx0" brushRef="#br0" timeOffset="2841.19">1465 440 6115,'0'0'10277</inkml:trace>
  <inkml:trace contextRef="#ctx0" brushRef="#br0" timeOffset="3252.93">1776 420 2529,'0'0'12630,"-1"-13"-11702,1 0-1005,-1 1 0,-1-1-1,0 1 1,0 0 0,-2 0-1,1 0 1,-11-23-1,12 32 79,-1-4 179,0 1 0,0 1 0,-1-1 0,1 0 0,-1 1 0,-1 0 0,-6-7 0,9 11-129,1 0 0,-2 0 0,1 0 0,0 0-1,0 0 1,0 0 0,0 1 0,0-1-1,-1 1 1,1-1 0,0 1 0,0 0 0,-1 0-1,1 0 1,0 0 0,-1 0 0,1 1-1,0-1 1,0 1 0,0 0 0,-1-1 0,1 1-1,0 0 1,0 0 0,0 0 0,-2 2-1,-4 1-51,1 1 1,-1 0-1,1 0 0,1 0 0,-1 1 0,1 0 0,0 0 0,-6 9 0,10-14 2,1 1-1,0-1 0,0 1 0,0-1 0,0 1 0,0-1 1,1 1-1,-1 0 0,0 0 0,1-1 0,-1 1 1,1 0-1,0 0 0,-1 0 0,1-1 0,0 1 0,0 0 1,0 0-1,1 0 0,-1 0 0,0 0 0,1-1 1,-1 1-1,1 0 0,-1 0 0,1-1 0,0 1 0,0 0 1,0-1-1,0 1 0,0-1 0,0 1 0,0-1 1,1 0-1,-1 1 0,0-1 0,1 0 0,-1 0 0,1 0 1,-1 0-1,1 0 0,0 0 0,2 1 0,37 18 73,-30-15-252,1 1 0,-1 0 0,0 1 0,11 8 0,-17-11 132,-1 0-1,-1 0 0,1 0 1,-1 1-1,1-1 1,-1 1-1,0 0 1,-1 0-1,1 0 0,-1 0 1,0 0-1,2 12 1,5 35 1071,-48-53 1249,36-1-2156,0 0-1,1 0 0,-1 0 1,1 0-1,-1 0 0,1-1 1,0 1-1,0-1 0,0 1 1,0-1-1,0 0 1,1 0-1,-1 0 0,1 0 1,0 0-1,0 0 0,0 0 1,0-1-1,1 1 0,-1 0 1,1 0-1,0-5 1,-1 4-105,1 1 0,-1-1 0,1 0 0,0 1 0,0-1 0,1 1 0,-1-1 0,1 1 0,0-1 0,0 1 0,0-1 0,0 1 0,1 0 0,-1-1 0,1 1 0,0 0 0,0 0 0,0 0 0,0 1 1,4-5-1,32-14-2234,-10 11-2151,-14 7-1342</inkml:trace>
  <inkml:trace contextRef="#ctx0" brushRef="#br0" timeOffset="3661.1">1895 512 12966,'0'0'3522,"100"-9"-3522,-72 2-801,-4-3-2848,-4 0-4355</inkml:trace>
  <inkml:trace contextRef="#ctx0" brushRef="#br0" timeOffset="4068.13">2254 292 4834,'0'0'12321,"0"14"-10950,0 185-117,1-198-1190,0 0 1,0 0 0,0 0-1,0-1 1,0 1 0,0 0-1,0 0 1,0-1 0,0 1-1,1-1 1,-1 1 0,0-1-1,0 0 1,0 1 0,1-1-1,-1 0 1,0 0 0,0 0-1,1 0 1,-1 0 0,0 0-1,0 0 1,1 0 0,-1 0-1,2-1 1,36-4 495,122-29-1889</inkml:trace>
  <inkml:trace contextRef="#ctx0" brushRef="#br0" timeOffset="4069.13">2348 382 2049,'0'0'15751,"3"93"-13958,-3-65-576,0 1-609,0-4-256,0 1-224,0-3-128,3-1-64,2-2-192,3-2-320,-3-1-577,-4-6-1120,3-5-2401</inkml:trace>
  <inkml:trace contextRef="#ctx0" brushRef="#br0" timeOffset="4606.96">2584 489 4450,'0'0'14535,"40"8"-22731</inkml:trace>
  <inkml:trace contextRef="#ctx0" brushRef="#br0" timeOffset="5178.96">2789 440 15335,'0'0'3089,"0"-9"-2672,-1-10-340,1-10-1794,4-44 0,-4 73 1724,0-1-1,0 1 1,0 0-1,0-1 1,0 1-1,0 0 1,1 0-1,-1-1 1,0 1-1,0 0 1,0 0-1,1-1 0,-1 1 1,0 0-1,0 0 1,1 0-1,-1-1 1,0 1-1,0 0 1,1 0-1,-1 0 1,0 0-1,1 0 1,-1 0-1,0-1 0,1 1 1,-1 0-1,0 0 1,1 0-1,-1 0 1,0 0-1,0 0 1,1 0-1,-1 1 1,0-1-1,1 0 1,-1 0-1,0 0 1,1 0-1,-1 0 0,0 0 1,0 0-1,1 1 1,-1-1-1,0 0 1,0 0-1,1 0 1,-1 1-1,0-1 1,0 0-1,1 0 1,-1 1-1,0-1 1,0 0-1,0 1 0,0-1 1,0 0-1,1 0 1,-1 1-1,0 0 1,14 16-76,-11-9 132,-1 0 0,0 0 0,0 0 0,-1 0 1,0 0-1,0 1 0,-1-1 0,0 0 0,-1 0 0,1 0 0,-1 1 0,-1-1 1,0 0-1,0 0 0,-1 0 0,1-1 0,-9 15 0,9-16 8,-1-1-1,0 1 1,-1 0-1,1-1 1,-1 0-1,0 0 1,-1 0-1,1 0 1,-1-1-1,0 0 1,0 0-1,0 0 1,-1 0-1,1-1 1,-1 0-1,0 0 0,0 0 1,0-1-1,0 0 1,0 0-1,-1-1 1,1 0-1,-9 1 1,15-2-12,5-18 222,-4 16-275,-1 0 1,0 1 0,1-1-1,-1 1 1,1-1-1,-1 0 1,1 1 0,0 0-1,-1-1 1,1 1 0,0-1-1,0 1 1,0 0-1,0 0 1,0-1 0,1 1-1,0-1 1,1-1 42,0 1 0,0 0 0,0 0 0,0-1-1,1 2 1,-1-1 0,0 0 0,1 1 0,0-1 0,-1 1 0,1 0 0,0 1 0,-1-1 0,1 0 0,0 1 0,0 0 0,-1 0 0,1 0 0,0 0 0,5 2 0,1 1 70,0 1 1,0 0 0,0 0 0,0 1 0,13 10 0,-10-8-64,-12-6-110,1 0-1,-1 0 0,1 0 1,-1 0-1,1 0 0,0-1 1,-1 1-1,1-1 0,0 1 1,-1-1-1,1 0 0,0 0 1,0 0-1,0 0 0,-1 0 1,1 0-1,0 0 0,0 0 1,-1-1-1,1 1 0,0-1 1,-1 1-1,1-1 0,0 0 1,-1 0-1,1 1 0,-1-1 1,1 0-1,-1 0 0,0-1 1,1 1-1,-1 0 0,0 0 1,0-1-1,0 1 0,2-3 1,3-6-178,0-1 1,0 1-1,-2-1 0,7-19 1,2-3-57,-3 12 109,29-50 2370,-51 103-1621,10-30-514,0 0 0,1 1-1,-1-1 1,1 0 0,0 1-1,0 0 1,0-1-1,0 1 1,0-1 0,1 1-1,-1 0 1,1 0 0,0-1-1,0 1 1,0 0-1,0-1 1,1 6 0,0-5-22,1-1 1,-1 0-1,1 0 1,0 0-1,0 0 1,0 0-1,0 0 1,0 0-1,0-1 1,1 1-1,-1-1 1,0 0-1,1 0 1,-1 1-1,1-2 1,0 1-1,3 1 1,-2-1-1,0 0 1,-1 1-1,0-1 1,1 1-1,-1 0 1,0 0-1,0 0 0,0 1 1,0-1-1,-1 1 1,1-1-1,0 1 1,-1 0-1,3 4 1,-4-5-31,-1-1 1,1 1 0,0 0-1,-1-1 1,1 1-1,-1 0 1,0 0-1,0-1 1,0 1-1,0 0 1,0 0-1,0-1 1,0 1-1,0 0 1,-1 0-1,1-1 1,-1 1 0,1 0-1,-1-1 1,0 1-1,1-1 1,-1 1-1,0-1 1,0 1-1,0-1 1,0 1-1,0-1 1,-1 0-1,1 0 1,0 1-1,-1-1 1,-2 2 0,-10 9-356,-20 17 421,32-28-479,1 0 0,-1 0 1,0 1-1,0-1 0,0 0 1,0-1-1,0 1 0,0 0 1,0 0-1,0-1 1,0 0-1,0 1 0,-1-1 1,1 0-1,-3 0 0,-4-2-4446</inkml:trace>
  <inkml:trace contextRef="#ctx0" brushRef="#br0" timeOffset="5591.28">2976 355 1217,'0'0'16423,"98"-9"-16199,-70 8-224,-4-2-544,-3-1-1953,-7-3-4226</inkml:trace>
  <inkml:trace contextRef="#ctx0" brushRef="#br0" timeOffset="6008.82">3190 188 1217,'0'0'13222,"93"40"-10021,-56-12-1280,-2 7-448,-1 5-161,-5 4-479,-10 1-481,-8 2-352,-9 0-192,-2 0-929,-8 1-1056,-19-6-2497,-8-3-9572</inkml:trace>
  <inkml:trace contextRef="#ctx0" brushRef="#br0" timeOffset="6423.92">3496 58 912,'0'0'18622,"4"-8"-18211,-1 3-394,-2 2 10,0 0 0,1 1 0,-1-1-1,1 1 1,-1-1 0,1 1 0,0 0 0,0 0 0,0-1 0,0 1-1,0 1 1,0-1 0,0 0 0,1 0 0,-1 1 0,1-1 0,-1 1 0,1 0-1,0 0 1,0 0 0,-1 0 0,1 0 0,5 0 0,-6 1-43,-1 0 0,1 0 0,-1 0 0,1 0 0,-1 0 0,1 1 0,-1-1 0,1 0 0,-1 1 0,1-1 0,-1 1 0,0 0 0,1-1 0,-1 1 0,0 0 0,1 0 0,-1 0 0,0 0 0,0 0 0,0 0 0,0 0 0,0 0 0,2 3 0,-2-2-5,0 1 1,0-1 0,-1 1-1,1 0 1,-1 0 0,1-1-1,-1 1 1,0 0 0,0 0-1,0-1 1,0 1 0,-1 4-1,-1 1 16,0 1-1,0-1 0,-1 0 1,0 1-1,0-1 0,-1-1 1,-9 15-1,-9 4 38,17-21 35,-1 1 1,1 0 0,0 1-1,1-1 1,-5 9 0,9-15-57,0 0 0,0 1 1,0-1-1,0 0 0,0 0 1,-1 0-1,1 0 1,0 0-1,0 1 0,0-1 1,0 0-1,0 0 0,1 0 1,-1 0-1,0 0 0,0 1 1,0-1-1,0 0 0,0 0 1,0 0-1,0 0 1,0 0-1,0 1 0,0-1 1,0 0-1,0 0 0,0 0 1,1 0-1,-1 0 0,0 0 1,0 0-1,0 0 0,0 1 1,0-1-1,0 0 1,1 0-1,-1 0 0,0 0 1,0 0-1,0 0 0,0 0 1,0 0-1,1 0 0,-1 0 1,0 0-1,0 0 1,0 0-1,0 0 0,0 0 1,1 0-1,-1 0 0,0 0 1,0 0-1,0 0 0,0 0 1,0 0-1,1 0 0,-1-1 1,0 1-1,0 0 1,0 0-1,0 0 0,0 0 1,4 0 50,19-1-26,-1-2-1,1 0 1,-1-1-1,31-10 1,42-17-2988,-52 16-202,39-13-9113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13T05:43:14.615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9 216 1056,'0'0'12582,"3"-18"-6248,-14 268-6115,12-250-195,1 0 1,0-1 0,-1 1 0,1-1-1,-1 1 1,1-1 0,-1 0 0,1 1 0,-1-1-1,1 0 1,-1 0 0,0 0 0,3-2-1,0-1-70,0 1-1,0-1 0,1 1 0,0 0 1,0 0-1,0 0 0,0 1 1,0 0-1,0 0 0,1 0 0,-1 1 1,1-1-1,-1 1 0,1 1 0,-1-1 1,1 1-1,0 0 0,-1 0 1,1 0-1,0 1 0,-1 0 0,1 0 1,-1 1-1,1-1 0,-1 1 0,0 0 1,0 1-1,0-1 0,0 1 1,0 0-1,0 0 0,5 6 0,-10-9 54,0 0-1,1 0 0,-1 0 0,0 0 0,0 1 1,1-1-1,-1 0 0,0 0 0,0 1 0,1-1 1,-1 0-1,0 0 0,0 1 0,0-1 1,0 0-1,1 0 0,-1 1 0,0-1 0,0 0 1,0 1-1,0-1 0,0 0 0,0 0 0,0 1 1,0-1-1,0 0 0,0 1 0,0-1 1,0 0-1,0 1 0,0-1 0,0 0 0,0 1 1,0-1-1,0 0 0,0 1 0,-1-1 0,1 0 1,0 0-1,0 1 0,0-1 0,0 0 1,-1 0-1,1 1 0,0-1 0,0 0 0,-1 0 1,1 0-1,0 1 0,0-1 0,-1 0 0,1 0 1,0 0-1,-1 0 0,1 0 0,0 1 0,0-1 1,-1 0-1,1 0 0,0 0 0,-1 0 1,1 0-1,0 0 0,-1 0 0,1 0 0,0 0 1,-1 0-1,1 0 0,-1-1 0,0 1 4,0 0-1,0 0 1,-1 0-1,1 0 1,0 0-1,0 0 1,0 0-1,-1-1 0,1 1 1,0-1-1,0 1 1,0-1-1,0 1 1,0-1-1,0 1 1,0-1-1,0 0 1,0 0-1,-1-1 1,-3-11-14,0 0 1,2 0 0,-1 0-1,2-1 1,0 1 0,0-1-1,1 1 1,1-1 0,1-14 0,-1 14 100,0 14-28,-8 29-80,-5 15-159,-30 116 1101,38-135-2291,2-1 0,-1 35 1,4-44-4916</inkml:trace>
  <inkml:trace contextRef="#ctx0" brushRef="#br0" timeOffset="599.24">508 360 2465,'0'0'13670,"-59"86"-12165,45-62-1153,3-1-352,0-3-64,3-3-544,3-7-769,4-5-1312</inkml:trace>
  <inkml:trace contextRef="#ctx0" brushRef="#br0" timeOffset="1032.22">408 339 1441,'0'0'15527,"45"22"-13991,-28 0-959,2-1-65,2 1-256,1-2 0,2-3-256,-1-3-64,0-4-544,-4-2-801,-4-2-1664,-2-4-3778</inkml:trace>
  <inkml:trace contextRef="#ctx0" brushRef="#br0" timeOffset="1445.36">871 118 12005,'0'0'2658,"-35"77"-417,18-32-480,-2 8-1057,0 0 96,8 0 1,6-4-417,5-7-320,0-5-64,16-10-384,4-7-417,4-7-831,1-9-2242,4-4-5955</inkml:trace>
  <inkml:trace contextRef="#ctx0" brushRef="#br0" timeOffset="2218.67">1007 282 720,'0'-2'18957,"1"-2"-18854,0 0-108,-1 1 1,1 0 0,1 0-1,-1 0 1,0 0 0,1 0-1,0 0 1,-1 0 0,1 0-1,0 0 1,1 1 0,-1-1-1,0 1 1,1 0 0,-1-1-1,1 1 1,0 0 0,0 1-1,4-3 1,-2 1-45,0 1 0,0 0 1,1 0-1,-1 0 0,1 1 0,-1 0 0,1 0 0,0 0 0,0 1 0,8 0 0,-13 1 39,1 0 0,-1 0 0,1 0 0,-1 0-1,1 1 1,-1-1 0,0 0 0,0 1 0,1-1-1,-1 0 1,0 1 0,0 0 0,-1-1 0,1 1-1,0-1 1,0 1 0,-1 0 0,1 0-1,-1-1 1,0 1 0,1 0 0,-1 0 0,0 0-1,0-1 1,0 1 0,0 0 0,0 0 0,-1 2-1,1 2 14,0 0 0,0-1-1,-1 1 1,0 0 0,0 0-1,0-1 1,-1 1 0,-2 6-1,1-7 71,0-1 1,0 0-1,0 0 0,0-1 0,-1 1 0,0-1 1,0 0-1,0 1 0,0-2 0,0 1 0,0 0 0,-1-1 1,-7 3 618,49-16-890,-33 11 159,-1-1 1,1 1-1,-1 0 0,1 0 0,-1 0 0,1 0 0,-1 1 1,0 0-1,1-1 0,-1 1 0,0 0 0,1 1 0,-1-1 1,0 0-1,0 1 0,0 0 0,0 0 0,0 0 0,-1 0 1,1 0-1,4 5 0,-4-3 1,-1 1 0,1-1 1,-1 1-1,1 0 0,-1-1 1,-1 1-1,1 0 0,-1 1 1,0-1-1,0 0 0,0 0 1,-1 0-1,0 9 0,0-12 86,0-1 0,-1 1 0,0 0 1,1-1-1,-1 1 0,0-1 0,0 1 0,0-1 0,0 0 0,0 1 0,0-1 0,0 0 0,-1 0 0,1 0 0,0 0 0,-1 0 0,1 0 0,0 0 0,-1 0 0,0 0 0,1-1 0,-1 1 1,1-1-1,-1 1 0,0-1 0,1 0 0,-1 1 0,0-1 0,-2 0 0,-59 4 841,57-4-813,-7 0-268,-25-4 813,37 4-768,0-1-1,0 1 0,0-1 1,0 0-1,0 0 1,0 0-1,0 1 0,0-1 1,0 0-1,0 0 1,1 0-1,-1 0 1,0 0-1,1-1 0,-1 1 1,0 0-1,1 0 1,0 0-1,-1-1 0,1 1 1,0 0-1,-1 0 1,1-1-1,0 1 0,0 0 1,0 0-1,0-3 1,2-3-3466,8 0-2293</inkml:trace>
  <inkml:trace contextRef="#ctx0" brushRef="#br0" timeOffset="2630.22">1461 381 3650,'0'0'15495,"44"3"-15047,-23-3 64,4 0-64,2 0-95,3 0-129,-1 0-32,-4 0-192,-6 0-32,-8 0-705,-5-1-1055</inkml:trace>
  <inkml:trace contextRef="#ctx0" brushRef="#br0" timeOffset="3668.56">1901 200 14919,'0'0'2860,"-1"13"-2476,1 17-215,1-14-107,-1 1 1,-1 0-1,0-1 0,-1 1 0,-1-1 1,0 1-1,-9 22 0,13-38-65,-1-1-1,0 0 1,1 1-1,-1-1 1,1 1-1,-1-1 1,1 0-1,-1 1 1,1-1 0,-1 0-1,1 0 1,-1 1-1,1-1 1,-1 0-1,1 0 1,0 0 0,-1 0-1,1 0 1,-1 1-1,1-1 1,-1 0-1,1 0 1,0-1 0,-1 1-1,1 0 1,-1 0-1,1 0 1,-1 0-1,1 0 1,0-1-1,0 1 1,33-3-114,-24 2 29,4-1-27,1 1 0,-1 0-1,1 2 1,-1-1 0,1 2 0,-1 0-1,0 1 1,0 0 0,20 7 0,-37-12 145,1 0-1,1-1 1,-1 1 0,0-1 0,0 0 0,1 0 0,0 0 0,-1 0 0,1 1 0,0-2-1,0 1 1,1 0 0,-1 0 0,1 0 0,-1 0 0,1 0 0,0 0 0,0-1 0,1 1-1,-1 0 1,2-5 0,-1-5 87,1-1 0,0 1 1,1 0-1,6-16 0,-9 26-117,1 1 1,0 0-1,0-1 1,0 1-1,0-1 1,1 1-1,-1 0 1,1 0 0,-1 0-1,1 0 1,2-3-1,-3 6 17,-1-1-1,0 1 0,1-1 1,-1 0-1,1 1 1,-1-1-1,0 1 1,1-1-1,-1 1 1,0-1-1,1 1 1,-1 0-1,0-1 1,0 1-1,0-1 1,0 1-1,1-1 1,-1 1-1,0 0 0,0-1 1,0 1-1,0-1 1,0 1-1,0 0 1,0-1-1,-1 1 1,1 1-1,-8 67 541,0-16-855,2 0-1,2 89 0,2-137-4074</inkml:trace>
  <inkml:trace contextRef="#ctx0" brushRef="#br0" timeOffset="4070.62">2225 370 3394,'0'0'13350,"15"0"-13831,-7 0-863,0 0-2530</inkml:trace>
  <inkml:trace contextRef="#ctx0" brushRef="#br0" timeOffset="4910.31">2550 270 13510,'0'0'1553,"-10"12"-1676,9-11 134,-1 0 0,0 0 0,1 0-1,-1-1 1,0 1 0,0-1 0,1 1 0,-1-1-1,0 0 1,0 1 0,0-1 0,0 0 0,0 0-1,1 0 1,-1-1 0,0 1 0,0 0 0,0-1-1,0 1 1,1-1 0,-1 1 0,0-1 0,1 0-1,-1 0 1,0 0 0,1 0 0,-1 0 0,1 0-1,-1 0 1,1-1 0,0 1 0,0-1 0,-1 1-1,1 0 1,0-1 0,0 0 0,0 1 0,1-1-1,-1 0 1,0 1 0,0-5 0,0 3-15,1 1 1,-1-1-1,1 0 1,0 0-1,0 0 1,0 1 0,0-1-1,1 0 1,-1 0-1,1 1 1,0-1-1,0 0 1,0 1-1,0-1 1,0 0 0,0 1-1,1 0 1,-1-1-1,1 1 1,3-4-1,-2 4-57,0 0-1,1 0 1,-1 1-1,1-1 1,-1 1-1,1 0 1,0 0-1,-1 0 1,1 1-1,0-1 1,0 1-1,0 0 1,-1 0-1,1 0 1,6 1-1,-9 0 57,0 0-1,0-1 1,1 1 0,-1 0-1,0 0 1,0-1-1,0 1 1,0 0-1,0 0 1,0 0 0,0 0-1,0 0 1,0 1-1,-1-1 1,1 0-1,0 0 1,-1 1 0,1-1-1,-1 0 1,1 0-1,-1 1 1,0-1-1,1 1 1,-1-1 0,0 0-1,0 1 1,0-1-1,0 3 1,0 51 541,-1-42-296,2 8 128,-2-1-1,0 1 1,-1 0-1,-1-1 1,-9 34-1,11-49-275,-1 0-1,0-1 0,-1 1 1,1 0-1,-1-1 1,0 0-1,0 1 0,0-1 1,-1 0-1,1-1 1,-1 1-1,0 0 1,0-1-1,0 0 0,-1 0 1,1 0-1,-1-1 1,1 0-1,-1 0 1,0 0-1,0 0 0,0 0 1,0-1-1,0 0 1,0 0-1,-1-1 1,-7 1-1,11-1-66,1 0 0,-1 0 0,1 0 0,0 1 0,-1-2 0,1 1 0,-1 0 0,1 0 0,0 0 0,-1 0 0,1-1 0,0 1 0,-1-1-1,1 1 1,0-1 0,-1 0 0,1 1 0,0-1 0,0 0 0,0 0 0,0 0 0,-2-1 0,3 0-43,-1 0 0,1 0 1,-1 0-1,1 0 0,-1 0 0,1 0 0,0 0 0,0 0 0,0 0 0,0 0 1,1 0-1,-1 0 0,0 0 0,1 0 0,1-3 0,0 0-35,0-1-1,1 0 0,0 1 1,0-1-1,0 1 0,0 0 1,1 0-1,0 1 0,0-1 1,7-5-1,-10 9 53,0 0 1,0-1-1,0 1 1,0 0-1,1 0 1,-1 0-1,1 0 0,-1 0 1,0 0-1,1 0 1,0 1-1,-1-1 1,1 0-1,-1 1 0,1 0 1,0-1-1,0 1 1,-1 0-1,1 0 1,0-1-1,-1 1 0,1 1 1,0-1-1,0 0 1,-1 0-1,1 1 1,0-1-1,-1 1 0,1-1 1,0 1-1,-1 0 1,1-1-1,-1 1 1,1 0-1,-1 0 0,0 0 1,1 0-1,-1 1 1,0-1-1,1 1 1,26 44 241,-22-35-165,0 0-1,1 0 1,15 18 0,-20-26-56,1-1-1,0 1 1,0-1-1,0 0 1,0 0-1,0 0 1,0 0-1,1 0 1,-1-1 0,0 1-1,1-1 1,0 0-1,-1 0 1,1 0-1,0 0 1,-1-1-1,7 0 1,-6 0-154,1-1 0,0 0 1,0 0-1,0-1 0,0 1 0,-1-1 0,1 0 0,-1-1 1,1 1-1,-1-1 0,0 1 0,0-1 0,0-1 1,-1 1-1,1 0 0,-1-1 0,1 0 0,-1 0 1,0 0-1,-1 0 0,5-8 0,6-12-1009,-1-1 0,16-45 0,-17 40 1182,-7 19 192,4-10 52,-6 6 4198,-4 53-3409,1-35-1025,1 0 0,0 1 0,0-1 0,0 0-1,0 1 1,1-1 0,-1 0 0,1 0 0,0 1 0,0-1 0,0 0 0,0 0-1,1 0 1,-1 0 0,1 0 0,0 0 0,0 0 0,0-1 0,2 4-1,2-2-45,-1 0 0,1-1 0,0 1 0,1-1-1,-1 0 1,0-1 0,1 1 0,8 1 0,-8-2-7,-1 0 1,0 1-1,1-1 1,-1 1-1,-1 1 0,8 4 1,-11-7 2,-1 0 1,0 0-1,0-1 1,0 1-1,0 0 1,0 0-1,0 1 1,0-1-1,0 0 1,-1 0 0,1 0-1,0 1 1,-1-1-1,1 0 1,-1 1-1,1-1 1,-1 0-1,0 1 1,1-1-1,-1 1 1,0-1-1,0 0 1,0 1-1,0-1 1,0 1-1,0-1 1,-1 0-1,1 1 1,0-1-1,-1 1 1,1-1-1,-1 0 1,1 0-1,-1 1 1,0-1-1,0 0 1,-1 2-1,-1 1-1,-1-1-1,-1 1 1,1-1-1,0 0 1,-1 0-1,0-1 1,1 1-1,-1-1 1,0 0-1,0 0 1,-9 1-1,-62 11-1024,72-14 765,-10-1-2342,8-7-2464,3-10-2485</inkml:trace>
  <inkml:trace contextRef="#ctx0" brushRef="#br0" timeOffset="5385.34">2833 323 816,'0'0'11382,"84"0"-8981,-57 0-1121,-1-1-992,-1-2-288,-1-2-352,-2 3-1921,-3-7-2561</inkml:trace>
  <inkml:trace contextRef="#ctx0" brushRef="#br0" timeOffset="5386.34">3119 130 8420,'0'0'4674,"98"59"-1216,-65-26-1345,-4 8-993,-9 2-224,-5 4 97,-14-1-641,-1-2-352,-19 1-32,-14-2-512,-10-3-577,-4-6-639,1-8-1538,6-9-3201</inkml:trace>
  <inkml:trace contextRef="#ctx0" brushRef="#br0" timeOffset="5874.96">3333 18 1153,'0'0'14027,"9"-3"-13109,-7 2-911,4-1 204,-1-1 0,0 1-1,1 1 1,0-1 0,-1 1 0,1 0 0,0 0 0,0 1 0,-1-1-1,1 1 1,0 1 0,7 0 0,-12 1-201,0-1 0,0 1 0,1 0 0,-1 0 0,0 0 0,0 0 0,-1 0 0,1 0 0,0 0 0,-1 0 0,1 0 0,-1 0 0,0 1 0,1-1 0,-1 0 0,0 0 1,-1 3-1,-3 41-26,0-37-3,0 1-1,0-1 1,-1 0-1,-11 17 1,-3 4 815,28-30 762,19-1-1909,-1-1 0,1-1 0,0-1 0,28-10 0,8-4-5044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13T05:43:22.980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0 834 848,'0'0'14092,"0"8"-9845,1-14-4199,0 1 0,0-1 0,0 1 0,1 0 0,0-1 0,0 1-1,1 0 1,-1 0 0,1 1 0,6-9 0,37-43-148,-41 52 77,-1 0-1,0 1 0,1-1 0,0 1 0,-1 0 1,1 1-1,1-1 0,-1 1 0,0 0 1,0 0-1,6-1 0,-9 3 14,-1-1 0,1 1 0,-1 0 0,1 0 0,-1 0 0,1 0 0,-1 0 0,1 0 0,-1 0 0,1 0 0,-1 1 0,1-1 0,-1 0 0,1 1 0,-1-1 0,1 1 0,-1 0 0,0 0 0,1-1 0,-1 1 0,0 0 0,0 0 0,0 0 0,0 0-1,1 0 1,-1 0 0,-1 1 0,1-1 0,0 0 0,0 0 0,0 1 0,-1-1 0,1 1 0,-1-1 0,1 0 0,-1 1 0,1-1 0,-1 1 0,0-1 0,0 1 0,0-1 0,0 1 0,0-1 0,0 3 0,0 5 26,0 1 0,0-1 1,-1 0-1,0 1 0,-1-1 0,-5 17 1,7-23 18,-1 0-1,0-1 1,-1 1 0,1 0 0,0-1 0,-1 0-1,0 1 1,1-1 0,-1 0 0,0 0 0,0 0-1,0 0 1,0 0 0,-1 0 0,1-1 0,0 1 0,-1-1-1,1 0 1,-1 1 0,1-1 0,-1 0 0,0 0-1,0-1 1,1 1 0,-1-1 0,0 1 0,-5-1 298,14-7-151,1 1-285,-1 0 1,1 1-1,0 0 0,0 0 1,1 0-1,0 1 1,0 0-1,0 0 1,0 1-1,0 0 0,1 0 1,-1 1-1,1 0 1,0 1-1,0 0 1,0 0-1,13 2 1,-21-1 94,1 1 0,0 0 0,0 0 0,0 0 0,-1 1 1,1-1-1,-1 0 0,1 1 0,-1-1 0,1 1 1,-1-1-1,0 1 0,0 0 0,0-1 0,0 1 1,0 0-1,0 0 0,0 0 0,0 0 0,-1 0 1,1-1-1,-1 1 0,0 1 0,1 3 0,0-4 44,-1 0-1,1 1 0,-1-1 0,0 0 0,0 1 1,0-1-1,0 1 0,0-1 0,0 1 0,-1-1 1,1 0-1,-1 1 0,0-1 0,0 0 0,0 1 1,0-1-1,0 0 0,0 0 0,0 0 1,-3 3-1,-11 3 104,-1 0 0,0-2 1,0 0-1,-1-1 0,1 0 0,-1-2 1,-27 4-1,10-2-768,33-5-513</inkml:trace>
  <inkml:trace contextRef="#ctx0" brushRef="#br0" timeOffset="420.04">556 693 1729,'0'0'12421,"-57"80"-11076,41-53 192,1-1-1057,0-4-480,-4 0-768,2-7-2146,-1-3-3200</inkml:trace>
  <inkml:trace contextRef="#ctx0" brushRef="#br0" timeOffset="421.04">493 682 7139,'0'0'7300,"55"77"-5283,-36-50-513,-1-3-1088,-1-4-416,-1-4-704,-2-9-2017,4-7-6659</inkml:trace>
  <inkml:trace contextRef="#ctx0" brushRef="#br0" timeOffset="822.93">1097 264 1953,'0'0'15111,"-62"112"-14599,46-63 1217,5-1-64,5-1-1249,6-1-416,0-5-32,11-3-352,8-7-865,3-5-224,2-8-960,-4-8-1248,-2-3-2338</inkml:trace>
  <inkml:trace contextRef="#ctx0" brushRef="#br0" timeOffset="1213.36">1363 445 11909,'0'0'5181,"11"13"-5122,-4-5-18,10 12 90,0 0 0,2-2 1,29 24-1,-47-41-74,1 0-1,0 0 1,-1 0 0,1 0 0,0 0-1,-1 1 1,1-1 0,-1 1 0,0-1 0,1 1-1,-1-1 1,0 1 0,0 0 0,0 0-1,0-1 1,-1 1 0,1 0 0,0 0 0,-1 0-1,1 0 1,-1 0 0,0 0 0,1 3-1,-2-2-21,0-1-1,0 0 0,0 1 0,0-1 0,0 0 0,0 0 0,0 0 1,-1 0-1,1 0 0,-1 0 0,0 0 0,0-1 0,1 1 0,-1-1 0,0 1 1,-3 1-1,-8 5-49,0-2-1,-1 1 1,1-1 0,-1-1 0,-16 4-1,13-6-289,0 0-1,0 0 1,-31-1-1,47-2 151,0 0-1,0 0 0,0 0 1,0-1-1,0 1 1,0 0-1,0-1 0,1 1 1,-1-1-1,0 1 0,0-1 1,0 1-1,1-1 0,-1 1 1,0-1-1,1 0 1,-1 0-1,1 1 0,-1-1 1,0 0-1,1 0 0,0 0 1,-1 1-1,1-1 0,-1 0 1,1 0-1,0 0 1,0 0-1,0 0 0,-1 0 1,1 0-1,0 0 0,0 0 1,0 0-1,0 0 0,1 0 1,-1 1-1,0-1 1,0 0-1,1-1 0,-1-1-463,-1-26-6563</inkml:trace>
  <inkml:trace contextRef="#ctx0" brushRef="#br0" timeOffset="1645.25">1455 362 7331,'0'0'5635,"83"4"-4611,-57 2-31,1 0-993,0-5-2017,0 2-3906</inkml:trace>
  <inkml:trace contextRef="#ctx0" brushRef="#br0" timeOffset="1646.25">1785 592 5763,'0'0'12549,"114"-12"-12485,-54 2 449,8-2-513,7-4-7364</inkml:trace>
  <inkml:trace contextRef="#ctx0" brushRef="#br0" timeOffset="2252.82">2262 245 304,'0'0'11851,"1"14"-11462,6 167 4878,-7-179-5192,0 0 1,1 0-1,-1-1 1,1 1 0,-1 0-1,1-1 1,0 1-1,-1-1 1,1 1-1,0-1 1,0 1-1,0-1 1,0 0-1,0 1 1,1-1 0,-1 0-1,0 0 1,1 0-1,-1 0 1,1 0-1,-1 0 1,1 0-1,-1 0 1,1-1-1,-1 1 1,1 0-1,0-1 1,-1 0 0,1 1-1,0-1 1,0 0-1,2 0 1,11 2 253,0-1 0,29-3 0,-22 1-181,100-13-1573</inkml:trace>
  <inkml:trace contextRef="#ctx0" brushRef="#br0" timeOffset="2628.36">2413 337 3682,'0'0'14887,"14"98"-13735,-14-61 65,0-1-353,0 2-320,0-1-288,0-3-256,0-4 0,0-5-96,0-8-800,0-7-1057</inkml:trace>
  <inkml:trace contextRef="#ctx0" brushRef="#br0" timeOffset="3040.85">2661 434 9028,'0'0'7043</inkml:trace>
  <inkml:trace contextRef="#ctx0" brushRef="#br0" timeOffset="3556.65">2890 358 12998,'0'0'3623,"-9"10"-3554,-30 31 43,37-39-95,0-1 0,0 1-1,0-1 1,0 0 0,0 1-1,0-1 1,-1 0 0,1 0-1,-1-1 1,1 1 0,0-1-1,-1 1 1,1-1 0,-1 0-1,1 1 1,-1-1 0,0-1-1,1 1 1,-1 0 0,1-1-1,0 1 1,-1-1-1,1 0 1,-1 1 0,1-1-1,0 0 1,0-1 0,-1 1-1,1 0 1,0-1 0,0 1-1,0-1 1,0 0 0,1 1-1,-1-1 1,0 0 0,1 0-1,-1 0 1,1 0 0,-2-3-1,2 2-112,0-1 0,0 0 0,0 0 0,0 0 0,1 1 0,-1-1 0,1 0 0,0 0 0,0 0 0,1 0 0,-1 0 0,1 0 0,0 1 0,0-1 0,0 0 0,0 0 0,1 1 0,-1-1 0,1 1 0,0-1 0,0 1 0,0 0 0,1 0 0,-1 0 0,1 0 0,3-3 0,-3 3-57,0-1 0,1 1 0,0 0 0,0 0 0,0 1 0,0-1 0,0 1 0,1 0 0,-1 0-1,1 0 1,-1 1 0,1-1 0,0 1 0,-1 0 0,1 0 0,0 1 0,0 0 0,0 0 0,-1 0-1,1 0 1,5 1 0,-9 0 156,0-1 0,0 1 0,-1-1 0,1 1 0,0 0 0,0-1 0,-1 1 0,1 0 0,0-1 0,-1 1 0,1 0 0,-1 0 0,1 0 0,-1 0 0,0-1 0,1 1 0,-1 0 0,0 0 0,1 0 0,-1 0 0,0 0 0,0 0 0,0 0 0,0 2 0,0 30 228,0-22-99,-3 32 1039,-2 0 0,-1 0 0,-22 74 1,28-115-1123,0 0 0,-1 0 0,1 0 0,-1-1 0,1 1 1,-1 0-1,0-1 0,1 1 0,-1 0 0,0-1 0,0 1 1,0-1-1,-1 1 0,1-1 0,0 0 0,0 1 0,-1-1 1,1 0-1,-1 0 0,1 0 0,-1 0 0,0 0 0,1-1 1,-1 1-1,0 0 0,1-1 0,-1 1 0,0-1 0,0 1 1,0-1-1,1 0 0,-1 0 0,0 0 0,0 0 0,0 0 1,0 0-1,1-1 0,-1 1 0,0 0 0,0-1 0,-2-1 1,3 1-53,-1 0 1,1-1 0,0 1-1,0 0 1,0-1 0,1 1-1,-1-1 1,0 1-1,0-1 1,1 0 0,-1 1-1,1-1 1,0 1 0,-1-1-1,1 0 1,0 1 0,0-1-1,0-3 1,2-36-191,-2 36 105,1 2 32,-1-1 0,1 1 0,0 0 0,0 0 0,1 0 0,-1 0 0,1 0 0,-1 0 0,1 0 0,0 1 0,0-1 0,0 1 0,0-1 0,0 1 0,1 0 0,4-4 0,-6 5 69,0 0 0,0 1-1,1-1 1,-1 0 0,0 1 0,0-1 0,1 0-1,-1 1 1,0 0 0,1-1 0,-1 1 0,0 0 0,1 0-1,-1-1 1,0 1 0,1 0 0,-1 0 0,1 1-1,-1-1 1,0 0 0,1 0 0,-1 1 0,0-1-1,1 1 1,-1-1 0,0 1 0,0-1 0,1 1 0,-1 0-1,0 0 1,0 0 0,0 0 0,0-1 0,0 1-1,0 0 1,0 1 0,0-1 0,0 0 0,-1 0-1,2 3 1,13 22 479,-12-18-376,2 0 0,-1 0 0,1 0 0,0-1-1,7 7 1,-9-11-90,0 0 0,0-1 0,0 0 0,0 1-1,1-1 1,-1-1 0,1 1 0,0 0 0,-1-1 0,1 0 0,0 0 0,0 0-1,0 0 1,0-1 0,5 1 0,0 0-58,1-1-1,-1 0 1,1 0 0,-1-1-1,0 0 1,1-1 0,-1 0-1,0 0 1,0-1 0,0-1-1,16-7 1,-20 7-305,1 0-1,-1 0 1,0 0 0,0-1-1,-1 1 1,1-1-1,-1 0 1,0-1 0,-1 1-1,1-1 1,-1 1 0,0-1-1,0 0 1,-1 0 0,0-1-1,0 1 1,0 0 0,0-7-1,3-32-2906,-5 45 3746,0 10 896,-7 25 295,4-25-1297,1-1-1,1 1 1,0-1-1,0 18 1,1-26-283,1 1 0,-1-1 0,1 0 0,0 0 0,-1 0-1,1 1 1,0-1 0,0 0 0,0 0 0,0 0 0,0 0 0,0-1 0,0 1 0,0 0 0,0 0 0,0 0 0,1-1 0,-1 1 0,0-1 0,0 1 0,1-1 0,-1 0 0,3 1 0,41 8 1024,-31-7-840,-10-1-261,1 0 0,-1 0 0,0 1 0,1-1 0,-1 1 0,0 0 0,0 0 0,7 5 0,-10-6-41,0 0 0,0 0 0,0 0 0,0 0 0,-1 0 0,1 0 0,0 0 0,-1 0 0,1 1 0,-1-1 0,0 0 0,1 0 0,-1 0 0,0 1 0,0-1 0,0 0 0,1 1 0,-1-1 0,-1 0 0,1 0 0,0 1 0,0-1 0,0 0 0,-1 0 0,1 1 0,0-1 0,-1 0 0,1 0 0,-1 0 0,0 0 0,1 0 0,-1 1 0,0-1 0,0 0 0,0-1 0,1 1 0,-3 2 0,-13 12-15,-1 0 1,0 0-1,-1-2 1,0 0-1,-1-1 0,-1-1 1,0-1-1,-38 14 1,20-18-2724,25-7-2246</inkml:trace>
  <inkml:trace contextRef="#ctx0" brushRef="#br0" timeOffset="3974.21">3178 396 432,'0'0'11189,"89"-2"-11093,-57 2-96,-2-3-64,-7 1-7011</inkml:trace>
  <inkml:trace contextRef="#ctx0" brushRef="#br0" timeOffset="4369.03">3440 262 5218,'0'0'9242,"17"13"-7583,-16-13-1636,33 23 1288,-2 2 0,0 1-1,35 38 1,-57-53-982,0 0 1,-1 1-1,-1 0 0,0 1 1,0 0-1,7 19 0,-12-25-316,-1-1 0,0 1 0,-1 0 0,1 0 0,-1 0-1,0-1 1,-1 1 0,0 0 0,0 0 0,-1 0 0,1 0-1,-1 0 1,-1 0 0,-3 13 0,0-12-147,1 0 1,-1 0 0,-1 0-1,1-1 1,-1 1-1,-1-1 1,1-1-1,-1 1 1,0-1 0,-1 0-1,1-1 1,-13 7-1,-12 6-1528,-61 24 1,81-37 1127,-41 13-5506,32-17-160</inkml:trace>
  <inkml:trace contextRef="#ctx0" brushRef="#br0" timeOffset="4772.17">3597 36 6659,'0'0'12347,"15"-6"-11552,3-2-720,-11 4-91,0 1 1,0 0 0,1 0-1,0 1 1,-1 0 0,1 0-1,12 0 1,-19 1 0,-1 1 0,1 0 0,0 0 0,0 0-1,-1 0 1,1 0 0,0 0 0,-1 1 0,1-1 0,0 0 0,-1 0 0,1 0-1,0 1 1,-1-1 0,1 0 0,0 1 0,-1-1 0,1 1 0,-1-1 0,1 0-1,-1 1 1,1-1 0,-1 1 0,1 0 0,-1-1 0,1 1 0,-1-1 0,0 1-1,1 0 1,0 0 0,1 29-70,-16 30 223,11-51-37,0-1-1,1 1 1,-1 0 0,2 0-1,-1-1 1,1 2 0,1 11 0,0-20-45,0 0 1,0 0 0,1 0 0,-1 0 0,1 0 0,-1 0 0,1-1-1,-1 1 1,1 0 0,0 0 0,-1-1 0,1 1 0,0 0 0,-1-1-1,1 1 1,0-1 0,0 1 0,0-1 0,0 1 0,-1-1-1,1 0 1,0 1 0,0-1 0,0 0 0,0 0 0,0 0 0,0 1-1,0-1 1,0 0 0,0 0 0,0 0 0,0-1 0,0 1 0,0 0-1,0 0 1,1-1 0,38-10 1249,67-57-3456,-59 39-2508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13T05:43:29.870"/>
    </inkml:context>
    <inkml:brush xml:id="br0">
      <inkml:brushProperty name="width" value="0.05" units="cm"/>
      <inkml:brushProperty name="height" value="0.05" units="cm"/>
      <inkml:brushProperty name="color" value="#AB008B"/>
    </inkml:brush>
  </inkml:definitions>
  <inkml:trace contextRef="#ctx0" brushRef="#br0">552 548 1056,'0'0'9135,"0"-4"-8404,0 1-701,1 0-1,0 0 0,-1 1 0,1-1 0,0 0 1,0 0-1,1 1 0,-1-1 0,0 1 0,1-1 1,0 1-1,0 0 0,-1-1 0,1 1 0,0 0 1,1 0-1,3-3 0,-5 5 5,0-1 0,0 0 0,0 0 0,1 1 0,-1-1 0,0 0 0,0 1 0,1 0 0,-1-1 0,0 1 0,1 0 0,-1-1 0,1 1 0,-1 0 0,0 0 0,1 0 0,-1 0 0,0 0 0,1 1 0,-1-1 0,0 0 0,1 1 0,-1-1 0,0 1 0,1-1-1,-1 1 1,0-1 0,0 1 0,0 0 0,1 0 0,-1 0 0,0 0 0,0 0 0,0 0 0,0 0 0,-1 0 0,1 0 0,0 0 0,0 0 0,-1 0 0,2 3 0,2 5 240,0 0 0,0 1-1,-1-1 1,-1 1 0,1 0 0,-2 0-1,2 17 1,-3 78 2278,-2-54-1691,2-50-845,0 1 1,0-1-1,0 0 1,0 0-1,0 1 1,-1-1-1,1 0 1,-1 1-1,1-1 1,-1 0-1,1 0 1,-1 0-1,0 0 1,1 0-1,-1 0 1,0 0-1,0 0 1,0 0-1,0 0 1,0 0-1,0 0 1,0 0-1,0-1 1,0 1-1,0 0 1,-1-1-1,1 1 1,0-1 0,0 1-1,0-1 1,-4 1 325,7-26-919,0 1 0,2 0 0,0 0 1,1 0-1,2 1 0,0 0 1,2 0-1,1 1 0,0 0 1,1 0-1,2 1 0,25-33 1,-38 54 594,0 0 1,0 0 0,0 0-1,0 0 1,1 0-1,-1-1 1,0 1 0,0 0-1,0 0 1,0 0-1,0 0 1,0 0 0,0 0-1,1 0 1,-1 0-1,0 0 1,0 0-1,0 0 1,0 0 0,0 0-1,1 0 1,-1 0-1,0 0 1,0 0 0,0 0-1,0 0 1,0 0-1,1 0 1,-1 0 0,0 0-1,0 0 1,0 0-1,0 0 1,0 0 0,1 0-1,-1 0 1,0 0-1,0 0 1,0 0 0,0 1-1,0-1 1,0 0-1,0 0 1,0 0 0,1 0-1,-1 0 1,0 0-1,0 0 1,0 1 0,0-1-1,0 0 1,0 0-1,0 0 1,0 0 0,0 0-1,0 1 1,0-1-1,0 0 1,0 0 0,0 0-1,4 18 1134,-2 22 654,-2-38-1715,3 41 481,1 1 1,2-1-1,15 52 0,-17-85-2914</inkml:trace>
  <inkml:trace contextRef="#ctx0" brushRef="#br0" timeOffset="512.43">872 999 1377,'0'0'8830,"7"-2"-8360,-4 1-225,0-1 0,1 1 0,-1-1 0,0 0 0,0 0 0,0 0 0,0 0 0,0 0 0,0-1 0,-1 1 0,1-1 0,-1 0 0,1 0 0,-1 0 0,0 0 0,0 0 0,-1 0 0,1 0 0,-1-1 0,1 1 0,-1-1 0,0 1 0,0-1 0,0-5 0,2 0-219,-1 0-1,2-1 1,-1 1-1,1 0 1,1 1-1,0-1 1,0 1-1,12-15 1,-16 23 43,-3 23 182,-11 17 247,9-30-239,0 0 0,1 1 0,0 0 0,1 0 0,0-1-1,0 18 1,2-24-186,0 0 0,0 0 0,0 0 0,0 0-1,1 0 1,0 0 0,0 0 0,0 0 0,0 0-1,3 5 1,-2-7-65,-1-1 1,0 1-1,1-1 0,0 1 0,-1-1 0,1 1 1,0-1-1,0 0 0,-1 0 0,1 0 1,0 0-1,0 0 0,0 0 0,0-1 1,1 1-1,-1-1 0,0 1 0,0-1 0,0 0 1,0 0-1,4 0 0,1 1-30,-1-1-1,0-1 1,1 1-1,-1-1 1,1 0-1,-1 0 1,0-1 0,0 1-1,10-5 1,-13 4-271,-1 0-1,1 0 1,-1 1 0,1-1 0,-1-1-1,0 1 1,0 0 0,0-1 0,0 1 0,0-1-1,0 1 1,-1-1 0,1 0 0,-1 0 0,0 0-1,0 0 1,0 0 0,0 0 0,0 0 0,-1 0-1,1-6 1,0-15-6217</inkml:trace>
  <inkml:trace contextRef="#ctx0" brushRef="#br0" timeOffset="935.08">1045 692 6819,'0'0'15431,"19"-1"-17160,6 4-3681</inkml:trace>
  <inkml:trace contextRef="#ctx0" brushRef="#br0" timeOffset="1768.6">1352 657 624,'0'0'9375,"13"-17"-2822,-13 24-6238,-1 0-1,-1 1 1,1-1 0,-1 0 0,0 0 0,-1 0 0,1-1 0,-2 1 0,1-1 0,0 1 0,-1-1 0,-6 7 0,3-3-458,0 1-1,1 0 1,-6 16 0</inkml:trace>
  <inkml:trace contextRef="#ctx0" brushRef="#br0" timeOffset="2169.49">1292 648 1153,'0'0'15847,"56"74"-14599,-29-51-863,1-5-257,-1 0-128,-5-3-64,-4-3-417,-6-2-1792,-2-5-2337</inkml:trace>
  <inkml:trace contextRef="#ctx0" brushRef="#br0" timeOffset="2592.15">1852 260 3362,'0'0'10532,"-67"113"-8195,54-58-768,1 11-833,2 4 1,9 1-97,1-5-32,3-9-416,19-10-192,8-9 0,3-8-256,4-5-416,3-10-96,-4-5-1986,-3-7-5249</inkml:trace>
  <inkml:trace contextRef="#ctx0" brushRef="#br0" timeOffset="3128.83">2132 612 3426,'0'0'12651,"3"-8"-11856,1 0-757,0 1 0,1-1 0,0 1 0,0 0 0,0 0 0,1 0 1,0 1-1,0-1 0,1 2 0,0-1 0,0 1 0,0 0 0,14-7 0,-21 12-71,1 0 0,-1 0-1,0 0 1,1 0 0,-1 0 0,0 0-1,1 0 1,-1 0 0,0 1-1,0-1 1,1 0 0,-1 0-1,0 0 1,0 0 0,1 1 0,-1-1-1,0 0 1,0 0 0,1 0-1,-1 1 1,0-1 0,0 0-1,0 1 1,0-1 0,1 0 0,-1 0-1,0 1 1,0-1 0,0 0-1,0 1 1,0-1 0,0 0-1,0 1 1,0-1 0,0 0 0,0 1-1,0-1 1,0 0 0,0 0-1,0 1 1,0-1 0,0 1-1,0 30-122,-7 30 410,1-39-184,2-7 155,0 0 0,-1 0 0,-1-1 0,0 0 0,-16 26 0,18-38 894,8-13-932,9-17-303,4 1-90,-1-2 0,14-34 0,-24 49 65,-1 1 0,-1-2 0,0 1-1,-1 0 1,0-1 0,0-25-1,-2 59 516,-2 0-1,0 0 1,-1 0 0,-1 0-1,-6 24 1,4-30-255,1-1 1,1 1 0,0 0 0,-1 26 0,4-36-231,0 0 1,0 0-1,0 0 0,1 0 0,-1 0 1,1 0-1,0 0 0,0 0 0,0 0 1,0-1-1,3 5 0,-2-5-184,-1 0-1,1 0 1,0 0-1,-1-1 1,1 1-1,0-1 1,0 1 0,0-1-1,1 0 1,-1 1-1,0-1 1,0 0-1,1-1 1,-1 1-1,0 0 1,4 0 0,29 4-7410</inkml:trace>
  <inkml:trace contextRef="#ctx0" brushRef="#br0" timeOffset="3666.07">2510 942 176,'0'0'13526,"5"-2"-10347,16-10-1598,-15 4-1540,-2-1 0,1 1 0,-2-1 0,1 0 1,-1 0-1,0-1 0,2-15 0,8-22-349,-12 36 470,-12 18 2,-12 20 257,21-22-291,-1 1 0,1-1 0,0 1-1,0 0 1,1 0 0,-1 0 0,1 0 0,1 0-1,-1 0 1,1 0 0,1 10 0,-1-13-121,0-1 0,1 0 0,-1 0 1,1 0-1,-1 0 0,1 0 0,0 0 0,0 0 0,0 0 0,0 0 1,0 0-1,0-1 0,1 1 0,-1 0 0,1-1 0,-1 1 1,1-1-1,-1 1 0,1-1 0,0 0 0,0 0 0,0 0 0,-1 0 1,1 0-1,0 0 0,0 0 0,0-1 0,1 1 0,-1-1 1,0 1-1,0-1 0,0 0 0,0 0 0,3 0 0,-2 0 21,19-2-1391,-21 2 1056,0-1 1,0 1-1,0-1 0,0 0 1,0 1-1,0-1 1,0 0-1,-1 1 1,1-1-1,0 0 0,0 0 1,-1 0-1,1 0 1,0 0-1,-1 0 1,1 0-1,0-1 1,5-14-6532</inkml:trace>
  <inkml:trace contextRef="#ctx0" brushRef="#br0" timeOffset="4178.72">2579 642 3137,'0'0'18185,"3"0"-20394,9 0-5699</inkml:trace>
  <inkml:trace contextRef="#ctx0" brushRef="#br0" timeOffset="4644.28">2050 361 656,'0'0'12385,"34"0"-6335,114-3-1235,-96 2-6406,1 0-4183</inkml:trace>
  <inkml:trace contextRef="#ctx0" brushRef="#br0" timeOffset="5613.42">2938 644 656,'0'0'16152,"-14"0"-14866,165-9 2197,-86-1-6321,-63 9 1861</inkml:trace>
  <inkml:trace contextRef="#ctx0" brushRef="#br0" timeOffset="6230.72">3236 470 2465,'0'0'14113,"15"0"-13227,2-1-538,-3-1-182,0 1 0,-1 1 0,1 0 0,0 1 0,-1 0 0,16 4 0,-26-4-180,-1 0 0,1 0 0,-1 0 0,1 1 1,-1-1-1,1 1 0,-1-1 0,0 1 0,0 0 0,0 0 0,0 0 0,0 0 0,0 0 1,0 0-1,-1 1 0,1-1 0,-1 1 0,1-1 0,-1 1 0,0-1 0,0 1 0,0 0 1,-1-1-1,1 1 0,-1 0 0,1 0 0,-1 0 0,0-1 0,0 1 0,0 0 0,0 0 1,-1 0-1,1-1 0,-1 1 0,0 0 0,0 0 0,-1 3 0,-5 12 39,0 0-1,0-1 0,-2 0 1,-13 19-1,16-26 51,-7 12 41,6-8 43,-1-1 1,-1 1-1,0-1 0,-21 21 1,30-33-150,0 0 28,7-24 170,20-35-1502,-3-1 1,33-124 0,-55 175 2185,-4 27-481,-19 39 709,17-51-983,1 0 1,-1 1 0,2-1 0,-1 0 0,1 1 0,0 0 0,0 0 0,1 0 0,0 0-1,1-1 1,0 15 0,1-20-107,0 1 0,0 0 0,1 0 0,-1-1 0,1 1 0,-1 0 0,1-1 0,0 0 0,0 1 0,0-1 0,0 0 1,0 0-1,0 0 0,0 0 0,1 0 0,-1-1 0,1 1 0,0-1 0,-1 0 0,1 0 0,0 1 0,0-2 0,0 1 0,3 1 0,1-1-240,0 1 0,0-1 0,0 0 1,1 0-1,-1-1 0,0 0 0,0 0 0,1-1 0,7-1 1,-4-6-2636,-5-7-2508</inkml:trace>
  <inkml:trace contextRef="#ctx0" brushRef="#br0" timeOffset="6648.25">3237 341 1121,'0'0'11429,"98"-18"-8932,-77 15-1441,-7 2-1024,-4-1-32,-7 2-352</inkml:trace>
  <inkml:trace contextRef="#ctx0" brushRef="#br0" timeOffset="7069.71">3237 270 1345,'0'0'17864,"79"2"-17384,-56-8-352,3-1-128,9-5-64,7-2-448,0-2-513,-2 2-1728,-15 3-3330</inkml:trace>
  <inkml:trace contextRef="#ctx0" brushRef="#br0" timeOffset="7459.76">3709 155 976,'0'0'19289,"105"44"-18168,-56-11 415,0 9-767,-6 10-289,-14 5-480,-18 3-128,-11 4-416,-8 1 96,-29 1-321,-9-5-639,-4-6-609,1-13-769,11-15-799,12-10-2530</inkml:trace>
  <inkml:trace contextRef="#ctx0" brushRef="#br0" timeOffset="7878.64">4019 52 240,'0'0'16861,"5"-7"-16151,-4 6-702,2-3 30,-1 1 0,1 0 0,0 0 0,0 0 0,0 0 0,0 0 0,0 0 0,1 1 0,-1 0 0,1 0 0,0 0 0,0 0 0,0 0 0,0 1 0,0 0 0,0-1 0,0 2 0,0-1 0,0 0 0,7 1 0,-10 0-35,-1 0 0,1 0 0,0 1 0,0-1 0,0 0 0,0 1 0,-1-1 0,1 1 0,0-1 0,-1 1 0,1-1 0,0 1 1,-1 0-1,1-1 0,0 1 0,-1 0 0,1-1 0,-1 1 0,0 0 0,1 0 0,-1 0 0,1-1 0,-1 1 0,0 0 1,0 0-1,1 0 0,-1 0 0,0 0 0,0-1 0,0 1 0,0 0 0,0 1 0,0 38 100,-1-30-83,0 3-7,-2 0 0,0 0 1,0 0-1,-1 0 1,0-1-1,-1 0 1,-1 0-1,0 0 1,-8 11-1,5-7 73,0 0 0,2 0 1,0 1-1,-6 19 0,13-35-41,1-1 0,-1 1 0,0-1 0,0 1 0,1-1 0,-1 1 0,0-1 0,1 1 0,-1-1 0,0 0 0,1 1 1,-1-1-1,1 0 0,-1 1 0,0-1 0,1 0 0,-1 1 0,1-1 0,-1 0 0,1 0 0,-1 1 0,1-1 0,0 0 0,-1 0 0,1 0 0,-1 0 0,1 0 0,-1 0 0,1 0 0,-1 0 0,1 0 0,0 0 0,-1 0 0,1 0 0,-1 0 0,1 0 0,-1-1 0,1 1 0,-1 0 0,1 0 0,-1-1 0,1 1 0,32-9 164,133-59-1450,-72 26-2533,30-10-7191</inkml:trace>
  <inkml:trace contextRef="#ctx0" brushRef="#br0" timeOffset="9099.79">336 431 5859,'0'0'8099,"1"2"-7937,0-1 0,-1 1-1,1-1 1,0 1-1,-1-1 1,0 1 0,1-1-1,-1 1 1,0-1-1,0 1 1,0-1 0,0 1-1,0 2 1,-7 2 51,0-1 0,1 1-1,-2-1 1,1-1 0,-1 1 0,1-1 0,-1 0 0,-17 5 0,-3 2 96,-19 10 99,15-7 105,-40 23 1,64-32-461,0 0-1,1 0 1,-1 1 0,1 0 0,0 1 0,1-1 0,-1 1 0,1 0-1,-8 15 1,49-28 187,38-21-119,-59 21-180,0 0 1,1 1-1,0 0 1,-1 1-1,2 1 1,-1 0 0,0 1-1,0 0 1,25 2-1,-39 0 53,1 0-1,-1 0 0,0 0 0,0 0 1,0 0-1,0 0 0,0 1 0,0-1 1,0 0-1,1 1 0,-1-1 0,0 0 1,0 1-1,0 0 0,0-1 0,-1 1 1,1 0-1,0-1 0,0 1 1,0 0-1,0 0 0,-1 0 0,1-1 1,0 1-1,-1 0 0,1 0 0,-1 0 1,1 0-1,-1 0 0,1 1 0,-1-1 1,0 0-1,1 0 0,-1 0 0,0 0 1,0 0-1,0 0 0,0 0 1,0 1-1,0-1 0,0 0 0,-1 0 1,1 1-1,-1 2 2,0 0 0,-1-1 0,1 1-1,-1-1 1,0 0 0,1 1 0,-2-1 0,1 0 0,0 0 0,-1 0 0,-4 4 0,-57 40 76,49-38-3,1 1 1,0 0 0,0 1-1,1 1 1,0 0 0,1 1-1,0 0 1,1 0 0,-10 19-1,19-30-46,1-1-1,0 1 0,0 0 0,0 1 0,0-1 0,0 0 1,0 0-1,1 0 0,-1 0 0,1 1 0,-1-1 1,1 0-1,0 1 0,0-1 0,0 0 0,0 1 0,0-1 1,1 0-1,-1 0 0,1 1 0,-1-1 0,1 0 0,0 0 1,0 0-1,0 0 0,0 0 0,0 0 0,1 0 1,-1 0-1,0 0 0,1 0 0,0-1 0,-1 1 0,1-1 1,0 1-1,0-1 0,0 0 0,0 1 0,0-1 1,0 0-1,0 0 0,0 0 0,3 0 0,9 3-4,1-1 1,-1 0-1,1-1 0,-1 0 0,22-1 1,-25-1-33,34 1-888,79-8 1,10-20-2668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@leve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zoomScale="150" zoomScaleNormal="150" workbookViewId="0">
      <selection activeCell="D1" sqref="D1:F6"/>
    </sheetView>
  </sheetViews>
  <sheetFormatPr defaultRowHeight="15" x14ac:dyDescent="0.25"/>
  <cols>
    <col min="8" max="8" width="11.85546875" bestFit="1" customWidth="1"/>
  </cols>
  <sheetData>
    <row r="1" spans="2:13" x14ac:dyDescent="0.25">
      <c r="D1" t="s">
        <v>0</v>
      </c>
      <c r="E1" t="s">
        <v>1</v>
      </c>
      <c r="F1" t="s">
        <v>2</v>
      </c>
      <c r="J1" t="s">
        <v>0</v>
      </c>
      <c r="K1" t="s">
        <v>1</v>
      </c>
      <c r="L1" t="s">
        <v>2</v>
      </c>
    </row>
    <row r="2" spans="2:13" x14ac:dyDescent="0.25">
      <c r="D2">
        <v>1</v>
      </c>
      <c r="E2">
        <v>2</v>
      </c>
      <c r="F2">
        <v>6</v>
      </c>
      <c r="J2">
        <f>D7</f>
        <v>2</v>
      </c>
      <c r="K2">
        <f t="shared" ref="K2:L2" si="0">E7</f>
        <v>4.2</v>
      </c>
      <c r="L2">
        <f t="shared" si="0"/>
        <v>8.25</v>
      </c>
    </row>
    <row r="3" spans="2:13" x14ac:dyDescent="0.25">
      <c r="D3">
        <v>2</v>
      </c>
      <c r="E3">
        <v>3</v>
      </c>
      <c r="F3">
        <v>8</v>
      </c>
      <c r="J3">
        <f>J2</f>
        <v>2</v>
      </c>
      <c r="K3">
        <f t="shared" ref="K3:L6" si="1">K2</f>
        <v>4.2</v>
      </c>
      <c r="L3">
        <f t="shared" si="1"/>
        <v>8.25</v>
      </c>
    </row>
    <row r="4" spans="2:13" x14ac:dyDescent="0.25">
      <c r="D4">
        <v>3</v>
      </c>
      <c r="E4">
        <v>5</v>
      </c>
      <c r="F4">
        <v>10</v>
      </c>
      <c r="J4">
        <f>J3</f>
        <v>2</v>
      </c>
      <c r="K4">
        <f t="shared" si="1"/>
        <v>4.2</v>
      </c>
      <c r="L4">
        <f t="shared" si="1"/>
        <v>8.25</v>
      </c>
    </row>
    <row r="5" spans="2:13" x14ac:dyDescent="0.25">
      <c r="E5">
        <v>4</v>
      </c>
      <c r="F5">
        <v>9</v>
      </c>
      <c r="K5">
        <f t="shared" si="1"/>
        <v>4.2</v>
      </c>
      <c r="L5">
        <f t="shared" si="1"/>
        <v>8.25</v>
      </c>
    </row>
    <row r="6" spans="2:13" x14ac:dyDescent="0.25">
      <c r="E6">
        <v>7</v>
      </c>
      <c r="K6">
        <f t="shared" si="1"/>
        <v>4.2</v>
      </c>
    </row>
    <row r="7" spans="2:13" x14ac:dyDescent="0.25">
      <c r="D7">
        <f>AVERAGE(D2:D4)</f>
        <v>2</v>
      </c>
      <c r="E7">
        <f>AVERAGE(E2:E6)</f>
        <v>4.2</v>
      </c>
      <c r="F7">
        <f>AVERAGE(F2:F5)</f>
        <v>8.25</v>
      </c>
      <c r="G7">
        <f>AVERAGE(D2:F6)</f>
        <v>5</v>
      </c>
      <c r="H7" t="s">
        <v>3</v>
      </c>
      <c r="M7">
        <f>AVERAGE(J2:L6)</f>
        <v>5.0000000000000009</v>
      </c>
    </row>
    <row r="9" spans="2:13" x14ac:dyDescent="0.25">
      <c r="B9" s="1" t="s">
        <v>5</v>
      </c>
      <c r="D9" cm="1">
        <f t="array" ref="D9">SUMSQ(D2:D4-D7)</f>
        <v>2</v>
      </c>
      <c r="E9" cm="1">
        <f t="array" ref="E9">SUMSQ(E2:E6-E7)</f>
        <v>14.8</v>
      </c>
      <c r="F9" cm="1">
        <f t="array" ref="F9">SUMSQ(F2:F5-F7)</f>
        <v>8.75</v>
      </c>
    </row>
    <row r="11" spans="2:13" x14ac:dyDescent="0.25">
      <c r="C11" t="s">
        <v>4</v>
      </c>
      <c r="F11" cm="1">
        <f t="array" ref="F11">SUMSQ(D2:F6 - G7)</f>
        <v>173</v>
      </c>
      <c r="I11" t="s">
        <v>4</v>
      </c>
      <c r="L11" cm="1">
        <f t="array" ref="L11">SUMSQ(J2:L6 - M7)</f>
        <v>147.45000000000005</v>
      </c>
    </row>
    <row r="12" spans="2:13" x14ac:dyDescent="0.25">
      <c r="C12" t="s">
        <v>7</v>
      </c>
      <c r="F12">
        <f>SUM(D9:F9)</f>
        <v>25.55</v>
      </c>
    </row>
    <row r="13" spans="2:13" x14ac:dyDescent="0.25">
      <c r="C13" t="s">
        <v>6</v>
      </c>
      <c r="F13">
        <f>F11-F12</f>
        <v>147.44999999999999</v>
      </c>
    </row>
    <row r="18" spans="1:7" x14ac:dyDescent="0.25">
      <c r="A18" t="s">
        <v>12</v>
      </c>
    </row>
    <row r="19" spans="1:7" ht="15.75" thickBot="1" x14ac:dyDescent="0.3">
      <c r="A19" t="s">
        <v>19</v>
      </c>
    </row>
    <row r="20" spans="1:7" x14ac:dyDescent="0.25">
      <c r="A20" s="4" t="s">
        <v>20</v>
      </c>
      <c r="B20" s="4" t="s">
        <v>21</v>
      </c>
      <c r="C20" s="4" t="s">
        <v>22</v>
      </c>
      <c r="D20" s="4" t="s">
        <v>23</v>
      </c>
      <c r="E20" s="4" t="s">
        <v>24</v>
      </c>
      <c r="F20" s="4" t="s">
        <v>25</v>
      </c>
      <c r="G20" s="4" t="s">
        <v>26</v>
      </c>
    </row>
    <row r="21" spans="1:7" x14ac:dyDescent="0.25">
      <c r="A21" s="2" t="s">
        <v>27</v>
      </c>
      <c r="B21" s="2">
        <v>72.45</v>
      </c>
      <c r="C21" s="2">
        <v>2</v>
      </c>
      <c r="D21" s="2">
        <v>36.225000000000001</v>
      </c>
      <c r="E21" s="2">
        <v>12.760273972602739</v>
      </c>
      <c r="F21" s="2">
        <v>2.359074898171578E-3</v>
      </c>
      <c r="G21" s="2">
        <v>4.2564947290937507</v>
      </c>
    </row>
    <row r="22" spans="1:7" x14ac:dyDescent="0.25">
      <c r="A22" s="2" t="s">
        <v>28</v>
      </c>
      <c r="B22" s="2">
        <v>25.55</v>
      </c>
      <c r="C22" s="2">
        <v>9</v>
      </c>
      <c r="D22" s="2">
        <v>2.838888888888889</v>
      </c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ht="15.75" thickBot="1" x14ac:dyDescent="0.3">
      <c r="A24" s="3" t="s">
        <v>29</v>
      </c>
      <c r="B24" s="3">
        <v>98</v>
      </c>
      <c r="C24" s="3">
        <v>11</v>
      </c>
      <c r="D24" s="3"/>
      <c r="E24" s="3"/>
      <c r="F24" s="3"/>
      <c r="G24" s="3"/>
    </row>
  </sheetData>
  <hyperlinks>
    <hyperlink ref="B9" r:id="rId1" xr:uid="{49E2ADF8-F5C4-4B26-832A-9226414AB73B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8FE8-7A39-404A-ACCF-BB5B20654AAE}">
  <dimension ref="B1:J18"/>
  <sheetViews>
    <sheetView showFormulas="1" tabSelected="1" zoomScale="120" zoomScaleNormal="120" workbookViewId="0">
      <selection activeCell="C1" sqref="C1"/>
    </sheetView>
  </sheetViews>
  <sheetFormatPr defaultRowHeight="15" x14ac:dyDescent="0.25"/>
  <cols>
    <col min="1" max="1" width="3.7109375" customWidth="1"/>
    <col min="2" max="2" width="16.140625" bestFit="1" customWidth="1"/>
    <col min="3" max="4" width="15.85546875" bestFit="1" customWidth="1"/>
    <col min="5" max="5" width="7.5703125" bestFit="1" customWidth="1"/>
    <col min="6" max="6" width="2.140625" bestFit="1" customWidth="1"/>
    <col min="7" max="7" width="16.5703125" bestFit="1" customWidth="1"/>
  </cols>
  <sheetData>
    <row r="1" spans="2:10" x14ac:dyDescent="0.25">
      <c r="B1" t="s">
        <v>0</v>
      </c>
      <c r="C1" t="s">
        <v>1</v>
      </c>
      <c r="D1" t="s">
        <v>2</v>
      </c>
      <c r="G1" t="s">
        <v>32</v>
      </c>
    </row>
    <row r="2" spans="2:10" x14ac:dyDescent="0.25">
      <c r="B2">
        <v>1</v>
      </c>
      <c r="C2">
        <v>2</v>
      </c>
      <c r="D2">
        <v>6</v>
      </c>
      <c r="G2">
        <v>1</v>
      </c>
    </row>
    <row r="3" spans="2:10" x14ac:dyDescent="0.25">
      <c r="B3">
        <v>2</v>
      </c>
      <c r="C3">
        <v>3</v>
      </c>
      <c r="D3">
        <v>8</v>
      </c>
      <c r="G3">
        <v>2</v>
      </c>
    </row>
    <row r="4" spans="2:10" x14ac:dyDescent="0.25">
      <c r="B4">
        <v>3</v>
      </c>
      <c r="C4">
        <v>5</v>
      </c>
      <c r="D4">
        <v>10</v>
      </c>
      <c r="G4">
        <v>3</v>
      </c>
    </row>
    <row r="5" spans="2:10" x14ac:dyDescent="0.25">
      <c r="C5">
        <v>4</v>
      </c>
      <c r="D5">
        <v>9</v>
      </c>
      <c r="G5">
        <v>2</v>
      </c>
      <c r="J5" t="s">
        <v>36</v>
      </c>
    </row>
    <row r="6" spans="2:10" x14ac:dyDescent="0.25">
      <c r="C6">
        <v>7</v>
      </c>
      <c r="E6" t="s">
        <v>35</v>
      </c>
      <c r="G6">
        <v>3</v>
      </c>
    </row>
    <row r="7" spans="2:10" x14ac:dyDescent="0.25">
      <c r="B7" cm="1">
        <f t="array" ref="B7">SUMSQ(B2:B4 - AVERAGE(B2:B4))</f>
        <v>2</v>
      </c>
      <c r="C7" cm="1">
        <f t="array" ref="C7">SUMSQ(C2:C6 - AVERAGE(C2:C6))</f>
        <v>14.8</v>
      </c>
      <c r="D7" cm="1">
        <f t="array" ref="D7">SUMSQ(D2:D5 - AVERAGE(D2:D5))</f>
        <v>8.75</v>
      </c>
      <c r="E7">
        <f>SUM(B7:D7)</f>
        <v>25.55</v>
      </c>
      <c r="G7">
        <v>5</v>
      </c>
    </row>
    <row r="8" spans="2:10" x14ac:dyDescent="0.25">
      <c r="G8">
        <v>4</v>
      </c>
    </row>
    <row r="9" spans="2:10" x14ac:dyDescent="0.25">
      <c r="B9" t="s">
        <v>33</v>
      </c>
      <c r="C9">
        <f>AVERAGE(G2:G13)</f>
        <v>5</v>
      </c>
      <c r="G9">
        <v>7</v>
      </c>
      <c r="J9" t="s">
        <v>37</v>
      </c>
    </row>
    <row r="10" spans="2:10" x14ac:dyDescent="0.25">
      <c r="G10">
        <v>6</v>
      </c>
    </row>
    <row r="11" spans="2:10" x14ac:dyDescent="0.25">
      <c r="B11" t="s">
        <v>0</v>
      </c>
      <c r="C11" t="s">
        <v>1</v>
      </c>
      <c r="D11" t="s">
        <v>2</v>
      </c>
      <c r="G11">
        <v>8</v>
      </c>
      <c r="J11" t="s">
        <v>38</v>
      </c>
    </row>
    <row r="12" spans="2:10" x14ac:dyDescent="0.25">
      <c r="B12">
        <v>2</v>
      </c>
      <c r="C12">
        <v>4.2</v>
      </c>
      <c r="D12">
        <v>8.25</v>
      </c>
      <c r="G12">
        <v>10</v>
      </c>
      <c r="J12" t="s">
        <v>41</v>
      </c>
    </row>
    <row r="13" spans="2:10" x14ac:dyDescent="0.25">
      <c r="B13">
        <v>2</v>
      </c>
      <c r="C13">
        <v>4.2</v>
      </c>
      <c r="D13">
        <v>8.25</v>
      </c>
      <c r="G13">
        <v>9</v>
      </c>
      <c r="J13" t="s">
        <v>39</v>
      </c>
    </row>
    <row r="14" spans="2:10" x14ac:dyDescent="0.25">
      <c r="B14">
        <v>2</v>
      </c>
      <c r="C14">
        <v>4.2</v>
      </c>
      <c r="D14">
        <v>8.25</v>
      </c>
      <c r="F14" t="s">
        <v>8</v>
      </c>
      <c r="G14" cm="1">
        <f t="array" ref="G14">SUMSQ(G2:G13 - AVERAGE(G2:G13))</f>
        <v>98</v>
      </c>
      <c r="J14" t="s">
        <v>40</v>
      </c>
    </row>
    <row r="15" spans="2:10" x14ac:dyDescent="0.25">
      <c r="C15">
        <v>4.2</v>
      </c>
      <c r="D15">
        <v>8.25</v>
      </c>
    </row>
    <row r="16" spans="2:10" x14ac:dyDescent="0.25">
      <c r="C16">
        <v>4.2</v>
      </c>
    </row>
    <row r="17" spans="2:5" x14ac:dyDescent="0.25">
      <c r="E17" t="s">
        <v>34</v>
      </c>
    </row>
    <row r="18" spans="2:5" x14ac:dyDescent="0.25">
      <c r="B18" cm="1">
        <f t="array" ref="B18">SUMSQ(B12:B14-C9)</f>
        <v>27</v>
      </c>
      <c r="C18" cm="1">
        <f t="array" ref="C18">SUMSQ(C12:C16-C9)</f>
        <v>3.1999999999999984</v>
      </c>
      <c r="D18" cm="1">
        <f t="array" ref="D18">SUMSQ(D12:D15-C9)</f>
        <v>42.25</v>
      </c>
      <c r="E18">
        <f>SUM(B18:D18)</f>
        <v>72.45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B609-E4F6-4C03-9723-0A98D3DC410B}">
  <dimension ref="B1:M35"/>
  <sheetViews>
    <sheetView topLeftCell="B1" zoomScale="150" zoomScaleNormal="150" workbookViewId="0">
      <selection activeCell="K14" sqref="K14"/>
    </sheetView>
  </sheetViews>
  <sheetFormatPr defaultRowHeight="15" x14ac:dyDescent="0.25"/>
  <sheetData>
    <row r="1" spans="2:13" x14ac:dyDescent="0.25">
      <c r="C1" t="s">
        <v>0</v>
      </c>
      <c r="D1" t="s">
        <v>1</v>
      </c>
      <c r="E1" t="s">
        <v>2</v>
      </c>
      <c r="K1" t="s">
        <v>0</v>
      </c>
      <c r="L1" t="s">
        <v>1</v>
      </c>
      <c r="M1" t="s">
        <v>2</v>
      </c>
    </row>
    <row r="2" spans="2:13" x14ac:dyDescent="0.25">
      <c r="C2">
        <v>5</v>
      </c>
      <c r="D2">
        <v>9</v>
      </c>
      <c r="E2">
        <v>1</v>
      </c>
      <c r="H2">
        <v>5</v>
      </c>
      <c r="K2">
        <v>4.8</v>
      </c>
    </row>
    <row r="3" spans="2:13" x14ac:dyDescent="0.25">
      <c r="C3">
        <v>4</v>
      </c>
      <c r="D3">
        <v>0</v>
      </c>
      <c r="E3">
        <v>5</v>
      </c>
      <c r="H3">
        <v>4</v>
      </c>
      <c r="K3">
        <v>4.8</v>
      </c>
    </row>
    <row r="4" spans="2:13" x14ac:dyDescent="0.25">
      <c r="C4">
        <v>6</v>
      </c>
      <c r="D4">
        <v>1</v>
      </c>
      <c r="E4">
        <v>9</v>
      </c>
      <c r="H4">
        <v>6</v>
      </c>
      <c r="K4">
        <v>4.8</v>
      </c>
    </row>
    <row r="5" spans="2:13" x14ac:dyDescent="0.25">
      <c r="C5">
        <v>7</v>
      </c>
      <c r="D5">
        <v>2</v>
      </c>
      <c r="H5">
        <v>7</v>
      </c>
      <c r="K5">
        <v>4.8</v>
      </c>
    </row>
    <row r="6" spans="2:13" x14ac:dyDescent="0.25">
      <c r="C6">
        <v>2</v>
      </c>
      <c r="H6">
        <v>2</v>
      </c>
      <c r="K6">
        <v>4.8</v>
      </c>
    </row>
    <row r="7" spans="2:13" x14ac:dyDescent="0.25">
      <c r="B7" t="s">
        <v>9</v>
      </c>
      <c r="C7" cm="1">
        <f t="array" ref="C7">SUMSQ(C2:C6 - AVERAGE(C2:C6))</f>
        <v>14.8</v>
      </c>
      <c r="D7" cm="1">
        <f t="array" ref="D7">SUMSQ(D2:D5 - AVERAGE(D2:D5))</f>
        <v>50</v>
      </c>
      <c r="E7" cm="1">
        <f t="array" ref="E7">SUMSQ(E2:E4 - AVERAGE(E2:E4))</f>
        <v>32</v>
      </c>
      <c r="F7">
        <f>SUM(C7:E7)</f>
        <v>96.8</v>
      </c>
      <c r="H7">
        <v>9</v>
      </c>
      <c r="K7">
        <v>3</v>
      </c>
    </row>
    <row r="8" spans="2:13" x14ac:dyDescent="0.25">
      <c r="B8" t="s">
        <v>10</v>
      </c>
      <c r="C8" t="s">
        <v>11</v>
      </c>
      <c r="D8">
        <f>H14-F7</f>
        <v>9.4500000000000028</v>
      </c>
      <c r="H8">
        <v>0</v>
      </c>
      <c r="K8">
        <v>3</v>
      </c>
    </row>
    <row r="9" spans="2:13" x14ac:dyDescent="0.25">
      <c r="H9">
        <v>1</v>
      </c>
      <c r="K9">
        <v>3</v>
      </c>
    </row>
    <row r="10" spans="2:13" x14ac:dyDescent="0.25">
      <c r="H10">
        <v>2</v>
      </c>
      <c r="K10">
        <v>3</v>
      </c>
    </row>
    <row r="11" spans="2:13" x14ac:dyDescent="0.25">
      <c r="H11">
        <v>1</v>
      </c>
      <c r="K11">
        <v>5</v>
      </c>
    </row>
    <row r="12" spans="2:13" x14ac:dyDescent="0.25">
      <c r="H12">
        <v>5</v>
      </c>
      <c r="K12">
        <v>5</v>
      </c>
    </row>
    <row r="13" spans="2:13" x14ac:dyDescent="0.25">
      <c r="H13">
        <v>9</v>
      </c>
      <c r="K13">
        <v>5</v>
      </c>
      <c r="M13">
        <f>AVERAGE(K2:K13)</f>
        <v>4.25</v>
      </c>
    </row>
    <row r="14" spans="2:13" x14ac:dyDescent="0.25">
      <c r="G14" t="s">
        <v>8</v>
      </c>
      <c r="H14" cm="1">
        <f t="array" ref="H14">SUMSQ(H2:H13 - AVERAGE(H2:H13))</f>
        <v>106.25</v>
      </c>
      <c r="K14" cm="1">
        <f t="array" ref="K14">SUMSQ(K2:K13 - AVERAGE(K2:K13))</f>
        <v>9.4499999999999993</v>
      </c>
    </row>
    <row r="18" spans="3:13" x14ac:dyDescent="0.25">
      <c r="C18" t="s">
        <v>0</v>
      </c>
      <c r="D18" t="s">
        <v>1</v>
      </c>
      <c r="E18" t="s">
        <v>2</v>
      </c>
      <c r="G18" t="s">
        <v>12</v>
      </c>
    </row>
    <row r="19" spans="3:13" x14ac:dyDescent="0.25">
      <c r="C19">
        <v>5</v>
      </c>
      <c r="D19">
        <v>9</v>
      </c>
      <c r="E19">
        <v>1</v>
      </c>
    </row>
    <row r="20" spans="3:13" ht="15.75" thickBot="1" x14ac:dyDescent="0.3">
      <c r="C20">
        <v>4</v>
      </c>
      <c r="D20">
        <v>0</v>
      </c>
      <c r="E20">
        <v>5</v>
      </c>
      <c r="G20" t="s">
        <v>13</v>
      </c>
    </row>
    <row r="21" spans="3:13" x14ac:dyDescent="0.25">
      <c r="C21">
        <v>6</v>
      </c>
      <c r="D21">
        <v>1</v>
      </c>
      <c r="E21">
        <v>9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</row>
    <row r="22" spans="3:13" x14ac:dyDescent="0.25">
      <c r="C22">
        <v>7</v>
      </c>
      <c r="D22">
        <v>2</v>
      </c>
      <c r="G22" s="2" t="s">
        <v>0</v>
      </c>
      <c r="H22" s="2">
        <v>5</v>
      </c>
      <c r="I22" s="2">
        <v>24</v>
      </c>
      <c r="J22" s="2">
        <v>4.8</v>
      </c>
      <c r="K22" s="2">
        <v>3.6999999999999993</v>
      </c>
    </row>
    <row r="23" spans="3:13" x14ac:dyDescent="0.25">
      <c r="C23">
        <v>2</v>
      </c>
      <c r="G23" s="2" t="s">
        <v>1</v>
      </c>
      <c r="H23" s="2">
        <v>4</v>
      </c>
      <c r="I23" s="2">
        <v>12</v>
      </c>
      <c r="J23" s="2">
        <v>3</v>
      </c>
      <c r="K23" s="2">
        <v>16.666666666666668</v>
      </c>
    </row>
    <row r="24" spans="3:13" ht="15.75" thickBot="1" x14ac:dyDescent="0.3">
      <c r="G24" s="3" t="s">
        <v>2</v>
      </c>
      <c r="H24" s="3">
        <v>3</v>
      </c>
      <c r="I24" s="3">
        <v>15</v>
      </c>
      <c r="J24" s="3">
        <v>5</v>
      </c>
      <c r="K24" s="3">
        <v>16</v>
      </c>
    </row>
    <row r="27" spans="3:13" ht="15.75" thickBot="1" x14ac:dyDescent="0.3">
      <c r="G27" t="s">
        <v>19</v>
      </c>
    </row>
    <row r="28" spans="3:13" x14ac:dyDescent="0.25">
      <c r="G28" s="4" t="s">
        <v>20</v>
      </c>
      <c r="H28" s="4" t="s">
        <v>21</v>
      </c>
      <c r="I28" s="4" t="s">
        <v>22</v>
      </c>
      <c r="J28" s="4" t="s">
        <v>23</v>
      </c>
      <c r="K28" s="4" t="s">
        <v>24</v>
      </c>
      <c r="L28" s="4" t="s">
        <v>25</v>
      </c>
      <c r="M28" s="4" t="s">
        <v>26</v>
      </c>
    </row>
    <row r="29" spans="3:13" x14ac:dyDescent="0.25">
      <c r="F29" t="s">
        <v>31</v>
      </c>
      <c r="G29" s="2" t="s">
        <v>27</v>
      </c>
      <c r="H29" s="2">
        <v>9.4500000000000028</v>
      </c>
      <c r="I29" s="2">
        <v>2</v>
      </c>
      <c r="J29" s="2">
        <v>4.7250000000000014</v>
      </c>
      <c r="K29" s="2">
        <v>0.43930785123966959</v>
      </c>
      <c r="L29" s="2">
        <v>0.65759557725451923</v>
      </c>
      <c r="M29" s="2">
        <v>4.2564947290937507</v>
      </c>
    </row>
    <row r="30" spans="3:13" x14ac:dyDescent="0.25">
      <c r="F30" t="s">
        <v>30</v>
      </c>
      <c r="G30" s="2" t="s">
        <v>28</v>
      </c>
      <c r="H30" s="2">
        <v>96.8</v>
      </c>
      <c r="I30" s="2">
        <v>9</v>
      </c>
      <c r="J30" s="2">
        <v>10.755555555555555</v>
      </c>
      <c r="K30" s="2"/>
      <c r="L30" s="2"/>
      <c r="M30" s="2"/>
    </row>
    <row r="31" spans="3:13" x14ac:dyDescent="0.25">
      <c r="G31" s="2"/>
      <c r="H31" s="2"/>
      <c r="I31" s="2"/>
      <c r="J31" s="2"/>
      <c r="K31" s="2"/>
      <c r="L31" s="2"/>
      <c r="M31" s="2"/>
    </row>
    <row r="32" spans="3:13" ht="15.75" thickBot="1" x14ac:dyDescent="0.3">
      <c r="F32" t="s">
        <v>8</v>
      </c>
      <c r="G32" s="3" t="s">
        <v>29</v>
      </c>
      <c r="H32" s="3">
        <v>106.25</v>
      </c>
      <c r="I32" s="3">
        <v>11</v>
      </c>
      <c r="J32" s="3"/>
      <c r="K32" s="3"/>
      <c r="L32" s="3"/>
      <c r="M32" s="3"/>
    </row>
    <row r="34" spans="8:13" x14ac:dyDescent="0.25">
      <c r="H34" s="2">
        <v>9.4500000000000028</v>
      </c>
      <c r="I34" s="2">
        <v>2</v>
      </c>
      <c r="J34">
        <f>H34/I34</f>
        <v>4.7250000000000014</v>
      </c>
      <c r="K34">
        <f>J34/J35</f>
        <v>0.43930785123966959</v>
      </c>
      <c r="L34">
        <f>_xlfn.F.DIST.RT(K34,I34,I35)</f>
        <v>0.65759557725451923</v>
      </c>
      <c r="M34">
        <f>_xlfn.F.INV.RT(0.05,2,9)</f>
        <v>4.2564947290937507</v>
      </c>
    </row>
    <row r="35" spans="8:13" x14ac:dyDescent="0.25">
      <c r="H35" s="2">
        <v>96.8</v>
      </c>
      <c r="I35" s="2">
        <v>9</v>
      </c>
      <c r="J35">
        <f>H35/I35</f>
        <v>10.755555555555555</v>
      </c>
      <c r="M35">
        <f>_xlfn.F.INV(0.95,2,9)</f>
        <v>4.2564947290937489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ssridhar</dc:creator>
  <cp:lastModifiedBy>ssridhar</cp:lastModifiedBy>
  <dcterms:created xsi:type="dcterms:W3CDTF">2015-06-05T18:17:20Z</dcterms:created>
  <dcterms:modified xsi:type="dcterms:W3CDTF">2022-05-18T08:32:16Z</dcterms:modified>
</cp:coreProperties>
</file>