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6.xml" ContentType="application/vnd.openxmlformats-officedocument.drawing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2960" windowHeight="8490" tabRatio="594"/>
  </bookViews>
  <sheets>
    <sheet name="Income Statement" sheetId="1" r:id="rId1"/>
    <sheet name="Cash Flow Statement" sheetId="4" r:id="rId2"/>
    <sheet name="Balance Sheet" sheetId="5" r:id="rId3"/>
    <sheet name="Depreciation" sheetId="6" r:id="rId4"/>
    <sheet name="Operating Working Capital" sheetId="7" r:id="rId5"/>
    <sheet name="Debt Schedule" sheetId="8" r:id="rId6"/>
    <sheet name="Sheet1" sheetId="9" r:id="rId7"/>
  </sheets>
  <definedNames>
    <definedName name="_xlnm.Print_Area" localSheetId="2">'Balance Sheet'!$B$1:$M$42</definedName>
    <definedName name="_xlnm.Print_Area" localSheetId="1">'Cash Flow Statement'!$B$1:$M$41</definedName>
    <definedName name="_xlnm.Print_Area" localSheetId="5">'Debt Schedule'!$A$1:$M$28</definedName>
    <definedName name="_xlnm.Print_Area" localSheetId="3">Depreciation!$A$1:$M$40</definedName>
    <definedName name="_xlnm.Print_Area" localSheetId="0">'Income Statement'!$B$1:$M$58</definedName>
    <definedName name="_xlnm.Print_Area" localSheetId="4">'Operating Working Capital'!$A$1:$M$23</definedName>
    <definedName name="_xlnm.Print_Titles" localSheetId="0">'Income Statement'!$1:$5</definedName>
  </definedNames>
  <calcPr calcId="145621" iterate="1"/>
</workbook>
</file>

<file path=xl/calcChain.xml><?xml version="1.0" encoding="utf-8"?>
<calcChain xmlns="http://schemas.openxmlformats.org/spreadsheetml/2006/main">
  <c r="E35" i="5"/>
  <c r="F35"/>
  <c r="D35"/>
  <c r="G6" i="6"/>
  <c r="F27" i="8"/>
  <c r="F22"/>
  <c r="F15"/>
  <c r="D42" i="5"/>
  <c r="D5" i="7"/>
  <c r="D5" i="8"/>
  <c r="D5" i="6"/>
  <c r="D5" i="5"/>
  <c r="D5" i="4"/>
  <c r="E5" i="1"/>
  <c r="E5" i="5" s="1"/>
  <c r="E42"/>
  <c r="F42"/>
  <c r="E24" i="7"/>
  <c r="F24"/>
  <c r="G24"/>
  <c r="M24"/>
  <c r="H24"/>
  <c r="K24"/>
  <c r="J24"/>
  <c r="I24"/>
  <c r="L24"/>
  <c r="G30" i="8"/>
  <c r="G42" i="5"/>
  <c r="H30" i="8"/>
  <c r="H42" i="5"/>
  <c r="I30" i="8"/>
  <c r="I42" i="5"/>
  <c r="J30" i="8"/>
  <c r="J42" i="5"/>
  <c r="K42"/>
  <c r="K30" i="8"/>
  <c r="L30"/>
  <c r="L42" i="5"/>
  <c r="M30" i="8"/>
  <c r="M42" i="5"/>
  <c r="E5" i="8"/>
  <c r="E5" i="6"/>
  <c r="E5" i="4" l="1"/>
  <c r="E5" i="7"/>
  <c r="F5" i="1"/>
  <c r="F5" i="5" l="1"/>
  <c r="F5" i="7"/>
  <c r="G5" i="1"/>
  <c r="F5" i="8"/>
  <c r="F5" i="6"/>
  <c r="F5" i="4"/>
  <c r="G5" l="1"/>
  <c r="G5" i="5"/>
  <c r="G5" i="8"/>
  <c r="G5" i="6"/>
  <c r="G5" i="7"/>
  <c r="H5" i="1"/>
  <c r="C11" i="6" l="1"/>
  <c r="C21"/>
  <c r="C30"/>
  <c r="B6"/>
  <c r="H5" i="7"/>
  <c r="H5" i="6"/>
  <c r="H5" i="4"/>
  <c r="I5" i="1"/>
  <c r="H5" i="8"/>
  <c r="H5" i="5"/>
  <c r="C31" i="6" l="1"/>
  <c r="C12"/>
  <c r="C22"/>
  <c r="I5" i="4"/>
  <c r="I5" i="5"/>
  <c r="I5" i="7"/>
  <c r="I5" i="8"/>
  <c r="I5" i="6"/>
  <c r="J5" i="1"/>
  <c r="C23" i="6" l="1"/>
  <c r="C13"/>
  <c r="C32"/>
  <c r="J5"/>
  <c r="J5" i="8"/>
  <c r="J5" i="7"/>
  <c r="K5" i="1"/>
  <c r="J5" i="5"/>
  <c r="J5" i="4"/>
  <c r="K5" i="5" l="1"/>
  <c r="K5" i="7"/>
  <c r="K5" i="4"/>
  <c r="L5" i="1"/>
  <c r="K5" i="6"/>
  <c r="K5" i="8"/>
  <c r="C33" i="6"/>
  <c r="C14"/>
  <c r="C24"/>
  <c r="L5" i="4" l="1"/>
  <c r="L5" i="5"/>
  <c r="L5" i="8"/>
  <c r="L5" i="6"/>
  <c r="M5" i="1"/>
  <c r="L5" i="7"/>
  <c r="C25" i="6"/>
  <c r="C15"/>
  <c r="C34"/>
  <c r="C35" l="1"/>
  <c r="C26"/>
  <c r="C16"/>
  <c r="M5" i="8"/>
  <c r="M5" i="7"/>
  <c r="M5" i="4"/>
  <c r="M5" i="6"/>
  <c r="M5" i="5"/>
  <c r="C17" i="6" l="1"/>
  <c r="C36"/>
  <c r="C27"/>
</calcChain>
</file>

<file path=xl/sharedStrings.xml><?xml version="1.0" encoding="utf-8"?>
<sst xmlns="http://schemas.openxmlformats.org/spreadsheetml/2006/main" count="213" uniqueCount="172">
  <si>
    <t>Other</t>
  </si>
  <si>
    <t>EBIT</t>
  </si>
  <si>
    <t>EBITDA</t>
  </si>
  <si>
    <t>Depreciation</t>
  </si>
  <si>
    <t>Basic</t>
  </si>
  <si>
    <t>Diluted</t>
  </si>
  <si>
    <t>Assets</t>
  </si>
  <si>
    <t>Inventory</t>
  </si>
  <si>
    <t>Goodwill</t>
  </si>
  <si>
    <t>Liabilities</t>
  </si>
  <si>
    <t>Balance? (Y/N)</t>
  </si>
  <si>
    <t>Years</t>
  </si>
  <si>
    <t>Debt Schedule</t>
  </si>
  <si>
    <t>Existing PP&amp;E</t>
  </si>
  <si>
    <t>Match? (Y/N)</t>
  </si>
  <si>
    <t>Equity in earnings of unconsolidated affiliates</t>
  </si>
  <si>
    <t>Consolidated Statements of Cash Flows</t>
  </si>
  <si>
    <t>Consolidated Income Statements</t>
  </si>
  <si>
    <t>Consolidated Balance Sheets</t>
  </si>
  <si>
    <t>Operating Working Capital Schedule (OWC)</t>
  </si>
  <si>
    <t>Period Ending December 31</t>
  </si>
  <si>
    <t>On December 31</t>
  </si>
  <si>
    <t>(in US$ thousands)</t>
  </si>
  <si>
    <t>(in US$ thousands except shares &amp; per share amounts)</t>
  </si>
  <si>
    <t>SUPPLEMENTAL DATA:</t>
  </si>
  <si>
    <t>Amortization of identifiable intangible assets</t>
  </si>
  <si>
    <t>Deferred income taxes</t>
  </si>
  <si>
    <t>Cash flows from operating activities</t>
  </si>
  <si>
    <t>Cash flows from investing activities</t>
  </si>
  <si>
    <t>Cash flows from financing activities</t>
  </si>
  <si>
    <t>Proceeds from sale of property, leasehold improvements &amp; equipment</t>
  </si>
  <si>
    <t>Changes in accounts receivable</t>
  </si>
  <si>
    <t>Changes in inventory</t>
  </si>
  <si>
    <t>Changes in accounts payable</t>
  </si>
  <si>
    <t>Changes in other current liabilities</t>
  </si>
  <si>
    <t>Proceeds from issuance of common stock</t>
  </si>
  <si>
    <t>Repurchase of common stock [treasury stock]</t>
  </si>
  <si>
    <t>Common dividends paid</t>
  </si>
  <si>
    <t>Proceeds from issuance of preferred stock, net of issuance costs</t>
  </si>
  <si>
    <t>Changes in other current assets</t>
  </si>
  <si>
    <t>Other long-term assets</t>
  </si>
  <si>
    <t>Cash and cash equivalents</t>
  </si>
  <si>
    <t>Other current assets</t>
  </si>
  <si>
    <t>Accounts payable</t>
  </si>
  <si>
    <t>Other current liabilities</t>
  </si>
  <si>
    <t>Other long-term liabilities</t>
  </si>
  <si>
    <t>Preferred stock</t>
  </si>
  <si>
    <t>Business acquisitions net of cash acquired [&amp; net of intangibles/other]</t>
  </si>
  <si>
    <t>Proceeds from sale of businesses [spin-offs]</t>
  </si>
  <si>
    <t>Total current assets</t>
  </si>
  <si>
    <t>Accounts receivable, net of allowance for doubtful accounts</t>
  </si>
  <si>
    <t>Acquired identifiable amortizable intangible assets, net of accum. amort.</t>
  </si>
  <si>
    <t>Prepaid expenses</t>
  </si>
  <si>
    <t>Inventory, less allowances for loss</t>
  </si>
  <si>
    <t>Deferred tax liability</t>
  </si>
  <si>
    <t>Total current liabilities</t>
  </si>
  <si>
    <t>Property, plant and equipment, net</t>
  </si>
  <si>
    <t>Deferred tax asset</t>
  </si>
  <si>
    <t>Less stock repurchased [treasury stock]</t>
  </si>
  <si>
    <t>Pension assets</t>
  </si>
  <si>
    <t>Accrued salaries and employee benefits</t>
  </si>
  <si>
    <t>Pension and benefit obligations</t>
  </si>
  <si>
    <t>Accumulated other comprehensive income (loss)</t>
  </si>
  <si>
    <t>Actuals</t>
  </si>
  <si>
    <t>Estimates</t>
  </si>
  <si>
    <t>Investments (proceeds) in marketable &amp; non-marketable securities</t>
  </si>
  <si>
    <t>Changes in prepaid expenses</t>
  </si>
  <si>
    <t>Short-term debt</t>
  </si>
  <si>
    <t>Long-term debt</t>
  </si>
  <si>
    <t>Changes in accrued salaries and employee benefits</t>
  </si>
  <si>
    <t>Short-term borrowings (repayments)</t>
  </si>
  <si>
    <t>Long-term borrowings (repayments)</t>
  </si>
  <si>
    <t>Long term debt (beginning of year)</t>
  </si>
  <si>
    <t>Revenue</t>
  </si>
  <si>
    <t>Price</t>
  </si>
  <si>
    <t>Volume</t>
  </si>
  <si>
    <t>Y/Y volume growth (%)</t>
  </si>
  <si>
    <t>Y/Y price growth (%)</t>
  </si>
  <si>
    <t>Y/Y revenue growth (%)</t>
  </si>
  <si>
    <t>Cost of goods sold</t>
  </si>
  <si>
    <t>COGS as a % of revenue</t>
  </si>
  <si>
    <t>Gross profit margin (%)</t>
  </si>
  <si>
    <t>Selling, general and administrative</t>
  </si>
  <si>
    <t>Research and development</t>
  </si>
  <si>
    <t>EBITDA margin (%)</t>
  </si>
  <si>
    <t>Depreciation and amortization</t>
  </si>
  <si>
    <t>EBIT margin (%)</t>
  </si>
  <si>
    <t>Interest expense</t>
  </si>
  <si>
    <t>Interest income</t>
  </si>
  <si>
    <t>Operating expenses</t>
  </si>
  <si>
    <t>Total operating expenses</t>
  </si>
  <si>
    <t>Other income</t>
  </si>
  <si>
    <t>Income before tax (IBT)</t>
  </si>
  <si>
    <t>All-in effective tax rate (%)</t>
  </si>
  <si>
    <t>IBT margin (%)</t>
  </si>
  <si>
    <t>Income tax expense</t>
  </si>
  <si>
    <t>Income attributable to minority interests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</si>
  <si>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</si>
  <si>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</si>
  <si>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</si>
  <si>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</si>
  <si>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</si>
  <si>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</si>
  <si>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</si>
  <si>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Earnings per share (EPS)</t>
  </si>
  <si>
    <t xml:space="preserve">Average common shares outstanding </t>
  </si>
  <si>
    <t>Dividends paid on common stock (per share)</t>
  </si>
  <si>
    <t>Gross profit</t>
  </si>
  <si>
    <t>Total revenue</t>
  </si>
  <si>
    <t>Cash flow before debt paydown</t>
  </si>
  <si>
    <t>Current assets:</t>
  </si>
  <si>
    <t>Total assets</t>
  </si>
  <si>
    <t>Current liabilities:</t>
  </si>
  <si>
    <t>Total liabilities</t>
  </si>
  <si>
    <t xml:space="preserve">Stockholders' equity </t>
  </si>
  <si>
    <t>Retained earnings</t>
  </si>
  <si>
    <t>Total stockholder equity</t>
  </si>
  <si>
    <t>Total liabilities &amp; stockholders' equity</t>
  </si>
  <si>
    <t>Straight line depreciation</t>
  </si>
  <si>
    <t>Total book depreciation</t>
  </si>
  <si>
    <t>Accelerated depreciation (%)</t>
  </si>
  <si>
    <t>Accelerated depreciation</t>
  </si>
  <si>
    <t>Total tax depreciation</t>
  </si>
  <si>
    <t>Difference in depreciation</t>
  </si>
  <si>
    <t>Tax rate (%)</t>
  </si>
  <si>
    <t>Deferred taxes</t>
  </si>
  <si>
    <t>Current assets</t>
  </si>
  <si>
    <t>Accounts receivable</t>
  </si>
  <si>
    <t>Days receivable</t>
  </si>
  <si>
    <t>Inventory turnover days</t>
  </si>
  <si>
    <t>Current liabilities</t>
  </si>
  <si>
    <t>Days payable</t>
  </si>
  <si>
    <t>Cash at beginning of year</t>
  </si>
  <si>
    <t>Total cash available to pay down debt</t>
  </si>
  <si>
    <t>Long term debt</t>
  </si>
  <si>
    <t>Short term debt (beginning of year)</t>
  </si>
  <si>
    <t>Short term debt (end of year)</t>
  </si>
  <si>
    <t>Short term interest expense</t>
  </si>
  <si>
    <t>Long term debt (end of year)</t>
  </si>
  <si>
    <t>Long term interest expense</t>
  </si>
  <si>
    <t>Net interest expense</t>
  </si>
  <si>
    <t>Interest</t>
  </si>
  <si>
    <t>Percent minority interests</t>
  </si>
  <si>
    <t>Total non-recurring events</t>
  </si>
  <si>
    <t>Dividends paid on common stock</t>
  </si>
  <si>
    <t>Net changes in working capital</t>
  </si>
  <si>
    <t>Changes in operating operating working capital</t>
  </si>
  <si>
    <t>Days prepaid</t>
  </si>
  <si>
    <t>Total operating working capital</t>
  </si>
  <si>
    <t>Change in total operating working capital</t>
  </si>
  <si>
    <t>Cash available to pay down debt</t>
  </si>
  <si>
    <t>Cash at the end of the year</t>
  </si>
  <si>
    <t>Total interest expense</t>
  </si>
  <si>
    <t xml:space="preserve">Mandatory issuances / (retirements) </t>
  </si>
  <si>
    <t>Non-mandatory issuances / (retirements)</t>
  </si>
  <si>
    <t>Total issuances / (retirements)</t>
  </si>
  <si>
    <t>Short term interest rate</t>
  </si>
  <si>
    <t>Long term interest rate</t>
  </si>
  <si>
    <t>Interest rate</t>
  </si>
  <si>
    <t>R&amp;D as a % of revenue</t>
  </si>
  <si>
    <t>SG&amp;A as a % of revenue</t>
  </si>
  <si>
    <t>Net income after dividends and minority interests</t>
  </si>
  <si>
    <t>Total change in cash and cash equivalents</t>
  </si>
  <si>
    <t>Minority shareholder's interest</t>
  </si>
  <si>
    <t>Capital expenditures as of Jan 1 of each year</t>
  </si>
  <si>
    <t>Total cash provided by (used for) operating activities</t>
  </si>
  <si>
    <t>Total cash provided by (used for) investing activities</t>
  </si>
  <si>
    <t>Total cash provided by (used for) financing activities</t>
  </si>
  <si>
    <t>CAPEX [Purchase of property, leasehold improvements &amp; equipment]</t>
  </si>
  <si>
    <t>Minimum cash cushion</t>
  </si>
  <si>
    <t>Short term debt / revolver</t>
  </si>
  <si>
    <t>Common stock par value + additional paid-in-capital</t>
  </si>
</sst>
</file>

<file path=xl/styles.xml><?xml version="1.0" encoding="utf-8"?>
<styleSheet xmlns="http://schemas.openxmlformats.org/spreadsheetml/2006/main">
  <numFmts count="11">
    <numFmt numFmtId="164" formatCode="#,##0.0_);[Red]\(#,##0.0\)"/>
    <numFmt numFmtId="165" formatCode="#,##0.0_);\(#,##0.0\)"/>
    <numFmt numFmtId="166" formatCode="#,##0.0000_);[Red]\(#,##0.0000\)"/>
    <numFmt numFmtId="167" formatCode="#,##0.0"/>
    <numFmt numFmtId="168" formatCode="#,##0.0;[Red]#,##0.0"/>
    <numFmt numFmtId="169" formatCode="0.0"/>
    <numFmt numFmtId="170" formatCode="&quot;$&quot;#,##0.00"/>
    <numFmt numFmtId="171" formatCode="[$-409]d\-mmm\-yy;@"/>
    <numFmt numFmtId="172" formatCode="General\A"/>
    <numFmt numFmtId="173" formatCode="General\E"/>
    <numFmt numFmtId="174" formatCode="&quot;$&quot;#,##0.0_);[Red]\(&quot;$&quot;#,##0.0\)"/>
  </numFmts>
  <fonts count="11">
    <font>
      <sz val="10"/>
      <name val="Arial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i/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i/>
      <sz val="9"/>
      <color indexed="12"/>
      <name val="Arial"/>
      <family val="2"/>
    </font>
    <font>
      <b/>
      <sz val="9"/>
      <color indexed="10"/>
      <name val="Arial"/>
      <family val="2"/>
    </font>
    <font>
      <i/>
      <sz val="9"/>
      <color indexed="12"/>
      <name val="Arial"/>
      <family val="2"/>
    </font>
    <font>
      <b/>
      <sz val="9"/>
      <color indexed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78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quotePrefix="1" applyFont="1" applyAlignme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164" fontId="3" fillId="0" borderId="0" xfId="0" applyNumberFormat="1" applyFont="1" applyAlignment="1"/>
    <xf numFmtId="164" fontId="2" fillId="0" borderId="0" xfId="0" applyNumberFormat="1" applyFont="1" applyAlignment="1">
      <alignment horizontal="right" wrapText="1"/>
    </xf>
    <xf numFmtId="164" fontId="3" fillId="0" borderId="0" xfId="0" applyNumberFormat="1" applyFont="1" applyAlignment="1">
      <alignment horizontal="right" wrapText="1"/>
    </xf>
    <xf numFmtId="9" fontId="4" fillId="0" borderId="0" xfId="0" applyNumberFormat="1" applyFont="1" applyAlignment="1">
      <alignment wrapText="1"/>
    </xf>
    <xf numFmtId="164" fontId="3" fillId="0" borderId="0" xfId="0" applyNumberFormat="1" applyFont="1" applyAlignment="1">
      <alignment wrapText="1"/>
    </xf>
    <xf numFmtId="0" fontId="3" fillId="2" borderId="0" xfId="0" applyFont="1" applyFill="1" applyAlignment="1"/>
    <xf numFmtId="0" fontId="3" fillId="2" borderId="0" xfId="0" quotePrefix="1" applyFont="1" applyFill="1" applyAlignment="1"/>
    <xf numFmtId="164" fontId="3" fillId="2" borderId="0" xfId="0" applyNumberFormat="1" applyFont="1" applyFill="1" applyAlignment="1"/>
    <xf numFmtId="0" fontId="2" fillId="0" borderId="1" xfId="0" applyFont="1" applyBorder="1" applyAlignment="1"/>
    <xf numFmtId="9" fontId="7" fillId="0" borderId="0" xfId="0" applyNumberFormat="1" applyFont="1" applyAlignment="1">
      <alignment wrapText="1"/>
    </xf>
    <xf numFmtId="0" fontId="3" fillId="0" borderId="0" xfId="0" applyFont="1" applyAlignment="1">
      <alignment horizontal="right"/>
    </xf>
    <xf numFmtId="165" fontId="2" fillId="0" borderId="0" xfId="0" applyNumberFormat="1" applyFont="1" applyAlignment="1">
      <alignment horizontal="right"/>
    </xf>
    <xf numFmtId="165" fontId="2" fillId="0" borderId="0" xfId="0" applyNumberFormat="1" applyFont="1" applyAlignment="1"/>
    <xf numFmtId="165" fontId="3" fillId="0" borderId="0" xfId="0" applyNumberFormat="1" applyFont="1" applyAlignment="1">
      <alignment horizontal="right"/>
    </xf>
    <xf numFmtId="165" fontId="6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center"/>
    </xf>
    <xf numFmtId="166" fontId="3" fillId="0" borderId="0" xfId="0" applyNumberFormat="1" applyFont="1" applyAlignment="1"/>
    <xf numFmtId="0" fontId="3" fillId="0" borderId="0" xfId="0" applyFont="1" applyFill="1" applyAlignment="1"/>
    <xf numFmtId="165" fontId="3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center"/>
    </xf>
    <xf numFmtId="0" fontId="2" fillId="0" borderId="0" xfId="0" applyFont="1" applyBorder="1" applyAlignment="1"/>
    <xf numFmtId="4" fontId="2" fillId="0" borderId="0" xfId="0" applyNumberFormat="1" applyFont="1" applyBorder="1" applyAlignment="1"/>
    <xf numFmtId="4" fontId="2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5" fillId="0" borderId="0" xfId="0" applyNumberFormat="1" applyFont="1" applyBorder="1" applyAlignment="1"/>
    <xf numFmtId="167" fontId="5" fillId="0" borderId="0" xfId="0" applyNumberFormat="1" applyFont="1" applyBorder="1" applyAlignment="1"/>
    <xf numFmtId="167" fontId="3" fillId="0" borderId="0" xfId="0" applyNumberFormat="1" applyFont="1" applyAlignment="1"/>
    <xf numFmtId="167" fontId="6" fillId="0" borderId="0" xfId="0" applyNumberFormat="1" applyFont="1" applyAlignment="1">
      <alignment horizontal="right"/>
    </xf>
    <xf numFmtId="167" fontId="3" fillId="0" borderId="0" xfId="0" applyNumberFormat="1" applyFont="1" applyAlignment="1">
      <alignment horizontal="right"/>
    </xf>
    <xf numFmtId="167" fontId="2" fillId="0" borderId="0" xfId="0" applyNumberFormat="1" applyFont="1" applyAlignment="1">
      <alignment horizontal="right"/>
    </xf>
    <xf numFmtId="9" fontId="5" fillId="0" borderId="0" xfId="0" applyNumberFormat="1" applyFont="1" applyBorder="1" applyAlignment="1"/>
    <xf numFmtId="0" fontId="2" fillId="0" borderId="0" xfId="0" applyFont="1" applyFill="1" applyAlignment="1"/>
    <xf numFmtId="9" fontId="4" fillId="0" borderId="0" xfId="0" applyNumberFormat="1" applyFont="1" applyFill="1" applyAlignment="1">
      <alignment horizontal="right"/>
    </xf>
    <xf numFmtId="0" fontId="4" fillId="0" borderId="0" xfId="0" applyFont="1" applyFill="1" applyAlignment="1"/>
    <xf numFmtId="165" fontId="3" fillId="0" borderId="0" xfId="0" applyNumberFormat="1" applyFont="1" applyAlignment="1"/>
    <xf numFmtId="0" fontId="3" fillId="0" borderId="0" xfId="0" applyFont="1" applyBorder="1" applyAlignment="1">
      <alignment horizontal="center"/>
    </xf>
    <xf numFmtId="168" fontId="3" fillId="0" borderId="0" xfId="0" applyNumberFormat="1" applyFont="1" applyBorder="1" applyAlignment="1"/>
    <xf numFmtId="167" fontId="3" fillId="0" borderId="0" xfId="0" applyNumberFormat="1" applyFont="1" applyBorder="1" applyAlignment="1"/>
    <xf numFmtId="165" fontId="2" fillId="0" borderId="0" xfId="0" applyNumberFormat="1" applyFont="1" applyFill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 indent="1"/>
    </xf>
    <xf numFmtId="169" fontId="6" fillId="0" borderId="0" xfId="0" applyNumberFormat="1" applyFont="1" applyBorder="1" applyAlignment="1"/>
    <xf numFmtId="0" fontId="3" fillId="0" borderId="2" xfId="0" applyFont="1" applyBorder="1" applyAlignment="1"/>
    <xf numFmtId="0" fontId="3" fillId="0" borderId="0" xfId="0" applyFont="1" applyBorder="1" applyAlignment="1"/>
    <xf numFmtId="164" fontId="3" fillId="0" borderId="0" xfId="0" applyNumberFormat="1" applyFont="1" applyBorder="1" applyAlignment="1"/>
    <xf numFmtId="0" fontId="2" fillId="2" borderId="1" xfId="0" applyFont="1" applyFill="1" applyBorder="1" applyAlignment="1"/>
    <xf numFmtId="164" fontId="2" fillId="2" borderId="1" xfId="0" applyNumberFormat="1" applyFont="1" applyFill="1" applyBorder="1" applyAlignment="1"/>
    <xf numFmtId="0" fontId="2" fillId="0" borderId="2" xfId="0" applyFont="1" applyBorder="1" applyAlignment="1"/>
    <xf numFmtId="0" fontId="2" fillId="0" borderId="0" xfId="0" applyFont="1" applyBorder="1" applyAlignment="1">
      <alignment wrapText="1"/>
    </xf>
    <xf numFmtId="169" fontId="4" fillId="0" borderId="0" xfId="0" applyNumberFormat="1" applyFont="1" applyBorder="1" applyAlignment="1"/>
    <xf numFmtId="169" fontId="7" fillId="0" borderId="0" xfId="0" applyNumberFormat="1" applyFont="1" applyBorder="1" applyAlignment="1"/>
    <xf numFmtId="167" fontId="8" fillId="0" borderId="0" xfId="0" applyNumberFormat="1" applyFont="1" applyBorder="1" applyAlignment="1"/>
    <xf numFmtId="0" fontId="3" fillId="0" borderId="2" xfId="0" applyFont="1" applyFill="1" applyBorder="1" applyAlignment="1"/>
    <xf numFmtId="0" fontId="2" fillId="0" borderId="2" xfId="0" applyFont="1" applyFill="1" applyBorder="1" applyAlignment="1"/>
    <xf numFmtId="165" fontId="2" fillId="0" borderId="2" xfId="0" applyNumberFormat="1" applyFont="1" applyFill="1" applyBorder="1" applyAlignment="1">
      <alignment horizontal="right"/>
    </xf>
    <xf numFmtId="164" fontId="2" fillId="0" borderId="2" xfId="0" applyNumberFormat="1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167" fontId="5" fillId="0" borderId="0" xfId="0" applyNumberFormat="1" applyFont="1" applyFill="1" applyBorder="1" applyAlignment="1"/>
    <xf numFmtId="165" fontId="2" fillId="0" borderId="0" xfId="0" applyNumberFormat="1" applyFont="1" applyBorder="1" applyAlignment="1">
      <alignment horizontal="right"/>
    </xf>
    <xf numFmtId="0" fontId="3" fillId="3" borderId="0" xfId="0" applyFont="1" applyFill="1" applyAlignment="1"/>
    <xf numFmtId="164" fontId="3" fillId="3" borderId="0" xfId="0" applyNumberFormat="1" applyFont="1" applyFill="1" applyAlignment="1"/>
    <xf numFmtId="164" fontId="6" fillId="0" borderId="2" xfId="0" applyNumberFormat="1" applyFont="1" applyBorder="1" applyAlignment="1">
      <alignment horizontal="right" wrapText="1"/>
    </xf>
    <xf numFmtId="164" fontId="3" fillId="0" borderId="2" xfId="0" applyNumberFormat="1" applyFont="1" applyBorder="1" applyAlignment="1">
      <alignment horizontal="right" wrapText="1"/>
    </xf>
    <xf numFmtId="0" fontId="2" fillId="2" borderId="1" xfId="0" applyFont="1" applyFill="1" applyBorder="1"/>
    <xf numFmtId="0" fontId="2" fillId="2" borderId="0" xfId="0" applyFont="1" applyFill="1" applyAlignment="1">
      <alignment horizontal="centerContinuous"/>
    </xf>
    <xf numFmtId="164" fontId="2" fillId="2" borderId="0" xfId="0" applyNumberFormat="1" applyFont="1" applyFill="1" applyBorder="1" applyAlignment="1">
      <alignment horizontal="centerContinuous"/>
    </xf>
    <xf numFmtId="0" fontId="2" fillId="2" borderId="2" xfId="0" applyFont="1" applyFill="1" applyBorder="1" applyAlignment="1"/>
    <xf numFmtId="0" fontId="2" fillId="2" borderId="2" xfId="0" applyFont="1" applyFill="1" applyBorder="1" applyAlignment="1">
      <alignment wrapText="1"/>
    </xf>
    <xf numFmtId="171" fontId="2" fillId="2" borderId="2" xfId="0" applyNumberFormat="1" applyFont="1" applyFill="1" applyBorder="1" applyAlignment="1">
      <alignment horizontal="right" wrapText="1"/>
    </xf>
    <xf numFmtId="165" fontId="3" fillId="0" borderId="2" xfId="0" applyNumberFormat="1" applyFont="1" applyBorder="1" applyAlignment="1">
      <alignment horizontal="right"/>
    </xf>
    <xf numFmtId="165" fontId="3" fillId="0" borderId="2" xfId="0" applyNumberFormat="1" applyFont="1" applyFill="1" applyBorder="1" applyAlignment="1">
      <alignment horizontal="right"/>
    </xf>
    <xf numFmtId="165" fontId="2" fillId="0" borderId="3" xfId="0" applyNumberFormat="1" applyFont="1" applyBorder="1" applyAlignment="1">
      <alignment horizontal="right"/>
    </xf>
    <xf numFmtId="165" fontId="2" fillId="0" borderId="4" xfId="0" applyNumberFormat="1" applyFont="1" applyBorder="1" applyAlignment="1">
      <alignment horizontal="right"/>
    </xf>
    <xf numFmtId="164" fontId="3" fillId="2" borderId="1" xfId="0" applyNumberFormat="1" applyFont="1" applyFill="1" applyBorder="1" applyAlignment="1"/>
    <xf numFmtId="164" fontId="2" fillId="2" borderId="2" xfId="0" applyNumberFormat="1" applyFont="1" applyFill="1" applyBorder="1" applyAlignment="1">
      <alignment horizontal="centerContinuous"/>
    </xf>
    <xf numFmtId="164" fontId="2" fillId="2" borderId="1" xfId="0" applyNumberFormat="1" applyFont="1" applyFill="1" applyBorder="1" applyAlignment="1">
      <alignment horizontal="centerContinuous"/>
    </xf>
    <xf numFmtId="164" fontId="2" fillId="2" borderId="5" xfId="0" applyNumberFormat="1" applyFont="1" applyFill="1" applyBorder="1" applyAlignment="1">
      <alignment horizontal="centerContinuous"/>
    </xf>
    <xf numFmtId="164" fontId="2" fillId="2" borderId="6" xfId="0" applyNumberFormat="1" applyFont="1" applyFill="1" applyBorder="1" applyAlignment="1">
      <alignment horizontal="centerContinuous"/>
    </xf>
    <xf numFmtId="0" fontId="3" fillId="2" borderId="2" xfId="0" applyFont="1" applyFill="1" applyBorder="1" applyAlignment="1">
      <alignment horizontal="centerContinuous"/>
    </xf>
    <xf numFmtId="0" fontId="2" fillId="2" borderId="2" xfId="0" applyFont="1" applyFill="1" applyBorder="1" applyAlignment="1">
      <alignment horizontal="centerContinuous"/>
    </xf>
    <xf numFmtId="172" fontId="2" fillId="2" borderId="2" xfId="0" applyNumberFormat="1" applyFont="1" applyFill="1" applyBorder="1" applyAlignment="1">
      <alignment horizontal="right" wrapText="1"/>
    </xf>
    <xf numFmtId="173" fontId="2" fillId="2" borderId="2" xfId="0" applyNumberFormat="1" applyFont="1" applyFill="1" applyBorder="1" applyAlignment="1">
      <alignment horizontal="right" wrapText="1"/>
    </xf>
    <xf numFmtId="0" fontId="2" fillId="0" borderId="0" xfId="0" applyFont="1" applyFill="1" applyBorder="1" applyAlignment="1"/>
    <xf numFmtId="0" fontId="2" fillId="0" borderId="0" xfId="0" applyFont="1" applyFill="1" applyBorder="1" applyAlignment="1">
      <alignment wrapText="1"/>
    </xf>
    <xf numFmtId="164" fontId="3" fillId="0" borderId="0" xfId="0" applyNumberFormat="1" applyFont="1" applyFill="1" applyAlignment="1"/>
    <xf numFmtId="172" fontId="2" fillId="0" borderId="0" xfId="0" applyNumberFormat="1" applyFont="1" applyFill="1" applyBorder="1" applyAlignment="1">
      <alignment horizontal="right" wrapText="1"/>
    </xf>
    <xf numFmtId="173" fontId="2" fillId="0" borderId="0" xfId="0" applyNumberFormat="1" applyFont="1" applyFill="1" applyBorder="1" applyAlignment="1">
      <alignment horizontal="right" wrapText="1"/>
    </xf>
    <xf numFmtId="164" fontId="3" fillId="0" borderId="0" xfId="0" applyNumberFormat="1" applyFont="1" applyBorder="1" applyAlignment="1">
      <alignment horizontal="right" wrapText="1"/>
    </xf>
    <xf numFmtId="165" fontId="3" fillId="0" borderId="0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7" fontId="3" fillId="0" borderId="2" xfId="0" applyNumberFormat="1" applyFont="1" applyBorder="1" applyAlignment="1">
      <alignment horizontal="right"/>
    </xf>
    <xf numFmtId="0" fontId="4" fillId="0" borderId="0" xfId="0" applyFont="1" applyAlignment="1">
      <alignment horizontal="left"/>
    </xf>
    <xf numFmtId="165" fontId="6" fillId="0" borderId="2" xfId="0" applyNumberFormat="1" applyFont="1" applyBorder="1" applyAlignment="1"/>
    <xf numFmtId="0" fontId="3" fillId="0" borderId="0" xfId="0" applyFont="1" applyBorder="1" applyAlignment="1">
      <alignment horizontal="right"/>
    </xf>
    <xf numFmtId="164" fontId="2" fillId="0" borderId="0" xfId="0" applyNumberFormat="1" applyFont="1" applyBorder="1" applyAlignment="1"/>
    <xf numFmtId="167" fontId="6" fillId="0" borderId="0" xfId="0" applyNumberFormat="1" applyFont="1" applyBorder="1" applyAlignment="1">
      <alignment horizontal="right"/>
    </xf>
    <xf numFmtId="165" fontId="3" fillId="0" borderId="4" xfId="0" applyNumberFormat="1" applyFont="1" applyBorder="1" applyAlignment="1"/>
    <xf numFmtId="0" fontId="3" fillId="0" borderId="0" xfId="0" applyFont="1"/>
    <xf numFmtId="0" fontId="2" fillId="0" borderId="0" xfId="0" applyFont="1"/>
    <xf numFmtId="0" fontId="3" fillId="0" borderId="0" xfId="0" applyFont="1" applyBorder="1"/>
    <xf numFmtId="0" fontId="2" fillId="0" borderId="0" xfId="0" applyFont="1" applyAlignment="1">
      <alignment horizontal="left"/>
    </xf>
    <xf numFmtId="9" fontId="5" fillId="0" borderId="0" xfId="0" applyNumberFormat="1" applyFont="1" applyBorder="1" applyAlignment="1">
      <alignment horizontal="right"/>
    </xf>
    <xf numFmtId="9" fontId="4" fillId="0" borderId="0" xfId="0" applyNumberFormat="1" applyFont="1" applyBorder="1" applyAlignment="1">
      <alignment horizontal="left"/>
    </xf>
    <xf numFmtId="165" fontId="2" fillId="0" borderId="0" xfId="0" applyNumberFormat="1" applyFont="1" applyBorder="1" applyAlignment="1"/>
    <xf numFmtId="9" fontId="4" fillId="0" borderId="0" xfId="0" applyNumberFormat="1" applyFont="1" applyBorder="1" applyAlignment="1"/>
    <xf numFmtId="9" fontId="9" fillId="0" borderId="0" xfId="0" applyNumberFormat="1" applyFont="1" applyAlignment="1">
      <alignment horizontal="right"/>
    </xf>
    <xf numFmtId="9" fontId="9" fillId="0" borderId="0" xfId="0" applyNumberFormat="1" applyFont="1" applyBorder="1" applyAlignment="1">
      <alignment horizontal="right"/>
    </xf>
    <xf numFmtId="9" fontId="9" fillId="0" borderId="0" xfId="0" applyNumberFormat="1" applyFont="1" applyAlignment="1"/>
    <xf numFmtId="0" fontId="3" fillId="0" borderId="2" xfId="0" applyFont="1" applyBorder="1"/>
    <xf numFmtId="0" fontId="3" fillId="3" borderId="0" xfId="0" applyFont="1" applyFill="1"/>
    <xf numFmtId="0" fontId="3" fillId="0" borderId="0" xfId="0" applyFont="1" applyFill="1"/>
    <xf numFmtId="9" fontId="4" fillId="0" borderId="0" xfId="0" applyNumberFormat="1" applyFont="1" applyFill="1" applyBorder="1" applyAlignment="1">
      <alignment horizontal="right"/>
    </xf>
    <xf numFmtId="0" fontId="3" fillId="0" borderId="0" xfId="0" applyFont="1" applyFill="1" applyBorder="1" applyAlignment="1"/>
    <xf numFmtId="164" fontId="6" fillId="0" borderId="0" xfId="0" applyNumberFormat="1" applyFont="1" applyFill="1" applyAlignment="1">
      <alignment horizontal="right" wrapText="1"/>
    </xf>
    <xf numFmtId="9" fontId="4" fillId="0" borderId="0" xfId="0" applyNumberFormat="1" applyFont="1" applyFill="1" applyAlignment="1">
      <alignment wrapText="1"/>
    </xf>
    <xf numFmtId="164" fontId="6" fillId="0" borderId="0" xfId="0" applyNumberFormat="1" applyFont="1" applyFill="1" applyBorder="1" applyAlignment="1">
      <alignment horizontal="right" wrapText="1"/>
    </xf>
    <xf numFmtId="9" fontId="4" fillId="0" borderId="2" xfId="0" applyNumberFormat="1" applyFont="1" applyFill="1" applyBorder="1" applyAlignment="1">
      <alignment wrapText="1"/>
    </xf>
    <xf numFmtId="164" fontId="2" fillId="0" borderId="0" xfId="0" applyNumberFormat="1" applyFont="1" applyFill="1" applyAlignment="1">
      <alignment horizontal="right" wrapText="1"/>
    </xf>
    <xf numFmtId="164" fontId="3" fillId="0" borderId="0" xfId="0" applyNumberFormat="1" applyFont="1" applyFill="1" applyAlignment="1">
      <alignment wrapText="1"/>
    </xf>
    <xf numFmtId="164" fontId="6" fillId="0" borderId="2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Alignment="1">
      <alignment horizontal="right" wrapText="1"/>
    </xf>
    <xf numFmtId="164" fontId="3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70" fontId="7" fillId="0" borderId="2" xfId="0" applyNumberFormat="1" applyFont="1" applyFill="1" applyBorder="1" applyAlignment="1">
      <alignment horizontal="right" wrapText="1"/>
    </xf>
    <xf numFmtId="164" fontId="2" fillId="0" borderId="3" xfId="0" applyNumberFormat="1" applyFont="1" applyFill="1" applyBorder="1" applyAlignment="1">
      <alignment horizontal="right" wrapText="1"/>
    </xf>
    <xf numFmtId="40" fontId="3" fillId="0" borderId="0" xfId="0" applyNumberFormat="1" applyFont="1" applyFill="1" applyAlignment="1">
      <alignment horizontal="right" wrapText="1"/>
    </xf>
    <xf numFmtId="40" fontId="3" fillId="0" borderId="0" xfId="0" applyNumberFormat="1" applyFont="1" applyFill="1" applyBorder="1" applyAlignment="1">
      <alignment horizontal="right" wrapText="1"/>
    </xf>
    <xf numFmtId="38" fontId="6" fillId="0" borderId="0" xfId="0" applyNumberFormat="1" applyFont="1" applyFill="1" applyAlignment="1">
      <alignment horizontal="right" wrapText="1"/>
    </xf>
    <xf numFmtId="174" fontId="6" fillId="0" borderId="0" xfId="0" applyNumberFormat="1" applyFont="1" applyFill="1" applyAlignment="1">
      <alignment horizontal="right" wrapText="1"/>
    </xf>
    <xf numFmtId="9" fontId="4" fillId="0" borderId="0" xfId="0" applyNumberFormat="1" applyFont="1" applyFill="1" applyBorder="1" applyAlignment="1">
      <alignment wrapText="1"/>
    </xf>
    <xf numFmtId="165" fontId="2" fillId="0" borderId="4" xfId="0" applyNumberFormat="1" applyFont="1" applyFill="1" applyBorder="1" applyAlignment="1">
      <alignment horizontal="right" wrapText="1"/>
    </xf>
    <xf numFmtId="172" fontId="2" fillId="0" borderId="2" xfId="0" applyNumberFormat="1" applyFont="1" applyFill="1" applyBorder="1" applyAlignment="1">
      <alignment horizontal="right" wrapText="1"/>
    </xf>
    <xf numFmtId="164" fontId="2" fillId="0" borderId="4" xfId="0" applyNumberFormat="1" applyFont="1" applyFill="1" applyBorder="1" applyAlignment="1">
      <alignment horizontal="right" wrapText="1"/>
    </xf>
    <xf numFmtId="164" fontId="3" fillId="0" borderId="0" xfId="0" applyNumberFormat="1" applyFont="1" applyFill="1" applyBorder="1" applyAlignment="1">
      <alignment horizontal="right" wrapText="1"/>
    </xf>
    <xf numFmtId="165" fontId="2" fillId="0" borderId="0" xfId="0" applyNumberFormat="1" applyFont="1" applyFill="1" applyAlignment="1"/>
    <xf numFmtId="165" fontId="6" fillId="0" borderId="0" xfId="0" applyNumberFormat="1" applyFont="1" applyFill="1" applyAlignment="1">
      <alignment horizontal="right"/>
    </xf>
    <xf numFmtId="165" fontId="6" fillId="0" borderId="0" xfId="0" applyNumberFormat="1" applyFont="1" applyFill="1" applyBorder="1" applyAlignment="1">
      <alignment horizontal="right"/>
    </xf>
    <xf numFmtId="165" fontId="6" fillId="0" borderId="2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/>
    </xf>
    <xf numFmtId="164" fontId="3" fillId="0" borderId="2" xfId="0" applyNumberFormat="1" applyFont="1" applyFill="1" applyBorder="1" applyAlignment="1"/>
    <xf numFmtId="165" fontId="2" fillId="0" borderId="4" xfId="0" applyNumberFormat="1" applyFont="1" applyFill="1" applyBorder="1" applyAlignment="1">
      <alignment horizontal="right"/>
    </xf>
    <xf numFmtId="165" fontId="3" fillId="0" borderId="0" xfId="0" applyNumberFormat="1" applyFont="1" applyFill="1" applyAlignment="1"/>
    <xf numFmtId="174" fontId="3" fillId="0" borderId="0" xfId="0" applyNumberFormat="1" applyFont="1" applyFill="1" applyAlignment="1">
      <alignment horizontal="right" wrapText="1"/>
    </xf>
    <xf numFmtId="9" fontId="7" fillId="0" borderId="2" xfId="0" applyNumberFormat="1" applyFont="1" applyFill="1" applyBorder="1" applyAlignment="1">
      <alignment wrapText="1"/>
    </xf>
    <xf numFmtId="167" fontId="2" fillId="0" borderId="0" xfId="0" applyNumberFormat="1" applyFont="1" applyBorder="1" applyAlignment="1">
      <alignment horizontal="right"/>
    </xf>
    <xf numFmtId="167" fontId="6" fillId="0" borderId="0" xfId="0" applyNumberFormat="1" applyFont="1" applyBorder="1" applyAlignment="1"/>
    <xf numFmtId="167" fontId="2" fillId="0" borderId="4" xfId="0" applyNumberFormat="1" applyFont="1" applyBorder="1" applyAlignment="1">
      <alignment horizontal="right"/>
    </xf>
    <xf numFmtId="164" fontId="2" fillId="0" borderId="0" xfId="0" applyNumberFormat="1" applyFont="1" applyAlignment="1"/>
    <xf numFmtId="165" fontId="3" fillId="0" borderId="2" xfId="0" applyNumberFormat="1" applyFont="1" applyFill="1" applyBorder="1" applyAlignment="1">
      <alignment horizontal="right" wrapText="1"/>
    </xf>
    <xf numFmtId="165" fontId="6" fillId="0" borderId="2" xfId="0" applyNumberFormat="1" applyFont="1" applyBorder="1" applyAlignment="1">
      <alignment horizontal="right"/>
    </xf>
    <xf numFmtId="38" fontId="6" fillId="0" borderId="2" xfId="0" applyNumberFormat="1" applyFont="1" applyFill="1" applyBorder="1" applyAlignment="1">
      <alignment horizontal="right" wrapText="1"/>
    </xf>
    <xf numFmtId="165" fontId="3" fillId="0" borderId="0" xfId="0" applyNumberFormat="1" applyFont="1" applyFill="1" applyBorder="1" applyAlignment="1">
      <alignment horizontal="right"/>
    </xf>
    <xf numFmtId="165" fontId="6" fillId="0" borderId="0" xfId="0" applyNumberFormat="1" applyFont="1" applyFill="1" applyAlignment="1"/>
    <xf numFmtId="0" fontId="3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167" fontId="3" fillId="0" borderId="0" xfId="0" applyNumberFormat="1" applyFont="1" applyBorder="1" applyAlignment="1">
      <alignment horizontal="right"/>
    </xf>
    <xf numFmtId="9" fontId="3" fillId="0" borderId="0" xfId="0" applyNumberFormat="1" applyFont="1" applyAlignment="1"/>
    <xf numFmtId="9" fontId="4" fillId="0" borderId="0" xfId="0" applyNumberFormat="1" applyFont="1" applyFill="1" applyAlignment="1">
      <alignment horizontal="right" wrapText="1"/>
    </xf>
    <xf numFmtId="9" fontId="7" fillId="0" borderId="0" xfId="0" applyNumberFormat="1" applyFont="1" applyFill="1" applyAlignment="1">
      <alignment horizontal="right" wrapText="1"/>
    </xf>
    <xf numFmtId="9" fontId="4" fillId="0" borderId="2" xfId="0" applyNumberFormat="1" applyFont="1" applyFill="1" applyBorder="1" applyAlignment="1">
      <alignment horizontal="right" wrapText="1"/>
    </xf>
    <xf numFmtId="9" fontId="7" fillId="0" borderId="2" xfId="0" applyNumberFormat="1" applyFont="1" applyFill="1" applyBorder="1" applyAlignment="1">
      <alignment horizontal="right" wrapText="1"/>
    </xf>
    <xf numFmtId="9" fontId="7" fillId="0" borderId="0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/>
    <xf numFmtId="164" fontId="3" fillId="2" borderId="2" xfId="0" applyNumberFormat="1" applyFont="1" applyFill="1" applyBorder="1" applyAlignment="1"/>
    <xf numFmtId="167" fontId="2" fillId="0" borderId="0" xfId="0" applyNumberFormat="1" applyFont="1" applyBorder="1" applyAlignment="1"/>
    <xf numFmtId="164" fontId="10" fillId="0" borderId="0" xfId="0" applyNumberFormat="1" applyFont="1" applyFill="1" applyAlignment="1">
      <alignment horizontal="right" wrapText="1"/>
    </xf>
    <xf numFmtId="165" fontId="2" fillId="4" borderId="0" xfId="0" applyNumberFormat="1" applyFont="1" applyFill="1" applyBorder="1" applyAlignment="1">
      <alignment horizontal="right"/>
    </xf>
    <xf numFmtId="164" fontId="2" fillId="4" borderId="0" xfId="0" applyNumberFormat="1" applyFont="1" applyFill="1" applyBorder="1" applyAlignment="1"/>
    <xf numFmtId="165" fontId="2" fillId="0" borderId="0" xfId="0" applyNumberFormat="1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3500004</xdr:colOff>
      <xdr:row>0</xdr:row>
      <xdr:rowOff>742684</xdr:rowOff>
    </xdr:to>
    <xdr:pic>
      <xdr:nvPicPr>
        <xdr:cNvPr id="3" name="Picture 2" descr="NYSF_horiz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861954" cy="74268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3500004</xdr:colOff>
      <xdr:row>0</xdr:row>
      <xdr:rowOff>742684</xdr:rowOff>
    </xdr:to>
    <xdr:pic>
      <xdr:nvPicPr>
        <xdr:cNvPr id="3" name="Picture 2" descr="NYSF_horiz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861954" cy="74268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3500004</xdr:colOff>
      <xdr:row>0</xdr:row>
      <xdr:rowOff>742684</xdr:rowOff>
    </xdr:to>
    <xdr:pic>
      <xdr:nvPicPr>
        <xdr:cNvPr id="3" name="Picture 2" descr="NYSF_horiz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861954" cy="7426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3500004</xdr:colOff>
      <xdr:row>0</xdr:row>
      <xdr:rowOff>742684</xdr:rowOff>
    </xdr:to>
    <xdr:pic>
      <xdr:nvPicPr>
        <xdr:cNvPr id="3" name="Picture 2" descr="NYSF_horiz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861954" cy="7426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3500004</xdr:colOff>
      <xdr:row>0</xdr:row>
      <xdr:rowOff>742684</xdr:rowOff>
    </xdr:to>
    <xdr:pic>
      <xdr:nvPicPr>
        <xdr:cNvPr id="3" name="Picture 2" descr="NYSF_horiz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861954" cy="74268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3500004</xdr:colOff>
      <xdr:row>0</xdr:row>
      <xdr:rowOff>742684</xdr:rowOff>
    </xdr:to>
    <xdr:pic>
      <xdr:nvPicPr>
        <xdr:cNvPr id="3" name="Picture 2" descr="NYSF_horiz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3861954" cy="7426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zoomScaleNormal="100" workbookViewId="0">
      <pane xSplit="3" ySplit="5" topLeftCell="D6" activePane="bottomRight" state="frozen"/>
      <selection pane="topRight" activeCell="C1" sqref="C1"/>
      <selection pane="bottomLeft" activeCell="A6" sqref="A6"/>
      <selection pane="bottomRight" activeCell="D6" sqref="D6"/>
    </sheetView>
  </sheetViews>
  <sheetFormatPr defaultColWidth="9.140625" defaultRowHeight="20.100000000000001" customHeight="1"/>
  <cols>
    <col min="1" max="1" width="2.7109375" style="105" customWidth="1"/>
    <col min="2" max="2" width="2.7109375" style="2" customWidth="1"/>
    <col min="3" max="3" width="54.7109375" style="2" customWidth="1"/>
    <col min="4" max="5" width="9.7109375" style="8" customWidth="1"/>
    <col min="6" max="6" width="9.7109375" style="105" customWidth="1"/>
    <col min="7" max="7" width="9.7109375" style="2" customWidth="1"/>
    <col min="8" max="13" width="9.7109375" style="105" customWidth="1"/>
    <col min="14" max="16384" width="9.140625" style="105"/>
  </cols>
  <sheetData>
    <row r="1" spans="1:15" ht="59.25" customHeight="1">
      <c r="B1" s="67"/>
      <c r="C1" s="67"/>
      <c r="D1" s="68"/>
      <c r="E1" s="68"/>
      <c r="F1" s="117"/>
      <c r="G1" s="67"/>
      <c r="H1" s="117"/>
      <c r="I1" s="117"/>
      <c r="J1" s="117"/>
      <c r="K1" s="117"/>
      <c r="L1" s="117"/>
      <c r="M1" s="117"/>
    </row>
    <row r="2" spans="1:15" ht="12.75" customHeight="1">
      <c r="A2" s="53" t="s">
        <v>17</v>
      </c>
      <c r="B2" s="81"/>
      <c r="C2" s="53"/>
      <c r="D2" s="54"/>
      <c r="E2" s="54"/>
      <c r="F2" s="71"/>
      <c r="G2" s="53"/>
      <c r="H2" s="71"/>
      <c r="I2" s="71"/>
      <c r="J2" s="71"/>
      <c r="K2" s="71"/>
      <c r="L2" s="71"/>
      <c r="M2" s="71"/>
    </row>
    <row r="3" spans="1:15" ht="12.75" customHeight="1">
      <c r="A3" s="13" t="s">
        <v>23</v>
      </c>
      <c r="B3" s="15"/>
      <c r="C3" s="14"/>
      <c r="D3" s="82" t="s">
        <v>63</v>
      </c>
      <c r="E3" s="82"/>
      <c r="F3" s="84"/>
      <c r="G3" s="85" t="s">
        <v>64</v>
      </c>
      <c r="H3" s="86"/>
      <c r="I3" s="87"/>
      <c r="J3" s="86"/>
      <c r="K3" s="86"/>
      <c r="L3" s="86"/>
      <c r="M3" s="86"/>
      <c r="N3"/>
      <c r="O3"/>
    </row>
    <row r="4" spans="1:15" ht="12.75" customHeight="1">
      <c r="A4" s="13"/>
      <c r="B4" s="15"/>
      <c r="C4" s="14"/>
      <c r="D4" s="73"/>
      <c r="E4" s="73"/>
      <c r="F4" s="72"/>
      <c r="G4" s="72"/>
      <c r="H4" s="72"/>
      <c r="I4" s="72"/>
      <c r="J4" s="72"/>
      <c r="K4" s="72"/>
      <c r="L4" s="72"/>
      <c r="M4" s="72"/>
    </row>
    <row r="5" spans="1:15" ht="12.75" customHeight="1">
      <c r="A5" s="74" t="s">
        <v>20</v>
      </c>
      <c r="B5" s="172"/>
      <c r="C5" s="75"/>
      <c r="D5" s="88">
        <v>2009</v>
      </c>
      <c r="E5" s="88">
        <f t="shared" ref="E5:K5" si="0">D5+1</f>
        <v>2010</v>
      </c>
      <c r="F5" s="88">
        <f t="shared" si="0"/>
        <v>2011</v>
      </c>
      <c r="G5" s="89">
        <f t="shared" si="0"/>
        <v>2012</v>
      </c>
      <c r="H5" s="89">
        <f t="shared" si="0"/>
        <v>2013</v>
      </c>
      <c r="I5" s="89">
        <f t="shared" si="0"/>
        <v>2014</v>
      </c>
      <c r="J5" s="89">
        <f t="shared" si="0"/>
        <v>2015</v>
      </c>
      <c r="K5" s="89">
        <f t="shared" si="0"/>
        <v>2016</v>
      </c>
      <c r="L5" s="89">
        <f>K5+1</f>
        <v>2017</v>
      </c>
      <c r="M5" s="89">
        <f>L5+1</f>
        <v>2018</v>
      </c>
    </row>
    <row r="6" spans="1:15" s="118" customFormat="1" ht="21" customHeight="1">
      <c r="A6" s="90" t="s">
        <v>73</v>
      </c>
      <c r="B6" s="92"/>
      <c r="C6" s="91"/>
      <c r="D6" s="177"/>
      <c r="E6" s="177"/>
      <c r="F6" s="177"/>
      <c r="G6" s="177"/>
      <c r="H6" s="177"/>
      <c r="I6" s="177"/>
      <c r="J6" s="177"/>
      <c r="K6" s="177"/>
      <c r="L6" s="177"/>
      <c r="M6" s="177"/>
    </row>
    <row r="7" spans="1:15" s="118" customFormat="1" ht="12.75" customHeight="1">
      <c r="A7" s="90"/>
      <c r="B7" s="92" t="s">
        <v>74</v>
      </c>
      <c r="C7" s="91"/>
      <c r="D7" s="137">
        <v>20</v>
      </c>
      <c r="E7" s="137">
        <v>20</v>
      </c>
      <c r="F7" s="137">
        <v>20</v>
      </c>
      <c r="G7" s="151"/>
      <c r="H7" s="151"/>
      <c r="I7" s="151"/>
      <c r="J7" s="151"/>
      <c r="K7" s="151"/>
      <c r="L7" s="151"/>
      <c r="M7" s="151"/>
    </row>
    <row r="8" spans="1:15" s="118" customFormat="1" ht="12.75" customHeight="1">
      <c r="A8" s="90"/>
      <c r="B8" s="92"/>
      <c r="C8" s="7" t="s">
        <v>77</v>
      </c>
      <c r="D8" s="121"/>
      <c r="E8" s="166"/>
      <c r="F8" s="166"/>
      <c r="G8" s="167">
        <v>0</v>
      </c>
      <c r="H8" s="167">
        <v>0</v>
      </c>
      <c r="I8" s="167">
        <v>0</v>
      </c>
      <c r="J8" s="167">
        <v>0</v>
      </c>
      <c r="K8" s="167">
        <v>0</v>
      </c>
      <c r="L8" s="167">
        <v>0</v>
      </c>
      <c r="M8" s="167">
        <v>0</v>
      </c>
    </row>
    <row r="9" spans="1:15" s="118" customFormat="1" ht="12.75" customHeight="1">
      <c r="A9" s="90"/>
      <c r="B9" s="92" t="s">
        <v>75</v>
      </c>
      <c r="C9" s="91"/>
      <c r="D9" s="121">
        <v>500</v>
      </c>
      <c r="E9" s="121">
        <v>550</v>
      </c>
      <c r="F9" s="121">
        <v>605</v>
      </c>
      <c r="G9" s="128"/>
      <c r="H9" s="128"/>
      <c r="I9" s="128"/>
      <c r="J9" s="128"/>
      <c r="K9" s="128"/>
      <c r="L9" s="128"/>
      <c r="M9" s="128"/>
    </row>
    <row r="10" spans="1:15" s="118" customFormat="1" ht="12.75" customHeight="1">
      <c r="A10" s="90"/>
      <c r="B10" s="92"/>
      <c r="C10" s="7" t="s">
        <v>76</v>
      </c>
      <c r="D10" s="140"/>
      <c r="E10" s="168"/>
      <c r="F10" s="168"/>
      <c r="G10" s="169">
        <v>0.1</v>
      </c>
      <c r="H10" s="169">
        <v>0.1</v>
      </c>
      <c r="I10" s="169">
        <v>0.1</v>
      </c>
      <c r="J10" s="169">
        <v>0.1</v>
      </c>
      <c r="K10" s="169">
        <v>0.1</v>
      </c>
      <c r="L10" s="169">
        <v>0.1</v>
      </c>
      <c r="M10" s="169">
        <v>0.1</v>
      </c>
    </row>
    <row r="11" spans="1:15" ht="12.75" customHeight="1">
      <c r="B11" s="1" t="s">
        <v>108</v>
      </c>
      <c r="C11" s="4"/>
      <c r="D11" s="125"/>
      <c r="E11" s="125"/>
      <c r="F11" s="125"/>
      <c r="G11" s="125"/>
      <c r="H11" s="125"/>
      <c r="I11" s="125"/>
      <c r="J11" s="125"/>
      <c r="K11" s="125"/>
      <c r="L11" s="125"/>
      <c r="M11" s="125"/>
    </row>
    <row r="12" spans="1:15" ht="12.75" customHeight="1">
      <c r="C12" s="7" t="s">
        <v>78</v>
      </c>
      <c r="D12" s="122"/>
      <c r="E12" s="122"/>
      <c r="F12" s="122"/>
      <c r="G12" s="122"/>
      <c r="H12" s="122"/>
      <c r="I12" s="122"/>
      <c r="J12" s="122"/>
      <c r="K12" s="122"/>
      <c r="L12" s="122"/>
      <c r="M12" s="122"/>
    </row>
    <row r="13" spans="1:15" ht="21" customHeight="1">
      <c r="A13" s="106" t="s">
        <v>79</v>
      </c>
      <c r="C13" s="7"/>
      <c r="D13" s="122"/>
      <c r="E13" s="122"/>
      <c r="F13" s="122"/>
      <c r="G13" s="17"/>
      <c r="H13" s="17"/>
      <c r="I13" s="17"/>
      <c r="J13" s="17"/>
      <c r="K13" s="17"/>
      <c r="L13" s="17"/>
      <c r="M13" s="17"/>
    </row>
    <row r="14" spans="1:15" ht="12.75" customHeight="1">
      <c r="B14" s="1" t="s">
        <v>79</v>
      </c>
      <c r="C14" s="5"/>
      <c r="D14" s="174">
        <v>2500</v>
      </c>
      <c r="E14" s="174">
        <v>2750</v>
      </c>
      <c r="F14" s="174">
        <v>3025</v>
      </c>
      <c r="G14" s="125"/>
      <c r="H14" s="125"/>
      <c r="I14" s="125"/>
      <c r="J14" s="125"/>
      <c r="K14" s="125"/>
      <c r="L14" s="125"/>
      <c r="M14" s="125"/>
    </row>
    <row r="15" spans="1:15" ht="12.75" customHeight="1">
      <c r="C15" s="7" t="s">
        <v>80</v>
      </c>
      <c r="D15" s="124"/>
      <c r="E15" s="124"/>
      <c r="F15" s="124"/>
      <c r="G15" s="124"/>
      <c r="H15" s="124"/>
      <c r="I15" s="124"/>
      <c r="J15" s="124"/>
      <c r="K15" s="124"/>
      <c r="L15" s="124"/>
      <c r="M15" s="124"/>
    </row>
    <row r="16" spans="1:15" ht="21" customHeight="1">
      <c r="B16" s="1" t="s">
        <v>107</v>
      </c>
      <c r="C16" s="4"/>
      <c r="D16" s="125"/>
      <c r="E16" s="125"/>
      <c r="F16" s="125"/>
      <c r="G16" s="125"/>
      <c r="H16" s="125"/>
      <c r="I16" s="125"/>
      <c r="J16" s="125"/>
      <c r="K16" s="125"/>
      <c r="L16" s="125"/>
      <c r="M16" s="125"/>
    </row>
    <row r="17" spans="1:13" ht="12.75" customHeight="1">
      <c r="B17" s="6"/>
      <c r="C17" s="7" t="s">
        <v>81</v>
      </c>
      <c r="D17" s="122"/>
      <c r="E17" s="122"/>
      <c r="F17" s="122"/>
      <c r="G17" s="122"/>
      <c r="H17" s="122"/>
      <c r="I17" s="122"/>
      <c r="J17" s="122"/>
      <c r="K17" s="122"/>
      <c r="L17" s="122"/>
      <c r="M17" s="122"/>
    </row>
    <row r="18" spans="1:13" ht="21" customHeight="1">
      <c r="A18" s="1" t="s">
        <v>89</v>
      </c>
      <c r="D18" s="126"/>
      <c r="E18" s="126"/>
      <c r="F18" s="126"/>
      <c r="G18" s="12"/>
      <c r="H18" s="12"/>
      <c r="I18" s="12"/>
      <c r="J18" s="12"/>
      <c r="K18" s="12"/>
      <c r="L18" s="12"/>
      <c r="M18" s="12"/>
    </row>
    <row r="19" spans="1:13" ht="12.75" customHeight="1">
      <c r="B19" s="2" t="s">
        <v>83</v>
      </c>
      <c r="D19" s="121">
        <v>900</v>
      </c>
      <c r="E19" s="121">
        <v>1000</v>
      </c>
      <c r="F19" s="121">
        <v>1050</v>
      </c>
      <c r="G19" s="128"/>
      <c r="H19" s="128"/>
      <c r="I19" s="128"/>
      <c r="J19" s="128"/>
      <c r="K19" s="128"/>
      <c r="L19" s="128"/>
      <c r="M19" s="128"/>
    </row>
    <row r="20" spans="1:13" ht="12.75" customHeight="1">
      <c r="C20" s="7" t="s">
        <v>159</v>
      </c>
      <c r="D20" s="138"/>
      <c r="E20" s="138"/>
      <c r="F20" s="138"/>
      <c r="G20" s="170"/>
      <c r="H20" s="170"/>
      <c r="I20" s="170"/>
      <c r="J20" s="170"/>
      <c r="K20" s="170"/>
      <c r="L20" s="170"/>
      <c r="M20" s="170"/>
    </row>
    <row r="21" spans="1:13" ht="12.75" customHeight="1">
      <c r="B21" s="2" t="s">
        <v>82</v>
      </c>
      <c r="D21" s="121">
        <v>1250</v>
      </c>
      <c r="E21" s="121">
        <v>1400</v>
      </c>
      <c r="F21" s="121">
        <v>1550</v>
      </c>
      <c r="G21" s="128"/>
      <c r="H21" s="128"/>
      <c r="I21" s="128"/>
      <c r="J21" s="128"/>
      <c r="K21" s="128"/>
      <c r="L21" s="128"/>
      <c r="M21" s="128"/>
    </row>
    <row r="22" spans="1:13" ht="12.75" customHeight="1">
      <c r="C22" s="7" t="s">
        <v>160</v>
      </c>
      <c r="D22" s="138"/>
      <c r="E22" s="138"/>
      <c r="F22" s="138"/>
      <c r="G22" s="170"/>
      <c r="H22" s="170"/>
      <c r="I22" s="170"/>
      <c r="J22" s="170"/>
      <c r="K22" s="170"/>
      <c r="L22" s="170"/>
      <c r="M22" s="170"/>
    </row>
    <row r="23" spans="1:13" ht="12.75" customHeight="1">
      <c r="B23" s="2" t="s">
        <v>0</v>
      </c>
      <c r="D23" s="127">
        <v>0</v>
      </c>
      <c r="E23" s="127">
        <v>0</v>
      </c>
      <c r="F23" s="127">
        <v>0</v>
      </c>
      <c r="G23" s="70"/>
      <c r="H23" s="70"/>
      <c r="I23" s="70"/>
      <c r="J23" s="70"/>
      <c r="K23" s="70"/>
      <c r="L23" s="70"/>
      <c r="M23" s="70"/>
    </row>
    <row r="24" spans="1:13" ht="12.75" customHeight="1">
      <c r="B24" s="1" t="s">
        <v>90</v>
      </c>
      <c r="D24" s="125"/>
      <c r="E24" s="125"/>
      <c r="F24" s="125"/>
      <c r="G24" s="125"/>
      <c r="H24" s="125"/>
      <c r="I24" s="125"/>
      <c r="J24" s="125"/>
      <c r="K24" s="125"/>
      <c r="L24" s="125"/>
      <c r="M24" s="125"/>
    </row>
    <row r="25" spans="1:13" ht="21" customHeight="1">
      <c r="A25" s="1" t="s">
        <v>91</v>
      </c>
      <c r="C25" s="5"/>
      <c r="D25" s="128"/>
      <c r="E25" s="128"/>
      <c r="F25" s="128"/>
      <c r="G25" s="10"/>
      <c r="H25" s="10"/>
      <c r="I25" s="10"/>
      <c r="J25" s="10"/>
      <c r="K25" s="10"/>
      <c r="L25" s="10"/>
      <c r="M25" s="10"/>
    </row>
    <row r="26" spans="1:13" ht="12.75" customHeight="1">
      <c r="B26" s="2" t="s">
        <v>15</v>
      </c>
      <c r="D26" s="127">
        <v>0</v>
      </c>
      <c r="E26" s="127">
        <v>0</v>
      </c>
      <c r="F26" s="127">
        <v>0</v>
      </c>
      <c r="G26" s="69"/>
      <c r="H26" s="69"/>
      <c r="I26" s="69"/>
      <c r="J26" s="69"/>
      <c r="K26" s="69"/>
      <c r="L26" s="69"/>
      <c r="M26" s="69"/>
    </row>
    <row r="27" spans="1:13" ht="21" customHeight="1">
      <c r="B27" s="1" t="s">
        <v>2</v>
      </c>
      <c r="C27" s="4"/>
      <c r="D27" s="125"/>
      <c r="E27" s="125"/>
      <c r="F27" s="125"/>
      <c r="G27" s="125"/>
      <c r="H27" s="125"/>
      <c r="I27" s="125"/>
      <c r="J27" s="125"/>
      <c r="K27" s="125"/>
      <c r="L27" s="125"/>
      <c r="M27" s="125"/>
    </row>
    <row r="28" spans="1:13" ht="12.75" customHeight="1">
      <c r="B28" s="6"/>
      <c r="C28" s="7" t="s">
        <v>84</v>
      </c>
      <c r="D28" s="122"/>
      <c r="E28" s="122"/>
      <c r="F28" s="122"/>
      <c r="G28" s="122"/>
      <c r="H28" s="122"/>
      <c r="I28" s="122"/>
      <c r="J28" s="122"/>
      <c r="K28" s="122"/>
      <c r="L28" s="122"/>
      <c r="M28" s="122"/>
    </row>
    <row r="29" spans="1:13" ht="21" customHeight="1">
      <c r="B29" s="2" t="s">
        <v>85</v>
      </c>
      <c r="D29" s="127">
        <v>600</v>
      </c>
      <c r="E29" s="127">
        <v>650</v>
      </c>
      <c r="F29" s="127">
        <v>725</v>
      </c>
      <c r="G29" s="129"/>
      <c r="H29" s="129"/>
      <c r="I29" s="129"/>
      <c r="J29" s="129"/>
      <c r="K29" s="129"/>
      <c r="L29" s="129"/>
      <c r="M29" s="129"/>
    </row>
    <row r="30" spans="1:13" ht="21" customHeight="1">
      <c r="B30" s="1" t="s">
        <v>1</v>
      </c>
      <c r="C30" s="4"/>
      <c r="D30" s="125"/>
      <c r="E30" s="125"/>
      <c r="F30" s="125"/>
      <c r="G30" s="125"/>
      <c r="H30" s="125"/>
      <c r="I30" s="125"/>
      <c r="J30" s="125"/>
      <c r="K30" s="125"/>
      <c r="L30" s="125"/>
      <c r="M30" s="125"/>
    </row>
    <row r="31" spans="1:13" ht="12.75" customHeight="1">
      <c r="C31" s="6" t="s">
        <v>86</v>
      </c>
      <c r="D31" s="122"/>
      <c r="E31" s="122"/>
      <c r="F31" s="122"/>
      <c r="G31" s="122"/>
      <c r="H31" s="122"/>
      <c r="I31" s="122"/>
      <c r="J31" s="122"/>
      <c r="K31" s="122"/>
      <c r="L31" s="122"/>
      <c r="M31" s="122"/>
    </row>
    <row r="32" spans="1:13" ht="21" customHeight="1">
      <c r="A32" s="106" t="s">
        <v>141</v>
      </c>
      <c r="C32" s="6"/>
      <c r="D32" s="122"/>
      <c r="E32" s="122"/>
      <c r="F32" s="122"/>
      <c r="G32" s="11"/>
      <c r="H32" s="11"/>
      <c r="I32" s="11"/>
      <c r="J32" s="11"/>
      <c r="K32" s="11"/>
      <c r="L32" s="11"/>
      <c r="M32" s="11"/>
    </row>
    <row r="33" spans="1:13" ht="12.75" customHeight="1">
      <c r="B33" s="2" t="s">
        <v>87</v>
      </c>
      <c r="D33" s="121">
        <v>70</v>
      </c>
      <c r="E33" s="121">
        <v>71</v>
      </c>
      <c r="F33" s="121">
        <v>71</v>
      </c>
      <c r="G33" s="128"/>
      <c r="H33" s="128"/>
      <c r="I33" s="128"/>
      <c r="J33" s="128"/>
      <c r="K33" s="128"/>
      <c r="L33" s="128"/>
      <c r="M33" s="128"/>
    </row>
    <row r="34" spans="1:13" ht="12.75" customHeight="1">
      <c r="B34" s="2" t="s">
        <v>88</v>
      </c>
      <c r="D34" s="130">
        <v>-15</v>
      </c>
      <c r="E34" s="130">
        <v>-22.7</v>
      </c>
      <c r="F34" s="130">
        <v>-57.1</v>
      </c>
      <c r="G34" s="157"/>
      <c r="H34" s="157"/>
      <c r="I34" s="157"/>
      <c r="J34" s="157"/>
      <c r="K34" s="157"/>
      <c r="L34" s="157"/>
      <c r="M34" s="157"/>
    </row>
    <row r="35" spans="1:13" ht="12.75" customHeight="1">
      <c r="B35" s="1" t="s">
        <v>140</v>
      </c>
      <c r="D35" s="139"/>
      <c r="E35" s="139"/>
      <c r="F35" s="139"/>
      <c r="G35" s="139"/>
      <c r="H35" s="139"/>
      <c r="I35" s="139"/>
      <c r="J35" s="139"/>
      <c r="K35" s="139"/>
      <c r="L35" s="139"/>
      <c r="M35" s="139"/>
    </row>
    <row r="36" spans="1:13" ht="21" customHeight="1">
      <c r="B36" s="1" t="s">
        <v>92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</row>
    <row r="37" spans="1:13" ht="12.75" customHeight="1">
      <c r="B37" s="6"/>
      <c r="C37" s="7" t="s">
        <v>94</v>
      </c>
      <c r="D37" s="122"/>
      <c r="E37" s="122"/>
      <c r="F37" s="122"/>
      <c r="G37" s="122"/>
      <c r="H37" s="122"/>
      <c r="I37" s="122"/>
      <c r="J37" s="122"/>
      <c r="K37" s="122"/>
      <c r="L37" s="122"/>
      <c r="M37" s="122"/>
    </row>
    <row r="38" spans="1:13" ht="21" customHeight="1">
      <c r="B38" s="2" t="s">
        <v>95</v>
      </c>
      <c r="D38" s="121">
        <v>1650</v>
      </c>
      <c r="E38" s="121">
        <v>1800</v>
      </c>
      <c r="F38" s="121">
        <v>2000</v>
      </c>
      <c r="G38" s="10"/>
      <c r="H38" s="10"/>
      <c r="I38" s="10"/>
      <c r="J38" s="10"/>
      <c r="K38" s="10"/>
      <c r="L38" s="10"/>
      <c r="M38" s="10"/>
    </row>
    <row r="39" spans="1:13" ht="12.75" customHeight="1">
      <c r="B39" s="6"/>
      <c r="C39" s="7" t="s">
        <v>93</v>
      </c>
      <c r="D39" s="124"/>
      <c r="E39" s="124"/>
      <c r="F39" s="124"/>
      <c r="G39" s="152"/>
      <c r="H39" s="152"/>
      <c r="I39" s="152"/>
      <c r="J39" s="152"/>
      <c r="K39" s="152"/>
      <c r="L39" s="152"/>
      <c r="M39" s="152"/>
    </row>
    <row r="40" spans="1:13" ht="21" customHeight="1">
      <c r="B40" s="1" t="s">
        <v>97</v>
      </c>
      <c r="D40" s="125"/>
      <c r="E40" s="125"/>
      <c r="F40" s="125"/>
      <c r="G40" s="125"/>
      <c r="H40" s="125"/>
      <c r="I40" s="125"/>
      <c r="J40" s="125"/>
      <c r="K40" s="125"/>
      <c r="L40" s="125"/>
      <c r="M40" s="125"/>
    </row>
    <row r="41" spans="1:13" ht="21.75" customHeight="1">
      <c r="A41" s="1" t="s">
        <v>98</v>
      </c>
      <c r="D41" s="126"/>
      <c r="E41" s="126"/>
      <c r="F41" s="126"/>
      <c r="G41" s="12"/>
      <c r="H41" s="12"/>
      <c r="I41" s="12"/>
      <c r="J41" s="12"/>
      <c r="K41" s="12"/>
      <c r="L41" s="12"/>
      <c r="M41" s="12"/>
    </row>
    <row r="42" spans="1:13" ht="12.75" customHeight="1">
      <c r="B42" s="2" t="s">
        <v>99</v>
      </c>
      <c r="D42" s="121">
        <v>0</v>
      </c>
      <c r="E42" s="121">
        <v>0</v>
      </c>
      <c r="F42" s="121">
        <v>0</v>
      </c>
      <c r="G42" s="121"/>
      <c r="H42" s="121"/>
      <c r="I42" s="121"/>
      <c r="J42" s="121"/>
      <c r="K42" s="121"/>
      <c r="L42" s="121"/>
      <c r="M42" s="121"/>
    </row>
    <row r="43" spans="1:13" ht="12.75" customHeight="1">
      <c r="B43" s="2" t="s">
        <v>100</v>
      </c>
      <c r="D43" s="121">
        <v>0</v>
      </c>
      <c r="E43" s="121">
        <v>0</v>
      </c>
      <c r="F43" s="121">
        <v>0</v>
      </c>
      <c r="G43" s="121"/>
      <c r="H43" s="121"/>
      <c r="I43" s="121"/>
      <c r="J43" s="121"/>
      <c r="K43" s="121"/>
      <c r="L43" s="121"/>
      <c r="M43" s="121"/>
    </row>
    <row r="44" spans="1:13" ht="12.75" customHeight="1">
      <c r="B44" s="2" t="s">
        <v>101</v>
      </c>
      <c r="D44" s="121">
        <v>0</v>
      </c>
      <c r="E44" s="121">
        <v>0</v>
      </c>
      <c r="F44" s="121">
        <v>0</v>
      </c>
      <c r="G44" s="121"/>
      <c r="H44" s="121"/>
      <c r="I44" s="121"/>
      <c r="J44" s="121"/>
      <c r="K44" s="121"/>
      <c r="L44" s="121"/>
      <c r="M44" s="121"/>
    </row>
    <row r="45" spans="1:13" ht="12.75" customHeight="1">
      <c r="B45" s="2" t="s">
        <v>102</v>
      </c>
      <c r="D45" s="127">
        <v>0</v>
      </c>
      <c r="E45" s="127">
        <v>0</v>
      </c>
      <c r="F45" s="127">
        <v>0</v>
      </c>
      <c r="G45" s="127"/>
      <c r="H45" s="127"/>
      <c r="I45" s="127"/>
      <c r="J45" s="127"/>
      <c r="K45" s="127"/>
      <c r="L45" s="127"/>
      <c r="M45" s="127"/>
    </row>
    <row r="46" spans="1:13" ht="12.75" customHeight="1">
      <c r="B46" s="1" t="s">
        <v>143</v>
      </c>
      <c r="D46" s="141"/>
      <c r="E46" s="141"/>
      <c r="F46" s="141"/>
      <c r="G46" s="141"/>
      <c r="H46" s="141"/>
      <c r="I46" s="141"/>
      <c r="J46" s="141"/>
      <c r="K46" s="141"/>
      <c r="L46" s="141"/>
      <c r="M46" s="141"/>
    </row>
    <row r="47" spans="1:13" ht="21" customHeight="1">
      <c r="B47" s="28" t="s">
        <v>103</v>
      </c>
      <c r="C47" s="56"/>
      <c r="D47" s="131"/>
      <c r="E47" s="131"/>
      <c r="F47" s="131"/>
      <c r="G47" s="131"/>
      <c r="H47" s="131"/>
      <c r="I47" s="131"/>
      <c r="J47" s="131"/>
      <c r="K47" s="131"/>
      <c r="L47" s="131"/>
      <c r="M47" s="131"/>
    </row>
    <row r="48" spans="1:13" ht="12.75" customHeight="1">
      <c r="B48" s="2" t="s">
        <v>96</v>
      </c>
      <c r="D48" s="123">
        <v>0</v>
      </c>
      <c r="E48" s="123">
        <v>0</v>
      </c>
      <c r="F48" s="123">
        <v>0</v>
      </c>
      <c r="G48" s="95"/>
      <c r="H48" s="95"/>
      <c r="I48" s="95"/>
      <c r="J48" s="95"/>
      <c r="K48" s="95"/>
      <c r="L48" s="95"/>
      <c r="M48" s="95"/>
    </row>
    <row r="49" spans="1:13" ht="12.75" customHeight="1">
      <c r="C49" s="6" t="s">
        <v>142</v>
      </c>
      <c r="D49" s="124"/>
      <c r="E49" s="124"/>
      <c r="F49" s="124"/>
      <c r="G49" s="152"/>
      <c r="H49" s="152"/>
      <c r="I49" s="152"/>
      <c r="J49" s="152"/>
      <c r="K49" s="152"/>
      <c r="L49" s="152"/>
      <c r="M49" s="152"/>
    </row>
    <row r="50" spans="1:13" ht="12.75" customHeight="1">
      <c r="B50" s="2" t="s">
        <v>144</v>
      </c>
      <c r="C50" s="6"/>
      <c r="D50" s="142"/>
      <c r="E50" s="142"/>
      <c r="F50" s="142"/>
      <c r="G50" s="142"/>
      <c r="H50" s="142"/>
      <c r="I50" s="142"/>
      <c r="J50" s="142"/>
      <c r="K50" s="142"/>
      <c r="L50" s="142"/>
      <c r="M50" s="142"/>
    </row>
    <row r="51" spans="1:13" ht="12.75" customHeight="1">
      <c r="C51" s="41" t="s">
        <v>106</v>
      </c>
      <c r="D51" s="132">
        <v>0.08</v>
      </c>
      <c r="E51" s="132">
        <v>0.08</v>
      </c>
      <c r="F51" s="132">
        <v>0.08</v>
      </c>
      <c r="G51" s="132"/>
      <c r="H51" s="132"/>
      <c r="I51" s="132"/>
      <c r="J51" s="132"/>
      <c r="K51" s="132"/>
      <c r="L51" s="132"/>
      <c r="M51" s="132"/>
    </row>
    <row r="52" spans="1:13" ht="21" customHeight="1" thickBot="1">
      <c r="B52" s="1" t="s">
        <v>161</v>
      </c>
      <c r="C52" s="4"/>
      <c r="D52" s="133"/>
      <c r="E52" s="133"/>
      <c r="F52" s="133"/>
      <c r="G52" s="133"/>
      <c r="H52" s="133"/>
      <c r="I52" s="133"/>
      <c r="J52" s="133"/>
      <c r="K52" s="133"/>
      <c r="L52" s="133"/>
      <c r="M52" s="133"/>
    </row>
    <row r="53" spans="1:13" ht="21" customHeight="1" thickTop="1">
      <c r="A53" s="1" t="s">
        <v>104</v>
      </c>
      <c r="D53" s="92"/>
      <c r="E53" s="92"/>
      <c r="F53" s="92"/>
      <c r="G53" s="8"/>
      <c r="H53" s="8"/>
      <c r="I53" s="8"/>
      <c r="J53" s="8"/>
      <c r="K53" s="8"/>
      <c r="L53" s="8"/>
      <c r="M53" s="8"/>
    </row>
    <row r="54" spans="1:13" ht="12.75" customHeight="1">
      <c r="B54" s="2" t="s">
        <v>4</v>
      </c>
      <c r="D54" s="134"/>
      <c r="E54" s="134"/>
      <c r="F54" s="134"/>
      <c r="G54" s="134"/>
      <c r="H54" s="134"/>
      <c r="I54" s="134"/>
      <c r="J54" s="134"/>
      <c r="K54" s="134"/>
      <c r="L54" s="134"/>
      <c r="M54" s="134"/>
    </row>
    <row r="55" spans="1:13" ht="12.75" customHeight="1">
      <c r="B55" s="51" t="s">
        <v>5</v>
      </c>
      <c r="D55" s="135"/>
      <c r="E55" s="135"/>
      <c r="F55" s="135"/>
      <c r="G55" s="135"/>
      <c r="H55" s="135"/>
      <c r="I55" s="135"/>
      <c r="J55" s="135"/>
      <c r="K55" s="135"/>
      <c r="L55" s="135"/>
      <c r="M55" s="135"/>
    </row>
    <row r="56" spans="1:13" ht="21" customHeight="1">
      <c r="A56" s="1" t="s">
        <v>105</v>
      </c>
      <c r="C56" s="4"/>
      <c r="D56" s="125"/>
      <c r="E56" s="125"/>
      <c r="F56" s="125"/>
      <c r="G56" s="9"/>
      <c r="H56" s="9"/>
      <c r="I56" s="9"/>
      <c r="J56" s="9"/>
      <c r="K56" s="9"/>
      <c r="L56" s="9"/>
      <c r="M56" s="9"/>
    </row>
    <row r="57" spans="1:13" ht="12.75" customHeight="1">
      <c r="B57" s="2" t="s">
        <v>4</v>
      </c>
      <c r="D57" s="136">
        <v>1000000</v>
      </c>
      <c r="E57" s="136">
        <v>1000000</v>
      </c>
      <c r="F57" s="136">
        <v>1000000</v>
      </c>
      <c r="G57" s="136"/>
      <c r="H57" s="136"/>
      <c r="I57" s="136"/>
      <c r="J57" s="136"/>
      <c r="K57" s="136"/>
      <c r="L57" s="136"/>
      <c r="M57" s="136"/>
    </row>
    <row r="58" spans="1:13" ht="12.75" customHeight="1">
      <c r="A58" s="116"/>
      <c r="B58" s="50" t="s">
        <v>5</v>
      </c>
      <c r="C58" s="50"/>
      <c r="D58" s="159">
        <v>1500000</v>
      </c>
      <c r="E58" s="159">
        <v>1500000</v>
      </c>
      <c r="F58" s="159">
        <v>1500000</v>
      </c>
      <c r="G58" s="159"/>
      <c r="H58" s="159"/>
      <c r="I58" s="159"/>
      <c r="J58" s="159"/>
      <c r="K58" s="159"/>
      <c r="L58" s="159"/>
      <c r="M58" s="159"/>
    </row>
    <row r="59" spans="1:13" ht="12.75" customHeight="1"/>
    <row r="60" spans="1:13" ht="12.75" customHeight="1"/>
    <row r="61" spans="1:13" ht="12.75" customHeight="1"/>
    <row r="62" spans="1:13" ht="12.75" customHeight="1"/>
    <row r="63" spans="1:13" ht="12.75" customHeight="1"/>
  </sheetData>
  <phoneticPr fontId="1" type="noConversion"/>
  <pageMargins left="0.75" right="0.75" top="1" bottom="1" header="0.5" footer="0.5"/>
  <pageSetup scale="83" orientation="landscape" r:id="rId1"/>
  <headerFooter alignWithMargins="0">
    <oddFooter>&amp;LThe Analyst Exchange&amp;8
On - Line Training
www.theanalystexchange.com
&amp;R&amp;F, &amp;A
&amp;P of &amp;N</oddFooter>
  </headerFooter>
  <rowBreaks count="1" manualBreakCount="1">
    <brk id="40" min="1" max="12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9"/>
  <sheetViews>
    <sheetView zoomScaleNormal="100" workbookViewId="0">
      <pane xSplit="3" ySplit="5" topLeftCell="D6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defaultColWidth="9.140625" defaultRowHeight="20.100000000000001" customHeight="1"/>
  <cols>
    <col min="1" max="1" width="2.7109375" style="105" customWidth="1"/>
    <col min="2" max="2" width="2.7109375" style="2" customWidth="1"/>
    <col min="3" max="3" width="54.7109375" style="2" customWidth="1"/>
    <col min="4" max="5" width="9.7109375" style="8" customWidth="1"/>
    <col min="6" max="6" width="9.7109375" style="105" customWidth="1"/>
    <col min="7" max="7" width="9.7109375" style="2" customWidth="1"/>
    <col min="8" max="13" width="9.7109375" style="105" customWidth="1"/>
    <col min="14" max="16384" width="9.140625" style="105"/>
  </cols>
  <sheetData>
    <row r="1" spans="1:15" ht="59.25" customHeight="1">
      <c r="E1" s="68"/>
      <c r="F1" s="117"/>
      <c r="G1" s="67"/>
      <c r="H1" s="117"/>
      <c r="I1" s="117"/>
      <c r="J1" s="117"/>
      <c r="K1" s="117"/>
      <c r="L1" s="117"/>
      <c r="M1" s="117"/>
    </row>
    <row r="2" spans="1:15" ht="12.75" customHeight="1">
      <c r="A2" s="53" t="s">
        <v>16</v>
      </c>
      <c r="B2" s="53"/>
      <c r="C2" s="83"/>
      <c r="D2" s="54"/>
      <c r="E2" s="54"/>
      <c r="F2" s="71"/>
      <c r="G2" s="53"/>
      <c r="H2" s="71"/>
      <c r="I2" s="71"/>
      <c r="J2" s="71"/>
      <c r="K2" s="71"/>
      <c r="L2" s="71"/>
      <c r="M2" s="71"/>
    </row>
    <row r="3" spans="1:15" ht="12.75" customHeight="1">
      <c r="A3" s="13" t="s">
        <v>22</v>
      </c>
      <c r="B3" s="14"/>
      <c r="C3" s="73"/>
      <c r="D3" s="82" t="s">
        <v>63</v>
      </c>
      <c r="E3" s="82"/>
      <c r="F3" s="84"/>
      <c r="G3" s="85" t="s">
        <v>64</v>
      </c>
      <c r="H3" s="86"/>
      <c r="I3" s="87"/>
      <c r="J3" s="86"/>
      <c r="K3" s="86"/>
      <c r="L3" s="86"/>
      <c r="M3" s="86"/>
      <c r="N3"/>
      <c r="O3"/>
    </row>
    <row r="4" spans="1:15" ht="12.75" customHeight="1">
      <c r="A4" s="13"/>
      <c r="B4" s="14"/>
      <c r="C4" s="73"/>
      <c r="D4" s="73"/>
      <c r="E4" s="73"/>
      <c r="F4" s="72"/>
      <c r="G4" s="72"/>
      <c r="H4" s="72"/>
      <c r="I4" s="72"/>
      <c r="J4" s="72"/>
      <c r="K4" s="72"/>
      <c r="L4" s="72"/>
      <c r="M4" s="72"/>
    </row>
    <row r="5" spans="1:15" ht="12.75" customHeight="1">
      <c r="A5" s="74" t="s">
        <v>20</v>
      </c>
      <c r="B5" s="75"/>
      <c r="C5" s="82"/>
      <c r="D5" s="88">
        <f>'Income Statement'!D5</f>
        <v>2009</v>
      </c>
      <c r="E5" s="88">
        <f>'Income Statement'!E5</f>
        <v>2010</v>
      </c>
      <c r="F5" s="88">
        <f>'Income Statement'!F5</f>
        <v>2011</v>
      </c>
      <c r="G5" s="89">
        <f>'Income Statement'!G5</f>
        <v>2012</v>
      </c>
      <c r="H5" s="89">
        <f>'Income Statement'!H5</f>
        <v>2013</v>
      </c>
      <c r="I5" s="89">
        <f>'Income Statement'!I5</f>
        <v>2014</v>
      </c>
      <c r="J5" s="89">
        <f>'Income Statement'!J5</f>
        <v>2015</v>
      </c>
      <c r="K5" s="89">
        <f>'Income Statement'!K5</f>
        <v>2016</v>
      </c>
      <c r="L5" s="89">
        <f>'Income Statement'!L5</f>
        <v>2017</v>
      </c>
      <c r="M5" s="89">
        <f>'Income Statement'!M5</f>
        <v>2018</v>
      </c>
    </row>
    <row r="6" spans="1:15" ht="21" customHeight="1">
      <c r="A6" s="28" t="s">
        <v>27</v>
      </c>
      <c r="B6" s="28"/>
      <c r="C6" s="28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1:15" ht="12.75" customHeight="1">
      <c r="B7" s="51" t="s">
        <v>103</v>
      </c>
      <c r="D7" s="150"/>
      <c r="E7" s="150"/>
      <c r="F7" s="150"/>
      <c r="G7" s="150"/>
      <c r="H7" s="150"/>
      <c r="I7" s="150"/>
      <c r="J7" s="150"/>
      <c r="K7" s="150"/>
      <c r="L7" s="150"/>
      <c r="M7" s="150"/>
    </row>
    <row r="8" spans="1:15" ht="12.75" customHeight="1">
      <c r="B8" s="2" t="s">
        <v>85</v>
      </c>
      <c r="D8" s="144">
        <v>600</v>
      </c>
      <c r="E8" s="144">
        <v>650</v>
      </c>
      <c r="F8" s="144">
        <v>725</v>
      </c>
      <c r="G8" s="26"/>
      <c r="H8" s="26"/>
      <c r="I8" s="26"/>
      <c r="J8" s="26"/>
      <c r="K8" s="26"/>
      <c r="L8" s="26"/>
      <c r="M8" s="26"/>
    </row>
    <row r="9" spans="1:15" ht="12.75" customHeight="1">
      <c r="B9" s="2" t="s">
        <v>25</v>
      </c>
      <c r="D9" s="144">
        <v>0</v>
      </c>
      <c r="E9" s="144">
        <v>0</v>
      </c>
      <c r="F9" s="144">
        <v>0</v>
      </c>
      <c r="G9" s="144"/>
      <c r="H9" s="144"/>
      <c r="I9" s="144"/>
      <c r="J9" s="144"/>
      <c r="K9" s="144"/>
      <c r="L9" s="144"/>
      <c r="M9" s="144"/>
    </row>
    <row r="10" spans="1:15" ht="12.75" customHeight="1">
      <c r="B10" s="2" t="s">
        <v>26</v>
      </c>
      <c r="D10" s="144">
        <v>316.3</v>
      </c>
      <c r="E10" s="144">
        <v>131</v>
      </c>
      <c r="F10" s="144">
        <v>48</v>
      </c>
      <c r="G10" s="26"/>
      <c r="H10" s="26"/>
      <c r="I10" s="26"/>
      <c r="J10" s="26"/>
      <c r="K10" s="26"/>
      <c r="L10" s="26"/>
      <c r="M10" s="26"/>
    </row>
    <row r="11" spans="1:15" ht="12.75" customHeight="1">
      <c r="B11" s="1" t="s">
        <v>146</v>
      </c>
      <c r="D11" s="26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2.75" customHeight="1">
      <c r="C12" s="2" t="s">
        <v>31</v>
      </c>
      <c r="D12" s="144">
        <v>-125</v>
      </c>
      <c r="E12" s="144">
        <v>-150</v>
      </c>
      <c r="F12" s="144">
        <v>-150</v>
      </c>
      <c r="G12" s="26"/>
      <c r="H12" s="26"/>
      <c r="I12" s="26"/>
      <c r="J12" s="26"/>
      <c r="K12" s="26"/>
      <c r="L12" s="26"/>
      <c r="M12" s="26"/>
    </row>
    <row r="13" spans="1:15" ht="12.75" customHeight="1">
      <c r="C13" s="2" t="s">
        <v>32</v>
      </c>
      <c r="D13" s="144">
        <v>-32</v>
      </c>
      <c r="E13" s="144">
        <v>-5</v>
      </c>
      <c r="F13" s="144">
        <v>-19</v>
      </c>
      <c r="G13" s="26"/>
      <c r="H13" s="26"/>
      <c r="I13" s="26"/>
      <c r="J13" s="26"/>
      <c r="K13" s="26"/>
      <c r="L13" s="26"/>
      <c r="M13" s="26"/>
    </row>
    <row r="14" spans="1:15" ht="12.75" customHeight="1">
      <c r="C14" s="2" t="s">
        <v>66</v>
      </c>
      <c r="D14" s="144">
        <v>-9</v>
      </c>
      <c r="E14" s="144">
        <v>-9</v>
      </c>
      <c r="F14" s="144">
        <v>0</v>
      </c>
      <c r="G14" s="26"/>
      <c r="H14" s="26"/>
      <c r="I14" s="26"/>
      <c r="J14" s="26"/>
      <c r="K14" s="26"/>
      <c r="L14" s="26"/>
      <c r="M14" s="26"/>
    </row>
    <row r="15" spans="1:15" ht="12.75" customHeight="1">
      <c r="C15" s="2" t="s">
        <v>39</v>
      </c>
      <c r="D15" s="145">
        <v>0</v>
      </c>
      <c r="E15" s="145">
        <v>0</v>
      </c>
      <c r="F15" s="145">
        <v>0</v>
      </c>
      <c r="G15" s="160"/>
      <c r="H15" s="160"/>
      <c r="I15" s="160"/>
      <c r="J15" s="160"/>
      <c r="K15" s="160"/>
      <c r="L15" s="160"/>
      <c r="M15" s="160"/>
    </row>
    <row r="16" spans="1:15" ht="12.75" customHeight="1">
      <c r="C16" s="2" t="s">
        <v>33</v>
      </c>
      <c r="D16" s="144">
        <v>1</v>
      </c>
      <c r="E16" s="144">
        <v>1</v>
      </c>
      <c r="F16" s="144">
        <v>2</v>
      </c>
      <c r="G16" s="26"/>
      <c r="H16" s="26"/>
      <c r="I16" s="26"/>
      <c r="J16" s="26"/>
      <c r="K16" s="26"/>
      <c r="L16" s="26"/>
      <c r="M16" s="26"/>
    </row>
    <row r="17" spans="1:13" ht="12.75" customHeight="1">
      <c r="C17" s="2" t="s">
        <v>69</v>
      </c>
      <c r="D17" s="144">
        <v>5</v>
      </c>
      <c r="E17" s="144">
        <v>3</v>
      </c>
      <c r="F17" s="144">
        <v>7</v>
      </c>
      <c r="G17" s="26"/>
      <c r="H17" s="26"/>
      <c r="I17" s="26"/>
      <c r="J17" s="26"/>
      <c r="K17" s="26"/>
      <c r="L17" s="26"/>
      <c r="M17" s="26"/>
    </row>
    <row r="18" spans="1:13" ht="12.75" customHeight="1">
      <c r="C18" s="2" t="s">
        <v>34</v>
      </c>
      <c r="D18" s="146">
        <v>0</v>
      </c>
      <c r="E18" s="146">
        <v>0</v>
      </c>
      <c r="F18" s="146">
        <v>0</v>
      </c>
      <c r="G18" s="78"/>
      <c r="H18" s="78"/>
      <c r="I18" s="78"/>
      <c r="J18" s="78"/>
      <c r="K18" s="78"/>
      <c r="L18" s="78"/>
      <c r="M18" s="78"/>
    </row>
    <row r="19" spans="1:13" ht="12.75" customHeight="1">
      <c r="C19" s="1" t="s">
        <v>145</v>
      </c>
      <c r="D19" s="149"/>
      <c r="E19" s="149"/>
      <c r="F19" s="149"/>
      <c r="G19" s="149"/>
      <c r="H19" s="149"/>
      <c r="I19" s="149"/>
      <c r="J19" s="149"/>
      <c r="K19" s="149"/>
      <c r="L19" s="149"/>
      <c r="M19" s="149"/>
    </row>
    <row r="20" spans="1:13" ht="12.75" customHeight="1">
      <c r="B20" s="1" t="s">
        <v>165</v>
      </c>
      <c r="D20" s="147"/>
      <c r="E20" s="147"/>
      <c r="F20" s="147"/>
      <c r="G20" s="147"/>
      <c r="H20" s="147"/>
      <c r="I20" s="147"/>
      <c r="J20" s="147"/>
      <c r="K20" s="147"/>
      <c r="L20" s="147"/>
      <c r="M20" s="147"/>
    </row>
    <row r="21" spans="1:13" ht="21" customHeight="1">
      <c r="A21" s="28" t="s">
        <v>28</v>
      </c>
      <c r="B21" s="1"/>
      <c r="C21" s="1"/>
      <c r="D21" s="143"/>
      <c r="E21" s="20"/>
      <c r="F21" s="20"/>
      <c r="G21" s="20"/>
      <c r="H21" s="20"/>
      <c r="I21" s="20"/>
      <c r="J21" s="20"/>
      <c r="K21" s="20"/>
      <c r="L21" s="20"/>
      <c r="M21" s="20"/>
    </row>
    <row r="22" spans="1:13" ht="12.75" customHeight="1">
      <c r="A22" s="28"/>
      <c r="B22" s="2" t="s">
        <v>168</v>
      </c>
      <c r="D22" s="161">
        <v>-1000</v>
      </c>
      <c r="E22" s="161">
        <v>-500</v>
      </c>
      <c r="F22" s="161">
        <v>-750</v>
      </c>
      <c r="G22" s="150"/>
      <c r="H22" s="150"/>
      <c r="I22" s="150"/>
      <c r="J22" s="150"/>
      <c r="K22" s="150"/>
      <c r="L22" s="150"/>
      <c r="M22" s="150"/>
    </row>
    <row r="23" spans="1:13" ht="12.75" customHeight="1">
      <c r="A23" s="28"/>
      <c r="B23" s="2" t="s">
        <v>30</v>
      </c>
      <c r="D23" s="144">
        <v>0</v>
      </c>
      <c r="E23" s="144">
        <v>0</v>
      </c>
      <c r="F23" s="144">
        <v>0</v>
      </c>
      <c r="G23" s="144"/>
      <c r="H23" s="144"/>
      <c r="I23" s="144"/>
      <c r="J23" s="144"/>
      <c r="K23" s="144"/>
      <c r="L23" s="144"/>
      <c r="M23" s="144"/>
    </row>
    <row r="24" spans="1:13" ht="12.75" customHeight="1">
      <c r="A24" s="28"/>
      <c r="B24" s="2" t="s">
        <v>47</v>
      </c>
      <c r="D24" s="144">
        <v>0</v>
      </c>
      <c r="E24" s="144">
        <v>0</v>
      </c>
      <c r="F24" s="144">
        <v>0</v>
      </c>
      <c r="G24" s="144"/>
      <c r="H24" s="144"/>
      <c r="I24" s="144"/>
      <c r="J24" s="144"/>
      <c r="K24" s="144"/>
      <c r="L24" s="144"/>
      <c r="M24" s="144"/>
    </row>
    <row r="25" spans="1:13" ht="12.75" customHeight="1">
      <c r="A25" s="28"/>
      <c r="B25" s="2" t="s">
        <v>48</v>
      </c>
      <c r="D25" s="144">
        <v>0</v>
      </c>
      <c r="E25" s="144">
        <v>0</v>
      </c>
      <c r="F25" s="144">
        <v>0</v>
      </c>
      <c r="G25" s="144"/>
      <c r="H25" s="144"/>
      <c r="I25" s="144"/>
      <c r="J25" s="144"/>
      <c r="K25" s="144"/>
      <c r="L25" s="144"/>
      <c r="M25" s="144"/>
    </row>
    <row r="26" spans="1:13" ht="12.75" customHeight="1">
      <c r="A26" s="28"/>
      <c r="B26" s="2" t="s">
        <v>65</v>
      </c>
      <c r="D26" s="144">
        <v>0</v>
      </c>
      <c r="E26" s="144">
        <v>0</v>
      </c>
      <c r="F26" s="144">
        <v>0</v>
      </c>
      <c r="G26" s="144"/>
      <c r="H26" s="144"/>
      <c r="I26" s="144"/>
      <c r="J26" s="144"/>
      <c r="K26" s="144"/>
      <c r="L26" s="144"/>
      <c r="M26" s="144"/>
    </row>
    <row r="27" spans="1:13" ht="12.75" customHeight="1">
      <c r="A27" s="28"/>
      <c r="B27" s="2" t="s">
        <v>0</v>
      </c>
      <c r="D27" s="146">
        <v>0</v>
      </c>
      <c r="E27" s="146">
        <v>0</v>
      </c>
      <c r="F27" s="146">
        <v>0</v>
      </c>
      <c r="G27" s="146"/>
      <c r="H27" s="146"/>
      <c r="I27" s="146"/>
      <c r="J27" s="146"/>
      <c r="K27" s="146"/>
      <c r="L27" s="146"/>
      <c r="M27" s="146"/>
    </row>
    <row r="28" spans="1:13" ht="12.75" customHeight="1">
      <c r="B28" s="1" t="s">
        <v>166</v>
      </c>
      <c r="D28" s="147"/>
      <c r="E28" s="147"/>
      <c r="F28" s="147"/>
      <c r="G28" s="147"/>
      <c r="H28" s="147"/>
      <c r="I28" s="147"/>
      <c r="J28" s="147"/>
      <c r="K28" s="147"/>
      <c r="L28" s="147"/>
      <c r="M28" s="147"/>
    </row>
    <row r="29" spans="1:13" ht="21" customHeight="1">
      <c r="A29" s="28" t="s">
        <v>29</v>
      </c>
      <c r="B29" s="1"/>
      <c r="C29" s="1"/>
      <c r="D29" s="143"/>
      <c r="E29" s="20"/>
      <c r="F29" s="20"/>
      <c r="G29" s="20"/>
      <c r="H29" s="20"/>
      <c r="I29" s="20"/>
      <c r="J29" s="20"/>
      <c r="K29" s="20"/>
      <c r="L29" s="20"/>
      <c r="M29" s="20"/>
    </row>
    <row r="30" spans="1:13" ht="12.75" customHeight="1">
      <c r="B30" s="2" t="s">
        <v>70</v>
      </c>
      <c r="D30" s="144">
        <v>0</v>
      </c>
      <c r="E30" s="144">
        <v>0</v>
      </c>
      <c r="F30" s="144">
        <v>0</v>
      </c>
      <c r="G30" s="26"/>
      <c r="H30" s="26"/>
      <c r="I30" s="26"/>
      <c r="J30" s="26"/>
      <c r="K30" s="26"/>
      <c r="L30" s="26"/>
      <c r="M30" s="26"/>
    </row>
    <row r="31" spans="1:13" ht="12.75" customHeight="1">
      <c r="B31" s="2" t="s">
        <v>71</v>
      </c>
      <c r="D31" s="144">
        <v>500</v>
      </c>
      <c r="E31" s="144">
        <v>0</v>
      </c>
      <c r="F31" s="144">
        <v>0</v>
      </c>
      <c r="G31" s="26"/>
      <c r="H31" s="26"/>
      <c r="I31" s="26"/>
      <c r="J31" s="26"/>
      <c r="K31" s="26"/>
      <c r="L31" s="26"/>
      <c r="M31" s="26"/>
    </row>
    <row r="32" spans="1:13" ht="12.75" customHeight="1">
      <c r="B32" s="2" t="s">
        <v>38</v>
      </c>
      <c r="D32" s="144">
        <v>0</v>
      </c>
      <c r="E32" s="144">
        <v>0</v>
      </c>
      <c r="F32" s="144">
        <v>0</v>
      </c>
      <c r="G32" s="144"/>
      <c r="H32" s="144"/>
      <c r="I32" s="144"/>
      <c r="J32" s="144"/>
      <c r="K32" s="144"/>
      <c r="L32" s="144"/>
      <c r="M32" s="144"/>
    </row>
    <row r="33" spans="1:13" ht="12.75" customHeight="1">
      <c r="B33" s="2" t="s">
        <v>35</v>
      </c>
      <c r="D33" s="144">
        <v>0</v>
      </c>
      <c r="E33" s="144">
        <v>0</v>
      </c>
      <c r="F33" s="144">
        <v>0</v>
      </c>
      <c r="G33" s="144"/>
      <c r="H33" s="144"/>
      <c r="I33" s="144"/>
      <c r="J33" s="144"/>
      <c r="K33" s="144"/>
      <c r="L33" s="144"/>
      <c r="M33" s="144"/>
    </row>
    <row r="34" spans="1:13" ht="12.75" customHeight="1">
      <c r="B34" s="2" t="s">
        <v>36</v>
      </c>
      <c r="D34" s="144">
        <v>0</v>
      </c>
      <c r="E34" s="144">
        <v>0</v>
      </c>
      <c r="F34" s="144">
        <v>0</v>
      </c>
      <c r="G34" s="144"/>
      <c r="H34" s="144"/>
      <c r="I34" s="144"/>
      <c r="J34" s="144"/>
      <c r="K34" s="144"/>
      <c r="L34" s="144"/>
      <c r="M34" s="144"/>
    </row>
    <row r="35" spans="1:13" ht="12.75" customHeight="1">
      <c r="B35" s="2" t="s">
        <v>37</v>
      </c>
      <c r="D35" s="144">
        <v>-80</v>
      </c>
      <c r="E35" s="144">
        <v>-80</v>
      </c>
      <c r="F35" s="144">
        <v>-80</v>
      </c>
      <c r="G35" s="26"/>
      <c r="H35" s="26"/>
      <c r="I35" s="26"/>
      <c r="J35" s="26"/>
      <c r="K35" s="26"/>
      <c r="L35" s="26"/>
      <c r="M35" s="26"/>
    </row>
    <row r="36" spans="1:13" ht="12.75" customHeight="1">
      <c r="B36" s="2" t="s">
        <v>163</v>
      </c>
      <c r="D36" s="144">
        <v>0</v>
      </c>
      <c r="E36" s="144">
        <v>0</v>
      </c>
      <c r="F36" s="144">
        <v>0</v>
      </c>
      <c r="G36" s="26"/>
      <c r="H36" s="26"/>
      <c r="I36" s="26"/>
      <c r="J36" s="26"/>
      <c r="K36" s="26"/>
      <c r="L36" s="26"/>
      <c r="M36" s="26"/>
    </row>
    <row r="37" spans="1:13" ht="12.75" customHeight="1">
      <c r="B37" s="2" t="s">
        <v>0</v>
      </c>
      <c r="D37" s="146">
        <v>0</v>
      </c>
      <c r="E37" s="146">
        <v>0</v>
      </c>
      <c r="F37" s="146">
        <v>0</v>
      </c>
      <c r="G37" s="146"/>
      <c r="H37" s="146"/>
      <c r="I37" s="146"/>
      <c r="J37" s="146"/>
      <c r="K37" s="146"/>
      <c r="L37" s="146"/>
      <c r="M37" s="146"/>
    </row>
    <row r="38" spans="1:13" ht="12.75" customHeight="1">
      <c r="B38" s="1" t="s">
        <v>167</v>
      </c>
      <c r="D38" s="149"/>
      <c r="E38" s="149"/>
      <c r="F38" s="149"/>
      <c r="G38" s="149"/>
      <c r="H38" s="149"/>
      <c r="I38" s="149"/>
      <c r="J38" s="149"/>
      <c r="K38" s="149"/>
      <c r="L38" s="149"/>
      <c r="M38" s="149"/>
    </row>
    <row r="39" spans="1:13" ht="21" customHeight="1">
      <c r="A39" s="106" t="s">
        <v>162</v>
      </c>
      <c r="B39" s="1"/>
      <c r="D39" s="147"/>
      <c r="E39" s="147"/>
      <c r="F39" s="147"/>
      <c r="G39" s="147"/>
      <c r="H39" s="147"/>
      <c r="I39" s="147"/>
      <c r="J39" s="147"/>
      <c r="K39" s="147"/>
      <c r="L39" s="147"/>
      <c r="M39" s="147"/>
    </row>
    <row r="40" spans="1:13" ht="21" customHeight="1">
      <c r="A40" s="1" t="s">
        <v>24</v>
      </c>
      <c r="C40" s="1"/>
      <c r="D40" s="46"/>
      <c r="E40" s="19"/>
      <c r="F40" s="19"/>
      <c r="G40" s="19"/>
      <c r="H40" s="19"/>
      <c r="I40" s="19"/>
      <c r="J40" s="19"/>
      <c r="K40" s="19"/>
      <c r="L40" s="19"/>
      <c r="M40" s="19"/>
    </row>
    <row r="41" spans="1:13" ht="12.75" customHeight="1">
      <c r="A41" s="116"/>
      <c r="B41" s="50" t="s">
        <v>109</v>
      </c>
      <c r="C41" s="50"/>
      <c r="D41" s="148"/>
      <c r="E41" s="148"/>
      <c r="F41" s="148"/>
      <c r="G41" s="148"/>
      <c r="H41" s="148"/>
      <c r="I41" s="148"/>
      <c r="J41" s="148"/>
      <c r="K41" s="148"/>
      <c r="L41" s="148"/>
      <c r="M41" s="148"/>
    </row>
    <row r="42" spans="1:13" ht="12.75" customHeight="1"/>
    <row r="43" spans="1:13" ht="12.75" customHeight="1"/>
    <row r="44" spans="1:13" ht="12.75" customHeight="1"/>
    <row r="45" spans="1:13" ht="12.75" customHeight="1"/>
    <row r="46" spans="1:13" ht="12.75" customHeight="1"/>
    <row r="47" spans="1:13" ht="12.75" customHeight="1"/>
    <row r="48" spans="1:13" ht="12.75" customHeight="1"/>
    <row r="49" ht="12.75" customHeight="1"/>
  </sheetData>
  <phoneticPr fontId="1" type="noConversion"/>
  <pageMargins left="0.75" right="0.75" top="1" bottom="1" header="0.5" footer="0.5"/>
  <pageSetup scale="83" orientation="landscape" r:id="rId1"/>
  <headerFooter alignWithMargins="0">
    <oddFooter>&amp;LThe Analyst Exchange&amp;8
On - Line Training
www.theanalystexchange.com
&amp;R&amp;F, &amp;A
&amp;P of &amp;N</oddFooter>
  </headerFooter>
  <ignoredErrors>
    <ignoredError sqref="G5" formula="1"/>
  </ignoredErrors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6"/>
  <sheetViews>
    <sheetView zoomScaleNormal="100" workbookViewId="0">
      <pane xSplit="3" ySplit="5" topLeftCell="D15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defaultColWidth="9.140625" defaultRowHeight="20.100000000000001" customHeight="1"/>
  <cols>
    <col min="1" max="1" width="2.7109375" style="105" customWidth="1"/>
    <col min="2" max="2" width="2.7109375" style="2" customWidth="1"/>
    <col min="3" max="3" width="54.7109375" style="2" customWidth="1"/>
    <col min="4" max="5" width="9.7109375" style="8" customWidth="1"/>
    <col min="6" max="6" width="9.7109375" style="105" customWidth="1"/>
    <col min="7" max="7" width="9.7109375" style="2" customWidth="1"/>
    <col min="8" max="13" width="9.7109375" style="105" customWidth="1"/>
    <col min="14" max="14" width="9.140625" style="105"/>
    <col min="15" max="15" width="11.85546875" style="105" customWidth="1"/>
    <col min="16" max="16384" width="9.140625" style="105"/>
  </cols>
  <sheetData>
    <row r="1" spans="1:15" ht="59.25" customHeight="1">
      <c r="B1" s="50"/>
      <c r="E1" s="117"/>
      <c r="F1" s="117"/>
      <c r="G1" s="67"/>
      <c r="H1" s="117"/>
      <c r="I1" s="117"/>
      <c r="J1" s="117"/>
      <c r="K1" s="117"/>
      <c r="L1" s="117"/>
      <c r="M1" s="117"/>
    </row>
    <row r="2" spans="1:15" ht="12.75" customHeight="1">
      <c r="A2" s="53" t="s">
        <v>18</v>
      </c>
      <c r="B2" s="171"/>
      <c r="C2" s="53"/>
      <c r="D2" s="54"/>
      <c r="E2" s="54"/>
      <c r="F2" s="71"/>
      <c r="G2" s="53"/>
      <c r="H2" s="71"/>
      <c r="I2" s="71"/>
      <c r="J2" s="71"/>
      <c r="K2" s="71"/>
      <c r="L2" s="71"/>
      <c r="M2" s="71"/>
    </row>
    <row r="3" spans="1:15" ht="12.75" customHeight="1">
      <c r="A3" s="13" t="s">
        <v>22</v>
      </c>
      <c r="B3" s="13"/>
      <c r="C3" s="14"/>
      <c r="D3" s="82" t="s">
        <v>63</v>
      </c>
      <c r="E3" s="82"/>
      <c r="F3" s="84"/>
      <c r="G3" s="85" t="s">
        <v>64</v>
      </c>
      <c r="H3" s="86"/>
      <c r="I3" s="87"/>
      <c r="J3" s="86"/>
      <c r="K3" s="86"/>
      <c r="L3" s="86"/>
      <c r="M3" s="86"/>
      <c r="N3"/>
      <c r="O3"/>
    </row>
    <row r="4" spans="1:15" ht="12.75" customHeight="1">
      <c r="A4" s="13"/>
      <c r="B4" s="13"/>
      <c r="C4" s="14"/>
      <c r="D4" s="73"/>
      <c r="E4" s="73"/>
      <c r="F4" s="72"/>
      <c r="G4" s="72"/>
      <c r="H4" s="72"/>
      <c r="I4" s="72"/>
      <c r="J4" s="72"/>
      <c r="K4" s="72"/>
      <c r="L4" s="72"/>
      <c r="M4" s="72"/>
    </row>
    <row r="5" spans="1:15" ht="12.75" customHeight="1">
      <c r="A5" s="74" t="s">
        <v>21</v>
      </c>
      <c r="B5" s="13"/>
      <c r="C5" s="75"/>
      <c r="D5" s="88">
        <f>'Income Statement'!D5</f>
        <v>2009</v>
      </c>
      <c r="E5" s="88">
        <f>'Income Statement'!E5</f>
        <v>2010</v>
      </c>
      <c r="F5" s="88">
        <f>'Income Statement'!F5</f>
        <v>2011</v>
      </c>
      <c r="G5" s="89">
        <f>'Income Statement'!G5</f>
        <v>2012</v>
      </c>
      <c r="H5" s="89">
        <f>'Income Statement'!H5</f>
        <v>2013</v>
      </c>
      <c r="I5" s="89">
        <f>'Income Statement'!I5</f>
        <v>2014</v>
      </c>
      <c r="J5" s="89">
        <f>'Income Statement'!J5</f>
        <v>2015</v>
      </c>
      <c r="K5" s="89">
        <f>'Income Statement'!K5</f>
        <v>2016</v>
      </c>
      <c r="L5" s="89">
        <f>'Income Statement'!L5</f>
        <v>2017</v>
      </c>
      <c r="M5" s="89">
        <f>'Income Statement'!M5</f>
        <v>2018</v>
      </c>
    </row>
    <row r="6" spans="1:15" s="2" customFormat="1" ht="21" customHeight="1">
      <c r="A6" s="16" t="s">
        <v>6</v>
      </c>
      <c r="B6" s="16"/>
      <c r="C6" s="16"/>
      <c r="D6" s="16"/>
      <c r="E6" s="16"/>
      <c r="F6" s="16"/>
      <c r="G6" s="19"/>
      <c r="H6" s="19"/>
      <c r="I6" s="19"/>
      <c r="J6" s="19"/>
      <c r="K6" s="19"/>
      <c r="L6" s="19"/>
      <c r="M6" s="19"/>
    </row>
    <row r="7" spans="1:15" s="2" customFormat="1" ht="12.75" customHeight="1">
      <c r="B7" s="1" t="s">
        <v>110</v>
      </c>
      <c r="G7" s="21"/>
      <c r="H7" s="21"/>
      <c r="I7" s="21"/>
      <c r="J7" s="21"/>
      <c r="K7" s="21"/>
      <c r="L7" s="21"/>
      <c r="M7" s="21"/>
    </row>
    <row r="8" spans="1:15" s="2" customFormat="1" ht="12.75" customHeight="1">
      <c r="C8" s="2" t="s">
        <v>41</v>
      </c>
      <c r="D8" s="144">
        <v>400</v>
      </c>
      <c r="E8" s="22">
        <v>3792.8</v>
      </c>
      <c r="F8" s="22">
        <v>7311.8</v>
      </c>
      <c r="G8" s="21"/>
      <c r="H8" s="21"/>
      <c r="I8" s="21"/>
      <c r="J8" s="21"/>
      <c r="K8" s="21"/>
      <c r="L8" s="21"/>
      <c r="M8" s="21"/>
    </row>
    <row r="9" spans="1:15" s="2" customFormat="1" ht="12.75" customHeight="1">
      <c r="C9" s="2" t="s">
        <v>50</v>
      </c>
      <c r="D9" s="144">
        <v>1200</v>
      </c>
      <c r="E9" s="22">
        <v>1350</v>
      </c>
      <c r="F9" s="22">
        <v>1500</v>
      </c>
      <c r="G9" s="21"/>
      <c r="H9" s="21"/>
      <c r="I9" s="21"/>
      <c r="J9" s="21"/>
      <c r="K9" s="21"/>
      <c r="L9" s="21"/>
      <c r="M9" s="21"/>
    </row>
    <row r="10" spans="1:15" s="2" customFormat="1" ht="12.75" customHeight="1">
      <c r="C10" s="2" t="s">
        <v>53</v>
      </c>
      <c r="D10" s="144">
        <v>269</v>
      </c>
      <c r="E10" s="22">
        <v>274</v>
      </c>
      <c r="F10" s="22">
        <v>293</v>
      </c>
      <c r="G10" s="21"/>
      <c r="H10" s="21"/>
      <c r="I10" s="21"/>
      <c r="J10" s="21"/>
      <c r="K10" s="21"/>
      <c r="L10" s="21"/>
      <c r="M10" s="21"/>
    </row>
    <row r="11" spans="1:15" s="2" customFormat="1" ht="12.75" customHeight="1">
      <c r="C11" s="2" t="s">
        <v>52</v>
      </c>
      <c r="D11" s="144">
        <v>120</v>
      </c>
      <c r="E11" s="22">
        <v>129</v>
      </c>
      <c r="F11" s="22">
        <v>129</v>
      </c>
      <c r="G11" s="21"/>
      <c r="H11" s="21"/>
      <c r="I11" s="21"/>
      <c r="J11" s="21"/>
      <c r="K11" s="21"/>
      <c r="L11" s="21"/>
      <c r="M11" s="21"/>
    </row>
    <row r="12" spans="1:15" s="2" customFormat="1" ht="12.75" customHeight="1">
      <c r="C12" s="2" t="s">
        <v>42</v>
      </c>
      <c r="D12" s="146">
        <v>0</v>
      </c>
      <c r="E12" s="158">
        <v>0</v>
      </c>
      <c r="F12" s="158">
        <v>0</v>
      </c>
      <c r="G12" s="77"/>
      <c r="H12" s="77"/>
      <c r="I12" s="77"/>
      <c r="J12" s="77"/>
      <c r="K12" s="77"/>
      <c r="L12" s="77"/>
      <c r="M12" s="77"/>
    </row>
    <row r="13" spans="1:15" s="2" customFormat="1" ht="12.75" customHeight="1">
      <c r="C13" s="1" t="s">
        <v>49</v>
      </c>
      <c r="D13" s="46"/>
      <c r="E13" s="46"/>
      <c r="F13" s="46"/>
      <c r="G13" s="46"/>
      <c r="H13" s="46"/>
      <c r="I13" s="46"/>
      <c r="J13" s="46"/>
      <c r="K13" s="46"/>
      <c r="L13" s="46"/>
      <c r="M13" s="46"/>
    </row>
    <row r="14" spans="1:15" s="2" customFormat="1" ht="12.75" customHeight="1">
      <c r="B14" s="2" t="s">
        <v>56</v>
      </c>
      <c r="D14" s="144">
        <v>5400</v>
      </c>
      <c r="E14" s="22">
        <v>5250</v>
      </c>
      <c r="F14" s="22">
        <v>5275</v>
      </c>
      <c r="G14" s="21"/>
      <c r="H14" s="21"/>
      <c r="I14" s="21"/>
      <c r="J14" s="21"/>
      <c r="K14" s="21"/>
      <c r="L14" s="21"/>
      <c r="M14" s="21"/>
    </row>
    <row r="15" spans="1:15" s="2" customFormat="1" ht="12.75" customHeight="1">
      <c r="B15" s="2" t="s">
        <v>8</v>
      </c>
      <c r="D15" s="144">
        <v>0</v>
      </c>
      <c r="E15" s="22">
        <v>0</v>
      </c>
      <c r="F15" s="22">
        <v>0</v>
      </c>
      <c r="G15" s="21"/>
      <c r="H15" s="21"/>
      <c r="I15" s="21"/>
      <c r="J15" s="21"/>
      <c r="K15" s="21"/>
      <c r="L15" s="21"/>
      <c r="M15" s="21"/>
    </row>
    <row r="16" spans="1:15" s="2" customFormat="1" ht="12.75" customHeight="1">
      <c r="B16" s="2" t="s">
        <v>51</v>
      </c>
      <c r="D16" s="144">
        <v>0</v>
      </c>
      <c r="E16" s="22">
        <v>0</v>
      </c>
      <c r="F16" s="22">
        <v>0</v>
      </c>
      <c r="G16" s="21"/>
      <c r="H16" s="21"/>
      <c r="I16" s="21"/>
      <c r="J16" s="21"/>
      <c r="K16" s="21"/>
      <c r="L16" s="21"/>
      <c r="M16" s="21"/>
    </row>
    <row r="17" spans="1:13" s="2" customFormat="1" ht="12.75" customHeight="1">
      <c r="B17" s="2" t="s">
        <v>59</v>
      </c>
      <c r="D17" s="144">
        <v>53.2</v>
      </c>
      <c r="E17" s="22">
        <v>53.2</v>
      </c>
      <c r="F17" s="22">
        <v>53.2</v>
      </c>
      <c r="G17" s="21"/>
      <c r="H17" s="21"/>
      <c r="I17" s="21"/>
      <c r="J17" s="21"/>
      <c r="K17" s="21"/>
      <c r="L17" s="21"/>
      <c r="M17" s="21"/>
    </row>
    <row r="18" spans="1:13" s="2" customFormat="1" ht="12.75" customHeight="1">
      <c r="B18" s="2" t="s">
        <v>57</v>
      </c>
      <c r="D18" s="144">
        <v>0</v>
      </c>
      <c r="E18" s="22">
        <v>0</v>
      </c>
      <c r="F18" s="22">
        <v>0</v>
      </c>
      <c r="G18" s="21"/>
      <c r="H18" s="21"/>
      <c r="I18" s="21"/>
      <c r="J18" s="21"/>
      <c r="K18" s="21"/>
      <c r="L18" s="21"/>
      <c r="M18" s="21"/>
    </row>
    <row r="19" spans="1:13" s="2" customFormat="1" ht="12.75" customHeight="1">
      <c r="B19" s="2" t="s">
        <v>40</v>
      </c>
      <c r="D19" s="146">
        <v>21</v>
      </c>
      <c r="E19" s="158">
        <v>21</v>
      </c>
      <c r="F19" s="158">
        <v>21</v>
      </c>
      <c r="G19" s="77"/>
      <c r="H19" s="77"/>
      <c r="I19" s="77"/>
      <c r="J19" s="77"/>
      <c r="K19" s="77"/>
      <c r="L19" s="77"/>
      <c r="M19" s="77"/>
    </row>
    <row r="20" spans="1:13" s="2" customFormat="1" ht="12.75" customHeight="1">
      <c r="B20" s="1" t="s">
        <v>111</v>
      </c>
      <c r="C20" s="1"/>
      <c r="D20" s="147"/>
      <c r="E20" s="147"/>
      <c r="F20" s="147"/>
      <c r="G20" s="147"/>
      <c r="H20" s="147"/>
      <c r="I20" s="147"/>
      <c r="J20" s="147"/>
      <c r="K20" s="147"/>
      <c r="L20" s="147"/>
      <c r="M20" s="147"/>
    </row>
    <row r="21" spans="1:13" s="2" customFormat="1" ht="21" customHeight="1">
      <c r="A21" s="1" t="s">
        <v>9</v>
      </c>
      <c r="C21" s="1"/>
      <c r="D21" s="143"/>
      <c r="E21" s="1"/>
      <c r="F21" s="1"/>
      <c r="G21" s="1"/>
      <c r="H21" s="1"/>
      <c r="I21" s="1"/>
      <c r="J21" s="1"/>
      <c r="K21" s="1"/>
      <c r="L21" s="1"/>
      <c r="M21" s="1"/>
    </row>
    <row r="22" spans="1:13" s="2" customFormat="1" ht="12.75" customHeight="1">
      <c r="B22" s="1" t="s">
        <v>112</v>
      </c>
      <c r="D22" s="25"/>
    </row>
    <row r="23" spans="1:13" s="2" customFormat="1" ht="12.75" customHeight="1">
      <c r="C23" s="2" t="s">
        <v>43</v>
      </c>
      <c r="D23" s="144">
        <v>140</v>
      </c>
      <c r="E23" s="22">
        <v>141</v>
      </c>
      <c r="F23" s="22">
        <v>143</v>
      </c>
      <c r="G23" s="21"/>
      <c r="H23" s="21"/>
      <c r="I23" s="21"/>
      <c r="J23" s="21"/>
      <c r="K23" s="21"/>
      <c r="L23" s="21"/>
      <c r="M23" s="21"/>
    </row>
    <row r="24" spans="1:13" s="2" customFormat="1" ht="12.75" customHeight="1">
      <c r="B24" s="6"/>
      <c r="C24" s="2" t="s">
        <v>60</v>
      </c>
      <c r="D24" s="103">
        <v>165</v>
      </c>
      <c r="E24" s="103">
        <v>168</v>
      </c>
      <c r="F24" s="49">
        <v>175</v>
      </c>
      <c r="G24" s="42"/>
      <c r="H24" s="42"/>
      <c r="I24" s="42"/>
      <c r="J24" s="42"/>
      <c r="K24" s="42"/>
      <c r="L24" s="42"/>
      <c r="M24" s="42"/>
    </row>
    <row r="25" spans="1:13" s="2" customFormat="1" ht="12.75" customHeight="1">
      <c r="C25" s="2" t="s">
        <v>67</v>
      </c>
      <c r="D25" s="144">
        <v>700</v>
      </c>
      <c r="E25" s="22">
        <v>700</v>
      </c>
      <c r="F25" s="22">
        <v>700</v>
      </c>
      <c r="G25" s="21"/>
      <c r="H25" s="21"/>
      <c r="I25" s="21"/>
      <c r="J25" s="21"/>
      <c r="K25" s="21"/>
      <c r="L25" s="21"/>
      <c r="M25" s="21"/>
    </row>
    <row r="26" spans="1:13" s="2" customFormat="1" ht="12.75" customHeight="1">
      <c r="C26" s="2" t="s">
        <v>44</v>
      </c>
      <c r="D26" s="146">
        <v>0</v>
      </c>
      <c r="E26" s="158">
        <v>0</v>
      </c>
      <c r="F26" s="158">
        <v>0</v>
      </c>
      <c r="G26" s="77"/>
      <c r="H26" s="77"/>
      <c r="I26" s="77"/>
      <c r="J26" s="77"/>
      <c r="K26" s="77"/>
      <c r="L26" s="77"/>
      <c r="M26" s="77"/>
    </row>
    <row r="27" spans="1:13" s="2" customFormat="1" ht="12.75" customHeight="1">
      <c r="C27" s="1" t="s">
        <v>55</v>
      </c>
      <c r="D27" s="46"/>
      <c r="E27" s="46"/>
      <c r="F27" s="46"/>
      <c r="G27" s="46"/>
      <c r="H27" s="46"/>
      <c r="I27" s="46"/>
      <c r="J27" s="46"/>
      <c r="K27" s="46"/>
      <c r="L27" s="46"/>
      <c r="M27" s="46"/>
    </row>
    <row r="28" spans="1:13" s="2" customFormat="1" ht="12.75" customHeight="1">
      <c r="B28" s="2" t="s">
        <v>68</v>
      </c>
      <c r="D28" s="144">
        <v>1000</v>
      </c>
      <c r="E28" s="22">
        <v>1000</v>
      </c>
      <c r="F28" s="22">
        <v>1000</v>
      </c>
      <c r="G28" s="21"/>
      <c r="H28" s="21"/>
      <c r="I28" s="21"/>
      <c r="J28" s="21"/>
      <c r="K28" s="21"/>
      <c r="L28" s="21"/>
      <c r="M28" s="21"/>
    </row>
    <row r="29" spans="1:13" s="2" customFormat="1" ht="12.75" customHeight="1">
      <c r="B29" s="2" t="s">
        <v>54</v>
      </c>
      <c r="D29" s="144">
        <v>316.3</v>
      </c>
      <c r="E29" s="22">
        <v>447.3</v>
      </c>
      <c r="F29" s="22">
        <v>495.3</v>
      </c>
      <c r="G29" s="21"/>
      <c r="H29" s="21"/>
      <c r="I29" s="21"/>
      <c r="J29" s="21"/>
      <c r="K29" s="21"/>
      <c r="L29" s="21"/>
      <c r="M29" s="21"/>
    </row>
    <row r="30" spans="1:13" s="2" customFormat="1" ht="12.75" customHeight="1">
      <c r="B30" s="2" t="s">
        <v>61</v>
      </c>
      <c r="D30" s="144">
        <v>72</v>
      </c>
      <c r="E30" s="22">
        <v>72</v>
      </c>
      <c r="F30" s="22">
        <v>72</v>
      </c>
      <c r="G30" s="21"/>
      <c r="H30" s="21"/>
      <c r="I30" s="21"/>
      <c r="J30" s="21"/>
      <c r="K30" s="21"/>
      <c r="L30" s="21"/>
      <c r="M30" s="21"/>
    </row>
    <row r="31" spans="1:13" s="2" customFormat="1" ht="12.75" customHeight="1">
      <c r="B31" s="2" t="s">
        <v>45</v>
      </c>
      <c r="D31" s="146">
        <v>14</v>
      </c>
      <c r="E31" s="158">
        <v>14</v>
      </c>
      <c r="F31" s="158">
        <v>14</v>
      </c>
      <c r="G31" s="77"/>
      <c r="H31" s="77"/>
      <c r="I31" s="77"/>
      <c r="J31" s="77"/>
      <c r="K31" s="77"/>
      <c r="L31" s="77"/>
      <c r="M31" s="77"/>
    </row>
    <row r="32" spans="1:13" s="2" customFormat="1" ht="12.75" customHeight="1">
      <c r="B32" s="1" t="s">
        <v>113</v>
      </c>
      <c r="C32" s="1"/>
      <c r="D32" s="147"/>
      <c r="E32" s="147"/>
      <c r="F32" s="147"/>
      <c r="G32" s="147"/>
      <c r="H32" s="147"/>
      <c r="I32" s="147"/>
      <c r="J32" s="147"/>
      <c r="K32" s="147"/>
      <c r="L32" s="147"/>
      <c r="M32" s="147"/>
    </row>
    <row r="33" spans="1:13" s="2" customFormat="1" ht="21" customHeight="1">
      <c r="A33" s="1" t="s">
        <v>114</v>
      </c>
      <c r="C33" s="1"/>
      <c r="D33" s="90"/>
      <c r="E33" s="28"/>
      <c r="F33" s="28"/>
      <c r="G33" s="28"/>
      <c r="H33" s="28"/>
      <c r="I33" s="28"/>
      <c r="J33" s="28"/>
      <c r="K33" s="28"/>
      <c r="L33" s="28"/>
      <c r="M33" s="28"/>
    </row>
    <row r="34" spans="1:13" s="25" customFormat="1" ht="12.75" customHeight="1">
      <c r="B34" s="25" t="s">
        <v>46</v>
      </c>
      <c r="D34" s="144">
        <v>500</v>
      </c>
      <c r="E34" s="144">
        <v>500</v>
      </c>
      <c r="F34" s="144">
        <v>500</v>
      </c>
      <c r="G34" s="26"/>
      <c r="H34" s="26"/>
      <c r="I34" s="26"/>
      <c r="J34" s="26"/>
      <c r="K34" s="26"/>
      <c r="L34" s="26"/>
      <c r="M34" s="26"/>
    </row>
    <row r="35" spans="1:13" s="25" customFormat="1" ht="12.75" customHeight="1">
      <c r="B35" s="25" t="s">
        <v>171</v>
      </c>
      <c r="D35" s="144">
        <f>2490+10</f>
        <v>2500</v>
      </c>
      <c r="E35" s="144">
        <f>2490+10</f>
        <v>2500</v>
      </c>
      <c r="F35" s="144">
        <f>2490+10</f>
        <v>2500</v>
      </c>
      <c r="G35" s="26"/>
      <c r="H35" s="26"/>
      <c r="I35" s="26"/>
      <c r="J35" s="26"/>
      <c r="K35" s="26"/>
      <c r="L35" s="26"/>
      <c r="M35" s="26"/>
    </row>
    <row r="36" spans="1:13" s="25" customFormat="1" ht="12.75" customHeight="1">
      <c r="B36" s="25" t="s">
        <v>58</v>
      </c>
      <c r="D36" s="144">
        <v>-100</v>
      </c>
      <c r="E36" s="144">
        <v>-100</v>
      </c>
      <c r="F36" s="144">
        <v>-100</v>
      </c>
      <c r="G36" s="26"/>
      <c r="H36" s="26"/>
      <c r="I36" s="26"/>
      <c r="J36" s="26"/>
      <c r="K36" s="26"/>
      <c r="L36" s="26"/>
      <c r="M36" s="26"/>
    </row>
    <row r="37" spans="1:13" s="25" customFormat="1" ht="12.75" customHeight="1">
      <c r="B37" s="25" t="s">
        <v>62</v>
      </c>
      <c r="D37" s="144">
        <v>0</v>
      </c>
      <c r="E37" s="144">
        <v>0</v>
      </c>
      <c r="F37" s="144">
        <v>0</v>
      </c>
      <c r="G37" s="26"/>
      <c r="H37" s="26"/>
      <c r="I37" s="26"/>
      <c r="J37" s="26"/>
      <c r="K37" s="26"/>
      <c r="L37" s="26"/>
      <c r="M37" s="26"/>
    </row>
    <row r="38" spans="1:13" s="25" customFormat="1" ht="12.75" customHeight="1">
      <c r="B38" s="25" t="s">
        <v>115</v>
      </c>
      <c r="D38" s="146">
        <v>2155.9</v>
      </c>
      <c r="E38" s="146">
        <v>5427.7</v>
      </c>
      <c r="F38" s="146">
        <v>9083.7000000000007</v>
      </c>
      <c r="G38" s="78"/>
      <c r="H38" s="78"/>
      <c r="I38" s="78"/>
      <c r="J38" s="78"/>
      <c r="K38" s="78"/>
      <c r="L38" s="78"/>
      <c r="M38" s="78"/>
    </row>
    <row r="39" spans="1:13" s="2" customFormat="1" ht="12.75" customHeight="1">
      <c r="B39" s="1" t="s">
        <v>116</v>
      </c>
      <c r="C39" s="1"/>
      <c r="D39" s="80"/>
      <c r="E39" s="80"/>
      <c r="F39" s="80"/>
      <c r="G39" s="80"/>
      <c r="H39" s="80"/>
      <c r="I39" s="80"/>
      <c r="J39" s="80"/>
      <c r="K39" s="80"/>
      <c r="L39" s="80"/>
      <c r="M39" s="80"/>
    </row>
    <row r="40" spans="1:13" s="2" customFormat="1" ht="21" customHeight="1" thickBot="1">
      <c r="B40" s="1" t="s">
        <v>117</v>
      </c>
      <c r="C40" s="1"/>
      <c r="D40" s="79"/>
      <c r="E40" s="79"/>
      <c r="F40" s="79"/>
      <c r="G40" s="79"/>
      <c r="H40" s="79"/>
      <c r="I40" s="79"/>
      <c r="J40" s="79"/>
      <c r="K40" s="79"/>
      <c r="L40" s="79"/>
      <c r="M40" s="79"/>
    </row>
    <row r="41" spans="1:13" s="2" customFormat="1" ht="21" customHeight="1" thickTop="1">
      <c r="A41" s="1" t="s">
        <v>24</v>
      </c>
      <c r="C41" s="1"/>
      <c r="D41" s="66"/>
      <c r="E41" s="66"/>
      <c r="F41" s="66"/>
      <c r="G41" s="66"/>
      <c r="H41" s="66"/>
      <c r="I41" s="66"/>
      <c r="J41" s="66"/>
      <c r="K41" s="66"/>
      <c r="L41" s="66"/>
      <c r="M41" s="66"/>
    </row>
    <row r="42" spans="1:13" s="107" customFormat="1" ht="12.75" customHeight="1">
      <c r="A42" s="116"/>
      <c r="B42" s="55" t="s">
        <v>10</v>
      </c>
      <c r="C42" s="50"/>
      <c r="D42" s="63" t="str">
        <f t="shared" ref="D42:M42" si="0">IF(ROUND(D20-D40,1)=0,"Y","N")</f>
        <v>Y</v>
      </c>
      <c r="E42" s="63" t="str">
        <f t="shared" si="0"/>
        <v>Y</v>
      </c>
      <c r="F42" s="63" t="str">
        <f t="shared" si="0"/>
        <v>Y</v>
      </c>
      <c r="G42" s="63" t="str">
        <f t="shared" si="0"/>
        <v>Y</v>
      </c>
      <c r="H42" s="63" t="str">
        <f t="shared" si="0"/>
        <v>Y</v>
      </c>
      <c r="I42" s="63" t="str">
        <f t="shared" si="0"/>
        <v>Y</v>
      </c>
      <c r="J42" s="63" t="str">
        <f t="shared" si="0"/>
        <v>Y</v>
      </c>
      <c r="K42" s="63" t="str">
        <f t="shared" si="0"/>
        <v>Y</v>
      </c>
      <c r="L42" s="63" t="str">
        <f t="shared" si="0"/>
        <v>Y</v>
      </c>
      <c r="M42" s="63" t="str">
        <f t="shared" si="0"/>
        <v>Y</v>
      </c>
    </row>
    <row r="43" spans="1:13" ht="12.75" customHeight="1"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3" ht="12.75" customHeight="1">
      <c r="F44" s="8"/>
      <c r="G44" s="8"/>
      <c r="H44" s="8"/>
      <c r="I44" s="8"/>
      <c r="J44" s="8"/>
      <c r="K44" s="8"/>
      <c r="L44" s="8"/>
      <c r="M44" s="8"/>
    </row>
    <row r="45" spans="1:13" ht="12.75" customHeight="1">
      <c r="F45" s="8"/>
      <c r="G45" s="8"/>
      <c r="H45" s="8"/>
      <c r="I45" s="8"/>
      <c r="J45" s="8"/>
      <c r="K45" s="8"/>
      <c r="L45" s="8"/>
      <c r="M45" s="8"/>
    </row>
    <row r="46" spans="1:13" ht="12.75" customHeight="1"/>
    <row r="47" spans="1:13" ht="12.75" customHeight="1"/>
    <row r="48" spans="1:13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</sheetData>
  <phoneticPr fontId="1" type="noConversion"/>
  <pageMargins left="0.75" right="0.75" top="1" bottom="1" header="0.5" footer="0.5"/>
  <pageSetup scale="83" orientation="landscape" r:id="rId1"/>
  <headerFooter alignWithMargins="0">
    <oddFooter>&amp;LThe Analyst Exchange&amp;8
On - Line Training
www.theanalystexchange.com
&amp;R&amp;F, &amp;A
&amp;P of 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S45"/>
  <sheetViews>
    <sheetView zoomScaleNormal="100" workbookViewId="0">
      <pane xSplit="3" ySplit="5" topLeftCell="D6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defaultColWidth="9.140625" defaultRowHeight="20.100000000000001" customHeight="1"/>
  <cols>
    <col min="1" max="2" width="2.7109375" style="2" customWidth="1"/>
    <col min="3" max="3" width="54.7109375" style="2" customWidth="1"/>
    <col min="4" max="5" width="9.7109375" style="8" customWidth="1"/>
    <col min="6" max="6" width="9.7109375" style="105" customWidth="1"/>
    <col min="7" max="7" width="9.7109375" style="2" customWidth="1"/>
    <col min="8" max="13" width="9.7109375" style="105" customWidth="1"/>
    <col min="14" max="16384" width="9.140625" style="105"/>
  </cols>
  <sheetData>
    <row r="1" spans="1:13" ht="59.25" customHeight="1">
      <c r="A1" s="67"/>
      <c r="B1" s="67"/>
      <c r="C1" s="67"/>
      <c r="D1" s="68"/>
      <c r="E1" s="68"/>
      <c r="F1" s="117"/>
      <c r="G1" s="67"/>
      <c r="H1" s="117"/>
      <c r="I1" s="117"/>
      <c r="J1" s="117"/>
      <c r="K1" s="117"/>
      <c r="L1" s="117"/>
      <c r="M1" s="117"/>
    </row>
    <row r="2" spans="1:13" ht="12.75" customHeight="1">
      <c r="A2" s="53" t="s">
        <v>3</v>
      </c>
      <c r="B2" s="53"/>
      <c r="C2" s="53"/>
      <c r="D2" s="54"/>
      <c r="E2" s="54"/>
      <c r="F2" s="71"/>
      <c r="G2" s="53"/>
      <c r="H2" s="71"/>
      <c r="I2" s="71"/>
      <c r="J2" s="71"/>
      <c r="K2" s="71"/>
      <c r="L2" s="71"/>
      <c r="M2" s="71"/>
    </row>
    <row r="3" spans="1:13" ht="12.75" customHeight="1">
      <c r="A3" s="13" t="s">
        <v>22</v>
      </c>
      <c r="B3" s="14"/>
      <c r="C3" s="14"/>
      <c r="D3" s="82" t="s">
        <v>63</v>
      </c>
      <c r="E3" s="82"/>
      <c r="F3" s="84"/>
      <c r="G3" s="85" t="s">
        <v>64</v>
      </c>
      <c r="H3" s="86"/>
      <c r="I3" s="87"/>
      <c r="J3" s="86"/>
      <c r="K3" s="86"/>
      <c r="L3" s="86"/>
      <c r="M3" s="86"/>
    </row>
    <row r="4" spans="1:13" ht="12.75" customHeight="1">
      <c r="A4" s="13"/>
      <c r="B4" s="14"/>
      <c r="C4" s="14"/>
      <c r="D4" s="73"/>
      <c r="E4" s="73"/>
      <c r="F4" s="72"/>
      <c r="G4" s="72"/>
      <c r="H4" s="72"/>
      <c r="I4" s="72"/>
      <c r="J4" s="72"/>
      <c r="K4" s="72"/>
      <c r="L4" s="72"/>
      <c r="M4" s="72"/>
    </row>
    <row r="5" spans="1:13" ht="12.75" customHeight="1">
      <c r="A5" s="74" t="s">
        <v>20</v>
      </c>
      <c r="B5" s="75"/>
      <c r="C5" s="76"/>
      <c r="D5" s="88">
        <f>'Income Statement'!D5</f>
        <v>2009</v>
      </c>
      <c r="E5" s="88">
        <f>'Income Statement'!E5</f>
        <v>2010</v>
      </c>
      <c r="F5" s="88">
        <f>'Income Statement'!F5</f>
        <v>2011</v>
      </c>
      <c r="G5" s="89">
        <f>'Income Statement'!G5</f>
        <v>2012</v>
      </c>
      <c r="H5" s="89">
        <f>'Income Statement'!H5</f>
        <v>2013</v>
      </c>
      <c r="I5" s="89">
        <f>'Income Statement'!I5</f>
        <v>2014</v>
      </c>
      <c r="J5" s="89">
        <f>'Income Statement'!J5</f>
        <v>2015</v>
      </c>
      <c r="K5" s="89">
        <f>'Income Statement'!K5</f>
        <v>2016</v>
      </c>
      <c r="L5" s="89">
        <f>'Income Statement'!L5</f>
        <v>2017</v>
      </c>
      <c r="M5" s="89">
        <f>'Income Statement'!M5</f>
        <v>2018</v>
      </c>
    </row>
    <row r="6" spans="1:13" s="2" customFormat="1" ht="12.75" customHeight="1">
      <c r="A6" s="28"/>
      <c r="B6" s="28" t="str">
        <f>"Property, plant &amp; equipment on Jan 1 "&amp;G5</f>
        <v>Property, plant &amp; equipment on Jan 1 2012</v>
      </c>
      <c r="C6" s="65"/>
      <c r="D6" s="65"/>
      <c r="E6" s="59"/>
      <c r="F6" s="59"/>
      <c r="G6" s="173">
        <f>'Balance Sheet'!F14</f>
        <v>5275</v>
      </c>
      <c r="H6" s="59"/>
      <c r="I6" s="59"/>
      <c r="J6" s="59"/>
      <c r="K6" s="59"/>
      <c r="L6" s="59"/>
      <c r="M6" s="59"/>
    </row>
    <row r="7" spans="1:13" s="2" customFormat="1" ht="12.75" customHeight="1">
      <c r="A7" s="28"/>
      <c r="B7" s="28" t="s">
        <v>164</v>
      </c>
      <c r="C7" s="28"/>
      <c r="D7" s="33"/>
      <c r="E7" s="33"/>
      <c r="F7" s="33"/>
      <c r="G7" s="33">
        <v>1000</v>
      </c>
      <c r="H7" s="33">
        <v>500</v>
      </c>
      <c r="I7" s="33">
        <v>750</v>
      </c>
      <c r="J7" s="33">
        <v>1000</v>
      </c>
      <c r="K7" s="33">
        <v>500</v>
      </c>
      <c r="L7" s="33">
        <v>750</v>
      </c>
      <c r="M7" s="33">
        <v>1000</v>
      </c>
    </row>
    <row r="8" spans="1:13" s="2" customFormat="1" ht="21" customHeight="1">
      <c r="A8" s="28" t="s">
        <v>118</v>
      </c>
      <c r="C8" s="28"/>
      <c r="D8" s="29"/>
      <c r="E8" s="29"/>
      <c r="F8" s="29"/>
      <c r="G8" s="30"/>
      <c r="H8" s="30"/>
      <c r="I8" s="30"/>
      <c r="J8" s="30"/>
      <c r="K8" s="30"/>
      <c r="L8" s="30"/>
      <c r="M8" s="30"/>
    </row>
    <row r="9" spans="1:13" s="2" customFormat="1" ht="12.75" customHeight="1">
      <c r="A9" s="28"/>
      <c r="B9" s="28" t="s">
        <v>11</v>
      </c>
      <c r="C9" s="28"/>
      <c r="D9" s="32"/>
      <c r="E9" s="32"/>
      <c r="F9" s="32"/>
      <c r="G9" s="32">
        <v>10</v>
      </c>
      <c r="H9" s="32">
        <v>10</v>
      </c>
      <c r="I9" s="32">
        <v>10</v>
      </c>
      <c r="J9" s="32">
        <v>10</v>
      </c>
      <c r="K9" s="32">
        <v>10</v>
      </c>
      <c r="L9" s="32">
        <v>10</v>
      </c>
      <c r="M9" s="32">
        <v>10</v>
      </c>
    </row>
    <row r="10" spans="1:13" s="2" customFormat="1" ht="12.75" customHeight="1">
      <c r="A10" s="28"/>
      <c r="C10" s="162" t="s">
        <v>13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</row>
    <row r="11" spans="1:13" s="2" customFormat="1" ht="12.75" customHeight="1">
      <c r="C11" s="47" t="str">
        <f>G$5&amp;" CAPEX"</f>
        <v>2012 CAPEX</v>
      </c>
      <c r="D11" s="35"/>
      <c r="E11" s="36"/>
      <c r="F11" s="36"/>
      <c r="G11" s="36"/>
      <c r="H11" s="36"/>
      <c r="I11" s="36"/>
      <c r="J11" s="36"/>
      <c r="K11" s="36"/>
      <c r="L11" s="36"/>
      <c r="M11" s="36"/>
    </row>
    <row r="12" spans="1:13" s="2" customFormat="1" ht="12.75" customHeight="1">
      <c r="C12" s="47" t="str">
        <f>H$5&amp;" CAPEX"</f>
        <v>2013 CAPEX</v>
      </c>
      <c r="D12" s="35"/>
      <c r="E12" s="36"/>
      <c r="F12" s="36"/>
      <c r="G12" s="36"/>
      <c r="H12" s="36"/>
      <c r="I12" s="36"/>
      <c r="J12" s="36"/>
      <c r="K12" s="36"/>
      <c r="L12" s="36"/>
      <c r="M12" s="36"/>
    </row>
    <row r="13" spans="1:13" s="2" customFormat="1" ht="12.75" customHeight="1">
      <c r="A13" s="1"/>
      <c r="C13" s="47" t="str">
        <f>I$5&amp;" CAPEX"</f>
        <v>2014 CAPEX</v>
      </c>
      <c r="D13" s="37"/>
      <c r="E13" s="37"/>
      <c r="F13" s="37"/>
      <c r="G13" s="37"/>
      <c r="H13" s="37"/>
      <c r="I13" s="36"/>
      <c r="J13" s="36"/>
      <c r="K13" s="36"/>
      <c r="L13" s="36"/>
      <c r="M13" s="36"/>
    </row>
    <row r="14" spans="1:13" s="2" customFormat="1" ht="12.75" customHeight="1">
      <c r="A14" s="1"/>
      <c r="C14" s="47" t="str">
        <f>J$5&amp;" CAPEX"</f>
        <v>2015 CAPEX</v>
      </c>
      <c r="D14" s="36"/>
      <c r="E14" s="36"/>
      <c r="F14" s="36"/>
      <c r="G14" s="36"/>
      <c r="H14" s="36"/>
      <c r="I14" s="36"/>
      <c r="J14" s="36"/>
      <c r="K14" s="36"/>
      <c r="L14" s="36"/>
      <c r="M14" s="36"/>
    </row>
    <row r="15" spans="1:13" s="2" customFormat="1" ht="12.75" customHeight="1">
      <c r="A15" s="1"/>
      <c r="C15" s="47" t="str">
        <f>K$5&amp;" CAPEX"</f>
        <v>2016 CAPEX</v>
      </c>
      <c r="D15" s="103"/>
      <c r="E15" s="164"/>
      <c r="F15" s="164"/>
      <c r="G15" s="164"/>
      <c r="H15" s="164"/>
      <c r="I15" s="164"/>
      <c r="J15" s="164"/>
      <c r="K15" s="164"/>
      <c r="L15" s="164"/>
      <c r="M15" s="164"/>
    </row>
    <row r="16" spans="1:13" s="2" customFormat="1" ht="12.75" customHeight="1">
      <c r="A16" s="1"/>
      <c r="C16" s="47" t="str">
        <f>L$5&amp;" CAPEX"</f>
        <v>2017 CAPEX</v>
      </c>
      <c r="D16" s="103"/>
      <c r="E16" s="164"/>
      <c r="F16" s="164"/>
      <c r="G16" s="164"/>
      <c r="H16" s="164"/>
      <c r="I16" s="164"/>
      <c r="J16" s="164"/>
      <c r="K16" s="164"/>
      <c r="L16" s="164"/>
      <c r="M16" s="164"/>
    </row>
    <row r="17" spans="1:19" s="2" customFormat="1" ht="12.75" customHeight="1">
      <c r="A17" s="1"/>
      <c r="C17" s="47" t="str">
        <f>M$5&amp;" CAPEX"</f>
        <v>2018 CAPEX</v>
      </c>
      <c r="D17" s="103"/>
      <c r="E17" s="164"/>
      <c r="F17" s="164"/>
      <c r="G17" s="98"/>
      <c r="H17" s="98"/>
      <c r="I17" s="98"/>
      <c r="J17" s="98"/>
      <c r="K17" s="98"/>
      <c r="L17" s="98"/>
      <c r="M17" s="98"/>
    </row>
    <row r="18" spans="1:19" s="2" customFormat="1" ht="12.75" customHeight="1">
      <c r="A18" s="1"/>
      <c r="B18" s="1" t="s">
        <v>119</v>
      </c>
      <c r="C18" s="1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9" s="2" customFormat="1" ht="21" customHeight="1">
      <c r="A19" s="28" t="s">
        <v>120</v>
      </c>
      <c r="C19" s="28"/>
      <c r="D19" s="29"/>
      <c r="E19" s="29"/>
      <c r="F19" s="29"/>
      <c r="G19" s="30"/>
      <c r="H19" s="30"/>
      <c r="I19" s="30"/>
      <c r="J19" s="30"/>
      <c r="K19" s="30"/>
      <c r="L19" s="30"/>
      <c r="M19" s="30"/>
    </row>
    <row r="20" spans="1:19" s="2" customFormat="1" ht="12.75" customHeight="1">
      <c r="A20" s="1"/>
      <c r="C20" s="162" t="s">
        <v>13</v>
      </c>
      <c r="D20" s="38"/>
      <c r="E20" s="38"/>
      <c r="F20" s="38"/>
      <c r="G20" s="38">
        <v>0.25</v>
      </c>
      <c r="H20" s="38">
        <v>0.15</v>
      </c>
      <c r="I20" s="38">
        <v>0.1</v>
      </c>
      <c r="J20" s="38">
        <v>0.1</v>
      </c>
      <c r="K20" s="38">
        <v>0.1</v>
      </c>
      <c r="L20" s="38">
        <v>0.05</v>
      </c>
      <c r="M20" s="38">
        <v>0.05</v>
      </c>
    </row>
    <row r="21" spans="1:19" s="2" customFormat="1" ht="12.75" customHeight="1">
      <c r="C21" s="47" t="str">
        <f>G$5&amp;" CAPEX"</f>
        <v>2012 CAPEX</v>
      </c>
      <c r="D21" s="35"/>
      <c r="E21" s="36"/>
      <c r="F21" s="36"/>
      <c r="G21" s="38">
        <v>0.25</v>
      </c>
      <c r="H21" s="38">
        <v>0.15</v>
      </c>
      <c r="I21" s="38">
        <v>0.1</v>
      </c>
      <c r="J21" s="38">
        <v>0.1</v>
      </c>
      <c r="K21" s="38">
        <v>0.1</v>
      </c>
      <c r="L21" s="38">
        <v>0.05</v>
      </c>
      <c r="M21" s="38">
        <v>0.05</v>
      </c>
      <c r="O21" s="165"/>
    </row>
    <row r="22" spans="1:19" s="2" customFormat="1" ht="12.75" customHeight="1">
      <c r="C22" s="47" t="str">
        <f>H$5&amp;" CAPEX"</f>
        <v>2013 CAPEX</v>
      </c>
      <c r="D22" s="35"/>
      <c r="E22" s="36"/>
      <c r="F22" s="36"/>
      <c r="G22" s="36"/>
      <c r="H22" s="38">
        <v>0.25</v>
      </c>
      <c r="I22" s="38">
        <v>0.15</v>
      </c>
      <c r="J22" s="38">
        <v>0.1</v>
      </c>
      <c r="K22" s="38">
        <v>0.1</v>
      </c>
      <c r="L22" s="38">
        <v>0.1</v>
      </c>
      <c r="M22" s="38">
        <v>0.05</v>
      </c>
      <c r="N22" s="38"/>
    </row>
    <row r="23" spans="1:19" s="2" customFormat="1" ht="12.75" customHeight="1">
      <c r="C23" s="47" t="str">
        <f>I$5&amp;" CAPEX"</f>
        <v>2014 CAPEX</v>
      </c>
      <c r="D23" s="37"/>
      <c r="E23" s="37"/>
      <c r="F23" s="37"/>
      <c r="G23" s="37"/>
      <c r="H23" s="37"/>
      <c r="I23" s="38">
        <v>0.25</v>
      </c>
      <c r="J23" s="38">
        <v>0.15</v>
      </c>
      <c r="K23" s="38">
        <v>0.1</v>
      </c>
      <c r="L23" s="38">
        <v>0.1</v>
      </c>
      <c r="M23" s="38">
        <v>0.1</v>
      </c>
      <c r="N23" s="38"/>
      <c r="O23" s="38"/>
    </row>
    <row r="24" spans="1:19" s="2" customFormat="1" ht="12.75" customHeight="1">
      <c r="A24" s="1"/>
      <c r="C24" s="47" t="str">
        <f>J$5&amp;" CAPEX"</f>
        <v>2015 CAPEX</v>
      </c>
      <c r="D24" s="36"/>
      <c r="E24" s="36"/>
      <c r="F24" s="36"/>
      <c r="G24" s="36"/>
      <c r="H24" s="36"/>
      <c r="I24" s="36"/>
      <c r="J24" s="38">
        <v>0.25</v>
      </c>
      <c r="K24" s="38">
        <v>0.15</v>
      </c>
      <c r="L24" s="38">
        <v>0.1</v>
      </c>
      <c r="M24" s="38">
        <v>0.1</v>
      </c>
      <c r="N24" s="38"/>
      <c r="O24" s="38"/>
      <c r="P24" s="38"/>
    </row>
    <row r="25" spans="1:19" s="2" customFormat="1" ht="12.75" customHeight="1">
      <c r="C25" s="47" t="str">
        <f>K$5&amp;" CAPEX"</f>
        <v>2016 CAPEX</v>
      </c>
      <c r="D25" s="35"/>
      <c r="E25" s="36"/>
      <c r="F25" s="36"/>
      <c r="G25" s="36"/>
      <c r="H25" s="36"/>
      <c r="I25" s="36"/>
      <c r="J25" s="36"/>
      <c r="K25" s="38">
        <v>0.25</v>
      </c>
      <c r="L25" s="38">
        <v>0.15</v>
      </c>
      <c r="M25" s="38">
        <v>0.1</v>
      </c>
      <c r="N25" s="38"/>
      <c r="O25" s="38"/>
      <c r="P25" s="38"/>
      <c r="Q25" s="38"/>
    </row>
    <row r="26" spans="1:19" s="2" customFormat="1" ht="12.75" customHeight="1">
      <c r="C26" s="47" t="str">
        <f>L$5&amp;" CAPEX"</f>
        <v>2017 CAPEX</v>
      </c>
      <c r="D26" s="35"/>
      <c r="E26" s="36"/>
      <c r="F26" s="36"/>
      <c r="G26" s="36"/>
      <c r="H26" s="36"/>
      <c r="I26" s="36"/>
      <c r="J26" s="36"/>
      <c r="K26" s="38"/>
      <c r="L26" s="38">
        <v>0.25</v>
      </c>
      <c r="M26" s="38">
        <v>0.15</v>
      </c>
      <c r="N26" s="38"/>
      <c r="O26" s="38"/>
      <c r="P26" s="38"/>
      <c r="Q26" s="38"/>
      <c r="R26" s="38"/>
    </row>
    <row r="27" spans="1:19" s="2" customFormat="1" ht="12.75" customHeight="1">
      <c r="C27" s="47" t="str">
        <f>M$5&amp;" CAPEX"</f>
        <v>2018 CAPEX</v>
      </c>
      <c r="D27" s="35"/>
      <c r="E27" s="36"/>
      <c r="F27" s="36"/>
      <c r="G27" s="36"/>
      <c r="H27" s="36"/>
      <c r="I27" s="36"/>
      <c r="J27" s="36"/>
      <c r="K27" s="38"/>
      <c r="L27" s="38"/>
      <c r="M27" s="38">
        <v>0.25</v>
      </c>
      <c r="N27" s="38"/>
      <c r="O27" s="38"/>
      <c r="P27" s="38"/>
      <c r="Q27" s="38"/>
      <c r="R27" s="38"/>
      <c r="S27" s="38"/>
    </row>
    <row r="28" spans="1:19" s="2" customFormat="1" ht="21" customHeight="1">
      <c r="A28" s="28" t="s">
        <v>121</v>
      </c>
      <c r="C28" s="163"/>
      <c r="D28" s="29"/>
      <c r="E28" s="29"/>
      <c r="F28" s="29"/>
      <c r="G28" s="30"/>
      <c r="H28" s="30"/>
      <c r="I28" s="30"/>
      <c r="J28" s="30"/>
      <c r="K28" s="30"/>
      <c r="L28" s="30"/>
      <c r="M28" s="30"/>
    </row>
    <row r="29" spans="1:19" s="2" customFormat="1" ht="12.75" customHeight="1">
      <c r="A29" s="1"/>
      <c r="C29" s="162" t="s">
        <v>13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</row>
    <row r="30" spans="1:19" s="2" customFormat="1" ht="12.75" customHeight="1">
      <c r="C30" s="47" t="str">
        <f>G$5&amp;" CAPEX"</f>
        <v>2012 CAPEX</v>
      </c>
      <c r="D30" s="35"/>
      <c r="E30" s="36"/>
      <c r="F30" s="36"/>
      <c r="G30" s="36"/>
      <c r="H30" s="36"/>
      <c r="I30" s="36"/>
      <c r="J30" s="36"/>
      <c r="K30" s="36"/>
      <c r="L30" s="36"/>
      <c r="M30" s="36"/>
    </row>
    <row r="31" spans="1:19" s="2" customFormat="1" ht="12.75" customHeight="1">
      <c r="C31" s="47" t="str">
        <f>H$5&amp;" CAPEX"</f>
        <v>2013 CAPEX</v>
      </c>
      <c r="D31" s="35"/>
      <c r="E31" s="36"/>
      <c r="F31" s="36"/>
      <c r="G31" s="36"/>
      <c r="H31" s="36"/>
      <c r="I31" s="36"/>
      <c r="J31" s="36"/>
      <c r="K31" s="36"/>
      <c r="L31" s="36"/>
      <c r="M31" s="36"/>
    </row>
    <row r="32" spans="1:19" s="2" customFormat="1" ht="12.75" customHeight="1">
      <c r="C32" s="47" t="str">
        <f>I$5&amp;" CAPEX"</f>
        <v>2014 CAPEX</v>
      </c>
      <c r="D32" s="37"/>
      <c r="E32" s="37"/>
      <c r="F32" s="37"/>
      <c r="G32" s="37"/>
      <c r="H32" s="37"/>
      <c r="I32" s="36"/>
      <c r="J32" s="36"/>
      <c r="K32" s="36"/>
      <c r="L32" s="36"/>
      <c r="M32" s="36"/>
    </row>
    <row r="33" spans="1:13" s="2" customFormat="1" ht="12.75" customHeight="1">
      <c r="A33" s="1"/>
      <c r="C33" s="47" t="str">
        <f>J$5&amp;" CAPEX"</f>
        <v>2015 CAPEX</v>
      </c>
      <c r="D33" s="36"/>
      <c r="E33" s="36"/>
      <c r="F33" s="36"/>
      <c r="G33" s="36"/>
      <c r="H33" s="36"/>
      <c r="I33" s="36"/>
      <c r="J33" s="36"/>
      <c r="K33" s="36"/>
      <c r="L33" s="36"/>
      <c r="M33" s="36"/>
    </row>
    <row r="34" spans="1:13" s="2" customFormat="1" ht="12.75" customHeight="1">
      <c r="C34" s="47" t="str">
        <f>K$5&amp;" CAPEX"</f>
        <v>2016 CAPEX</v>
      </c>
      <c r="D34" s="103"/>
      <c r="E34" s="164"/>
      <c r="F34" s="164"/>
      <c r="G34" s="164"/>
      <c r="H34" s="164"/>
      <c r="I34" s="164"/>
      <c r="J34" s="164"/>
      <c r="K34" s="164"/>
      <c r="L34" s="164"/>
      <c r="M34" s="164"/>
    </row>
    <row r="35" spans="1:13" s="2" customFormat="1" ht="12.75" customHeight="1">
      <c r="C35" s="47" t="str">
        <f>L$5&amp;" CAPEX"</f>
        <v>2017 CAPEX</v>
      </c>
      <c r="D35" s="103"/>
      <c r="E35" s="164"/>
      <c r="F35" s="164"/>
      <c r="G35" s="164"/>
      <c r="H35" s="164"/>
      <c r="I35" s="164"/>
      <c r="J35" s="164"/>
      <c r="K35" s="164"/>
      <c r="L35" s="164"/>
      <c r="M35" s="164"/>
    </row>
    <row r="36" spans="1:13" s="2" customFormat="1" ht="12.75" customHeight="1">
      <c r="C36" s="47" t="str">
        <f>M$5&amp;" CAPEX"</f>
        <v>2018 CAPEX</v>
      </c>
      <c r="D36" s="103"/>
      <c r="E36" s="164"/>
      <c r="F36" s="164"/>
      <c r="G36" s="98"/>
      <c r="H36" s="98"/>
      <c r="I36" s="98"/>
      <c r="J36" s="98"/>
      <c r="K36" s="98"/>
      <c r="L36" s="98"/>
      <c r="M36" s="98"/>
    </row>
    <row r="37" spans="1:13" s="2" customFormat="1" ht="12.75" customHeight="1">
      <c r="A37" s="1"/>
      <c r="B37" s="1" t="s">
        <v>122</v>
      </c>
      <c r="C37" s="1"/>
      <c r="D37" s="19"/>
      <c r="E37" s="19"/>
      <c r="F37" s="19"/>
      <c r="G37" s="19"/>
      <c r="H37" s="19"/>
      <c r="I37" s="19"/>
      <c r="J37" s="19"/>
      <c r="K37" s="19"/>
      <c r="L37" s="19"/>
      <c r="M37" s="19"/>
    </row>
    <row r="38" spans="1:13" s="2" customFormat="1" ht="12.75" customHeight="1">
      <c r="A38" s="1"/>
      <c r="B38" s="2" t="s">
        <v>123</v>
      </c>
      <c r="D38" s="42"/>
      <c r="E38" s="42"/>
      <c r="F38" s="42"/>
      <c r="G38" s="42"/>
      <c r="H38" s="42"/>
      <c r="I38" s="42"/>
      <c r="J38" s="42"/>
      <c r="K38" s="42"/>
      <c r="L38" s="42"/>
      <c r="M38" s="42"/>
    </row>
    <row r="39" spans="1:13" s="25" customFormat="1" ht="12.75" customHeight="1">
      <c r="C39" s="41" t="s">
        <v>124</v>
      </c>
      <c r="D39" s="119"/>
      <c r="E39" s="119"/>
      <c r="F39" s="119"/>
      <c r="G39" s="119"/>
      <c r="H39" s="119"/>
      <c r="I39" s="119"/>
      <c r="J39" s="119"/>
      <c r="K39" s="119"/>
      <c r="L39" s="119"/>
      <c r="M39" s="119"/>
    </row>
    <row r="40" spans="1:13" s="120" customFormat="1" ht="12.75" customHeight="1">
      <c r="A40" s="60"/>
      <c r="B40" s="61" t="s">
        <v>125</v>
      </c>
      <c r="C40" s="61"/>
      <c r="D40" s="62"/>
      <c r="E40" s="62"/>
      <c r="F40" s="62"/>
      <c r="G40" s="62"/>
      <c r="H40" s="62"/>
      <c r="I40" s="62"/>
      <c r="J40" s="62"/>
      <c r="K40" s="62"/>
      <c r="L40" s="62"/>
      <c r="M40" s="62"/>
    </row>
    <row r="41" spans="1:13" s="25" customFormat="1" ht="12">
      <c r="D41" s="26"/>
      <c r="E41" s="26"/>
      <c r="F41" s="26"/>
      <c r="G41" s="26"/>
      <c r="H41" s="26"/>
      <c r="I41" s="26"/>
      <c r="J41" s="26"/>
      <c r="K41" s="26"/>
      <c r="L41" s="26"/>
      <c r="M41" s="26"/>
    </row>
    <row r="42" spans="1:13" s="25" customFormat="1" ht="12">
      <c r="D42" s="26"/>
      <c r="E42" s="26"/>
      <c r="F42" s="26"/>
      <c r="G42" s="26"/>
      <c r="H42" s="26"/>
      <c r="I42" s="26"/>
      <c r="J42" s="26"/>
      <c r="K42" s="26"/>
      <c r="L42" s="26"/>
      <c r="M42" s="26"/>
    </row>
    <row r="43" spans="1:13" ht="20.100000000000001" customHeight="1">
      <c r="D43" s="24"/>
      <c r="E43" s="24"/>
      <c r="F43" s="24"/>
      <c r="G43" s="24"/>
      <c r="H43" s="24"/>
      <c r="I43" s="24"/>
      <c r="J43" s="24"/>
      <c r="K43" s="24"/>
      <c r="L43" s="24"/>
      <c r="M43" s="24"/>
    </row>
    <row r="44" spans="1:13" ht="20.100000000000001" customHeight="1">
      <c r="F44" s="8"/>
      <c r="G44" s="8"/>
      <c r="H44" s="8"/>
      <c r="I44" s="8"/>
      <c r="J44" s="8"/>
      <c r="K44" s="8"/>
      <c r="L44" s="8"/>
      <c r="M44" s="8"/>
    </row>
    <row r="45" spans="1:13" ht="20.100000000000001" customHeight="1">
      <c r="F45" s="8"/>
      <c r="G45" s="8"/>
      <c r="H45" s="8"/>
      <c r="I45" s="8"/>
      <c r="J45" s="8"/>
      <c r="K45" s="8"/>
      <c r="L45" s="8"/>
      <c r="M45" s="8"/>
    </row>
  </sheetData>
  <phoneticPr fontId="1" type="noConversion"/>
  <pageMargins left="0.75" right="0.75" top="1" bottom="1" header="0.5" footer="0.5"/>
  <pageSetup scale="83" orientation="landscape" r:id="rId1"/>
  <headerFooter alignWithMargins="0">
    <oddFooter>&amp;LThe Analyst Exchange&amp;8
On - Line Training
www.theanalystexchange.com
&amp;R&amp;F, &amp;A
&amp;P of 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4"/>
  <sheetViews>
    <sheetView zoomScaleNormal="100" workbookViewId="0">
      <pane xSplit="3" ySplit="5" topLeftCell="D6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defaultColWidth="9.140625" defaultRowHeight="20.100000000000001" customHeight="1"/>
  <cols>
    <col min="1" max="2" width="2.7109375" style="2" customWidth="1"/>
    <col min="3" max="3" width="54.7109375" style="2" customWidth="1"/>
    <col min="4" max="5" width="9.7109375" style="8" customWidth="1"/>
    <col min="6" max="6" width="9.7109375" style="105" customWidth="1"/>
    <col min="7" max="7" width="9.7109375" style="2" customWidth="1"/>
    <col min="8" max="13" width="9.7109375" style="105" customWidth="1"/>
    <col min="14" max="16384" width="9.140625" style="105"/>
  </cols>
  <sheetData>
    <row r="1" spans="1:14" ht="59.25" customHeight="1">
      <c r="A1" s="67"/>
      <c r="B1" s="67"/>
      <c r="C1" s="67"/>
      <c r="D1" s="68"/>
      <c r="E1" s="68"/>
      <c r="F1" s="117"/>
      <c r="G1" s="67"/>
      <c r="H1" s="117"/>
      <c r="I1" s="117"/>
      <c r="J1" s="117"/>
      <c r="K1" s="117"/>
      <c r="L1" s="117"/>
      <c r="M1" s="117"/>
    </row>
    <row r="2" spans="1:14" ht="12.75" customHeight="1">
      <c r="A2" s="53" t="s">
        <v>19</v>
      </c>
      <c r="B2" s="53"/>
      <c r="C2" s="53"/>
      <c r="D2" s="54"/>
      <c r="E2" s="54"/>
      <c r="F2" s="71"/>
      <c r="G2" s="53"/>
      <c r="H2" s="71"/>
      <c r="I2" s="71"/>
      <c r="J2" s="71"/>
      <c r="K2" s="71"/>
      <c r="L2" s="71"/>
      <c r="M2" s="71"/>
    </row>
    <row r="3" spans="1:14" ht="12.75" customHeight="1">
      <c r="A3" s="13" t="s">
        <v>22</v>
      </c>
      <c r="B3" s="14"/>
      <c r="C3" s="14"/>
      <c r="D3" s="82" t="s">
        <v>63</v>
      </c>
      <c r="E3" s="82"/>
      <c r="F3" s="84"/>
      <c r="G3" s="85" t="s">
        <v>64</v>
      </c>
      <c r="H3" s="86"/>
      <c r="I3" s="87"/>
      <c r="J3" s="86"/>
      <c r="K3" s="86"/>
      <c r="L3" s="86"/>
      <c r="M3" s="86"/>
    </row>
    <row r="4" spans="1:14" ht="12.75" customHeight="1">
      <c r="A4" s="13"/>
      <c r="B4" s="14"/>
      <c r="C4" s="14"/>
      <c r="D4" s="73"/>
      <c r="E4" s="73"/>
      <c r="F4" s="72"/>
      <c r="G4" s="72"/>
      <c r="H4" s="72"/>
      <c r="I4" s="72"/>
      <c r="J4" s="72"/>
      <c r="K4" s="72"/>
      <c r="L4" s="72"/>
      <c r="M4" s="72"/>
    </row>
    <row r="5" spans="1:14" ht="12.75" customHeight="1">
      <c r="A5" s="74" t="s">
        <v>21</v>
      </c>
      <c r="B5" s="75"/>
      <c r="C5" s="75"/>
      <c r="D5" s="88">
        <f>'Income Statement'!D5</f>
        <v>2009</v>
      </c>
      <c r="E5" s="88">
        <f>'Income Statement'!E5</f>
        <v>2010</v>
      </c>
      <c r="F5" s="88">
        <f>'Income Statement'!F5</f>
        <v>2011</v>
      </c>
      <c r="G5" s="89">
        <f>'Income Statement'!G5</f>
        <v>2012</v>
      </c>
      <c r="H5" s="89">
        <f>'Income Statement'!H5</f>
        <v>2013</v>
      </c>
      <c r="I5" s="89">
        <f>'Income Statement'!I5</f>
        <v>2014</v>
      </c>
      <c r="J5" s="89">
        <f>'Income Statement'!J5</f>
        <v>2015</v>
      </c>
      <c r="K5" s="89">
        <f>'Income Statement'!K5</f>
        <v>2016</v>
      </c>
      <c r="L5" s="89">
        <f>'Income Statement'!L5</f>
        <v>2017</v>
      </c>
      <c r="M5" s="89">
        <f>'Income Statement'!M5</f>
        <v>2018</v>
      </c>
    </row>
    <row r="6" spans="1:14" s="2" customFormat="1" ht="21" customHeight="1">
      <c r="A6" s="28" t="s">
        <v>126</v>
      </c>
      <c r="B6" s="28"/>
      <c r="C6" s="28"/>
      <c r="D6" s="33"/>
      <c r="E6" s="33"/>
      <c r="F6" s="33"/>
      <c r="G6" s="33"/>
      <c r="H6" s="33"/>
      <c r="I6" s="33"/>
      <c r="J6" s="33"/>
      <c r="K6" s="33"/>
      <c r="L6" s="33"/>
      <c r="M6" s="33"/>
    </row>
    <row r="7" spans="1:14" s="2" customFormat="1" ht="12.75" customHeight="1">
      <c r="A7" s="28"/>
      <c r="B7" s="2" t="s">
        <v>127</v>
      </c>
      <c r="D7" s="154">
        <v>1200</v>
      </c>
      <c r="E7" s="154">
        <v>1350</v>
      </c>
      <c r="F7" s="154">
        <v>1500</v>
      </c>
      <c r="G7" s="45"/>
      <c r="H7" s="45"/>
      <c r="I7" s="45"/>
      <c r="J7" s="45"/>
      <c r="K7" s="45"/>
      <c r="L7" s="45"/>
      <c r="M7" s="45"/>
    </row>
    <row r="8" spans="1:14" s="2" customFormat="1" ht="12.75" customHeight="1">
      <c r="A8" s="28"/>
      <c r="C8" s="99" t="s">
        <v>128</v>
      </c>
      <c r="D8" s="57"/>
      <c r="E8" s="57"/>
      <c r="F8" s="57"/>
      <c r="G8" s="58">
        <v>45</v>
      </c>
      <c r="H8" s="58">
        <v>45</v>
      </c>
      <c r="I8" s="58">
        <v>45</v>
      </c>
      <c r="J8" s="58">
        <v>45</v>
      </c>
      <c r="K8" s="58">
        <v>45</v>
      </c>
      <c r="L8" s="58">
        <v>45</v>
      </c>
      <c r="M8" s="58">
        <v>45</v>
      </c>
      <c r="N8" s="6"/>
    </row>
    <row r="9" spans="1:14" s="2" customFormat="1" ht="12.75" customHeight="1">
      <c r="A9" s="28"/>
      <c r="B9" s="2" t="s">
        <v>7</v>
      </c>
      <c r="D9" s="49">
        <v>269</v>
      </c>
      <c r="E9" s="49">
        <v>274</v>
      </c>
      <c r="F9" s="49">
        <v>293</v>
      </c>
      <c r="G9" s="45"/>
      <c r="H9" s="45"/>
      <c r="I9" s="45"/>
      <c r="J9" s="45"/>
      <c r="K9" s="45"/>
      <c r="L9" s="45"/>
      <c r="M9" s="45"/>
    </row>
    <row r="10" spans="1:14" s="2" customFormat="1" ht="12.75" customHeight="1">
      <c r="A10" s="28"/>
      <c r="C10" s="99" t="s">
        <v>129</v>
      </c>
      <c r="D10" s="57"/>
      <c r="E10" s="57"/>
      <c r="F10" s="57"/>
      <c r="G10" s="58">
        <v>35</v>
      </c>
      <c r="H10" s="58">
        <v>35</v>
      </c>
      <c r="I10" s="58">
        <v>35</v>
      </c>
      <c r="J10" s="58">
        <v>35</v>
      </c>
      <c r="K10" s="58">
        <v>35</v>
      </c>
      <c r="L10" s="58">
        <v>35</v>
      </c>
      <c r="M10" s="58">
        <v>35</v>
      </c>
    </row>
    <row r="11" spans="1:14" s="2" customFormat="1" ht="12.75" customHeight="1">
      <c r="A11" s="28"/>
      <c r="B11" s="47" t="s">
        <v>52</v>
      </c>
      <c r="C11" s="48"/>
      <c r="D11" s="103">
        <v>120</v>
      </c>
      <c r="E11" s="103">
        <v>129</v>
      </c>
      <c r="F11" s="103">
        <v>129</v>
      </c>
      <c r="G11" s="45"/>
      <c r="H11" s="45"/>
      <c r="I11" s="45"/>
      <c r="J11" s="45"/>
      <c r="K11" s="45"/>
      <c r="L11" s="45"/>
      <c r="M11" s="45"/>
    </row>
    <row r="12" spans="1:14" s="2" customFormat="1" ht="12.75" customHeight="1">
      <c r="A12" s="28"/>
      <c r="B12" s="47"/>
      <c r="C12" s="99" t="s">
        <v>147</v>
      </c>
      <c r="D12" s="103"/>
      <c r="E12" s="57"/>
      <c r="F12" s="57"/>
      <c r="G12" s="58">
        <v>30</v>
      </c>
      <c r="H12" s="58">
        <v>30</v>
      </c>
      <c r="I12" s="58">
        <v>30</v>
      </c>
      <c r="J12" s="58">
        <v>30</v>
      </c>
      <c r="K12" s="58">
        <v>30</v>
      </c>
      <c r="L12" s="58">
        <v>30</v>
      </c>
      <c r="M12" s="58">
        <v>30</v>
      </c>
    </row>
    <row r="13" spans="1:14" s="2" customFormat="1" ht="12.75" customHeight="1">
      <c r="A13" s="28"/>
      <c r="B13" s="47" t="s">
        <v>42</v>
      </c>
      <c r="C13" s="48"/>
      <c r="D13" s="97">
        <v>0</v>
      </c>
      <c r="E13" s="97">
        <v>0</v>
      </c>
      <c r="F13" s="97">
        <v>0</v>
      </c>
      <c r="G13" s="97"/>
      <c r="H13" s="97"/>
      <c r="I13" s="97"/>
      <c r="J13" s="97"/>
      <c r="K13" s="97"/>
      <c r="L13" s="97"/>
      <c r="M13" s="97"/>
    </row>
    <row r="14" spans="1:14" s="2" customFormat="1" ht="12.75" customHeight="1">
      <c r="A14" s="28"/>
      <c r="B14" s="108" t="s">
        <v>49</v>
      </c>
      <c r="C14" s="48"/>
      <c r="D14" s="153"/>
      <c r="E14" s="153"/>
      <c r="F14" s="153"/>
      <c r="G14" s="153"/>
      <c r="H14" s="153"/>
      <c r="I14" s="153"/>
      <c r="J14" s="153"/>
      <c r="K14" s="153"/>
      <c r="L14" s="153"/>
      <c r="M14" s="153"/>
    </row>
    <row r="15" spans="1:14" s="2" customFormat="1" ht="21" customHeight="1">
      <c r="A15" s="28" t="s">
        <v>130</v>
      </c>
      <c r="B15" s="43"/>
      <c r="C15" s="43"/>
      <c r="D15" s="44"/>
      <c r="E15" s="44"/>
      <c r="F15" s="44"/>
      <c r="G15" s="44"/>
      <c r="H15" s="44"/>
      <c r="I15" s="44"/>
      <c r="J15" s="44"/>
      <c r="K15" s="44"/>
      <c r="L15" s="44"/>
      <c r="M15" s="44"/>
    </row>
    <row r="16" spans="1:14" s="2" customFormat="1" ht="12.75" customHeight="1">
      <c r="A16" s="1"/>
      <c r="B16" s="47" t="s">
        <v>43</v>
      </c>
      <c r="C16" s="47"/>
      <c r="D16" s="103">
        <v>140</v>
      </c>
      <c r="E16" s="103">
        <v>141</v>
      </c>
      <c r="F16" s="49">
        <v>143</v>
      </c>
      <c r="G16" s="45"/>
      <c r="H16" s="45"/>
      <c r="I16" s="45"/>
      <c r="J16" s="45"/>
      <c r="K16" s="45"/>
      <c r="L16" s="45"/>
      <c r="M16" s="45"/>
    </row>
    <row r="17" spans="1:14" s="2" customFormat="1" ht="12.75" customHeight="1">
      <c r="A17" s="28"/>
      <c r="C17" s="99" t="s">
        <v>131</v>
      </c>
      <c r="D17" s="57"/>
      <c r="E17" s="57"/>
      <c r="F17" s="57"/>
      <c r="G17" s="58">
        <v>20</v>
      </c>
      <c r="H17" s="58">
        <v>20</v>
      </c>
      <c r="I17" s="58">
        <v>20</v>
      </c>
      <c r="J17" s="58">
        <v>20</v>
      </c>
      <c r="K17" s="58">
        <v>20</v>
      </c>
      <c r="L17" s="58">
        <v>20</v>
      </c>
      <c r="M17" s="58">
        <v>20</v>
      </c>
      <c r="N17" s="6"/>
    </row>
    <row r="18" spans="1:14" s="2" customFormat="1" ht="12.75" customHeight="1">
      <c r="A18" s="28"/>
      <c r="B18" s="2" t="s">
        <v>60</v>
      </c>
      <c r="C18" s="48"/>
      <c r="D18" s="103">
        <v>165</v>
      </c>
      <c r="E18" s="103">
        <v>168</v>
      </c>
      <c r="F18" s="49">
        <v>175</v>
      </c>
      <c r="G18" s="45"/>
      <c r="H18" s="45"/>
      <c r="I18" s="45"/>
      <c r="J18" s="45"/>
      <c r="K18" s="45"/>
      <c r="L18" s="45"/>
      <c r="M18" s="45"/>
      <c r="N18" s="6"/>
    </row>
    <row r="19" spans="1:14" s="2" customFormat="1" ht="12.75" customHeight="1">
      <c r="A19" s="28"/>
      <c r="C19" s="99" t="s">
        <v>131</v>
      </c>
      <c r="D19" s="57"/>
      <c r="E19" s="57"/>
      <c r="F19" s="57"/>
      <c r="G19" s="58">
        <v>40</v>
      </c>
      <c r="H19" s="58">
        <v>40</v>
      </c>
      <c r="I19" s="58">
        <v>40</v>
      </c>
      <c r="J19" s="58">
        <v>40</v>
      </c>
      <c r="K19" s="58">
        <v>40</v>
      </c>
      <c r="L19" s="58">
        <v>40</v>
      </c>
      <c r="M19" s="58">
        <v>40</v>
      </c>
      <c r="N19" s="6"/>
    </row>
    <row r="20" spans="1:14" s="2" customFormat="1" ht="12.75" customHeight="1">
      <c r="B20" s="47" t="s">
        <v>44</v>
      </c>
      <c r="C20" s="47"/>
      <c r="D20" s="97">
        <v>0</v>
      </c>
      <c r="E20" s="97">
        <v>0</v>
      </c>
      <c r="F20" s="97">
        <v>0</v>
      </c>
      <c r="G20" s="97"/>
      <c r="H20" s="97"/>
      <c r="I20" s="97"/>
      <c r="J20" s="97"/>
      <c r="K20" s="97"/>
      <c r="L20" s="97"/>
      <c r="M20" s="97"/>
    </row>
    <row r="21" spans="1:14" s="2" customFormat="1" ht="12.75" customHeight="1">
      <c r="B21" s="108" t="s">
        <v>55</v>
      </c>
      <c r="C21" s="47"/>
      <c r="D21" s="155"/>
      <c r="E21" s="155"/>
      <c r="F21" s="155"/>
      <c r="G21" s="155"/>
      <c r="H21" s="155"/>
      <c r="I21" s="155"/>
      <c r="J21" s="155"/>
      <c r="K21" s="155"/>
      <c r="L21" s="155"/>
      <c r="M21" s="155"/>
    </row>
    <row r="22" spans="1:14" s="2" customFormat="1" ht="21" customHeight="1">
      <c r="B22" s="1" t="s">
        <v>148</v>
      </c>
      <c r="C22" s="27"/>
      <c r="D22" s="37"/>
      <c r="E22" s="37"/>
      <c r="F22" s="37"/>
      <c r="G22" s="37"/>
      <c r="H22" s="37"/>
      <c r="I22" s="37"/>
      <c r="J22" s="37"/>
      <c r="K22" s="37"/>
      <c r="L22" s="37"/>
      <c r="M22" s="37"/>
    </row>
    <row r="23" spans="1:14" s="51" customFormat="1" ht="12.75" customHeight="1">
      <c r="B23" s="51" t="s">
        <v>149</v>
      </c>
      <c r="C23" s="64"/>
      <c r="D23" s="96"/>
      <c r="E23" s="96"/>
      <c r="F23" s="96"/>
      <c r="G23" s="96"/>
      <c r="H23" s="96"/>
      <c r="I23" s="96"/>
      <c r="J23" s="96"/>
      <c r="K23" s="96"/>
      <c r="L23" s="96"/>
      <c r="M23" s="96"/>
    </row>
    <row r="24" spans="1:14" ht="12.75" customHeight="1">
      <c r="A24" s="50"/>
      <c r="B24" s="55" t="s">
        <v>14</v>
      </c>
      <c r="C24" s="50"/>
      <c r="D24" s="63"/>
      <c r="E24" s="63" t="str">
        <f>IF(ROUND(E23-'Cash Flow Statement'!E19,1)=0,"Y","N")</f>
        <v>Y</v>
      </c>
      <c r="F24" s="63" t="str">
        <f>IF(ROUND(F23-'Cash Flow Statement'!F19,1)=0,"Y","N")</f>
        <v>Y</v>
      </c>
      <c r="G24" s="63" t="str">
        <f>IF(ROUND(G23-'Cash Flow Statement'!G19,1)=0,"Y","N")</f>
        <v>Y</v>
      </c>
      <c r="H24" s="63" t="str">
        <f>IF(ROUND(H23-'Cash Flow Statement'!H19,1)=0,"Y","N")</f>
        <v>Y</v>
      </c>
      <c r="I24" s="63" t="str">
        <f>IF(ROUND(I23-'Cash Flow Statement'!I19,1)=0,"Y","N")</f>
        <v>Y</v>
      </c>
      <c r="J24" s="63" t="str">
        <f>IF(ROUND(J23-'Cash Flow Statement'!J19,1)=0,"Y","N")</f>
        <v>Y</v>
      </c>
      <c r="K24" s="63" t="str">
        <f>IF(ROUND(K23-'Cash Flow Statement'!K19,1)=0,"Y","N")</f>
        <v>Y</v>
      </c>
      <c r="L24" s="63" t="str">
        <f>IF(ROUND(L23-'Cash Flow Statement'!L19,1)=0,"Y","N")</f>
        <v>Y</v>
      </c>
      <c r="M24" s="63" t="str">
        <f>IF(ROUND(M23-'Cash Flow Statement'!M19,1)=0,"Y","N")</f>
        <v>Y</v>
      </c>
    </row>
    <row r="25" spans="1:14" s="2" customFormat="1" ht="12">
      <c r="A25" s="1"/>
      <c r="B25" s="27"/>
      <c r="C25" s="27"/>
      <c r="D25" s="36"/>
      <c r="E25" s="36"/>
      <c r="F25" s="36"/>
      <c r="G25" s="36"/>
      <c r="H25" s="36"/>
      <c r="I25" s="36"/>
      <c r="J25" s="36"/>
      <c r="K25" s="36"/>
      <c r="L25" s="36"/>
      <c r="M25" s="36"/>
    </row>
    <row r="26" spans="1:14" s="2" customFormat="1" ht="12">
      <c r="A26" s="1"/>
      <c r="B26" s="27"/>
      <c r="C26" s="27"/>
      <c r="D26" s="35"/>
      <c r="E26" s="36"/>
      <c r="F26" s="36"/>
      <c r="G26" s="36"/>
      <c r="H26" s="36"/>
      <c r="I26" s="36"/>
      <c r="J26" s="36"/>
      <c r="K26" s="36"/>
      <c r="L26" s="36"/>
      <c r="M26" s="36"/>
    </row>
    <row r="27" spans="1:14" s="2" customFormat="1" ht="12">
      <c r="A27" s="1"/>
      <c r="B27" s="27"/>
      <c r="C27" s="27"/>
      <c r="D27" s="36"/>
      <c r="E27" s="36"/>
      <c r="F27" s="36"/>
      <c r="G27" s="36"/>
      <c r="H27" s="36"/>
      <c r="I27" s="36"/>
      <c r="J27" s="36"/>
      <c r="K27" s="36"/>
      <c r="L27" s="36"/>
      <c r="M27" s="36"/>
    </row>
    <row r="28" spans="1:14" s="2" customFormat="1" ht="12">
      <c r="A28" s="1"/>
      <c r="B28" s="27"/>
      <c r="C28" s="27"/>
      <c r="D28" s="31"/>
      <c r="E28" s="31"/>
      <c r="F28" s="31"/>
      <c r="G28" s="31"/>
      <c r="H28" s="31"/>
      <c r="I28" s="31"/>
      <c r="J28" s="31"/>
      <c r="K28" s="31"/>
      <c r="L28" s="31"/>
      <c r="M28" s="31"/>
    </row>
    <row r="29" spans="1:14" s="2" customFormat="1" ht="12">
      <c r="A29" s="1"/>
      <c r="B29" s="1"/>
      <c r="C29" s="1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4" s="2" customFormat="1" ht="21" customHeight="1">
      <c r="B30" s="28"/>
      <c r="C30" s="28"/>
      <c r="D30" s="29"/>
      <c r="E30" s="29"/>
      <c r="F30" s="29"/>
      <c r="G30" s="30"/>
      <c r="H30" s="30"/>
      <c r="I30" s="30"/>
      <c r="J30" s="30"/>
      <c r="K30" s="30"/>
      <c r="L30" s="30"/>
      <c r="M30" s="30"/>
    </row>
    <row r="31" spans="1:14" s="2" customFormat="1" ht="12">
      <c r="A31" s="1"/>
      <c r="B31" s="28"/>
      <c r="C31" s="28"/>
      <c r="D31" s="38"/>
      <c r="E31" s="38"/>
      <c r="F31" s="38"/>
      <c r="G31" s="38"/>
      <c r="H31" s="38"/>
      <c r="I31" s="38"/>
      <c r="J31" s="38"/>
      <c r="K31" s="38"/>
      <c r="L31" s="38"/>
      <c r="M31" s="38"/>
    </row>
    <row r="32" spans="1:14" s="2" customFormat="1" ht="12">
      <c r="A32" s="1"/>
      <c r="B32" s="43"/>
      <c r="C32" s="43"/>
      <c r="D32" s="45"/>
      <c r="E32" s="45"/>
      <c r="F32" s="45"/>
      <c r="G32" s="45"/>
      <c r="H32" s="45"/>
      <c r="I32" s="45"/>
      <c r="J32" s="45"/>
      <c r="K32" s="45"/>
      <c r="L32" s="45"/>
      <c r="M32" s="45"/>
    </row>
    <row r="33" spans="1:13" s="2" customFormat="1" ht="12">
      <c r="B33" s="27"/>
      <c r="C33" s="27"/>
      <c r="D33" s="34"/>
      <c r="E33" s="34"/>
      <c r="F33" s="34"/>
      <c r="G33" s="34"/>
      <c r="H33" s="34"/>
      <c r="I33" s="34"/>
      <c r="J33" s="34"/>
      <c r="K33" s="34"/>
      <c r="L33" s="34"/>
      <c r="M33" s="34"/>
    </row>
    <row r="34" spans="1:13" s="2" customFormat="1" ht="12">
      <c r="A34" s="1"/>
      <c r="B34" s="27"/>
      <c r="C34" s="27"/>
      <c r="D34" s="35"/>
      <c r="E34" s="36"/>
      <c r="F34" s="36"/>
      <c r="G34" s="36"/>
      <c r="H34" s="36"/>
      <c r="I34" s="36"/>
      <c r="J34" s="36"/>
      <c r="K34" s="36"/>
      <c r="L34" s="36"/>
      <c r="M34" s="36"/>
    </row>
    <row r="35" spans="1:13" s="2" customFormat="1" ht="12">
      <c r="A35" s="1"/>
      <c r="B35" s="27"/>
      <c r="C35" s="27"/>
      <c r="D35" s="35"/>
      <c r="E35" s="36"/>
      <c r="F35" s="36"/>
      <c r="G35" s="36"/>
      <c r="H35" s="36"/>
      <c r="I35" s="36"/>
      <c r="J35" s="36"/>
      <c r="K35" s="36"/>
      <c r="L35" s="36"/>
      <c r="M35" s="36"/>
    </row>
    <row r="36" spans="1:13" s="2" customFormat="1" ht="12">
      <c r="B36" s="27"/>
      <c r="C36" s="27"/>
      <c r="D36" s="35"/>
      <c r="E36" s="36"/>
      <c r="F36" s="36"/>
      <c r="G36" s="36"/>
      <c r="H36" s="36"/>
      <c r="I36" s="36"/>
      <c r="J36" s="36"/>
      <c r="K36" s="36"/>
      <c r="L36" s="36"/>
      <c r="M36" s="36"/>
    </row>
    <row r="37" spans="1:13" s="2" customFormat="1" ht="12">
      <c r="B37" s="27"/>
      <c r="C37" s="27"/>
      <c r="D37" s="35"/>
      <c r="E37" s="36"/>
      <c r="F37" s="36"/>
      <c r="G37" s="36"/>
      <c r="H37" s="36"/>
      <c r="I37" s="36"/>
      <c r="J37" s="36"/>
      <c r="K37" s="36"/>
      <c r="L37" s="36"/>
      <c r="M37" s="36"/>
    </row>
    <row r="38" spans="1:13" s="2" customFormat="1" ht="12">
      <c r="B38" s="27"/>
      <c r="C38" s="27"/>
      <c r="D38" s="37"/>
      <c r="E38" s="37"/>
      <c r="F38" s="37"/>
      <c r="G38" s="37"/>
      <c r="H38" s="37"/>
      <c r="I38" s="36"/>
      <c r="J38" s="36"/>
      <c r="K38" s="36"/>
      <c r="L38" s="36"/>
      <c r="M38" s="36"/>
    </row>
    <row r="39" spans="1:13" s="2" customFormat="1" ht="12">
      <c r="A39" s="1"/>
      <c r="B39" s="27"/>
      <c r="C39" s="27"/>
      <c r="D39" s="36"/>
      <c r="E39" s="36"/>
      <c r="F39" s="36"/>
      <c r="G39" s="36"/>
      <c r="H39" s="36"/>
      <c r="I39" s="36"/>
      <c r="J39" s="36"/>
      <c r="K39" s="36"/>
      <c r="L39" s="36"/>
      <c r="M39" s="36"/>
    </row>
    <row r="40" spans="1:13" s="2" customFormat="1" ht="12">
      <c r="B40" s="27"/>
      <c r="C40" s="27"/>
      <c r="D40" s="35"/>
      <c r="E40" s="36"/>
      <c r="F40" s="36"/>
      <c r="G40" s="36"/>
      <c r="H40" s="36"/>
      <c r="I40" s="36"/>
      <c r="J40" s="36"/>
      <c r="K40" s="36"/>
      <c r="L40" s="36"/>
      <c r="M40" s="36"/>
    </row>
    <row r="41" spans="1:13" s="2" customFormat="1" ht="12">
      <c r="B41" s="27"/>
      <c r="C41" s="27"/>
      <c r="D41" s="36"/>
      <c r="E41" s="36"/>
      <c r="F41" s="36"/>
      <c r="G41" s="36"/>
      <c r="H41" s="36"/>
      <c r="I41" s="36"/>
      <c r="J41" s="36"/>
      <c r="K41" s="36"/>
      <c r="L41" s="36"/>
      <c r="M41" s="36"/>
    </row>
    <row r="42" spans="1:13" s="2" customFormat="1" ht="12">
      <c r="B42" s="27"/>
      <c r="C42" s="27"/>
      <c r="D42" s="31"/>
      <c r="E42" s="31"/>
      <c r="F42" s="31"/>
      <c r="G42" s="31"/>
      <c r="H42" s="31"/>
      <c r="I42" s="31"/>
      <c r="J42" s="31"/>
      <c r="K42" s="31"/>
      <c r="L42" s="31"/>
      <c r="M42" s="31"/>
    </row>
    <row r="43" spans="1:13" s="2" customFormat="1" ht="12">
      <c r="A43" s="1"/>
      <c r="B43" s="1"/>
      <c r="C43" s="1"/>
      <c r="D43" s="19"/>
      <c r="E43" s="19"/>
      <c r="F43" s="19"/>
      <c r="G43" s="19"/>
      <c r="H43" s="19"/>
      <c r="I43" s="19"/>
      <c r="J43" s="19"/>
      <c r="K43" s="19"/>
      <c r="L43" s="19"/>
      <c r="M43" s="19"/>
    </row>
    <row r="44" spans="1:13" s="2" customFormat="1" ht="21" customHeight="1">
      <c r="A44" s="1"/>
      <c r="D44" s="42"/>
      <c r="E44" s="42"/>
      <c r="F44" s="42"/>
      <c r="G44" s="42"/>
      <c r="H44" s="42"/>
      <c r="I44" s="42"/>
      <c r="J44" s="42"/>
      <c r="K44" s="42"/>
      <c r="L44" s="42"/>
      <c r="M44" s="42"/>
    </row>
    <row r="45" spans="1:13" s="25" customFormat="1" ht="12">
      <c r="B45" s="41"/>
      <c r="C45" s="41"/>
      <c r="D45" s="40"/>
      <c r="E45" s="40"/>
      <c r="F45" s="40"/>
      <c r="G45" s="40"/>
      <c r="H45" s="40"/>
      <c r="I45" s="40"/>
      <c r="J45" s="40"/>
      <c r="K45" s="40"/>
      <c r="L45" s="40"/>
      <c r="M45" s="40"/>
    </row>
    <row r="46" spans="1:13" s="25" customFormat="1" ht="12">
      <c r="B46" s="39"/>
      <c r="C46" s="39"/>
      <c r="D46" s="46"/>
      <c r="E46" s="46"/>
      <c r="F46" s="46"/>
      <c r="G46" s="46"/>
      <c r="H46" s="46"/>
      <c r="I46" s="46"/>
      <c r="J46" s="46"/>
      <c r="K46" s="46"/>
      <c r="L46" s="46"/>
      <c r="M46" s="46"/>
    </row>
    <row r="47" spans="1:13" s="25" customFormat="1" ht="12">
      <c r="D47" s="26"/>
      <c r="E47" s="26"/>
      <c r="F47" s="26"/>
      <c r="G47" s="26"/>
      <c r="H47" s="26"/>
      <c r="I47" s="26"/>
      <c r="J47" s="26"/>
      <c r="K47" s="26"/>
      <c r="L47" s="26"/>
      <c r="M47" s="26"/>
    </row>
    <row r="48" spans="1:13" s="25" customFormat="1" ht="12">
      <c r="D48" s="26"/>
      <c r="E48" s="26"/>
      <c r="F48" s="26"/>
      <c r="G48" s="26"/>
      <c r="H48" s="26"/>
      <c r="I48" s="26"/>
      <c r="J48" s="26"/>
      <c r="K48" s="26"/>
      <c r="L48" s="26"/>
      <c r="M48" s="26"/>
    </row>
    <row r="49" spans="1:13" s="2" customFormat="1" ht="20.100000000000001" customHeight="1">
      <c r="A49" s="1"/>
      <c r="B49" s="1"/>
      <c r="C49" s="1"/>
      <c r="D49" s="19"/>
      <c r="E49" s="19"/>
      <c r="F49" s="19"/>
      <c r="G49" s="19"/>
      <c r="H49" s="19"/>
      <c r="I49" s="19"/>
      <c r="J49" s="19"/>
      <c r="K49" s="19"/>
      <c r="L49" s="19"/>
      <c r="M49" s="19"/>
    </row>
    <row r="50" spans="1:13" s="2" customFormat="1" ht="21" customHeight="1">
      <c r="A50" s="1"/>
      <c r="B50" s="1"/>
      <c r="C50" s="1"/>
      <c r="D50" s="19"/>
      <c r="E50" s="19"/>
      <c r="F50" s="19"/>
      <c r="G50" s="19"/>
      <c r="H50" s="19"/>
      <c r="I50" s="19"/>
      <c r="J50" s="19"/>
      <c r="K50" s="19"/>
      <c r="L50" s="19"/>
      <c r="M50" s="19"/>
    </row>
    <row r="51" spans="1:13" ht="21" customHeight="1">
      <c r="A51" s="1"/>
      <c r="D51" s="23"/>
      <c r="E51" s="23"/>
      <c r="F51" s="23"/>
      <c r="G51" s="23"/>
      <c r="H51" s="23"/>
      <c r="I51" s="23"/>
      <c r="J51" s="23"/>
      <c r="K51" s="23"/>
      <c r="L51" s="23"/>
      <c r="M51" s="23"/>
    </row>
    <row r="52" spans="1:13" ht="20.100000000000001" customHeight="1">
      <c r="D52" s="24"/>
      <c r="E52" s="24"/>
      <c r="F52" s="24"/>
      <c r="G52" s="24"/>
      <c r="H52" s="24"/>
      <c r="I52" s="24"/>
      <c r="J52" s="24"/>
      <c r="K52" s="24"/>
      <c r="L52" s="24"/>
      <c r="M52" s="24"/>
    </row>
    <row r="53" spans="1:13" ht="20.100000000000001" customHeight="1">
      <c r="F53" s="8"/>
      <c r="G53" s="8"/>
      <c r="H53" s="8"/>
      <c r="I53" s="8"/>
      <c r="J53" s="8"/>
      <c r="K53" s="8"/>
      <c r="L53" s="8"/>
      <c r="M53" s="8"/>
    </row>
    <row r="54" spans="1:13" ht="20.100000000000001" customHeight="1">
      <c r="F54" s="8"/>
      <c r="G54" s="8"/>
      <c r="H54" s="8"/>
      <c r="I54" s="8"/>
      <c r="J54" s="8"/>
      <c r="K54" s="8"/>
      <c r="L54" s="8"/>
      <c r="M54" s="8"/>
    </row>
  </sheetData>
  <phoneticPr fontId="1" type="noConversion"/>
  <pageMargins left="0.75" right="0.75" top="1" bottom="1" header="0.5" footer="0.5"/>
  <pageSetup scale="83" orientation="landscape" r:id="rId1"/>
  <headerFooter alignWithMargins="0">
    <oddFooter>&amp;LThe Analyst Exchange&amp;8
On - Line Training
www.theanalystexchange.com
&amp;R&amp;F, &amp;A
&amp;P of 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0"/>
  <sheetViews>
    <sheetView zoomScaleNormal="100" workbookViewId="0">
      <pane xSplit="3" ySplit="5" topLeftCell="D6" activePane="bottomRight" state="frozen"/>
      <selection activeCell="D6" sqref="D6"/>
      <selection pane="topRight" activeCell="D6" sqref="D6"/>
      <selection pane="bottomLeft" activeCell="D6" sqref="D6"/>
      <selection pane="bottomRight" activeCell="D6" sqref="D6"/>
    </sheetView>
  </sheetViews>
  <sheetFormatPr defaultColWidth="9.140625" defaultRowHeight="20.100000000000001" customHeight="1"/>
  <cols>
    <col min="1" max="2" width="2.7109375" style="2" customWidth="1"/>
    <col min="3" max="3" width="54.7109375" style="2" customWidth="1"/>
    <col min="4" max="5" width="9.7109375" style="8" customWidth="1"/>
    <col min="6" max="6" width="9.7109375" style="105" customWidth="1"/>
    <col min="7" max="7" width="9.7109375" style="2" customWidth="1"/>
    <col min="8" max="13" width="9.7109375" style="105" customWidth="1"/>
    <col min="14" max="16384" width="9.140625" style="105"/>
  </cols>
  <sheetData>
    <row r="1" spans="1:13" ht="59.25" customHeight="1">
      <c r="A1" s="67"/>
      <c r="B1" s="67"/>
      <c r="C1" s="67"/>
      <c r="D1" s="68"/>
      <c r="E1" s="68"/>
      <c r="F1" s="117"/>
      <c r="G1" s="67"/>
      <c r="H1" s="117"/>
      <c r="I1" s="117"/>
      <c r="J1" s="117"/>
      <c r="K1" s="117"/>
      <c r="L1" s="117"/>
      <c r="M1" s="117"/>
    </row>
    <row r="2" spans="1:13" ht="12.75" customHeight="1">
      <c r="A2" s="53" t="s">
        <v>12</v>
      </c>
      <c r="B2" s="53"/>
      <c r="C2" s="53"/>
      <c r="D2" s="54"/>
      <c r="E2" s="54"/>
      <c r="F2" s="71"/>
      <c r="G2" s="53"/>
      <c r="H2" s="71"/>
      <c r="I2" s="71"/>
      <c r="J2" s="71"/>
      <c r="K2" s="71"/>
      <c r="L2" s="71"/>
      <c r="M2" s="71"/>
    </row>
    <row r="3" spans="1:13" ht="12.75" customHeight="1">
      <c r="A3" s="13" t="s">
        <v>22</v>
      </c>
      <c r="B3" s="14"/>
      <c r="C3" s="14"/>
      <c r="D3" s="82" t="s">
        <v>63</v>
      </c>
      <c r="E3" s="82"/>
      <c r="F3" s="84"/>
      <c r="G3" s="85" t="s">
        <v>64</v>
      </c>
      <c r="H3" s="86"/>
      <c r="I3" s="87"/>
      <c r="J3" s="86"/>
      <c r="K3" s="86"/>
      <c r="L3" s="86"/>
      <c r="M3" s="86"/>
    </row>
    <row r="4" spans="1:13" ht="12.75" customHeight="1">
      <c r="A4" s="13"/>
      <c r="B4" s="14"/>
      <c r="C4" s="14"/>
      <c r="D4" s="73"/>
      <c r="E4" s="73"/>
      <c r="F4" s="72"/>
      <c r="G4" s="72"/>
      <c r="H4" s="72"/>
      <c r="I4" s="72"/>
      <c r="J4" s="72"/>
      <c r="K4" s="72"/>
      <c r="L4" s="72"/>
      <c r="M4" s="72"/>
    </row>
    <row r="5" spans="1:13" ht="12.75" customHeight="1">
      <c r="A5" s="74" t="s">
        <v>20</v>
      </c>
      <c r="B5" s="75"/>
      <c r="C5" s="75"/>
      <c r="D5" s="88">
        <f>'Income Statement'!D5</f>
        <v>2009</v>
      </c>
      <c r="E5" s="88">
        <f>'Income Statement'!E5</f>
        <v>2010</v>
      </c>
      <c r="F5" s="88">
        <f>'Income Statement'!F5</f>
        <v>2011</v>
      </c>
      <c r="G5" s="89">
        <f>'Income Statement'!G5</f>
        <v>2012</v>
      </c>
      <c r="H5" s="89">
        <f>'Income Statement'!H5</f>
        <v>2013</v>
      </c>
      <c r="I5" s="89">
        <f>'Income Statement'!I5</f>
        <v>2014</v>
      </c>
      <c r="J5" s="89">
        <f>'Income Statement'!J5</f>
        <v>2015</v>
      </c>
      <c r="K5" s="89">
        <f>'Income Statement'!K5</f>
        <v>2016</v>
      </c>
      <c r="L5" s="89">
        <f>'Income Statement'!L5</f>
        <v>2017</v>
      </c>
      <c r="M5" s="89">
        <f>'Income Statement'!M5</f>
        <v>2018</v>
      </c>
    </row>
    <row r="6" spans="1:13" s="118" customFormat="1" ht="21" customHeight="1">
      <c r="A6" s="90" t="s">
        <v>150</v>
      </c>
      <c r="B6" s="91"/>
      <c r="C6" s="91"/>
      <c r="D6" s="93"/>
      <c r="E6" s="93"/>
      <c r="F6" s="93"/>
      <c r="G6" s="94"/>
      <c r="H6" s="94"/>
      <c r="I6" s="94"/>
      <c r="J6" s="94"/>
      <c r="K6" s="94"/>
      <c r="L6" s="94"/>
      <c r="M6" s="94"/>
    </row>
    <row r="7" spans="1:13" s="2" customFormat="1" ht="12.75" customHeight="1">
      <c r="B7" s="2" t="s">
        <v>132</v>
      </c>
      <c r="E7" s="42"/>
      <c r="F7" s="42"/>
      <c r="G7" s="42"/>
      <c r="H7" s="42"/>
      <c r="I7" s="42"/>
      <c r="J7" s="42"/>
      <c r="K7" s="42"/>
      <c r="L7" s="42"/>
      <c r="M7" s="42"/>
    </row>
    <row r="8" spans="1:13" s="2" customFormat="1" ht="12.75" customHeight="1">
      <c r="B8" s="2" t="s">
        <v>109</v>
      </c>
      <c r="D8" s="51"/>
      <c r="E8" s="42"/>
      <c r="F8" s="42"/>
      <c r="G8" s="42"/>
      <c r="H8" s="42"/>
      <c r="I8" s="42"/>
      <c r="J8" s="42"/>
      <c r="K8" s="42"/>
      <c r="L8" s="42"/>
      <c r="M8" s="42"/>
    </row>
    <row r="9" spans="1:13" s="2" customFormat="1" ht="12.75" customHeight="1">
      <c r="B9" s="2" t="s">
        <v>169</v>
      </c>
      <c r="D9" s="51"/>
      <c r="E9" s="100"/>
      <c r="F9" s="100"/>
      <c r="G9" s="100">
        <v>-10</v>
      </c>
      <c r="H9" s="100">
        <v>-10</v>
      </c>
      <c r="I9" s="100">
        <v>-10</v>
      </c>
      <c r="J9" s="100">
        <v>-10</v>
      </c>
      <c r="K9" s="100">
        <v>-10</v>
      </c>
      <c r="L9" s="100">
        <v>-10</v>
      </c>
      <c r="M9" s="100">
        <v>-10</v>
      </c>
    </row>
    <row r="10" spans="1:13" s="2" customFormat="1" ht="12.75" customHeight="1">
      <c r="B10" s="1" t="s">
        <v>133</v>
      </c>
      <c r="C10" s="1"/>
      <c r="D10" s="66"/>
      <c r="E10" s="19"/>
      <c r="F10" s="19"/>
      <c r="G10" s="19"/>
      <c r="H10" s="19"/>
      <c r="I10" s="19"/>
      <c r="J10" s="19"/>
      <c r="K10" s="19"/>
      <c r="L10" s="19"/>
      <c r="M10" s="19"/>
    </row>
    <row r="11" spans="1:13" s="2" customFormat="1" ht="21" customHeight="1">
      <c r="A11" s="1" t="s">
        <v>170</v>
      </c>
      <c r="D11" s="101"/>
      <c r="E11" s="18"/>
      <c r="F11" s="18"/>
      <c r="G11" s="18"/>
      <c r="H11" s="18"/>
      <c r="I11" s="18"/>
      <c r="J11" s="18"/>
      <c r="K11" s="18"/>
      <c r="L11" s="18"/>
      <c r="M11" s="18"/>
    </row>
    <row r="12" spans="1:13" s="2" customFormat="1" ht="12.75" customHeight="1">
      <c r="A12" s="1"/>
      <c r="B12" s="2" t="s">
        <v>135</v>
      </c>
      <c r="D12" s="51"/>
      <c r="E12" s="21"/>
      <c r="F12" s="21"/>
      <c r="G12" s="21"/>
      <c r="H12" s="21"/>
      <c r="I12" s="21"/>
      <c r="J12" s="21"/>
      <c r="K12" s="21"/>
      <c r="L12" s="21"/>
      <c r="M12" s="21"/>
    </row>
    <row r="13" spans="1:13" s="2" customFormat="1" ht="12.75" customHeight="1">
      <c r="A13" s="1"/>
      <c r="B13" s="2" t="s">
        <v>153</v>
      </c>
      <c r="D13" s="96"/>
      <c r="E13" s="22"/>
      <c r="F13" s="22"/>
      <c r="G13" s="22">
        <v>0</v>
      </c>
      <c r="H13" s="22">
        <v>0</v>
      </c>
      <c r="I13" s="22">
        <v>0</v>
      </c>
      <c r="J13" s="22">
        <v>0</v>
      </c>
      <c r="K13" s="22">
        <v>0</v>
      </c>
      <c r="L13" s="22">
        <v>0</v>
      </c>
      <c r="M13" s="22">
        <v>0</v>
      </c>
    </row>
    <row r="14" spans="1:13" s="2" customFormat="1" ht="12.75" customHeight="1">
      <c r="A14" s="1"/>
      <c r="B14" s="2" t="s">
        <v>154</v>
      </c>
      <c r="D14" s="107"/>
      <c r="E14" s="158"/>
      <c r="F14" s="158"/>
      <c r="G14" s="77"/>
      <c r="H14" s="77"/>
      <c r="I14" s="77"/>
      <c r="J14" s="77"/>
      <c r="K14" s="77"/>
      <c r="L14" s="77"/>
      <c r="M14" s="77"/>
    </row>
    <row r="15" spans="1:13" s="2" customFormat="1" ht="12.75" customHeight="1">
      <c r="B15" s="1" t="s">
        <v>136</v>
      </c>
      <c r="C15" s="3"/>
      <c r="D15" s="66"/>
      <c r="E15" s="66"/>
      <c r="F15" s="175">
        <f>'Balance Sheet'!F25</f>
        <v>700</v>
      </c>
      <c r="G15" s="19"/>
      <c r="H15" s="19"/>
      <c r="I15" s="19"/>
      <c r="J15" s="19"/>
      <c r="K15" s="19"/>
      <c r="L15" s="19"/>
      <c r="M15" s="19"/>
    </row>
    <row r="16" spans="1:13" s="2" customFormat="1" ht="12.75" customHeight="1">
      <c r="A16" s="1"/>
      <c r="B16" s="2" t="s">
        <v>137</v>
      </c>
      <c r="C16" s="109"/>
      <c r="D16" s="51"/>
      <c r="E16" s="21"/>
      <c r="F16" s="21"/>
      <c r="G16" s="21"/>
      <c r="H16" s="21"/>
      <c r="I16" s="21"/>
      <c r="J16" s="21"/>
      <c r="K16" s="21"/>
      <c r="L16" s="21"/>
      <c r="M16" s="21"/>
    </row>
    <row r="17" spans="1:13" s="2" customFormat="1" ht="12.75" customHeight="1">
      <c r="A17" s="1"/>
      <c r="C17" s="110" t="s">
        <v>156</v>
      </c>
      <c r="D17" s="51"/>
      <c r="E17" s="113"/>
      <c r="F17" s="113"/>
      <c r="G17" s="113">
        <v>0.03</v>
      </c>
      <c r="H17" s="113">
        <v>0.03</v>
      </c>
      <c r="I17" s="113">
        <v>0.03</v>
      </c>
      <c r="J17" s="113">
        <v>0.03</v>
      </c>
      <c r="K17" s="113">
        <v>0.03</v>
      </c>
      <c r="L17" s="113">
        <v>0.03</v>
      </c>
      <c r="M17" s="113">
        <v>0.03</v>
      </c>
    </row>
    <row r="18" spans="1:13" s="2" customFormat="1" ht="21" customHeight="1">
      <c r="A18" s="1" t="s">
        <v>134</v>
      </c>
      <c r="D18" s="101"/>
      <c r="E18" s="18"/>
      <c r="F18" s="18"/>
      <c r="G18" s="18"/>
      <c r="H18" s="18"/>
      <c r="I18" s="18"/>
      <c r="J18" s="18"/>
      <c r="K18" s="18"/>
      <c r="L18" s="18"/>
      <c r="M18" s="18"/>
    </row>
    <row r="19" spans="1:13" s="2" customFormat="1" ht="12.75" customHeight="1">
      <c r="A19" s="1"/>
      <c r="B19" s="2" t="s">
        <v>72</v>
      </c>
      <c r="D19" s="51"/>
      <c r="E19" s="21"/>
      <c r="F19" s="21"/>
      <c r="G19" s="21"/>
      <c r="H19" s="21"/>
      <c r="I19" s="21"/>
      <c r="J19" s="21"/>
      <c r="K19" s="21"/>
      <c r="L19" s="21"/>
      <c r="M19" s="21"/>
    </row>
    <row r="20" spans="1:13" s="2" customFormat="1" ht="12.75" customHeight="1">
      <c r="A20" s="1"/>
      <c r="B20" s="2" t="s">
        <v>153</v>
      </c>
      <c r="D20" s="96"/>
      <c r="E20" s="22"/>
      <c r="F20" s="22"/>
      <c r="G20" s="22">
        <v>0</v>
      </c>
      <c r="H20" s="22">
        <v>0</v>
      </c>
      <c r="I20" s="22">
        <v>0</v>
      </c>
      <c r="J20" s="22">
        <v>0</v>
      </c>
      <c r="K20" s="22">
        <v>0</v>
      </c>
      <c r="L20" s="22">
        <v>0</v>
      </c>
      <c r="M20" s="22">
        <v>0</v>
      </c>
    </row>
    <row r="21" spans="1:13" s="2" customFormat="1" ht="12.75" customHeight="1">
      <c r="A21" s="1"/>
      <c r="B21" s="2" t="s">
        <v>154</v>
      </c>
      <c r="D21" s="107"/>
      <c r="E21" s="158"/>
      <c r="F21" s="158"/>
      <c r="G21" s="77"/>
      <c r="H21" s="77"/>
      <c r="I21" s="77"/>
      <c r="J21" s="77"/>
      <c r="K21" s="77"/>
      <c r="L21" s="77"/>
      <c r="M21" s="77"/>
    </row>
    <row r="22" spans="1:13" s="2" customFormat="1" ht="12.75" customHeight="1">
      <c r="B22" s="1" t="s">
        <v>138</v>
      </c>
      <c r="C22" s="3"/>
      <c r="D22" s="66"/>
      <c r="E22" s="66"/>
      <c r="F22" s="175">
        <f>'Balance Sheet'!F28</f>
        <v>1000</v>
      </c>
      <c r="G22" s="19"/>
      <c r="H22" s="19"/>
      <c r="I22" s="19"/>
      <c r="J22" s="19"/>
      <c r="K22" s="19"/>
      <c r="L22" s="19"/>
      <c r="M22" s="19"/>
    </row>
    <row r="23" spans="1:13" s="2" customFormat="1" ht="12.75" customHeight="1">
      <c r="A23" s="1"/>
      <c r="B23" s="2" t="s">
        <v>139</v>
      </c>
      <c r="C23" s="109"/>
      <c r="D23" s="51"/>
      <c r="E23" s="21"/>
      <c r="F23" s="21"/>
      <c r="G23" s="21"/>
      <c r="H23" s="21"/>
      <c r="I23" s="21"/>
      <c r="J23" s="21"/>
      <c r="K23" s="21"/>
      <c r="L23" s="21"/>
      <c r="M23" s="21"/>
    </row>
    <row r="24" spans="1:13" s="2" customFormat="1" ht="12.75" customHeight="1">
      <c r="A24" s="1"/>
      <c r="C24" s="110" t="s">
        <v>157</v>
      </c>
      <c r="D24" s="51"/>
      <c r="E24" s="114"/>
      <c r="F24" s="114"/>
      <c r="G24" s="114">
        <v>0.05</v>
      </c>
      <c r="H24" s="114">
        <v>0.05</v>
      </c>
      <c r="I24" s="114">
        <v>0.05</v>
      </c>
      <c r="J24" s="114">
        <v>0.05</v>
      </c>
      <c r="K24" s="114">
        <v>0.05</v>
      </c>
      <c r="L24" s="114">
        <v>0.05</v>
      </c>
      <c r="M24" s="114">
        <v>0.05</v>
      </c>
    </row>
    <row r="25" spans="1:13" s="107" customFormat="1" ht="21" customHeight="1">
      <c r="B25" s="28" t="s">
        <v>155</v>
      </c>
      <c r="C25" s="51"/>
      <c r="D25" s="52"/>
      <c r="E25" s="111"/>
      <c r="F25" s="111"/>
      <c r="G25" s="111"/>
      <c r="H25" s="111"/>
      <c r="I25" s="111"/>
      <c r="J25" s="111"/>
      <c r="K25" s="111"/>
      <c r="L25" s="111"/>
      <c r="M25" s="111"/>
    </row>
    <row r="26" spans="1:13" ht="21" customHeight="1">
      <c r="B26" s="1" t="s">
        <v>152</v>
      </c>
      <c r="D26" s="52"/>
      <c r="E26" s="104"/>
      <c r="F26" s="104"/>
      <c r="G26" s="104"/>
      <c r="H26" s="104"/>
      <c r="I26" s="104"/>
      <c r="J26" s="104"/>
      <c r="K26" s="104"/>
      <c r="L26" s="104"/>
      <c r="M26" s="104"/>
    </row>
    <row r="27" spans="1:13" ht="21" customHeight="1">
      <c r="B27" s="1" t="s">
        <v>151</v>
      </c>
      <c r="D27" s="102"/>
      <c r="E27" s="102"/>
      <c r="F27" s="176">
        <f>'Balance Sheet'!F8</f>
        <v>7311.8</v>
      </c>
      <c r="G27" s="156"/>
      <c r="H27" s="156"/>
      <c r="I27" s="156"/>
      <c r="J27" s="156"/>
      <c r="K27" s="156"/>
      <c r="L27" s="156"/>
      <c r="M27" s="156"/>
    </row>
    <row r="28" spans="1:13" ht="12.75" customHeight="1">
      <c r="B28" s="2" t="s">
        <v>88</v>
      </c>
      <c r="C28" s="38"/>
      <c r="F28" s="8"/>
      <c r="G28" s="8"/>
      <c r="H28" s="8"/>
      <c r="I28" s="8"/>
      <c r="J28" s="8"/>
      <c r="K28" s="8"/>
      <c r="L28" s="8"/>
      <c r="M28" s="8"/>
    </row>
    <row r="29" spans="1:13" ht="12.75" customHeight="1">
      <c r="C29" s="112" t="s">
        <v>158</v>
      </c>
      <c r="E29" s="115"/>
      <c r="F29" s="115"/>
      <c r="G29" s="115">
        <v>0.01</v>
      </c>
      <c r="H29" s="115">
        <v>0.01</v>
      </c>
      <c r="I29" s="115">
        <v>0.01</v>
      </c>
      <c r="J29" s="115">
        <v>0.01</v>
      </c>
      <c r="K29" s="115">
        <v>0.01</v>
      </c>
      <c r="L29" s="115">
        <v>0.01</v>
      </c>
      <c r="M29" s="115">
        <v>0.01</v>
      </c>
    </row>
    <row r="30" spans="1:13" ht="12.75" customHeight="1">
      <c r="A30" s="50"/>
      <c r="B30" s="55" t="s">
        <v>14</v>
      </c>
      <c r="C30" s="50"/>
      <c r="D30" s="63"/>
      <c r="E30" s="63"/>
      <c r="F30" s="63"/>
      <c r="G30" s="63" t="str">
        <f>IF(ROUND(G27-'Balance Sheet'!G8,1)=0,"Y","N")</f>
        <v>Y</v>
      </c>
      <c r="H30" s="63" t="str">
        <f>IF(ROUND(H27-'Balance Sheet'!H8,1)=0,"Y","N")</f>
        <v>Y</v>
      </c>
      <c r="I30" s="63" t="str">
        <f>IF(ROUND(I27-'Balance Sheet'!I8,1)=0,"Y","N")</f>
        <v>Y</v>
      </c>
      <c r="J30" s="63" t="str">
        <f>IF(ROUND(J27-'Balance Sheet'!J8,1)=0,"Y","N")</f>
        <v>Y</v>
      </c>
      <c r="K30" s="63" t="str">
        <f>IF(ROUND(K27-'Balance Sheet'!K8,1)=0,"Y","N")</f>
        <v>Y</v>
      </c>
      <c r="L30" s="63" t="str">
        <f>IF(ROUND(L27-'Balance Sheet'!L8,1)=0,"Y","N")</f>
        <v>Y</v>
      </c>
      <c r="M30" s="63" t="str">
        <f>IF(ROUND(M27-'Balance Sheet'!M8,1)=0,"Y","N")</f>
        <v>Y</v>
      </c>
    </row>
  </sheetData>
  <phoneticPr fontId="1" type="noConversion"/>
  <pageMargins left="0.75" right="0.75" top="1" bottom="1" header="0.5" footer="0.5"/>
  <pageSetup scale="83" orientation="landscape" r:id="rId1"/>
  <headerFooter alignWithMargins="0">
    <oddFooter>&amp;LThe Analyst Exchange&amp;8
On - Line Training
www.theanalystexchange.com
&amp;R&amp;F, &amp;A
&amp;P of 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Income Statement</vt:lpstr>
      <vt:lpstr>Cash Flow Statement</vt:lpstr>
      <vt:lpstr>Balance Sheet</vt:lpstr>
      <vt:lpstr>Depreciation</vt:lpstr>
      <vt:lpstr>Operating Working Capital</vt:lpstr>
      <vt:lpstr>Debt Schedule</vt:lpstr>
      <vt:lpstr>Sheet1</vt:lpstr>
      <vt:lpstr>'Balance Sheet'!Print_Area</vt:lpstr>
      <vt:lpstr>'Cash Flow Statement'!Print_Area</vt:lpstr>
      <vt:lpstr>'Debt Schedule'!Print_Area</vt:lpstr>
      <vt:lpstr>Depreciation!Print_Area</vt:lpstr>
      <vt:lpstr>'Income Statement'!Print_Area</vt:lpstr>
      <vt:lpstr>'Operating Working Capital'!Print_Area</vt:lpstr>
      <vt:lpstr>'Income Statement'!Print_Titles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Paul</cp:lastModifiedBy>
  <dcterms:created xsi:type="dcterms:W3CDTF">2006-06-04T11:56:43Z</dcterms:created>
  <dcterms:modified xsi:type="dcterms:W3CDTF">2013-06-13T14:54:06Z</dcterms:modified>
</cp:coreProperties>
</file>