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Schoolwork\Y1.2 Frosh Spring\Summer\Project-C\Arun\Naive_Bayes\"/>
    </mc:Choice>
  </mc:AlternateContent>
  <xr:revisionPtr revIDLastSave="0" documentId="13_ncr:1_{D3A6E87F-BBBC-45D1-81F2-F72609DC9FE7}" xr6:coauthVersionLast="45" xr6:coauthVersionMax="45" xr10:uidLastSave="{00000000-0000-0000-0000-000000000000}"/>
  <bookViews>
    <workbookView xWindow="-120" yWindow="-120" windowWidth="29040" windowHeight="15840" xr2:uid="{1221AA35-BCB8-4C74-B687-47C4736C93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I32" i="1" s="1"/>
  <c r="G32" i="1"/>
  <c r="F30" i="1"/>
  <c r="I30" i="1" s="1"/>
  <c r="G30" i="1"/>
  <c r="F29" i="1"/>
  <c r="G29" i="1"/>
  <c r="I29" i="1"/>
  <c r="F28" i="1"/>
  <c r="G28" i="1"/>
  <c r="I28" i="1"/>
  <c r="F27" i="1"/>
  <c r="I27" i="1" s="1"/>
  <c r="G27" i="1"/>
  <c r="F26" i="1"/>
  <c r="G26" i="1"/>
  <c r="I26" i="1"/>
  <c r="F25" i="1"/>
  <c r="G25" i="1"/>
  <c r="F24" i="1"/>
  <c r="I24" i="1" s="1"/>
  <c r="G24" i="1"/>
  <c r="F23" i="1"/>
  <c r="G23" i="1"/>
  <c r="F22" i="1"/>
  <c r="G22" i="1"/>
  <c r="F21" i="1"/>
  <c r="G21" i="1"/>
  <c r="I25" i="1" l="1"/>
  <c r="I23" i="1"/>
  <c r="I22" i="1"/>
  <c r="I21" i="1"/>
  <c r="G20" i="1"/>
  <c r="F20" i="1"/>
  <c r="I20" i="1" l="1"/>
  <c r="F19" i="1"/>
  <c r="G19" i="1"/>
  <c r="F18" i="1"/>
  <c r="G18" i="1"/>
  <c r="F17" i="1"/>
  <c r="G17" i="1"/>
  <c r="F16" i="1"/>
  <c r="G16" i="1"/>
  <c r="I2" i="1"/>
  <c r="I3" i="1"/>
  <c r="I5" i="1"/>
  <c r="G15" i="1"/>
  <c r="F15" i="1"/>
  <c r="I15" i="1" l="1"/>
  <c r="I19" i="1"/>
  <c r="I17" i="1"/>
  <c r="I18" i="1"/>
  <c r="I16" i="1"/>
  <c r="F14" i="1"/>
  <c r="G14" i="1"/>
  <c r="I14" i="1" l="1"/>
  <c r="G13" i="1"/>
  <c r="F13" i="1"/>
  <c r="I13" i="1" l="1"/>
  <c r="F12" i="1"/>
  <c r="G12" i="1"/>
  <c r="F11" i="1"/>
  <c r="G11" i="1"/>
  <c r="F10" i="1"/>
  <c r="G10" i="1"/>
  <c r="F9" i="1"/>
  <c r="G9" i="1"/>
  <c r="G6" i="1"/>
  <c r="F6" i="1"/>
  <c r="F8" i="1"/>
  <c r="G8" i="1"/>
  <c r="G7" i="1"/>
  <c r="F7" i="1"/>
  <c r="I7" i="1" l="1"/>
  <c r="I11" i="1"/>
  <c r="I8" i="1"/>
  <c r="I6" i="1"/>
  <c r="I9" i="1"/>
  <c r="I10" i="1"/>
  <c r="I12" i="1"/>
</calcChain>
</file>

<file path=xl/sharedStrings.xml><?xml version="1.0" encoding="utf-8"?>
<sst xmlns="http://schemas.openxmlformats.org/spreadsheetml/2006/main" count="65" uniqueCount="54">
  <si>
    <t>Model</t>
  </si>
  <si>
    <t>Configuration</t>
  </si>
  <si>
    <t>FPR/article</t>
  </si>
  <si>
    <t>FNR/article</t>
  </si>
  <si>
    <t>FPR/tag</t>
  </si>
  <si>
    <t>FNR/tag</t>
  </si>
  <si>
    <t>Magic Number</t>
  </si>
  <si>
    <t>Jianna's Manual</t>
  </si>
  <si>
    <t>Old</t>
  </si>
  <si>
    <t>New</t>
  </si>
  <si>
    <t>TF-IDF + NB</t>
  </si>
  <si>
    <t>Default, Full Text</t>
  </si>
  <si>
    <t>Default, Title</t>
  </si>
  <si>
    <t>5-0.4, Full Text</t>
  </si>
  <si>
    <t>5-0.4, Title</t>
  </si>
  <si>
    <t>3-0.3, Full Text</t>
  </si>
  <si>
    <t>5-0.3, Full Text</t>
  </si>
  <si>
    <t>5-0.2, Full Text</t>
  </si>
  <si>
    <t>10-0.4, Full Text</t>
  </si>
  <si>
    <t>10-0.1, Full Text</t>
  </si>
  <si>
    <t>15-0.1, Full Text</t>
  </si>
  <si>
    <t>20-0.1, Full Text</t>
  </si>
  <si>
    <t>Sum</t>
  </si>
  <si>
    <t>20-0.05, Full Text</t>
  </si>
  <si>
    <t>15-0.02, Full Text</t>
  </si>
  <si>
    <t>25-0.02, Full Text</t>
  </si>
  <si>
    <t>50-0.01, Full Text</t>
  </si>
  <si>
    <t>Lower</t>
  </si>
  <si>
    <t>TF-IDF + NN</t>
  </si>
  <si>
    <t>ComplementNB, 5-0.3, Full Text</t>
  </si>
  <si>
    <t>15-0.02</t>
  </si>
  <si>
    <t>25-0.02</t>
  </si>
  <si>
    <t>50-0.01</t>
  </si>
  <si>
    <t>ComplementNB, 5-0.3</t>
  </si>
  <si>
    <t>1%, 10 epochs [400,200] ReLU Adam</t>
  </si>
  <si>
    <t>2%, 10 epochs [400,200] Sigmoid Adam</t>
  </si>
  <si>
    <t>10%, 4 epochs [800,400] ReLU Adam</t>
  </si>
  <si>
    <t>10%, 4 epochs [800,400,200] ReLU Adam</t>
  </si>
  <si>
    <t>[400,200] ReLU</t>
  </si>
  <si>
    <t>[400,200] Sigmoid</t>
  </si>
  <si>
    <t>[800,400] ReLU</t>
  </si>
  <si>
    <t>[800,400,200] ReLU</t>
  </si>
  <si>
    <t>20%, 4 epochs [1000,500] ReLU Adam 0.0002</t>
  </si>
  <si>
    <t>[1000,500] ReLU</t>
  </si>
  <si>
    <t>20%, 4 epochs [1000,500] ReLU Adam 1e-4</t>
  </si>
  <si>
    <t>20%, 8 epochs [1000,500] ReLU Adam 1e-4</t>
  </si>
  <si>
    <t>20%, 10 epochs [1000,500] ReLU Adam 1e-4</t>
  </si>
  <si>
    <t>50%, 10 epochs [600,300] ReLU Adam 1e-4</t>
  </si>
  <si>
    <t>20%, 20 epochs [1000,500] ReLU Adam 1e-4</t>
  </si>
  <si>
    <t>[600,300] ReLU</t>
  </si>
  <si>
    <t>w2v + LSTM RNN</t>
  </si>
  <si>
    <t>1%, 2 epochs</t>
  </si>
  <si>
    <t>100%, 10 epochs [1000,500] ReLU Adam 1e-5</t>
  </si>
  <si>
    <t>10%, 10 epochs, BCE, 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</si>
</sst>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r>
              <a:rPr lang="en-US"/>
              <a:t>Comparison of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Montserrat" panose="00000500000000000000" pitchFamily="2" charset="0"/>
              <a:ea typeface="+mn-ea"/>
              <a:cs typeface="Padauk" panose="02000600020000020004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Sheet1!$B$2:$B$13</c:f>
              <c:strCache>
                <c:ptCount val="12"/>
                <c:pt idx="0">
                  <c:v>Old</c:v>
                </c:pt>
                <c:pt idx="1">
                  <c:v>New</c:v>
                </c:pt>
                <c:pt idx="2">
                  <c:v>Lower</c:v>
                </c:pt>
                <c:pt idx="3">
                  <c:v>Default, Full Text</c:v>
                </c:pt>
                <c:pt idx="4">
                  <c:v>Default, Title</c:v>
                </c:pt>
                <c:pt idx="5">
                  <c:v>5-0.4, Full Text</c:v>
                </c:pt>
                <c:pt idx="6">
                  <c:v>5-0.4, Title</c:v>
                </c:pt>
                <c:pt idx="7">
                  <c:v>3-0.3, Full Text</c:v>
                </c:pt>
                <c:pt idx="8">
                  <c:v>5-0.3, Full Text</c:v>
                </c:pt>
                <c:pt idx="9">
                  <c:v>5-0.2, Full Text</c:v>
                </c:pt>
                <c:pt idx="10">
                  <c:v>10-0.4, Full Text</c:v>
                </c:pt>
                <c:pt idx="11">
                  <c:v>10-0.1, Full Text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8B4-432F-9ED1-B87A4A36B68F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8B4-432F-9ED1-B87A4A36B68F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8B4-432F-9ED1-B87A4A36B68F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8B4-432F-9ED1-B87A4A36B68F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8B4-432F-9ED1-B87A4A36B68F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8B4-432F-9ED1-B87A4A36B68F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8B4-432F-9ED1-B87A4A36B68F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B92-4D4E-BFC3-E20EFB9BCC71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698-439B-A6AF-2355F8768895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90-4896-B3CB-BDC18D5B49F3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390-4896-B3CB-BDC18D5B49F3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390-4896-B3CB-BDC18D5B49F3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390-4896-B3CB-BDC18D5B49F3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90-4896-B3CB-BDC18D5B49F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4D43693-DFD2-4DFF-94E7-C55FC9FC9F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B4-432F-9ED1-B87A4A36B6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2FC19B1-248B-44AA-A315-6175981E6C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8B4-432F-9ED1-B87A4A36B68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3F13F69-DD9D-4D0C-A606-66CF650EBA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8B4-432F-9ED1-B87A4A36B68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CCA1821-872F-4186-B04B-9E9CB021CA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8B4-432F-9ED1-B87A4A36B68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914884F-3E35-43AC-91F2-27335AC4A4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8B4-432F-9ED1-B87A4A36B68F}"/>
                </c:ext>
              </c:extLst>
            </c:dLbl>
            <c:dLbl>
              <c:idx val="5"/>
              <c:layout>
                <c:manualLayout>
                  <c:x val="1.5920395515274726E-2"/>
                  <c:y val="1.303356008306996E-2"/>
                </c:manualLayout>
              </c:layout>
              <c:tx>
                <c:rich>
                  <a:bodyPr/>
                  <a:lstStyle/>
                  <a:p>
                    <a:fld id="{11840230-F993-4CCB-890C-ABD1190E47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8B4-432F-9ED1-B87A4A36B68F}"/>
                </c:ext>
              </c:extLst>
            </c:dLbl>
            <c:dLbl>
              <c:idx val="6"/>
              <c:layout>
                <c:manualLayout>
                  <c:x val="7.9601977576373457E-3"/>
                  <c:y val="-9.7602069052433169E-2"/>
                </c:manualLayout>
              </c:layout>
              <c:tx>
                <c:rich>
                  <a:bodyPr/>
                  <a:lstStyle/>
                  <a:p>
                    <a:fld id="{78E2B3A1-2245-4ED2-A933-7FB1AF29FC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8B4-432F-9ED1-B87A4A36B68F}"/>
                </c:ext>
              </c:extLst>
            </c:dLbl>
            <c:dLbl>
              <c:idx val="7"/>
              <c:layout>
                <c:manualLayout>
                  <c:x val="-1.8241909129161387E-17"/>
                  <c:y val="-9.3841632598103727E-2"/>
                </c:manualLayout>
              </c:layout>
              <c:tx>
                <c:rich>
                  <a:bodyPr/>
                  <a:lstStyle/>
                  <a:p>
                    <a:fld id="{7B76723D-ACE2-4B0B-BC63-66EDEF7AD1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8B4-432F-9ED1-B87A4A36B68F}"/>
                </c:ext>
              </c:extLst>
            </c:dLbl>
            <c:dLbl>
              <c:idx val="8"/>
              <c:layout>
                <c:manualLayout>
                  <c:x val="1.1940296636456045E-2"/>
                  <c:y val="-0.11969380654140571"/>
                </c:manualLayout>
              </c:layout>
              <c:tx>
                <c:rich>
                  <a:bodyPr/>
                  <a:lstStyle/>
                  <a:p>
                    <a:fld id="{7928D23A-EB19-48D8-B609-93DA254411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8B4-432F-9ED1-B87A4A36B68F}"/>
                </c:ext>
              </c:extLst>
            </c:dLbl>
            <c:dLbl>
              <c:idx val="9"/>
              <c:layout>
                <c:manualLayout>
                  <c:x val="3.9800988788186815E-3"/>
                  <c:y val="-0.14474599860821155"/>
                </c:manualLayout>
              </c:layout>
              <c:tx>
                <c:rich>
                  <a:bodyPr/>
                  <a:lstStyle/>
                  <a:p>
                    <a:fld id="{19572303-507D-496E-994D-7C72E0E9CC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8B4-432F-9ED1-B87A4A36B68F}"/>
                </c:ext>
              </c:extLst>
            </c:dLbl>
            <c:dLbl>
              <c:idx val="10"/>
              <c:layout>
                <c:manualLayout>
                  <c:x val="1.5920395515274726E-2"/>
                  <c:y val="0.27557411273486432"/>
                </c:manualLayout>
              </c:layout>
              <c:tx>
                <c:rich>
                  <a:bodyPr/>
                  <a:lstStyle/>
                  <a:p>
                    <a:fld id="{FDB3408E-3814-4AC4-A17D-7082A1E62F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B92-4D4E-BFC3-E20EFB9BCC7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698-439B-A6AF-2355F876889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390-4896-B3CB-BDC18D5B49F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390-4896-B3CB-BDC18D5B49F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390-4896-B3CB-BDC18D5B49F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390-4896-B3CB-BDC18D5B49F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390-4896-B3CB-BDC18D5B49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Sheet1!$F$2:$F$32</c:f>
              <c:numCache>
                <c:formatCode>General</c:formatCode>
                <c:ptCount val="17"/>
                <c:pt idx="0">
                  <c:v>1.663</c:v>
                </c:pt>
                <c:pt idx="1">
                  <c:v>2.2375352583700798</c:v>
                </c:pt>
                <c:pt idx="2">
                  <c:v>2.5006976602967099</c:v>
                </c:pt>
                <c:pt idx="3">
                  <c:v>0.27294100086380163</c:v>
                </c:pt>
                <c:pt idx="4">
                  <c:v>0.33594723350244887</c:v>
                </c:pt>
                <c:pt idx="5">
                  <c:v>0.35119127481962015</c:v>
                </c:pt>
                <c:pt idx="6">
                  <c:v>0.15522944998564672</c:v>
                </c:pt>
                <c:pt idx="7">
                  <c:v>3.1807734584473633E-2</c:v>
                </c:pt>
                <c:pt idx="8">
                  <c:v>0.22228342257401371</c:v>
                </c:pt>
                <c:pt idx="9">
                  <c:v>0.20290220620948823</c:v>
                </c:pt>
                <c:pt idx="10">
                  <c:v>0.13768522872579819</c:v>
                </c:pt>
                <c:pt idx="11">
                  <c:v>0.16992299795034185</c:v>
                </c:pt>
                <c:pt idx="12">
                  <c:v>0.20365105963443741</c:v>
                </c:pt>
                <c:pt idx="13">
                  <c:v>0.22502674700204514</c:v>
                </c:pt>
                <c:pt idx="14">
                  <c:v>0.19795829072675447</c:v>
                </c:pt>
                <c:pt idx="16">
                  <c:v>1.9946588434724088</c:v>
                </c:pt>
              </c:numCache>
            </c:numRef>
          </c:xVal>
          <c:yVal>
            <c:numRef>
              <c:f>Sheet1!$G$2:$G$32</c:f>
              <c:numCache>
                <c:formatCode>General</c:formatCode>
                <c:ptCount val="17"/>
                <c:pt idx="0">
                  <c:v>0.83599999999999997</c:v>
                </c:pt>
                <c:pt idx="1">
                  <c:v>0.81893997007389796</c:v>
                </c:pt>
                <c:pt idx="2">
                  <c:v>0.76700659579811203</c:v>
                </c:pt>
                <c:pt idx="3">
                  <c:v>0.69824085631250266</c:v>
                </c:pt>
                <c:pt idx="4">
                  <c:v>0.6579212567586209</c:v>
                </c:pt>
                <c:pt idx="5">
                  <c:v>0.64024083802081433</c:v>
                </c:pt>
                <c:pt idx="6">
                  <c:v>0.80149991081414018</c:v>
                </c:pt>
                <c:pt idx="7">
                  <c:v>0.98833823312594948</c:v>
                </c:pt>
                <c:pt idx="8">
                  <c:v>0.63006006282503235</c:v>
                </c:pt>
                <c:pt idx="9">
                  <c:v>0.66376588133809156</c:v>
                </c:pt>
                <c:pt idx="10">
                  <c:v>0.71152196955687752</c:v>
                </c:pt>
                <c:pt idx="11">
                  <c:v>0.66058510787964164</c:v>
                </c:pt>
                <c:pt idx="12">
                  <c:v>0.63003040526364862</c:v>
                </c:pt>
                <c:pt idx="13">
                  <c:v>0.61460105895355832</c:v>
                </c:pt>
                <c:pt idx="14">
                  <c:v>0.62003877283333864</c:v>
                </c:pt>
                <c:pt idx="16">
                  <c:v>0.40798903095795402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Sheet1!$C$2:$C$26</c15:f>
                <c15:dlblRangeCache>
                  <c:ptCount val="11"/>
                  <c:pt idx="0">
                    <c:v>Old</c:v>
                  </c:pt>
                  <c:pt idx="1">
                    <c:v>New</c:v>
                  </c:pt>
                  <c:pt idx="2">
                    <c:v>Lower</c:v>
                  </c:pt>
                  <c:pt idx="3">
                    <c:v>15-0.02</c:v>
                  </c:pt>
                  <c:pt idx="4">
                    <c:v>25-0.02</c:v>
                  </c:pt>
                  <c:pt idx="5">
                    <c:v>50-0.01</c:v>
                  </c:pt>
                  <c:pt idx="6">
                    <c:v>[400,200] ReLU</c:v>
                  </c:pt>
                  <c:pt idx="7">
                    <c:v>[400,200] Sigmoid</c:v>
                  </c:pt>
                  <c:pt idx="8">
                    <c:v>[800,400] ReLU</c:v>
                  </c:pt>
                  <c:pt idx="9">
                    <c:v>[800,400,200] ReLU</c:v>
                  </c:pt>
                  <c:pt idx="10">
                    <c:v>[1000,500] ReLU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8B4-432F-9ED1-B87A4A36B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83832"/>
        <c:axId val="471583176"/>
      </c:scatterChart>
      <c:valAx>
        <c:axId val="47158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176"/>
        <c:crosses val="autoZero"/>
        <c:crossBetween val="midCat"/>
      </c:valAx>
      <c:valAx>
        <c:axId val="47158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ontserrat" panose="00000500000000000000" pitchFamily="2" charset="0"/>
          <a:cs typeface="Padauk" panose="0200060002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33</xdr:row>
      <xdr:rowOff>171450</xdr:rowOff>
    </xdr:from>
    <xdr:to>
      <xdr:col>7</xdr:col>
      <xdr:colOff>323851</xdr:colOff>
      <xdr:row>57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4B871-5210-4819-89E9-5C8FD2658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DD22-63B2-4186-B7AB-3D6251EEC8C5}">
  <dimension ref="A1:I33"/>
  <sheetViews>
    <sheetView tabSelected="1" topLeftCell="A21" workbookViewId="0">
      <selection activeCell="B33" sqref="B33"/>
    </sheetView>
  </sheetViews>
  <sheetFormatPr defaultRowHeight="15" outlineLevelRow="1" x14ac:dyDescent="0.25"/>
  <cols>
    <col min="1" max="1" width="15" bestFit="1" customWidth="1"/>
    <col min="2" max="2" width="30" bestFit="1" customWidth="1"/>
    <col min="3" max="3" width="30" customWidth="1"/>
    <col min="4" max="4" width="10.7109375" bestFit="1" customWidth="1"/>
    <col min="5" max="5" width="11" bestFit="1" customWidth="1"/>
    <col min="6" max="6" width="7.85546875" bestFit="1" customWidth="1"/>
    <col min="7" max="7" width="8.140625" bestFit="1" customWidth="1"/>
    <col min="8" max="8" width="14" bestFit="1" customWidth="1"/>
  </cols>
  <sheetData>
    <row r="1" spans="1:9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22</v>
      </c>
    </row>
    <row r="2" spans="1:9" x14ac:dyDescent="0.25">
      <c r="A2" t="s">
        <v>7</v>
      </c>
      <c r="B2" t="s">
        <v>8</v>
      </c>
      <c r="C2" t="s">
        <v>8</v>
      </c>
      <c r="F2">
        <v>1.663</v>
      </c>
      <c r="G2">
        <v>0.83599999999999997</v>
      </c>
      <c r="H2">
        <v>2.4227205999999999</v>
      </c>
      <c r="I2">
        <f>F2+G2</f>
        <v>2.4990000000000001</v>
      </c>
    </row>
    <row r="3" spans="1:9" x14ac:dyDescent="0.25">
      <c r="B3" t="s">
        <v>9</v>
      </c>
      <c r="C3" t="s">
        <v>9</v>
      </c>
      <c r="F3">
        <v>2.2375352583700798</v>
      </c>
      <c r="G3">
        <v>0.81893997007389796</v>
      </c>
      <c r="I3">
        <f t="shared" ref="I3:I20" si="0">F3+G3</f>
        <v>3.0564752284439778</v>
      </c>
    </row>
    <row r="4" spans="1:9" x14ac:dyDescent="0.25">
      <c r="B4" t="s">
        <v>27</v>
      </c>
      <c r="C4" t="s">
        <v>27</v>
      </c>
      <c r="F4">
        <v>2.5006976602967099</v>
      </c>
      <c r="G4">
        <v>0.76700659579811203</v>
      </c>
    </row>
    <row r="5" spans="1:9" hidden="1" outlineLevel="1" x14ac:dyDescent="0.25">
      <c r="A5" t="s">
        <v>10</v>
      </c>
      <c r="B5" t="s">
        <v>11</v>
      </c>
      <c r="F5">
        <v>2.1000000000000001E-2</v>
      </c>
      <c r="G5">
        <v>0.96099999999999997</v>
      </c>
      <c r="I5">
        <f t="shared" si="0"/>
        <v>0.98199999999999998</v>
      </c>
    </row>
    <row r="6" spans="1:9" hidden="1" outlineLevel="1" x14ac:dyDescent="0.25">
      <c r="B6" t="s">
        <v>12</v>
      </c>
      <c r="D6">
        <v>5.3292505668254601E-2</v>
      </c>
      <c r="E6">
        <v>2.2476603113357601</v>
      </c>
      <c r="F6">
        <f>D6/$H$2</f>
        <v>2.1996967239331932E-2</v>
      </c>
      <c r="G6">
        <f>E6/$H$2</f>
        <v>0.9277422709559493</v>
      </c>
      <c r="I6">
        <f t="shared" si="0"/>
        <v>0.94973923819528128</v>
      </c>
    </row>
    <row r="7" spans="1:9" hidden="1" outlineLevel="1" x14ac:dyDescent="0.25">
      <c r="B7" t="s">
        <v>13</v>
      </c>
      <c r="D7">
        <v>0.45027285889297203</v>
      </c>
      <c r="E7">
        <v>1.88565074780221</v>
      </c>
      <c r="F7">
        <f>D7/$H$2</f>
        <v>0.18585422474757182</v>
      </c>
      <c r="G7">
        <f>E7/$H$2</f>
        <v>0.77831952549634076</v>
      </c>
      <c r="I7">
        <f t="shared" si="0"/>
        <v>0.96417375024391261</v>
      </c>
    </row>
    <row r="8" spans="1:9" hidden="1" outlineLevel="1" x14ac:dyDescent="0.25">
      <c r="B8" t="s">
        <v>14</v>
      </c>
      <c r="D8">
        <v>8.5198797193451303E-2</v>
      </c>
      <c r="E8">
        <v>2.1350067720739001</v>
      </c>
      <c r="F8">
        <f>D8/$H$2</f>
        <v>3.5166579750653584E-2</v>
      </c>
      <c r="G8">
        <f>E8/$H$2</f>
        <v>0.88124349628838761</v>
      </c>
      <c r="I8">
        <f t="shared" si="0"/>
        <v>0.91641007603904123</v>
      </c>
    </row>
    <row r="9" spans="1:9" hidden="1" outlineLevel="1" x14ac:dyDescent="0.25">
      <c r="B9" t="s">
        <v>15</v>
      </c>
      <c r="D9">
        <v>0.31835214065795098</v>
      </c>
      <c r="E9">
        <v>2.01510693410071</v>
      </c>
      <c r="F9">
        <f>D9/$H$2</f>
        <v>0.13140274642397931</v>
      </c>
      <c r="G9">
        <f>E9/$H$2</f>
        <v>0.83175374580985939</v>
      </c>
      <c r="I9">
        <f t="shared" si="0"/>
        <v>0.9631564922338387</v>
      </c>
    </row>
    <row r="10" spans="1:9" hidden="1" outlineLevel="1" x14ac:dyDescent="0.25">
      <c r="B10" t="s">
        <v>16</v>
      </c>
      <c r="D10">
        <v>0.43899205673453101</v>
      </c>
      <c r="E10">
        <v>1.8936263467804799</v>
      </c>
      <c r="F10">
        <f>D10/$H$2</f>
        <v>0.18119797088221029</v>
      </c>
      <c r="G10">
        <f>E10/$H$2</f>
        <v>0.7816115266368231</v>
      </c>
      <c r="I10">
        <f t="shared" si="0"/>
        <v>0.96280949751903333</v>
      </c>
    </row>
    <row r="11" spans="1:9" hidden="1" outlineLevel="1" x14ac:dyDescent="0.25">
      <c r="B11" t="s">
        <v>17</v>
      </c>
      <c r="D11">
        <v>0.44803106890989303</v>
      </c>
      <c r="E11">
        <v>1.89625973148816</v>
      </c>
      <c r="F11">
        <f>D11/$H$2</f>
        <v>0.18492890550808586</v>
      </c>
      <c r="G11">
        <f>E11/$H$2</f>
        <v>0.78269848016653676</v>
      </c>
      <c r="I11">
        <f t="shared" si="0"/>
        <v>0.96762738567462259</v>
      </c>
    </row>
    <row r="12" spans="1:9" hidden="1" outlineLevel="1" x14ac:dyDescent="0.25">
      <c r="B12" t="s">
        <v>18</v>
      </c>
      <c r="D12">
        <v>0.64131719531954401</v>
      </c>
      <c r="E12">
        <v>1.7336365497989901</v>
      </c>
      <c r="F12">
        <f>D12/$H$2</f>
        <v>0.26470951512920804</v>
      </c>
      <c r="G12">
        <f>E12/$H$2</f>
        <v>0.71557428033549975</v>
      </c>
      <c r="I12">
        <f t="shared" si="0"/>
        <v>0.98028379546470779</v>
      </c>
    </row>
    <row r="13" spans="1:9" hidden="1" outlineLevel="1" x14ac:dyDescent="0.25">
      <c r="B13" t="s">
        <v>19</v>
      </c>
      <c r="D13">
        <v>0.68898756596933997</v>
      </c>
      <c r="E13">
        <v>1.72661299304111</v>
      </c>
      <c r="F13">
        <f>D13/$H$2</f>
        <v>0.2843858949188528</v>
      </c>
      <c r="G13">
        <f>E13/$H$2</f>
        <v>0.71267524329512455</v>
      </c>
      <c r="I13">
        <f t="shared" si="0"/>
        <v>0.99706113821397735</v>
      </c>
    </row>
    <row r="14" spans="1:9" hidden="1" outlineLevel="1" x14ac:dyDescent="0.25">
      <c r="B14" t="s">
        <v>20</v>
      </c>
      <c r="D14">
        <v>0.77037819428127996</v>
      </c>
      <c r="E14">
        <v>1.6389388860746701</v>
      </c>
      <c r="F14">
        <f>D14/$H$2</f>
        <v>0.31798061826909796</v>
      </c>
      <c r="G14">
        <f>E14/$H$2</f>
        <v>0.67648695688420291</v>
      </c>
      <c r="I14">
        <f t="shared" si="0"/>
        <v>0.99446757515330086</v>
      </c>
    </row>
    <row r="15" spans="1:9" hidden="1" outlineLevel="1" x14ac:dyDescent="0.25">
      <c r="B15" t="s">
        <v>21</v>
      </c>
      <c r="D15">
        <v>0.88327603116950304</v>
      </c>
      <c r="E15">
        <v>1.5983387761407399</v>
      </c>
      <c r="F15">
        <f>D15/$H$2</f>
        <v>0.36458022900763015</v>
      </c>
      <c r="G15">
        <f>E15/$H$2</f>
        <v>0.65972889161909132</v>
      </c>
      <c r="I15">
        <f t="shared" si="0"/>
        <v>1.0243091206267214</v>
      </c>
    </row>
    <row r="16" spans="1:9" hidden="1" outlineLevel="1" x14ac:dyDescent="0.25">
      <c r="B16" t="s">
        <v>23</v>
      </c>
      <c r="C16" t="s">
        <v>23</v>
      </c>
      <c r="D16">
        <v>0.854222573393287</v>
      </c>
      <c r="E16">
        <v>1.59829925740706</v>
      </c>
      <c r="F16">
        <f>D16/$H$2</f>
        <v>0.35258814961712343</v>
      </c>
      <c r="G16">
        <f>E16/$H$2</f>
        <v>0.65971257990172705</v>
      </c>
      <c r="I16">
        <f t="shared" si="0"/>
        <v>1.0123007295188504</v>
      </c>
    </row>
    <row r="17" spans="1:9" collapsed="1" x14ac:dyDescent="0.25">
      <c r="A17" t="s">
        <v>10</v>
      </c>
      <c r="B17" t="s">
        <v>24</v>
      </c>
      <c r="C17" t="s">
        <v>30</v>
      </c>
      <c r="D17">
        <v>0.66125978537734997</v>
      </c>
      <c r="E17">
        <v>1.6916425063499401</v>
      </c>
      <c r="F17">
        <f>D17/$H$2</f>
        <v>0.27294100086380163</v>
      </c>
      <c r="G17">
        <f>E17/$H$2</f>
        <v>0.69824085631250266</v>
      </c>
      <c r="I17">
        <f t="shared" si="0"/>
        <v>0.97118185717630423</v>
      </c>
    </row>
    <row r="18" spans="1:9" x14ac:dyDescent="0.25">
      <c r="B18" t="s">
        <v>25</v>
      </c>
      <c r="C18" t="s">
        <v>31</v>
      </c>
      <c r="D18">
        <v>0.81390628311939295</v>
      </c>
      <c r="E18">
        <v>1.5939593819269999</v>
      </c>
      <c r="F18">
        <f>D18/$H$2</f>
        <v>0.33594723350244887</v>
      </c>
      <c r="G18">
        <f>E18/$H$2</f>
        <v>0.6579212567586209</v>
      </c>
      <c r="I18">
        <f t="shared" si="0"/>
        <v>0.99386849026106971</v>
      </c>
    </row>
    <row r="19" spans="1:9" x14ac:dyDescent="0.25">
      <c r="B19" t="s">
        <v>26</v>
      </c>
      <c r="C19" t="s">
        <v>32</v>
      </c>
      <c r="D19">
        <v>0.85083833604575498</v>
      </c>
      <c r="E19">
        <v>1.55112466723429</v>
      </c>
      <c r="F19">
        <f>D19/$H$2</f>
        <v>0.35119127481962015</v>
      </c>
      <c r="G19">
        <f>E19/$H$2</f>
        <v>0.64024083802081433</v>
      </c>
      <c r="I19">
        <f t="shared" si="0"/>
        <v>0.99143211284043442</v>
      </c>
    </row>
    <row r="20" spans="1:9" hidden="1" outlineLevel="1" x14ac:dyDescent="0.25">
      <c r="B20" t="s">
        <v>29</v>
      </c>
      <c r="C20" t="s">
        <v>33</v>
      </c>
      <c r="D20">
        <v>1.49097715457932</v>
      </c>
      <c r="E20">
        <v>2.5418916540027001</v>
      </c>
      <c r="F20">
        <f>D20/$H$2</f>
        <v>0.61541440419473881</v>
      </c>
      <c r="G20">
        <f>E20/$H$2</f>
        <v>1.0491889382550759</v>
      </c>
      <c r="I20">
        <f t="shared" si="0"/>
        <v>1.6646033424498148</v>
      </c>
    </row>
    <row r="21" spans="1:9" collapsed="1" x14ac:dyDescent="0.25">
      <c r="A21" t="s">
        <v>28</v>
      </c>
      <c r="B21" t="s">
        <v>34</v>
      </c>
      <c r="C21" t="s">
        <v>38</v>
      </c>
      <c r="D21">
        <v>0.37607758620689602</v>
      </c>
      <c r="E21">
        <v>1.9418103448275801</v>
      </c>
      <c r="F21">
        <f>D21/$H$2</f>
        <v>0.15522944998564672</v>
      </c>
      <c r="G21">
        <f t="shared" ref="G21" si="1">E21/$H$2</f>
        <v>0.80149991081414018</v>
      </c>
      <c r="I21">
        <f t="shared" ref="I21" si="2">F21+G21</f>
        <v>0.95672936079978688</v>
      </c>
    </row>
    <row r="22" spans="1:9" x14ac:dyDescent="0.25">
      <c r="B22" t="s">
        <v>35</v>
      </c>
      <c r="C22" t="s">
        <v>39</v>
      </c>
      <c r="D22">
        <v>7.7061253817136702E-2</v>
      </c>
      <c r="E22">
        <v>2.39446739716184</v>
      </c>
      <c r="F22">
        <f>D22/$H$2</f>
        <v>3.1807734584473633E-2</v>
      </c>
      <c r="G22">
        <f t="shared" ref="G22" si="3">E22/$H$2</f>
        <v>0.98833823312594948</v>
      </c>
      <c r="I22">
        <f t="shared" ref="I22" si="4">F22+G22</f>
        <v>1.0201459677104232</v>
      </c>
    </row>
    <row r="23" spans="1:9" x14ac:dyDescent="0.25">
      <c r="B23" t="s">
        <v>36</v>
      </c>
      <c r="C23" t="s">
        <v>40</v>
      </c>
      <c r="D23">
        <v>0.53853062690856801</v>
      </c>
      <c r="E23">
        <v>1.5264594934435001</v>
      </c>
      <c r="F23">
        <f>D23/$H$2</f>
        <v>0.22228342257401371</v>
      </c>
      <c r="G23">
        <f t="shared" ref="G23" si="5">E23/$H$2</f>
        <v>0.63006006282503235</v>
      </c>
      <c r="I23">
        <f t="shared" ref="I23" si="6">F23+G23</f>
        <v>0.85234348539904603</v>
      </c>
    </row>
    <row r="24" spans="1:9" x14ac:dyDescent="0.25">
      <c r="B24" t="s">
        <v>37</v>
      </c>
      <c r="C24" t="s">
        <v>41</v>
      </c>
      <c r="D24">
        <v>0.49157535476917502</v>
      </c>
      <c r="E24">
        <v>1.6081192742949499</v>
      </c>
      <c r="F24">
        <f>D24/$H$2</f>
        <v>0.20290220620948823</v>
      </c>
      <c r="G24">
        <f t="shared" ref="G24" si="7">E24/$H$2</f>
        <v>0.66376588133809156</v>
      </c>
      <c r="I24">
        <f t="shared" ref="I24" si="8">F24+G24</f>
        <v>0.86666808754757985</v>
      </c>
    </row>
    <row r="25" spans="1:9" hidden="1" outlineLevel="1" x14ac:dyDescent="0.25">
      <c r="B25" s="1" t="s">
        <v>42</v>
      </c>
      <c r="C25" t="s">
        <v>43</v>
      </c>
      <c r="D25">
        <v>0.61442428597089904</v>
      </c>
      <c r="E25">
        <v>1.52390874797916</v>
      </c>
      <c r="F25">
        <f>D25/$H$2</f>
        <v>0.2536092217859951</v>
      </c>
      <c r="G25">
        <f t="shared" ref="G25" si="9">E25/$H$2</f>
        <v>0.62900721939589732</v>
      </c>
      <c r="I25">
        <f t="shared" ref="I25" si="10">F25+G25</f>
        <v>0.88261644118189242</v>
      </c>
    </row>
    <row r="26" spans="1:9" collapsed="1" x14ac:dyDescent="0.25">
      <c r="B26" t="s">
        <v>44</v>
      </c>
      <c r="C26" t="s">
        <v>43</v>
      </c>
      <c r="D26">
        <v>0.33357283994970299</v>
      </c>
      <c r="E26">
        <v>1.72381893299802</v>
      </c>
      <c r="F26">
        <f>D26/$H$2</f>
        <v>0.13768522872579819</v>
      </c>
      <c r="G26">
        <f t="shared" ref="G26" si="11">E26/$H$2</f>
        <v>0.71152196955687752</v>
      </c>
      <c r="I26">
        <f t="shared" ref="I26" si="12">F26+G26</f>
        <v>0.84920719828267566</v>
      </c>
    </row>
    <row r="27" spans="1:9" x14ac:dyDescent="0.25">
      <c r="B27" t="s">
        <v>45</v>
      </c>
      <c r="C27" t="s">
        <v>43</v>
      </c>
      <c r="D27">
        <v>0.41167594754805098</v>
      </c>
      <c r="E27">
        <v>1.6004131489132301</v>
      </c>
      <c r="F27">
        <f>D27/$H$2</f>
        <v>0.16992299795034185</v>
      </c>
      <c r="G27">
        <f t="shared" ref="G27" si="13">E27/$H$2</f>
        <v>0.66058510787964164</v>
      </c>
      <c r="I27">
        <f t="shared" ref="I27" si="14">F27+G27</f>
        <v>0.83050810582998347</v>
      </c>
    </row>
    <row r="28" spans="1:9" x14ac:dyDescent="0.25">
      <c r="B28" t="s">
        <v>46</v>
      </c>
      <c r="C28" t="s">
        <v>43</v>
      </c>
      <c r="D28">
        <v>0.49338961738817999</v>
      </c>
      <c r="E28">
        <v>1.52638764145859</v>
      </c>
      <c r="F28">
        <f>D28/$H$2</f>
        <v>0.20365105963443741</v>
      </c>
      <c r="G28">
        <f t="shared" ref="G28" si="15">E28/$H$2</f>
        <v>0.63003040526364862</v>
      </c>
      <c r="I28">
        <f t="shared" ref="I28" si="16">F28+G28</f>
        <v>0.83368146489808603</v>
      </c>
    </row>
    <row r="29" spans="1:9" x14ac:dyDescent="0.25">
      <c r="B29" t="s">
        <v>48</v>
      </c>
      <c r="C29" t="s">
        <v>43</v>
      </c>
      <c r="D29">
        <v>0.54517693551284296</v>
      </c>
      <c r="E29">
        <v>1.4890066463086</v>
      </c>
      <c r="F29">
        <f>D29/$H$2</f>
        <v>0.22502674700204514</v>
      </c>
      <c r="G29">
        <f t="shared" ref="G29" si="17">E29/$H$2</f>
        <v>0.61460105895355832</v>
      </c>
      <c r="I29">
        <f t="shared" ref="I29" si="18">F29+G29</f>
        <v>0.83962780595560349</v>
      </c>
    </row>
    <row r="30" spans="1:9" x14ac:dyDescent="0.25">
      <c r="B30" t="s">
        <v>47</v>
      </c>
      <c r="C30" t="s">
        <v>49</v>
      </c>
      <c r="D30">
        <v>0.47959762888449697</v>
      </c>
      <c r="E30">
        <v>1.5021807077420499</v>
      </c>
      <c r="F30">
        <f>D30/$H$2</f>
        <v>0.19795829072675447</v>
      </c>
      <c r="G30">
        <f t="shared" ref="G30" si="19">E30/$H$2</f>
        <v>0.62003877283333864</v>
      </c>
      <c r="I30">
        <f t="shared" ref="I30" si="20">F30+G30</f>
        <v>0.81799706356009305</v>
      </c>
    </row>
    <row r="31" spans="1:9" x14ac:dyDescent="0.25">
      <c r="B31" t="s">
        <v>52</v>
      </c>
      <c r="C31" t="s">
        <v>43</v>
      </c>
    </row>
    <row r="32" spans="1:9" x14ac:dyDescent="0.25">
      <c r="A32" t="s">
        <v>50</v>
      </c>
      <c r="B32" t="s">
        <v>51</v>
      </c>
      <c r="C32" t="s">
        <v>51</v>
      </c>
      <c r="D32">
        <v>4.8325010700527802</v>
      </c>
      <c r="E32">
        <v>0.98844342987587297</v>
      </c>
      <c r="F32">
        <f>D32/$H$2</f>
        <v>1.9946588434724088</v>
      </c>
      <c r="G32">
        <f t="shared" ref="G32" si="21">E32/$H$2</f>
        <v>0.40798903095795402</v>
      </c>
      <c r="I32">
        <f t="shared" ref="I32" si="22">F32+G32</f>
        <v>2.4026478744303628</v>
      </c>
    </row>
    <row r="33" spans="2:2" x14ac:dyDescent="0.25">
      <c r="B33" t="s">
        <v>53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2020-06-02T14:43:07Z</dcterms:created>
  <dcterms:modified xsi:type="dcterms:W3CDTF">2020-06-10T17:06:03Z</dcterms:modified>
</cp:coreProperties>
</file>