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y Schoolwork\Y1.2 Frosh Spring\Summer\Project-C\"/>
    </mc:Choice>
  </mc:AlternateContent>
  <xr:revisionPtr revIDLastSave="0" documentId="13_ncr:1_{920FF053-13AA-4A6F-AD5E-E470FFAD37A8}" xr6:coauthVersionLast="45" xr6:coauthVersionMax="45" xr10:uidLastSave="{00000000-0000-0000-0000-000000000000}"/>
  <bookViews>
    <workbookView xWindow="-120" yWindow="-120" windowWidth="29040" windowHeight="15840" xr2:uid="{1221AA35-BCB8-4C74-B687-47C4736C933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42" i="1" l="1"/>
  <c r="J43" i="1"/>
  <c r="J46" i="1" l="1"/>
  <c r="J39" i="1" l="1"/>
  <c r="J45" i="1"/>
  <c r="J41" i="1"/>
  <c r="J40" i="1"/>
  <c r="J44" i="1"/>
  <c r="J38" i="1"/>
  <c r="G36" i="1" l="1"/>
  <c r="J36" i="1" s="1"/>
  <c r="H36" i="1"/>
  <c r="G35" i="1" l="1"/>
  <c r="J35" i="1" s="1"/>
  <c r="H35" i="1"/>
  <c r="G37" i="1"/>
  <c r="H37" i="1"/>
  <c r="J37" i="1"/>
  <c r="J34" i="1" l="1"/>
  <c r="H34" i="1"/>
  <c r="G34" i="1"/>
  <c r="G33" i="1" l="1"/>
  <c r="H33" i="1"/>
  <c r="J33" i="1" l="1"/>
  <c r="G32" i="1"/>
  <c r="H32" i="1"/>
  <c r="J32" i="1" l="1"/>
  <c r="G31" i="1"/>
  <c r="J31" i="1" s="1"/>
  <c r="H31" i="1"/>
  <c r="G30" i="1" l="1"/>
  <c r="H30" i="1"/>
  <c r="G29" i="1"/>
  <c r="H29" i="1"/>
  <c r="G28" i="1"/>
  <c r="H28" i="1"/>
  <c r="J28" i="1" s="1"/>
  <c r="G27" i="1"/>
  <c r="H27" i="1"/>
  <c r="G26" i="1"/>
  <c r="J26" i="1" s="1"/>
  <c r="H26" i="1"/>
  <c r="G25" i="1"/>
  <c r="H25" i="1"/>
  <c r="G24" i="1"/>
  <c r="H24" i="1"/>
  <c r="G23" i="1"/>
  <c r="H23" i="1"/>
  <c r="G22" i="1"/>
  <c r="H22" i="1"/>
  <c r="G21" i="1"/>
  <c r="H21" i="1"/>
  <c r="J27" i="1" l="1"/>
  <c r="J29" i="1"/>
  <c r="J30" i="1"/>
  <c r="J24" i="1"/>
  <c r="J25" i="1"/>
  <c r="J23" i="1"/>
  <c r="J22" i="1"/>
  <c r="J21" i="1"/>
  <c r="H20" i="1"/>
  <c r="G20" i="1"/>
  <c r="J20" i="1" l="1"/>
  <c r="G19" i="1"/>
  <c r="H19" i="1"/>
  <c r="G18" i="1"/>
  <c r="H18" i="1"/>
  <c r="G17" i="1"/>
  <c r="H17" i="1"/>
  <c r="G16" i="1"/>
  <c r="H16" i="1"/>
  <c r="J2" i="1"/>
  <c r="J3" i="1"/>
  <c r="J5" i="1"/>
  <c r="H15" i="1"/>
  <c r="G15" i="1"/>
  <c r="J15" i="1" l="1"/>
  <c r="J19" i="1"/>
  <c r="J17" i="1"/>
  <c r="J18" i="1"/>
  <c r="J16" i="1"/>
  <c r="G14" i="1"/>
  <c r="H14" i="1"/>
  <c r="J14" i="1" l="1"/>
  <c r="H13" i="1"/>
  <c r="G13" i="1"/>
  <c r="J13" i="1" l="1"/>
  <c r="G12" i="1"/>
  <c r="H12" i="1"/>
  <c r="G11" i="1"/>
  <c r="H11" i="1"/>
  <c r="G10" i="1"/>
  <c r="H10" i="1"/>
  <c r="G9" i="1"/>
  <c r="H9" i="1"/>
  <c r="H6" i="1"/>
  <c r="G6" i="1"/>
  <c r="G8" i="1"/>
  <c r="H8" i="1"/>
  <c r="H7" i="1"/>
  <c r="G7" i="1"/>
  <c r="J7" i="1" l="1"/>
  <c r="J11" i="1"/>
  <c r="J8" i="1"/>
  <c r="J6" i="1"/>
  <c r="J9" i="1"/>
  <c r="J10" i="1"/>
  <c r="J12" i="1"/>
</calcChain>
</file>

<file path=xl/sharedStrings.xml><?xml version="1.0" encoding="utf-8"?>
<sst xmlns="http://schemas.openxmlformats.org/spreadsheetml/2006/main" count="130" uniqueCount="78">
  <si>
    <t>Model</t>
  </si>
  <si>
    <t>Configuration</t>
  </si>
  <si>
    <t>FPR/article</t>
  </si>
  <si>
    <t>FNR/article</t>
  </si>
  <si>
    <t>FPR/tag</t>
  </si>
  <si>
    <t>FNR/tag</t>
  </si>
  <si>
    <t>Magic Number</t>
  </si>
  <si>
    <t>Jianna's Manual</t>
  </si>
  <si>
    <t>Old</t>
  </si>
  <si>
    <t>New</t>
  </si>
  <si>
    <t>TF-IDF + NB</t>
  </si>
  <si>
    <t>Default, Full Text</t>
  </si>
  <si>
    <t>Default, Title</t>
  </si>
  <si>
    <t>5-0.4, Full Text</t>
  </si>
  <si>
    <t>5-0.4, Title</t>
  </si>
  <si>
    <t>3-0.3, Full Text</t>
  </si>
  <si>
    <t>5-0.3, Full Text</t>
  </si>
  <si>
    <t>5-0.2, Full Text</t>
  </si>
  <si>
    <t>10-0.4, Full Text</t>
  </si>
  <si>
    <t>10-0.1, Full Text</t>
  </si>
  <si>
    <t>15-0.1, Full Text</t>
  </si>
  <si>
    <t>20-0.1, Full Text</t>
  </si>
  <si>
    <t>Sum</t>
  </si>
  <si>
    <t>20-0.05, Full Text</t>
  </si>
  <si>
    <t>15-0.02, Full Text</t>
  </si>
  <si>
    <t>25-0.02, Full Text</t>
  </si>
  <si>
    <t>50-0.01, Full Text</t>
  </si>
  <si>
    <t>Lower</t>
  </si>
  <si>
    <t>ComplementNB, 5-0.3, Full Text</t>
  </si>
  <si>
    <t>15-0.02</t>
  </si>
  <si>
    <t>25-0.02</t>
  </si>
  <si>
    <t>50-0.01</t>
  </si>
  <si>
    <t>ComplementNB, 5-0.3</t>
  </si>
  <si>
    <t>1%, 10 epochs [400,200] ReLU Adam</t>
  </si>
  <si>
    <t>2%, 10 epochs [400,200] Sigmoid Adam</t>
  </si>
  <si>
    <t>10%, 4 epochs [800,400] ReLU Adam</t>
  </si>
  <si>
    <t>10%, 4 epochs [800,400,200] ReLU Adam</t>
  </si>
  <si>
    <t>20%, 4 epochs [1000,500] ReLU Adam 0.0002</t>
  </si>
  <si>
    <t>[1000,500] ReLU</t>
  </si>
  <si>
    <t>20%, 4 epochs [1000,500] ReLU Adam 1e-4</t>
  </si>
  <si>
    <t>20%, 8 epochs [1000,500] ReLU Adam 1e-4</t>
  </si>
  <si>
    <t>20%, 10 epochs [1000,500] ReLU Adam 1e-4</t>
  </si>
  <si>
    <t>50%, 10 epochs [600,300] ReLU Adam 1e-4</t>
  </si>
  <si>
    <t>20%, 20 epochs [1000,500] ReLU Adam 1e-4</t>
  </si>
  <si>
    <t>w2v + LSTM RNN</t>
  </si>
  <si>
    <t>1%, 2 epochs</t>
  </si>
  <si>
    <t>100%, 10 epochs [1000,500] ReLU Adam 1e-5</t>
  </si>
  <si>
    <t>100%, 20 epochs [1000,500] ReLU Adam 1e-5</t>
  </si>
  <si>
    <t>100%, 30 epochs [400,200] ReLU Adam 1e-5</t>
  </si>
  <si>
    <t>[1000,500] 10 epochs</t>
  </si>
  <si>
    <t>[1000,500] 20 epochs</t>
  </si>
  <si>
    <t>[400,200] 30 epochs</t>
  </si>
  <si>
    <t>100%, 30 epochs [1000,500] ReLU Adam 1e-5</t>
  </si>
  <si>
    <t>[1000,500] 30 epochs</t>
  </si>
  <si>
    <t>100%, 50 epochs [1000,500] ReLU Adam 1e-5</t>
  </si>
  <si>
    <t>[1000,500] 50 epochs</t>
  </si>
  <si>
    <t>Corpus</t>
  </si>
  <si>
    <t>Spacey</t>
  </si>
  <si>
    <t>100%, 100 epochs [1000,500] ReLU Adam 1e-5</t>
  </si>
  <si>
    <t>[1000,500] 100 epochs*</t>
  </si>
  <si>
    <t>10%, 10 epochs</t>
  </si>
  <si>
    <t>BERT + LSTM RNN</t>
  </si>
  <si>
    <t>10%, 3 epochs</t>
  </si>
  <si>
    <t>w2v + CNN + LSTM RNN + NN</t>
  </si>
  <si>
    <t>5-gram CNN, 4-Max Pool, 2 Linear Layers, 10%, 10 epochs</t>
  </si>
  <si>
    <t>5-gram CNN, 4-Max Pool, 2 Linear Layers, 10%, 7 epochs</t>
  </si>
  <si>
    <t>20%, 3 epochs</t>
  </si>
  <si>
    <t>20%, 20 epochs</t>
  </si>
  <si>
    <t>Deep, 10%, 10 epochs</t>
  </si>
  <si>
    <t>TF-IDF* + NN</t>
  </si>
  <si>
    <t>BERT + NN</t>
  </si>
  <si>
    <t>20%, 7 epochs</t>
  </si>
  <si>
    <t>Deep, 10%, 7 epochs</t>
  </si>
  <si>
    <t>w2v + CNN</t>
  </si>
  <si>
    <t>5,3-gram CNN, 2 Max Pool layers</t>
  </si>
  <si>
    <t>5,3-gram CNN, 2 Max Pool layers, 20%</t>
  </si>
  <si>
    <t>5,3-CNN</t>
  </si>
  <si>
    <t>5,3-CNN, 20%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</si>
</sst>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Montserrat" panose="00000500000000000000" pitchFamily="2" charset="0"/>
                <a:ea typeface="+mn-ea"/>
                <a:cs typeface="Padauk" panose="02000600020000020004" pitchFamily="2" charset="0"/>
              </a:defRPr>
            </a:pPr>
            <a:r>
              <a:rPr lang="en-US"/>
              <a:t>Comparison of Models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Montserrat" panose="00000500000000000000" pitchFamily="2" charset="0"/>
              <a:ea typeface="+mn-ea"/>
              <a:cs typeface="Padauk" panose="02000600020000020004" pitchFamily="2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Sheet1!$C$2:$C$13</c:f>
              <c:strCache>
                <c:ptCount val="12"/>
                <c:pt idx="0">
                  <c:v>Old</c:v>
                </c:pt>
                <c:pt idx="1">
                  <c:v>New</c:v>
                </c:pt>
                <c:pt idx="2">
                  <c:v>Lower</c:v>
                </c:pt>
                <c:pt idx="3">
                  <c:v>Default, Full Text</c:v>
                </c:pt>
                <c:pt idx="4">
                  <c:v>Default, Title</c:v>
                </c:pt>
                <c:pt idx="5">
                  <c:v>5-0.4, Full Text</c:v>
                </c:pt>
                <c:pt idx="6">
                  <c:v>5-0.4, Title</c:v>
                </c:pt>
                <c:pt idx="7">
                  <c:v>3-0.3, Full Text</c:v>
                </c:pt>
                <c:pt idx="8">
                  <c:v>5-0.3, Full Text</c:v>
                </c:pt>
                <c:pt idx="9">
                  <c:v>5-0.2, Full Text</c:v>
                </c:pt>
                <c:pt idx="10">
                  <c:v>10-0.4, Full Text</c:v>
                </c:pt>
                <c:pt idx="11">
                  <c:v>10-0.1, Full Text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E8B4-432F-9ED1-B87A4A36B68F}"/>
              </c:ext>
            </c:extLst>
          </c:dPt>
          <c:dPt>
            <c:idx val="1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E8B4-432F-9ED1-B87A4A36B68F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E8B4-432F-9ED1-B87A4A36B68F}"/>
              </c:ext>
            </c:extLst>
          </c:dPt>
          <c:dPt>
            <c:idx val="6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E8B4-432F-9ED1-B87A4A36B68F}"/>
              </c:ext>
            </c:extLst>
          </c:dPt>
          <c:dPt>
            <c:idx val="7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E8B4-432F-9ED1-B87A4A36B68F}"/>
              </c:ext>
            </c:extLst>
          </c:dPt>
          <c:dPt>
            <c:idx val="8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E8B4-432F-9ED1-B87A4A36B68F}"/>
              </c:ext>
            </c:extLst>
          </c:dPt>
          <c:dPt>
            <c:idx val="9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E8B4-432F-9ED1-B87A4A36B68F}"/>
              </c:ext>
            </c:extLst>
          </c:dPt>
          <c:dPt>
            <c:idx val="10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CB92-4D4E-BFC3-E20EFB9BCC71}"/>
              </c:ext>
            </c:extLst>
          </c:dPt>
          <c:dPt>
            <c:idx val="11"/>
            <c:marker>
              <c:symbol val="circle"/>
              <c:size val="5"/>
              <c:spPr>
                <a:solidFill>
                  <a:srgbClr val="00B050"/>
                </a:solidFill>
                <a:ln w="9525">
                  <a:solidFill>
                    <a:srgbClr val="00B05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4698-439B-A6AF-2355F8768895}"/>
              </c:ext>
            </c:extLst>
          </c:dPt>
          <c:dPt>
            <c:idx val="12"/>
            <c:marker>
              <c:symbol val="circle"/>
              <c:size val="5"/>
              <c:spPr>
                <a:solidFill>
                  <a:srgbClr val="00B050"/>
                </a:solidFill>
                <a:ln w="9525">
                  <a:solidFill>
                    <a:srgbClr val="00B05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A390-4896-B3CB-BDC18D5B49F3}"/>
              </c:ext>
            </c:extLst>
          </c:dPt>
          <c:dPt>
            <c:idx val="13"/>
            <c:marker>
              <c:symbol val="circle"/>
              <c:size val="5"/>
              <c:spPr>
                <a:solidFill>
                  <a:srgbClr val="00B050"/>
                </a:solidFill>
                <a:ln w="9525">
                  <a:solidFill>
                    <a:srgbClr val="00B05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A390-4896-B3CB-BDC18D5B49F3}"/>
              </c:ext>
            </c:extLst>
          </c:dPt>
          <c:dPt>
            <c:idx val="14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A390-4896-B3CB-BDC18D5B49F3}"/>
              </c:ext>
            </c:extLst>
          </c:dPt>
          <c:dPt>
            <c:idx val="15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A390-4896-B3CB-BDC18D5B49F3}"/>
              </c:ext>
            </c:extLst>
          </c:dPt>
          <c:dPt>
            <c:idx val="16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A390-4896-B3CB-BDC18D5B49F3}"/>
              </c:ext>
            </c:extLst>
          </c:dPt>
          <c:dPt>
            <c:idx val="17"/>
            <c:marker>
              <c:symbol val="circle"/>
              <c:size val="5"/>
              <c:spPr>
                <a:solidFill>
                  <a:schemeClr val="accent5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3010-4CF2-9DF2-E7C1E58185E0}"/>
              </c:ext>
            </c:extLst>
          </c:dPt>
          <c:dPt>
            <c:idx val="18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7C30-497D-B4DA-6D939E83C6AE}"/>
              </c:ext>
            </c:extLst>
          </c:dPt>
          <c:dPt>
            <c:idx val="19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</c:dPt>
          <c:dPt>
            <c:idx val="20"/>
            <c:marker>
              <c:symbol val="circle"/>
              <c:size val="5"/>
              <c:spPr>
                <a:solidFill>
                  <a:srgbClr val="C00000"/>
                </a:solidFill>
                <a:ln w="9525">
                  <a:solidFill>
                    <a:srgbClr val="C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374A-4615-9344-11D41476A336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6BF836C3-E839-4E32-A576-DBD91C8CCC8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E8B4-432F-9ED1-B87A4A36B68F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FD335EDA-E682-4DB9-91EC-F190CBD5ABE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E8B4-432F-9ED1-B87A4A36B68F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306612D8-2868-40DE-8783-780B405C0BB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E8B4-432F-9ED1-B87A4A36B68F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B69FBDF8-693B-4249-A965-A934EBB27AD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E8B4-432F-9ED1-B87A4A36B68F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9B1BDBE4-DC1C-4854-8279-B366CC53EAD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E8B4-432F-9ED1-B87A4A36B68F}"/>
                </c:ext>
              </c:extLst>
            </c:dLbl>
            <c:dLbl>
              <c:idx val="5"/>
              <c:layout>
                <c:manualLayout>
                  <c:x val="1.5920395515274726E-2"/>
                  <c:y val="1.303356008306996E-2"/>
                </c:manualLayout>
              </c:layout>
              <c:tx>
                <c:rich>
                  <a:bodyPr/>
                  <a:lstStyle/>
                  <a:p>
                    <a:fld id="{4D2327D7-59CC-4E9A-B326-107826392A5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E8B4-432F-9ED1-B87A4A36B68F}"/>
                </c:ext>
              </c:extLst>
            </c:dLbl>
            <c:dLbl>
              <c:idx val="6"/>
              <c:layout>
                <c:manualLayout>
                  <c:x val="2.587064271232143E-2"/>
                  <c:y val="8.3507306889351804E-3"/>
                </c:manualLayout>
              </c:layout>
              <c:tx>
                <c:rich>
                  <a:bodyPr/>
                  <a:lstStyle/>
                  <a:p>
                    <a:fld id="{9A9FB381-A3C1-4EEF-B848-C8229E09E45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E8B4-432F-9ED1-B87A4A36B68F}"/>
                </c:ext>
              </c:extLst>
            </c:dLbl>
            <c:dLbl>
              <c:idx val="7"/>
              <c:layout>
                <c:manualLayout>
                  <c:x val="4.3781087667005496E-2"/>
                  <c:y val="6.4022268615170394E-2"/>
                </c:manualLayout>
              </c:layout>
              <c:tx>
                <c:rich>
                  <a:bodyPr/>
                  <a:lstStyle/>
                  <a:p>
                    <a:fld id="{1D0F494A-4278-48CC-9164-363298069AB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E8B4-432F-9ED1-B87A4A36B68F}"/>
                </c:ext>
              </c:extLst>
            </c:dLbl>
            <c:dLbl>
              <c:idx val="8"/>
              <c:layout>
                <c:manualLayout>
                  <c:x val="5.3731334864052203E-2"/>
                  <c:y val="8.3507306889352817E-2"/>
                </c:manualLayout>
              </c:layout>
              <c:tx>
                <c:rich>
                  <a:bodyPr/>
                  <a:lstStyle/>
                  <a:p>
                    <a:fld id="{E5ED0642-7CA1-4DFF-B973-FFA03D924B8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E8B4-432F-9ED1-B87A4A36B68F}"/>
                </c:ext>
              </c:extLst>
            </c:dLbl>
            <c:dLbl>
              <c:idx val="9"/>
              <c:layout>
                <c:manualLayout>
                  <c:x val="6.3681582061098863E-2"/>
                  <c:y val="0.11412665274878218"/>
                </c:manualLayout>
              </c:layout>
              <c:tx>
                <c:rich>
                  <a:bodyPr/>
                  <a:lstStyle/>
                  <a:p>
                    <a:fld id="{BBCA74BE-2B04-4563-A658-AD62EF49A5F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E8B4-432F-9ED1-B87A4A36B68F}"/>
                </c:ext>
              </c:extLst>
            </c:dLbl>
            <c:dLbl>
              <c:idx val="10"/>
              <c:layout>
                <c:manualLayout>
                  <c:x val="6.4676685129206699E-2"/>
                  <c:y val="0.14196242171189968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ysClr val="windowText" lastClr="000000"/>
                        </a:solidFill>
                        <a:latin typeface="Montserrat" panose="00000500000000000000" pitchFamily="2" charset="0"/>
                        <a:ea typeface="+mn-ea"/>
                        <a:cs typeface="Padauk" panose="02000600020000020004" pitchFamily="2" charset="0"/>
                      </a:defRPr>
                    </a:pPr>
                    <a:fld id="{62F8164E-7C13-4C72-8903-A735C725C922}" type="CELLRANGE">
                      <a:rPr lang="en-US"/>
                      <a:pPr>
                        <a:defRPr/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Montserrat" panose="00000500000000000000" pitchFamily="2" charset="0"/>
                      <a:ea typeface="+mn-ea"/>
                      <a:cs typeface="Padauk" panose="02000600020000020004" pitchFamily="2" charset="0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1553222618682549"/>
                      <c:h val="4.1586638830897707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CB92-4D4E-BFC3-E20EFB9BCC71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4FE7EEF0-54DF-4C7A-9229-75AF448B97C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4698-439B-A6AF-2355F8768895}"/>
                </c:ext>
              </c:extLst>
            </c:dLbl>
            <c:dLbl>
              <c:idx val="12"/>
              <c:layout>
                <c:manualLayout>
                  <c:x val="3.5508206309948056E-3"/>
                  <c:y val="-2.2268615170494086E-2"/>
                </c:manualLayout>
              </c:layout>
              <c:tx>
                <c:rich>
                  <a:bodyPr/>
                  <a:lstStyle/>
                  <a:p>
                    <a:fld id="{488127C1-B6DD-4E2B-BAFF-82FF52F6D31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A390-4896-B3CB-BDC18D5B49F3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4B504FA8-920E-476A-AC6F-24E81E6CBD2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A390-4896-B3CB-BDC18D5B49F3}"/>
                </c:ext>
              </c:extLst>
            </c:dLbl>
            <c:dLbl>
              <c:idx val="14"/>
              <c:layout>
                <c:manualLayout>
                  <c:x val="3.5508206309947405E-3"/>
                  <c:y val="8.350730688935333E-3"/>
                </c:manualLayout>
              </c:layout>
              <c:tx>
                <c:rich>
                  <a:bodyPr/>
                  <a:lstStyle/>
                  <a:p>
                    <a:fld id="{B32C93F3-5C71-40BF-8C86-A55650D67BD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A390-4896-B3CB-BDC18D5B49F3}"/>
                </c:ext>
              </c:extLst>
            </c:dLbl>
            <c:dLbl>
              <c:idx val="15"/>
              <c:layout>
                <c:manualLayout>
                  <c:x val="1.0652461892984418E-2"/>
                  <c:y val="5.5671537926235158E-2"/>
                </c:manualLayout>
              </c:layout>
              <c:tx>
                <c:rich>
                  <a:bodyPr/>
                  <a:lstStyle/>
                  <a:p>
                    <a:fld id="{6A317BED-3771-4913-8E3D-594CB5096BB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A390-4896-B3CB-BDC18D5B49F3}"/>
                </c:ext>
              </c:extLst>
            </c:dLbl>
            <c:dLbl>
              <c:idx val="16"/>
              <c:layout>
                <c:manualLayout>
                  <c:x val="5.3262309464921437E-3"/>
                  <c:y val="5.0104384133611637E-2"/>
                </c:manualLayout>
              </c:layout>
              <c:tx>
                <c:rich>
                  <a:bodyPr/>
                  <a:lstStyle/>
                  <a:p>
                    <a:fld id="{653EA7D5-F738-45DC-87C2-9E5FBB272BF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A390-4896-B3CB-BDC18D5B49F3}"/>
                </c:ext>
              </c:extLst>
            </c:dLbl>
            <c:dLbl>
              <c:idx val="17"/>
              <c:layout>
                <c:manualLayout>
                  <c:x val="-5.5037719780419492E-2"/>
                  <c:y val="8.6290883785664574E-2"/>
                </c:manualLayout>
              </c:layout>
              <c:tx>
                <c:rich>
                  <a:bodyPr/>
                  <a:lstStyle/>
                  <a:p>
                    <a:fld id="{43B65AE8-0844-4B29-AADF-9750403C505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3010-4CF2-9DF2-E7C1E58185E0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F48F9DE8-037E-485C-A780-61012B8E9CB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7C30-497D-B4DA-6D939E83C6AE}"/>
                </c:ext>
              </c:extLst>
            </c:dLbl>
            <c:dLbl>
              <c:idx val="19"/>
              <c:layout>
                <c:manualLayout>
                  <c:x val="7.101641261989579E-3"/>
                  <c:y val="3.6186499652052888E-2"/>
                </c:manualLayout>
              </c:layout>
              <c:tx>
                <c:rich>
                  <a:bodyPr/>
                  <a:lstStyle/>
                  <a:p>
                    <a:fld id="{33B40BED-F2A8-4FA7-940A-C15B73F6590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3BD9C9C1-3188-4F8D-837A-2E43B597A8A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374A-4615-9344-11D41476A33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Montserrat" panose="00000500000000000000" pitchFamily="2" charset="0"/>
                    <a:ea typeface="+mn-ea"/>
                    <a:cs typeface="Padauk" panose="02000600020000020004" pitchFamily="2" charset="0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Sheet1!$G$2:$G$46</c:f>
              <c:numCache>
                <c:formatCode>General</c:formatCode>
                <c:ptCount val="21"/>
                <c:pt idx="0">
                  <c:v>1.663</c:v>
                </c:pt>
                <c:pt idx="1">
                  <c:v>2.2375352583700798</c:v>
                </c:pt>
                <c:pt idx="2">
                  <c:v>2.5006976602967099</c:v>
                </c:pt>
                <c:pt idx="3">
                  <c:v>0.27294100086380163</c:v>
                </c:pt>
                <c:pt idx="4">
                  <c:v>0.33594723350244887</c:v>
                </c:pt>
                <c:pt idx="5">
                  <c:v>0.35119127481962015</c:v>
                </c:pt>
                <c:pt idx="6">
                  <c:v>0.13924868247545341</c:v>
                </c:pt>
                <c:pt idx="7">
                  <c:v>0.1506105350602942</c:v>
                </c:pt>
                <c:pt idx="8">
                  <c:v>0.1558302846163685</c:v>
                </c:pt>
                <c:pt idx="9">
                  <c:v>0.16308010154240485</c:v>
                </c:pt>
                <c:pt idx="10">
                  <c:v>0.18334518604050423</c:v>
                </c:pt>
                <c:pt idx="11">
                  <c:v>1.9946588434724088</c:v>
                </c:pt>
                <c:pt idx="12">
                  <c:v>1.1562911606768</c:v>
                </c:pt>
                <c:pt idx="13">
                  <c:v>1.5169999999999999</c:v>
                </c:pt>
                <c:pt idx="14">
                  <c:v>1.32761655168869</c:v>
                </c:pt>
                <c:pt idx="15">
                  <c:v>1.085</c:v>
                </c:pt>
                <c:pt idx="16">
                  <c:v>1.3380000000000001</c:v>
                </c:pt>
                <c:pt idx="17">
                  <c:v>1.3069999999999999</c:v>
                </c:pt>
                <c:pt idx="18">
                  <c:v>0.49279942446782499</c:v>
                </c:pt>
                <c:pt idx="19">
                  <c:v>0.48899999999999999</c:v>
                </c:pt>
                <c:pt idx="20">
                  <c:v>1.794</c:v>
                </c:pt>
              </c:numCache>
            </c:numRef>
          </c:xVal>
          <c:yVal>
            <c:numRef>
              <c:f>Sheet1!$H$2:$H$46</c:f>
              <c:numCache>
                <c:formatCode>General</c:formatCode>
                <c:ptCount val="21"/>
                <c:pt idx="0">
                  <c:v>0.83599999999999997</c:v>
                </c:pt>
                <c:pt idx="1">
                  <c:v>0.81893997007389796</c:v>
                </c:pt>
                <c:pt idx="2">
                  <c:v>0.76700659579811203</c:v>
                </c:pt>
                <c:pt idx="3">
                  <c:v>0.69824085631250266</c:v>
                </c:pt>
                <c:pt idx="4">
                  <c:v>0.6579212567586209</c:v>
                </c:pt>
                <c:pt idx="5">
                  <c:v>0.64024083802081433</c:v>
                </c:pt>
                <c:pt idx="6">
                  <c:v>0.55851468538333726</c:v>
                </c:pt>
                <c:pt idx="7">
                  <c:v>0.5197699079966589</c:v>
                </c:pt>
                <c:pt idx="8">
                  <c:v>0.50086314468985815</c:v>
                </c:pt>
                <c:pt idx="9">
                  <c:v>0.48146702986217232</c:v>
                </c:pt>
                <c:pt idx="10">
                  <c:v>0.45810271906515349</c:v>
                </c:pt>
                <c:pt idx="11">
                  <c:v>0.40798903095795402</c:v>
                </c:pt>
                <c:pt idx="12">
                  <c:v>0.71855143365803498</c:v>
                </c:pt>
                <c:pt idx="13">
                  <c:v>0.57699999999999996</c:v>
                </c:pt>
                <c:pt idx="14">
                  <c:v>0.68083657712516499</c:v>
                </c:pt>
                <c:pt idx="15">
                  <c:v>0.70399999999999996</c:v>
                </c:pt>
                <c:pt idx="16">
                  <c:v>0.60599999999999998</c:v>
                </c:pt>
                <c:pt idx="17">
                  <c:v>0.60299999999999998</c:v>
                </c:pt>
                <c:pt idx="18">
                  <c:v>0.926876581749977</c:v>
                </c:pt>
                <c:pt idx="19">
                  <c:v>0.92800000000000005</c:v>
                </c:pt>
                <c:pt idx="20">
                  <c:v>0.32600000000000001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Sheet1!$D$2:$D$46</c15:f>
                <c15:dlblRangeCache>
                  <c:ptCount val="21"/>
                  <c:pt idx="0">
                    <c:v>Old</c:v>
                  </c:pt>
                  <c:pt idx="1">
                    <c:v>New</c:v>
                  </c:pt>
                  <c:pt idx="2">
                    <c:v>Lower</c:v>
                  </c:pt>
                  <c:pt idx="3">
                    <c:v>15-0.02</c:v>
                  </c:pt>
                  <c:pt idx="4">
                    <c:v>25-0.02</c:v>
                  </c:pt>
                  <c:pt idx="5">
                    <c:v>50-0.01</c:v>
                  </c:pt>
                  <c:pt idx="6">
                    <c:v>[1000,500] 10 epochs</c:v>
                  </c:pt>
                  <c:pt idx="7">
                    <c:v>[1000,500] 20 epochs</c:v>
                  </c:pt>
                  <c:pt idx="8">
                    <c:v>[1000,500] 30 epochs</c:v>
                  </c:pt>
                  <c:pt idx="9">
                    <c:v>[1000,500] 50 epochs</c:v>
                  </c:pt>
                  <c:pt idx="10">
                    <c:v>[1000,500] 100 epochs*</c:v>
                  </c:pt>
                  <c:pt idx="11">
                    <c:v>1%, 2 epochs</c:v>
                  </c:pt>
                  <c:pt idx="12">
                    <c:v>10%, 10 epochs</c:v>
                  </c:pt>
                  <c:pt idx="13">
                    <c:v>20%, 20 epochs</c:v>
                  </c:pt>
                  <c:pt idx="14">
                    <c:v>Deep, 10%, 10 epochs</c:v>
                  </c:pt>
                  <c:pt idx="15">
                    <c:v>Deep, 10%, 7 epochs</c:v>
                  </c:pt>
                  <c:pt idx="16">
                    <c:v>5,3-CNN</c:v>
                  </c:pt>
                  <c:pt idx="17">
                    <c:v>5,3-CNN, 20%</c:v>
                  </c:pt>
                  <c:pt idx="18">
                    <c:v>10%, 3 epochs</c:v>
                  </c:pt>
                  <c:pt idx="19">
                    <c:v>20%, 3 epochs</c:v>
                  </c:pt>
                  <c:pt idx="20">
                    <c:v>20%, 7 epochs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E8B4-432F-9ED1-B87A4A36B6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1583832"/>
        <c:axId val="471583176"/>
      </c:scatterChart>
      <c:valAx>
        <c:axId val="471583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Montserrat" panose="00000500000000000000" pitchFamily="2" charset="0"/>
                    <a:ea typeface="+mn-ea"/>
                    <a:cs typeface="Padauk" panose="02000600020000020004" pitchFamily="2" charset="0"/>
                  </a:defRPr>
                </a:pPr>
                <a:r>
                  <a:rPr lang="en-US"/>
                  <a:t>FPR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Montserrat" panose="00000500000000000000" pitchFamily="2" charset="0"/>
                  <a:ea typeface="+mn-ea"/>
                  <a:cs typeface="Padauk" panose="02000600020000020004" pitchFamily="2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Montserrat" panose="00000500000000000000" pitchFamily="2" charset="0"/>
                <a:ea typeface="+mn-ea"/>
                <a:cs typeface="Padauk" panose="02000600020000020004" pitchFamily="2" charset="0"/>
              </a:defRPr>
            </a:pPr>
            <a:endParaRPr lang="en-US"/>
          </a:p>
        </c:txPr>
        <c:crossAx val="471583176"/>
        <c:crosses val="autoZero"/>
        <c:crossBetween val="midCat"/>
      </c:valAx>
      <c:valAx>
        <c:axId val="471583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Montserrat" panose="00000500000000000000" pitchFamily="2" charset="0"/>
                    <a:ea typeface="+mn-ea"/>
                    <a:cs typeface="Padauk" panose="02000600020000020004" pitchFamily="2" charset="0"/>
                  </a:defRPr>
                </a:pPr>
                <a:r>
                  <a:rPr lang="en-US"/>
                  <a:t>FNR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Montserrat" panose="00000500000000000000" pitchFamily="2" charset="0"/>
                  <a:ea typeface="+mn-ea"/>
                  <a:cs typeface="Padauk" panose="02000600020000020004" pitchFamily="2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Montserrat" panose="00000500000000000000" pitchFamily="2" charset="0"/>
                <a:ea typeface="+mn-ea"/>
                <a:cs typeface="Padauk" panose="02000600020000020004" pitchFamily="2" charset="0"/>
              </a:defRPr>
            </a:pPr>
            <a:endParaRPr lang="en-US"/>
          </a:p>
        </c:txPr>
        <c:crossAx val="471583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Montserrat" panose="00000500000000000000" pitchFamily="2" charset="0"/>
          <a:cs typeface="Padauk" panose="02000600020000020004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190500</xdr:colOff>
      <xdr:row>47</xdr:row>
      <xdr:rowOff>38100</xdr:rowOff>
    </xdr:from>
    <xdr:to>
      <xdr:col>6</xdr:col>
      <xdr:colOff>428626</xdr:colOff>
      <xdr:row>71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34B871-5210-4819-89E9-5C8FD26588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2ADD22-63B2-4186-B7AB-3D6251EEC8C5}">
  <dimension ref="A1:J46"/>
  <sheetViews>
    <sheetView tabSelected="1" topLeftCell="A17" zoomScaleNormal="100" workbookViewId="0">
      <selection activeCell="J43" sqref="J43"/>
    </sheetView>
  </sheetViews>
  <sheetFormatPr defaultRowHeight="15" outlineLevelRow="2" x14ac:dyDescent="0.25"/>
  <cols>
    <col min="2" max="2" width="26.5703125" bestFit="1" customWidth="1"/>
    <col min="3" max="3" width="52" bestFit="1" customWidth="1"/>
    <col min="4" max="4" width="30" customWidth="1"/>
    <col min="5" max="5" width="10.7109375" bestFit="1" customWidth="1"/>
    <col min="6" max="6" width="11" bestFit="1" customWidth="1"/>
    <col min="7" max="7" width="7.85546875" bestFit="1" customWidth="1"/>
    <col min="8" max="8" width="8.140625" bestFit="1" customWidth="1"/>
    <col min="9" max="9" width="14" bestFit="1" customWidth="1"/>
  </cols>
  <sheetData>
    <row r="1" spans="1:10" x14ac:dyDescent="0.25">
      <c r="A1" t="s">
        <v>56</v>
      </c>
      <c r="B1" t="s">
        <v>0</v>
      </c>
      <c r="C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22</v>
      </c>
    </row>
    <row r="2" spans="1:10" x14ac:dyDescent="0.25">
      <c r="A2" t="s">
        <v>8</v>
      </c>
      <c r="B2" t="s">
        <v>7</v>
      </c>
      <c r="C2" t="s">
        <v>8</v>
      </c>
      <c r="D2" t="s">
        <v>8</v>
      </c>
      <c r="G2">
        <v>1.663</v>
      </c>
      <c r="H2">
        <v>0.83599999999999997</v>
      </c>
      <c r="I2">
        <v>2.4227205999999999</v>
      </c>
      <c r="J2">
        <f>G2+H2</f>
        <v>2.4990000000000001</v>
      </c>
    </row>
    <row r="3" spans="1:10" x14ac:dyDescent="0.25">
      <c r="A3" t="s">
        <v>8</v>
      </c>
      <c r="C3" t="s">
        <v>9</v>
      </c>
      <c r="D3" t="s">
        <v>9</v>
      </c>
      <c r="G3">
        <v>2.2375352583700798</v>
      </c>
      <c r="H3">
        <v>0.81893997007389796</v>
      </c>
      <c r="J3">
        <f t="shared" ref="J3:J20" si="0">G3+H3</f>
        <v>3.0564752284439778</v>
      </c>
    </row>
    <row r="4" spans="1:10" x14ac:dyDescent="0.25">
      <c r="A4" t="s">
        <v>8</v>
      </c>
      <c r="C4" t="s">
        <v>27</v>
      </c>
      <c r="D4" t="s">
        <v>27</v>
      </c>
      <c r="G4">
        <v>2.5006976602967099</v>
      </c>
      <c r="H4">
        <v>0.76700659579811203</v>
      </c>
    </row>
    <row r="5" spans="1:10" hidden="1" outlineLevel="1" x14ac:dyDescent="0.25">
      <c r="A5" t="s">
        <v>8</v>
      </c>
      <c r="B5" t="s">
        <v>10</v>
      </c>
      <c r="C5" t="s">
        <v>11</v>
      </c>
      <c r="G5">
        <v>2.1000000000000001E-2</v>
      </c>
      <c r="H5">
        <v>0.96099999999999997</v>
      </c>
      <c r="J5">
        <f t="shared" si="0"/>
        <v>0.98199999999999998</v>
      </c>
    </row>
    <row r="6" spans="1:10" hidden="1" outlineLevel="1" x14ac:dyDescent="0.25">
      <c r="A6" t="s">
        <v>8</v>
      </c>
      <c r="C6" t="s">
        <v>12</v>
      </c>
      <c r="E6">
        <v>5.3292505668254601E-2</v>
      </c>
      <c r="F6">
        <v>2.2476603113357601</v>
      </c>
      <c r="G6">
        <f t="shared" ref="G6:G20" si="1">E6/$I$2</f>
        <v>2.1996967239331932E-2</v>
      </c>
      <c r="H6">
        <f t="shared" ref="H6:H20" si="2">F6/$I$2</f>
        <v>0.9277422709559493</v>
      </c>
      <c r="J6">
        <f t="shared" si="0"/>
        <v>0.94973923819528128</v>
      </c>
    </row>
    <row r="7" spans="1:10" hidden="1" outlineLevel="1" x14ac:dyDescent="0.25">
      <c r="A7" t="s">
        <v>8</v>
      </c>
      <c r="C7" t="s">
        <v>13</v>
      </c>
      <c r="E7">
        <v>0.45027285889297203</v>
      </c>
      <c r="F7">
        <v>1.88565074780221</v>
      </c>
      <c r="G7">
        <f t="shared" si="1"/>
        <v>0.18585422474757182</v>
      </c>
      <c r="H7">
        <f t="shared" si="2"/>
        <v>0.77831952549634076</v>
      </c>
      <c r="J7">
        <f t="shared" si="0"/>
        <v>0.96417375024391261</v>
      </c>
    </row>
    <row r="8" spans="1:10" hidden="1" outlineLevel="1" x14ac:dyDescent="0.25">
      <c r="A8" t="s">
        <v>8</v>
      </c>
      <c r="C8" t="s">
        <v>14</v>
      </c>
      <c r="E8">
        <v>8.5198797193451303E-2</v>
      </c>
      <c r="F8">
        <v>2.1350067720739001</v>
      </c>
      <c r="G8">
        <f t="shared" si="1"/>
        <v>3.5166579750653584E-2</v>
      </c>
      <c r="H8">
        <f t="shared" si="2"/>
        <v>0.88124349628838761</v>
      </c>
      <c r="J8">
        <f t="shared" si="0"/>
        <v>0.91641007603904123</v>
      </c>
    </row>
    <row r="9" spans="1:10" hidden="1" outlineLevel="1" x14ac:dyDescent="0.25">
      <c r="A9" t="s">
        <v>8</v>
      </c>
      <c r="C9" t="s">
        <v>15</v>
      </c>
      <c r="E9">
        <v>0.31835214065795098</v>
      </c>
      <c r="F9">
        <v>2.01510693410071</v>
      </c>
      <c r="G9">
        <f t="shared" si="1"/>
        <v>0.13140274642397931</v>
      </c>
      <c r="H9">
        <f t="shared" si="2"/>
        <v>0.83175374580985939</v>
      </c>
      <c r="J9">
        <f t="shared" si="0"/>
        <v>0.9631564922338387</v>
      </c>
    </row>
    <row r="10" spans="1:10" hidden="1" outlineLevel="1" x14ac:dyDescent="0.25">
      <c r="A10" t="s">
        <v>8</v>
      </c>
      <c r="C10" t="s">
        <v>16</v>
      </c>
      <c r="E10">
        <v>0.43899205673453101</v>
      </c>
      <c r="F10">
        <v>1.8936263467804799</v>
      </c>
      <c r="G10">
        <f t="shared" si="1"/>
        <v>0.18119797088221029</v>
      </c>
      <c r="H10">
        <f t="shared" si="2"/>
        <v>0.7816115266368231</v>
      </c>
      <c r="J10">
        <f t="shared" si="0"/>
        <v>0.96280949751903333</v>
      </c>
    </row>
    <row r="11" spans="1:10" hidden="1" outlineLevel="1" x14ac:dyDescent="0.25">
      <c r="A11" t="s">
        <v>8</v>
      </c>
      <c r="C11" t="s">
        <v>17</v>
      </c>
      <c r="E11">
        <v>0.44803106890989303</v>
      </c>
      <c r="F11">
        <v>1.89625973148816</v>
      </c>
      <c r="G11">
        <f t="shared" si="1"/>
        <v>0.18492890550808586</v>
      </c>
      <c r="H11">
        <f t="shared" si="2"/>
        <v>0.78269848016653676</v>
      </c>
      <c r="J11">
        <f t="shared" si="0"/>
        <v>0.96762738567462259</v>
      </c>
    </row>
    <row r="12" spans="1:10" hidden="1" outlineLevel="1" x14ac:dyDescent="0.25">
      <c r="A12" t="s">
        <v>8</v>
      </c>
      <c r="C12" t="s">
        <v>18</v>
      </c>
      <c r="E12">
        <v>0.64131719531954401</v>
      </c>
      <c r="F12">
        <v>1.7336365497989901</v>
      </c>
      <c r="G12">
        <f t="shared" si="1"/>
        <v>0.26470951512920804</v>
      </c>
      <c r="H12">
        <f t="shared" si="2"/>
        <v>0.71557428033549975</v>
      </c>
      <c r="J12">
        <f t="shared" si="0"/>
        <v>0.98028379546470779</v>
      </c>
    </row>
    <row r="13" spans="1:10" hidden="1" outlineLevel="1" x14ac:dyDescent="0.25">
      <c r="A13" t="s">
        <v>8</v>
      </c>
      <c r="C13" t="s">
        <v>19</v>
      </c>
      <c r="E13">
        <v>0.68898756596933997</v>
      </c>
      <c r="F13">
        <v>1.72661299304111</v>
      </c>
      <c r="G13">
        <f t="shared" si="1"/>
        <v>0.2843858949188528</v>
      </c>
      <c r="H13">
        <f t="shared" si="2"/>
        <v>0.71267524329512455</v>
      </c>
      <c r="J13">
        <f t="shared" si="0"/>
        <v>0.99706113821397735</v>
      </c>
    </row>
    <row r="14" spans="1:10" hidden="1" outlineLevel="1" x14ac:dyDescent="0.25">
      <c r="A14" t="s">
        <v>8</v>
      </c>
      <c r="C14" t="s">
        <v>20</v>
      </c>
      <c r="E14">
        <v>0.77037819428127996</v>
      </c>
      <c r="F14">
        <v>1.6389388860746701</v>
      </c>
      <c r="G14">
        <f t="shared" si="1"/>
        <v>0.31798061826909796</v>
      </c>
      <c r="H14">
        <f t="shared" si="2"/>
        <v>0.67648695688420291</v>
      </c>
      <c r="J14">
        <f t="shared" si="0"/>
        <v>0.99446757515330086</v>
      </c>
    </row>
    <row r="15" spans="1:10" hidden="1" outlineLevel="1" x14ac:dyDescent="0.25">
      <c r="A15" t="s">
        <v>8</v>
      </c>
      <c r="C15" t="s">
        <v>21</v>
      </c>
      <c r="E15">
        <v>0.88327603116950304</v>
      </c>
      <c r="F15">
        <v>1.5983387761407399</v>
      </c>
      <c r="G15">
        <f t="shared" si="1"/>
        <v>0.36458022900763015</v>
      </c>
      <c r="H15">
        <f t="shared" si="2"/>
        <v>0.65972889161909132</v>
      </c>
      <c r="J15">
        <f t="shared" si="0"/>
        <v>1.0243091206267214</v>
      </c>
    </row>
    <row r="16" spans="1:10" hidden="1" outlineLevel="1" x14ac:dyDescent="0.25">
      <c r="A16" t="s">
        <v>8</v>
      </c>
      <c r="C16" t="s">
        <v>23</v>
      </c>
      <c r="D16" t="s">
        <v>23</v>
      </c>
      <c r="E16">
        <v>0.854222573393287</v>
      </c>
      <c r="F16">
        <v>1.59829925740706</v>
      </c>
      <c r="G16">
        <f t="shared" si="1"/>
        <v>0.35258814961712343</v>
      </c>
      <c r="H16">
        <f t="shared" si="2"/>
        <v>0.65971257990172705</v>
      </c>
      <c r="J16">
        <f t="shared" si="0"/>
        <v>1.0123007295188504</v>
      </c>
    </row>
    <row r="17" spans="1:10" collapsed="1" x14ac:dyDescent="0.25">
      <c r="A17" t="s">
        <v>8</v>
      </c>
      <c r="B17" t="s">
        <v>10</v>
      </c>
      <c r="C17" t="s">
        <v>24</v>
      </c>
      <c r="D17" t="s">
        <v>29</v>
      </c>
      <c r="E17">
        <v>0.66125978537734997</v>
      </c>
      <c r="F17">
        <v>1.6916425063499401</v>
      </c>
      <c r="G17">
        <f t="shared" si="1"/>
        <v>0.27294100086380163</v>
      </c>
      <c r="H17">
        <f t="shared" si="2"/>
        <v>0.69824085631250266</v>
      </c>
      <c r="J17">
        <f t="shared" si="0"/>
        <v>0.97118185717630423</v>
      </c>
    </row>
    <row r="18" spans="1:10" x14ac:dyDescent="0.25">
      <c r="A18" t="s">
        <v>8</v>
      </c>
      <c r="C18" t="s">
        <v>25</v>
      </c>
      <c r="D18" t="s">
        <v>30</v>
      </c>
      <c r="E18">
        <v>0.81390628311939295</v>
      </c>
      <c r="F18">
        <v>1.5939593819269999</v>
      </c>
      <c r="G18">
        <f t="shared" si="1"/>
        <v>0.33594723350244887</v>
      </c>
      <c r="H18">
        <f t="shared" si="2"/>
        <v>0.6579212567586209</v>
      </c>
      <c r="J18">
        <f t="shared" si="0"/>
        <v>0.99386849026106971</v>
      </c>
    </row>
    <row r="19" spans="1:10" x14ac:dyDescent="0.25">
      <c r="A19" t="s">
        <v>8</v>
      </c>
      <c r="C19" t="s">
        <v>26</v>
      </c>
      <c r="D19" t="s">
        <v>31</v>
      </c>
      <c r="E19">
        <v>0.85083833604575498</v>
      </c>
      <c r="F19">
        <v>1.55112466723429</v>
      </c>
      <c r="G19">
        <f t="shared" si="1"/>
        <v>0.35119127481962015</v>
      </c>
      <c r="H19">
        <f t="shared" si="2"/>
        <v>0.64024083802081433</v>
      </c>
      <c r="J19">
        <f t="shared" si="0"/>
        <v>0.99143211284043442</v>
      </c>
    </row>
    <row r="20" spans="1:10" hidden="1" outlineLevel="1" x14ac:dyDescent="0.25">
      <c r="A20" t="s">
        <v>8</v>
      </c>
      <c r="C20" t="s">
        <v>28</v>
      </c>
      <c r="D20" t="s">
        <v>32</v>
      </c>
      <c r="E20">
        <v>1.49097715457932</v>
      </c>
      <c r="F20">
        <v>2.5418916540027001</v>
      </c>
      <c r="G20">
        <f t="shared" si="1"/>
        <v>0.61541440419473881</v>
      </c>
      <c r="H20">
        <f t="shared" si="2"/>
        <v>1.0491889382550759</v>
      </c>
      <c r="J20">
        <f t="shared" si="0"/>
        <v>1.6646033424498148</v>
      </c>
    </row>
    <row r="21" spans="1:10" hidden="1" outlineLevel="1" collapsed="1" x14ac:dyDescent="0.25">
      <c r="A21" t="s">
        <v>8</v>
      </c>
      <c r="B21" t="s">
        <v>69</v>
      </c>
      <c r="C21" t="s">
        <v>33</v>
      </c>
      <c r="E21">
        <v>0.37607758620689602</v>
      </c>
      <c r="F21">
        <v>1.9418103448275801</v>
      </c>
      <c r="G21">
        <f t="shared" ref="G21:G30" si="3">E21/$I$2</f>
        <v>0.15522944998564672</v>
      </c>
      <c r="H21">
        <f t="shared" ref="H21" si="4">F21/$I$2</f>
        <v>0.80149991081414018</v>
      </c>
      <c r="J21">
        <f t="shared" ref="J21" si="5">G21+H21</f>
        <v>0.95672936079978688</v>
      </c>
    </row>
    <row r="22" spans="1:10" hidden="1" outlineLevel="1" x14ac:dyDescent="0.25">
      <c r="A22" t="s">
        <v>8</v>
      </c>
      <c r="C22" t="s">
        <v>34</v>
      </c>
      <c r="E22">
        <v>7.7061253817136702E-2</v>
      </c>
      <c r="F22">
        <v>2.39446739716184</v>
      </c>
      <c r="G22">
        <f t="shared" si="3"/>
        <v>3.1807734584473633E-2</v>
      </c>
      <c r="H22">
        <f t="shared" ref="H22" si="6">F22/$I$2</f>
        <v>0.98833823312594948</v>
      </c>
      <c r="J22">
        <f t="shared" ref="J22" si="7">G22+H22</f>
        <v>1.0201459677104232</v>
      </c>
    </row>
    <row r="23" spans="1:10" hidden="1" outlineLevel="1" x14ac:dyDescent="0.25">
      <c r="A23" t="s">
        <v>8</v>
      </c>
      <c r="C23" t="s">
        <v>35</v>
      </c>
      <c r="E23">
        <v>0.53853062690856801</v>
      </c>
      <c r="F23">
        <v>1.5264594934435001</v>
      </c>
      <c r="G23">
        <f t="shared" si="3"/>
        <v>0.22228342257401371</v>
      </c>
      <c r="H23">
        <f t="shared" ref="H23" si="8">F23/$I$2</f>
        <v>0.63006006282503235</v>
      </c>
      <c r="J23">
        <f t="shared" ref="J23" si="9">G23+H23</f>
        <v>0.85234348539904603</v>
      </c>
    </row>
    <row r="24" spans="1:10" hidden="1" outlineLevel="1" x14ac:dyDescent="0.25">
      <c r="A24" t="s">
        <v>8</v>
      </c>
      <c r="C24" t="s">
        <v>36</v>
      </c>
      <c r="E24">
        <v>0.49157535476917502</v>
      </c>
      <c r="F24">
        <v>1.6081192742949499</v>
      </c>
      <c r="G24">
        <f t="shared" si="3"/>
        <v>0.20290220620948823</v>
      </c>
      <c r="H24">
        <f t="shared" ref="H24" si="10">F24/$I$2</f>
        <v>0.66376588133809156</v>
      </c>
      <c r="J24">
        <f t="shared" ref="J24" si="11">G24+H24</f>
        <v>0.86666808754757985</v>
      </c>
    </row>
    <row r="25" spans="1:10" hidden="1" outlineLevel="2" x14ac:dyDescent="0.25">
      <c r="A25" t="s">
        <v>8</v>
      </c>
      <c r="C25" s="1" t="s">
        <v>37</v>
      </c>
      <c r="D25" t="s">
        <v>38</v>
      </c>
      <c r="E25">
        <v>0.61442428597089904</v>
      </c>
      <c r="F25">
        <v>1.52390874797916</v>
      </c>
      <c r="G25">
        <f t="shared" si="3"/>
        <v>0.2536092217859951</v>
      </c>
      <c r="H25">
        <f t="shared" ref="H25" si="12">F25/$I$2</f>
        <v>0.62900721939589732</v>
      </c>
      <c r="J25">
        <f t="shared" ref="J25" si="13">G25+H25</f>
        <v>0.88261644118189242</v>
      </c>
    </row>
    <row r="26" spans="1:10" hidden="1" outlineLevel="1" collapsed="1" x14ac:dyDescent="0.25">
      <c r="A26" t="s">
        <v>8</v>
      </c>
      <c r="C26" t="s">
        <v>39</v>
      </c>
      <c r="E26">
        <v>0.33357283994970299</v>
      </c>
      <c r="F26">
        <v>1.72381893299802</v>
      </c>
      <c r="G26">
        <f t="shared" si="3"/>
        <v>0.13768522872579819</v>
      </c>
      <c r="H26">
        <f t="shared" ref="H26" si="14">F26/$I$2</f>
        <v>0.71152196955687752</v>
      </c>
      <c r="J26">
        <f t="shared" ref="J26" si="15">G26+H26</f>
        <v>0.84920719828267566</v>
      </c>
    </row>
    <row r="27" spans="1:10" hidden="1" outlineLevel="1" x14ac:dyDescent="0.25">
      <c r="A27" t="s">
        <v>8</v>
      </c>
      <c r="C27" t="s">
        <v>40</v>
      </c>
      <c r="E27">
        <v>0.41167594754805098</v>
      </c>
      <c r="F27">
        <v>1.6004131489132301</v>
      </c>
      <c r="G27">
        <f t="shared" si="3"/>
        <v>0.16992299795034185</v>
      </c>
      <c r="H27">
        <f t="shared" ref="H27" si="16">F27/$I$2</f>
        <v>0.66058510787964164</v>
      </c>
      <c r="J27">
        <f t="shared" ref="J27" si="17">G27+H27</f>
        <v>0.83050810582998347</v>
      </c>
    </row>
    <row r="28" spans="1:10" hidden="1" outlineLevel="1" x14ac:dyDescent="0.25">
      <c r="A28" t="s">
        <v>8</v>
      </c>
      <c r="C28" t="s">
        <v>41</v>
      </c>
      <c r="E28">
        <v>0.49338961738817999</v>
      </c>
      <c r="F28">
        <v>1.52638764145859</v>
      </c>
      <c r="G28">
        <f t="shared" si="3"/>
        <v>0.20365105963443741</v>
      </c>
      <c r="H28">
        <f t="shared" ref="H28" si="18">F28/$I$2</f>
        <v>0.63003040526364862</v>
      </c>
      <c r="J28">
        <f t="shared" ref="J28" si="19">G28+H28</f>
        <v>0.83368146489808603</v>
      </c>
    </row>
    <row r="29" spans="1:10" hidden="1" outlineLevel="1" x14ac:dyDescent="0.25">
      <c r="A29" t="s">
        <v>8</v>
      </c>
      <c r="C29" t="s">
        <v>43</v>
      </c>
      <c r="E29">
        <v>0.54517693551284296</v>
      </c>
      <c r="F29">
        <v>1.4890066463086</v>
      </c>
      <c r="G29">
        <f t="shared" si="3"/>
        <v>0.22502674700204514</v>
      </c>
      <c r="H29">
        <f t="shared" ref="H29" si="20">F29/$I$2</f>
        <v>0.61460105895355832</v>
      </c>
      <c r="J29">
        <f t="shared" ref="J29" si="21">G29+H29</f>
        <v>0.83962780595560349</v>
      </c>
    </row>
    <row r="30" spans="1:10" hidden="1" outlineLevel="1" x14ac:dyDescent="0.25">
      <c r="A30" t="s">
        <v>8</v>
      </c>
      <c r="C30" t="s">
        <v>42</v>
      </c>
      <c r="E30">
        <v>0.47959762888449697</v>
      </c>
      <c r="F30">
        <v>1.5021807077420499</v>
      </c>
      <c r="G30">
        <f t="shared" si="3"/>
        <v>0.19795829072675447</v>
      </c>
      <c r="H30">
        <f t="shared" ref="H30" si="22">F30/$I$2</f>
        <v>0.62003877283333864</v>
      </c>
      <c r="J30">
        <f t="shared" ref="J30" si="23">G30+H30</f>
        <v>0.81799706356009305</v>
      </c>
    </row>
    <row r="31" spans="1:10" collapsed="1" x14ac:dyDescent="0.25">
      <c r="A31" t="s">
        <v>8</v>
      </c>
      <c r="B31" t="s">
        <v>69</v>
      </c>
      <c r="C31" t="s">
        <v>46</v>
      </c>
      <c r="D31" t="s">
        <v>49</v>
      </c>
      <c r="E31">
        <v>0.33736065155613998</v>
      </c>
      <c r="F31">
        <v>1.3531250336807299</v>
      </c>
      <c r="G31">
        <f t="shared" ref="G31" si="24">E31/$I$2</f>
        <v>0.13924868247545341</v>
      </c>
      <c r="H31">
        <f t="shared" ref="H31" si="25">F31/$I$2</f>
        <v>0.55851468538333726</v>
      </c>
      <c r="J31">
        <f t="shared" ref="J31" si="26">G31+H31</f>
        <v>0.69776336785879067</v>
      </c>
    </row>
    <row r="32" spans="1:10" x14ac:dyDescent="0.25">
      <c r="A32" t="s">
        <v>8</v>
      </c>
      <c r="C32" t="s">
        <v>47</v>
      </c>
      <c r="D32" t="s">
        <v>50</v>
      </c>
      <c r="E32">
        <v>0.36488724586759702</v>
      </c>
      <c r="F32">
        <v>1.2592572633636101</v>
      </c>
      <c r="G32">
        <f t="shared" ref="G32" si="27">E32/$I$2</f>
        <v>0.1506105350602942</v>
      </c>
      <c r="H32">
        <f t="shared" ref="H32" si="28">F32/$I$2</f>
        <v>0.5197699079966589</v>
      </c>
      <c r="J32">
        <f t="shared" ref="J32" si="29">G32+H32</f>
        <v>0.6703804430569531</v>
      </c>
    </row>
    <row r="33" spans="1:10" hidden="1" outlineLevel="1" x14ac:dyDescent="0.25">
      <c r="A33" t="s">
        <v>8</v>
      </c>
      <c r="C33" t="s">
        <v>48</v>
      </c>
      <c r="D33" t="s">
        <v>51</v>
      </c>
      <c r="E33">
        <v>0.35198617562843698</v>
      </c>
      <c r="F33">
        <v>1.3036978756884301</v>
      </c>
      <c r="G33">
        <f t="shared" ref="G33" si="30">E33/$I$2</f>
        <v>0.14528550078306057</v>
      </c>
      <c r="H33">
        <f t="shared" ref="H33" si="31">F33/$I$2</f>
        <v>0.53811317561275129</v>
      </c>
      <c r="J33">
        <f t="shared" ref="J33" si="32">G33+H33</f>
        <v>0.68339867639581187</v>
      </c>
    </row>
    <row r="34" spans="1:10" collapsed="1" x14ac:dyDescent="0.25">
      <c r="A34" t="s">
        <v>8</v>
      </c>
      <c r="C34" t="s">
        <v>52</v>
      </c>
      <c r="D34" t="s">
        <v>53</v>
      </c>
      <c r="E34">
        <v>0.37753324064393901</v>
      </c>
      <c r="F34">
        <v>1.2134514584209</v>
      </c>
      <c r="G34">
        <f t="shared" ref="G34" si="33">E34/$I$2</f>
        <v>0.1558302846163685</v>
      </c>
      <c r="H34">
        <f t="shared" ref="H34" si="34">F34/$I$2</f>
        <v>0.50086314468985815</v>
      </c>
      <c r="J34">
        <f t="shared" ref="J34" si="35">G34+H34</f>
        <v>0.65669342930622665</v>
      </c>
    </row>
    <row r="35" spans="1:10" x14ac:dyDescent="0.25">
      <c r="A35" t="s">
        <v>8</v>
      </c>
      <c r="C35" t="s">
        <v>54</v>
      </c>
      <c r="D35" t="s">
        <v>55</v>
      </c>
      <c r="E35">
        <v>0.39509752145687599</v>
      </c>
      <c r="F35">
        <v>1.1664600914679</v>
      </c>
      <c r="G35">
        <f t="shared" ref="G35" si="36">E35/$I$2</f>
        <v>0.16308010154240485</v>
      </c>
      <c r="H35">
        <f t="shared" ref="H35" si="37">F35/$I$2</f>
        <v>0.48146702986217232</v>
      </c>
      <c r="J35">
        <f t="shared" ref="J35" si="38">G35+H35</f>
        <v>0.6445471314045772</v>
      </c>
    </row>
    <row r="36" spans="1:10" x14ac:dyDescent="0.25">
      <c r="A36" t="s">
        <v>57</v>
      </c>
      <c r="C36" t="s">
        <v>58</v>
      </c>
      <c r="D36" t="s">
        <v>59</v>
      </c>
      <c r="E36">
        <v>0.444194159131162</v>
      </c>
      <c r="F36">
        <v>1.1098548943951601</v>
      </c>
      <c r="G36">
        <f t="shared" ref="G36" si="39">E36/$I$2</f>
        <v>0.18334518604050423</v>
      </c>
      <c r="H36">
        <f t="shared" ref="H36" si="40">F36/$I$2</f>
        <v>0.45810271906515349</v>
      </c>
      <c r="J36">
        <f t="shared" ref="J36" si="41">G36+H36</f>
        <v>0.64144790510565775</v>
      </c>
    </row>
    <row r="37" spans="1:10" x14ac:dyDescent="0.25">
      <c r="A37" t="s">
        <v>8</v>
      </c>
      <c r="B37" t="s">
        <v>44</v>
      </c>
      <c r="C37" t="s">
        <v>45</v>
      </c>
      <c r="D37" t="s">
        <v>45</v>
      </c>
      <c r="E37">
        <v>4.8325010700527802</v>
      </c>
      <c r="F37">
        <v>0.98844342987587297</v>
      </c>
      <c r="G37">
        <f>E37/$I$2</f>
        <v>1.9946588434724088</v>
      </c>
      <c r="H37">
        <f t="shared" ref="H37" si="42">F37/$I$2</f>
        <v>0.40798903095795402</v>
      </c>
      <c r="J37">
        <f t="shared" ref="J37:J46" si="43">G37+H37</f>
        <v>2.4026478744303628</v>
      </c>
    </row>
    <row r="38" spans="1:10" x14ac:dyDescent="0.25">
      <c r="A38" t="s">
        <v>8</v>
      </c>
      <c r="C38" t="s">
        <v>60</v>
      </c>
      <c r="D38" s="1" t="s">
        <v>60</v>
      </c>
      <c r="G38">
        <v>1.1562911606768</v>
      </c>
      <c r="H38">
        <v>0.71855143365803498</v>
      </c>
      <c r="J38">
        <f t="shared" si="43"/>
        <v>1.874842594334835</v>
      </c>
    </row>
    <row r="39" spans="1:10" x14ac:dyDescent="0.25">
      <c r="C39" t="s">
        <v>67</v>
      </c>
      <c r="D39" t="s">
        <v>67</v>
      </c>
      <c r="G39">
        <v>1.5169999999999999</v>
      </c>
      <c r="H39">
        <v>0.57699999999999996</v>
      </c>
      <c r="J39">
        <f t="shared" si="43"/>
        <v>2.0939999999999999</v>
      </c>
    </row>
    <row r="40" spans="1:10" x14ac:dyDescent="0.25">
      <c r="A40" t="s">
        <v>8</v>
      </c>
      <c r="B40" t="s">
        <v>63</v>
      </c>
      <c r="C40" t="s">
        <v>64</v>
      </c>
      <c r="D40" s="1" t="s">
        <v>68</v>
      </c>
      <c r="G40">
        <v>1.32761655168869</v>
      </c>
      <c r="H40">
        <v>0.68083657712516499</v>
      </c>
      <c r="J40">
        <f t="shared" si="43"/>
        <v>2.008453128813855</v>
      </c>
    </row>
    <row r="41" spans="1:10" x14ac:dyDescent="0.25">
      <c r="C41" t="s">
        <v>65</v>
      </c>
      <c r="D41" s="1" t="s">
        <v>72</v>
      </c>
      <c r="G41">
        <v>1.085</v>
      </c>
      <c r="H41">
        <v>0.70399999999999996</v>
      </c>
      <c r="J41">
        <f t="shared" si="43"/>
        <v>1.7889999999999999</v>
      </c>
    </row>
    <row r="42" spans="1:10" x14ac:dyDescent="0.25">
      <c r="B42" t="s">
        <v>73</v>
      </c>
      <c r="C42" t="s">
        <v>74</v>
      </c>
      <c r="D42" s="1" t="s">
        <v>76</v>
      </c>
      <c r="G42">
        <v>1.3380000000000001</v>
      </c>
      <c r="H42">
        <v>0.60599999999999998</v>
      </c>
      <c r="J42">
        <f t="shared" si="43"/>
        <v>1.944</v>
      </c>
    </row>
    <row r="43" spans="1:10" x14ac:dyDescent="0.25">
      <c r="B43" t="s">
        <v>73</v>
      </c>
      <c r="C43" t="s">
        <v>75</v>
      </c>
      <c r="D43" s="1" t="s">
        <v>77</v>
      </c>
      <c r="G43">
        <v>1.3069999999999999</v>
      </c>
      <c r="H43">
        <v>0.60299999999999998</v>
      </c>
      <c r="J43">
        <f t="shared" si="43"/>
        <v>1.91</v>
      </c>
    </row>
    <row r="44" spans="1:10" x14ac:dyDescent="0.25">
      <c r="A44" t="s">
        <v>8</v>
      </c>
      <c r="B44" t="s">
        <v>61</v>
      </c>
      <c r="C44" t="s">
        <v>62</v>
      </c>
      <c r="D44" t="s">
        <v>62</v>
      </c>
      <c r="G44">
        <v>0.49279942446782499</v>
      </c>
      <c r="H44">
        <v>0.926876581749977</v>
      </c>
      <c r="J44">
        <f t="shared" si="43"/>
        <v>1.419676006217802</v>
      </c>
    </row>
    <row r="45" spans="1:10" x14ac:dyDescent="0.25">
      <c r="C45" t="s">
        <v>66</v>
      </c>
      <c r="D45" t="s">
        <v>66</v>
      </c>
      <c r="G45">
        <v>0.48899999999999999</v>
      </c>
      <c r="H45">
        <v>0.92800000000000005</v>
      </c>
      <c r="J45">
        <f t="shared" si="43"/>
        <v>1.417</v>
      </c>
    </row>
    <row r="46" spans="1:10" x14ac:dyDescent="0.25">
      <c r="A46" t="s">
        <v>57</v>
      </c>
      <c r="B46" t="s">
        <v>70</v>
      </c>
      <c r="C46" t="s">
        <v>71</v>
      </c>
      <c r="D46" t="s">
        <v>71</v>
      </c>
      <c r="G46">
        <v>1.794</v>
      </c>
      <c r="H46">
        <v>0.32600000000000001</v>
      </c>
      <c r="J46">
        <f t="shared" si="43"/>
        <v>2.12</v>
      </c>
    </row>
  </sheetData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Arun</dc:creator>
  <cp:lastModifiedBy>Arun</cp:lastModifiedBy>
  <dcterms:created xsi:type="dcterms:W3CDTF">2020-06-02T14:43:07Z</dcterms:created>
  <dcterms:modified xsi:type="dcterms:W3CDTF">2020-06-16T14:25:12Z</dcterms:modified>
</cp:coreProperties>
</file>